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003083_connect_hku_hk/Documents/0Writing/MS02 partner advantage CRPI/"/>
    </mc:Choice>
  </mc:AlternateContent>
  <xr:revisionPtr revIDLastSave="173" documentId="11_0804EF5F6263D9BA1011E357308797C28C8BF799" xr6:coauthVersionLast="47" xr6:coauthVersionMax="47" xr10:uidLastSave="{5DFA69CF-0F6A-4E94-931E-BD69C69FBC75}"/>
  <bookViews>
    <workbookView xWindow="525" yWindow="3615" windowWidth="24900" windowHeight="13110" tabRatio="763" activeTab="9" xr2:uid="{00000000-000D-0000-FFFF-FFFF00000000}"/>
  </bookViews>
  <sheets>
    <sheet name="Exp1" sheetId="5" r:id="rId1"/>
    <sheet name="Exp2" sheetId="4" r:id="rId2"/>
    <sheet name="Exp3" sheetId="6" r:id="rId3"/>
    <sheet name="Exp4" sheetId="7" r:id="rId4"/>
    <sheet name="Exp5" sheetId="20" r:id="rId5"/>
    <sheet name="ByBlock_Exp1" sheetId="16" r:id="rId6"/>
    <sheet name="ByBlock_Exp2" sheetId="15" r:id="rId7"/>
    <sheet name="ByBlock_Exp3" sheetId="17" r:id="rId8"/>
    <sheet name="ByBlock_Exp4" sheetId="18" r:id="rId9"/>
    <sheet name="ByBlock_Exp5" sheetId="22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6" l="1"/>
  <c r="Y5" i="16"/>
  <c r="Z5" i="16"/>
  <c r="AA5" i="16"/>
  <c r="AB5" i="16"/>
  <c r="AC5" i="16"/>
  <c r="AD5" i="16"/>
  <c r="AE5" i="16"/>
  <c r="AF5" i="16"/>
  <c r="X6" i="16"/>
  <c r="Y6" i="16"/>
  <c r="Z6" i="16"/>
  <c r="AA6" i="16"/>
  <c r="AB6" i="16"/>
  <c r="AC6" i="16"/>
  <c r="AD6" i="16"/>
  <c r="AE6" i="16"/>
  <c r="AF6" i="16"/>
  <c r="X7" i="16"/>
  <c r="Y7" i="16"/>
  <c r="Z7" i="16"/>
  <c r="AA7" i="16"/>
  <c r="AB7" i="16"/>
  <c r="AC7" i="16"/>
  <c r="AD7" i="16"/>
  <c r="AE7" i="16"/>
  <c r="AF7" i="16"/>
  <c r="X8" i="16"/>
  <c r="Y8" i="16"/>
  <c r="Z8" i="16"/>
  <c r="AA8" i="16"/>
  <c r="AB8" i="16"/>
  <c r="AC8" i="16"/>
  <c r="AD8" i="16"/>
  <c r="AE8" i="16"/>
  <c r="AF8" i="16"/>
  <c r="X9" i="16"/>
  <c r="Y9" i="16"/>
  <c r="Z9" i="16"/>
  <c r="AA9" i="16"/>
  <c r="AB9" i="16"/>
  <c r="AC9" i="16"/>
  <c r="AD9" i="16"/>
  <c r="AE9" i="16"/>
  <c r="AF9" i="16"/>
  <c r="X10" i="16"/>
  <c r="Y10" i="16"/>
  <c r="Z10" i="16"/>
  <c r="AA10" i="16"/>
  <c r="AB10" i="16"/>
  <c r="AC10" i="16"/>
  <c r="AD10" i="16"/>
  <c r="AE10" i="16"/>
  <c r="AF10" i="16"/>
  <c r="X11" i="16"/>
  <c r="Y11" i="16"/>
  <c r="Z11" i="16"/>
  <c r="AA11" i="16"/>
  <c r="AB11" i="16"/>
  <c r="AC11" i="16"/>
  <c r="AD11" i="16"/>
  <c r="AE11" i="16"/>
  <c r="AF11" i="16"/>
  <c r="X12" i="16"/>
  <c r="Y12" i="16"/>
  <c r="Z12" i="16"/>
  <c r="AA12" i="16"/>
  <c r="AB12" i="16"/>
  <c r="AC12" i="16"/>
  <c r="AD12" i="16"/>
  <c r="AE12" i="16"/>
  <c r="AF12" i="16"/>
  <c r="X13" i="16"/>
  <c r="Y13" i="16"/>
  <c r="Z13" i="16"/>
  <c r="AA13" i="16"/>
  <c r="AB13" i="16"/>
  <c r="AC13" i="16"/>
  <c r="AD13" i="16"/>
  <c r="AE13" i="16"/>
  <c r="AF13" i="16"/>
  <c r="X14" i="16"/>
  <c r="Y14" i="16"/>
  <c r="Z14" i="16"/>
  <c r="AA14" i="16"/>
  <c r="AB14" i="16"/>
  <c r="AC14" i="16"/>
  <c r="AD14" i="16"/>
  <c r="AE14" i="16"/>
  <c r="AF14" i="16"/>
  <c r="X15" i="16"/>
  <c r="Y15" i="16"/>
  <c r="Z15" i="16"/>
  <c r="AA15" i="16"/>
  <c r="AB15" i="16"/>
  <c r="AC15" i="16"/>
  <c r="AD15" i="16"/>
  <c r="AE15" i="16"/>
  <c r="AF15" i="16"/>
  <c r="X16" i="16"/>
  <c r="Y16" i="16"/>
  <c r="Z16" i="16"/>
  <c r="AA16" i="16"/>
  <c r="AB16" i="16"/>
  <c r="AC16" i="16"/>
  <c r="AD16" i="16"/>
  <c r="AE16" i="16"/>
  <c r="AF16" i="16"/>
  <c r="X17" i="16"/>
  <c r="Y17" i="16"/>
  <c r="Z17" i="16"/>
  <c r="AA17" i="16"/>
  <c r="AB17" i="16"/>
  <c r="AC17" i="16"/>
  <c r="AD17" i="16"/>
  <c r="AE17" i="16"/>
  <c r="AF17" i="16"/>
  <c r="X18" i="16"/>
  <c r="Y18" i="16"/>
  <c r="Z18" i="16"/>
  <c r="AA18" i="16"/>
  <c r="AB18" i="16"/>
  <c r="AC18" i="16"/>
  <c r="AD18" i="16"/>
  <c r="AE18" i="16"/>
  <c r="AF18" i="16"/>
  <c r="X19" i="16"/>
  <c r="Y19" i="16"/>
  <c r="Z19" i="16"/>
  <c r="AA19" i="16"/>
  <c r="AB19" i="16"/>
  <c r="AC19" i="16"/>
  <c r="AD19" i="16"/>
  <c r="AE19" i="16"/>
  <c r="AF19" i="16"/>
  <c r="X20" i="16"/>
  <c r="Y20" i="16"/>
  <c r="Z20" i="16"/>
  <c r="AA20" i="16"/>
  <c r="AB20" i="16"/>
  <c r="AC20" i="16"/>
  <c r="AD20" i="16"/>
  <c r="AE20" i="16"/>
  <c r="AF20" i="16"/>
  <c r="X21" i="16"/>
  <c r="Y21" i="16"/>
  <c r="Z21" i="16"/>
  <c r="AA21" i="16"/>
  <c r="AB21" i="16"/>
  <c r="AC21" i="16"/>
  <c r="AD21" i="16"/>
  <c r="AE21" i="16"/>
  <c r="AF21" i="16"/>
  <c r="X22" i="16"/>
  <c r="Y22" i="16"/>
  <c r="Z22" i="16"/>
  <c r="AA22" i="16"/>
  <c r="AB22" i="16"/>
  <c r="AC22" i="16"/>
  <c r="AD22" i="16"/>
  <c r="AE22" i="16"/>
  <c r="AF22" i="16"/>
  <c r="X23" i="16"/>
  <c r="Y23" i="16"/>
  <c r="Z23" i="16"/>
  <c r="AA23" i="16"/>
  <c r="AB23" i="16"/>
  <c r="AC23" i="16"/>
  <c r="AD23" i="16"/>
  <c r="AE23" i="16"/>
  <c r="AF23" i="16"/>
  <c r="X24" i="16"/>
  <c r="Y24" i="16"/>
  <c r="Z24" i="16"/>
  <c r="AA24" i="16"/>
  <c r="AB24" i="16"/>
  <c r="AC24" i="16"/>
  <c r="AD24" i="16"/>
  <c r="AE24" i="16"/>
  <c r="AF24" i="16"/>
  <c r="X25" i="16"/>
  <c r="Y25" i="16"/>
  <c r="Z25" i="16"/>
  <c r="AA25" i="16"/>
  <c r="AB25" i="16"/>
  <c r="AC25" i="16"/>
  <c r="AD25" i="16"/>
  <c r="AE25" i="16"/>
  <c r="AF25" i="16"/>
  <c r="X26" i="16"/>
  <c r="Y26" i="16"/>
  <c r="Z26" i="16"/>
  <c r="AA26" i="16"/>
  <c r="AB26" i="16"/>
  <c r="AC26" i="16"/>
  <c r="AD26" i="16"/>
  <c r="AE26" i="16"/>
  <c r="AF26" i="16"/>
  <c r="B33" i="16"/>
  <c r="C33" i="16"/>
  <c r="D33" i="16"/>
  <c r="E33" i="16"/>
  <c r="F33" i="16"/>
  <c r="G33" i="16"/>
  <c r="H33" i="16"/>
  <c r="I33" i="16"/>
  <c r="J33" i="16"/>
  <c r="M33" i="16"/>
  <c r="N33" i="16"/>
  <c r="O33" i="16"/>
  <c r="P33" i="16"/>
  <c r="Q33" i="16"/>
  <c r="R33" i="16"/>
  <c r="S33" i="16"/>
  <c r="T33" i="16"/>
  <c r="U33" i="16"/>
  <c r="X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O33" i="16"/>
  <c r="AP33" i="16"/>
  <c r="AQ33" i="16"/>
  <c r="B34" i="16"/>
  <c r="C34" i="16"/>
  <c r="D34" i="16"/>
  <c r="E34" i="16"/>
  <c r="F34" i="16"/>
  <c r="G34" i="16"/>
  <c r="H34" i="16"/>
  <c r="I34" i="16"/>
  <c r="J34" i="16"/>
  <c r="M34" i="16"/>
  <c r="N34" i="16"/>
  <c r="O34" i="16"/>
  <c r="P34" i="16"/>
  <c r="Q34" i="16"/>
  <c r="R34" i="16"/>
  <c r="S34" i="16"/>
  <c r="T34" i="16"/>
  <c r="U34" i="16"/>
  <c r="X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O34" i="16"/>
  <c r="AP34" i="16"/>
  <c r="AQ34" i="16"/>
  <c r="B38" i="16"/>
  <c r="C38" i="16"/>
  <c r="D38" i="16"/>
  <c r="X38" i="16"/>
  <c r="Y38" i="16"/>
  <c r="Z38" i="16"/>
  <c r="AI38" i="16"/>
  <c r="AJ38" i="16"/>
  <c r="AK38" i="16"/>
  <c r="B39" i="16"/>
  <c r="C39" i="16"/>
  <c r="D39" i="16"/>
  <c r="X39" i="16"/>
  <c r="Y39" i="16"/>
  <c r="Z39" i="16"/>
  <c r="AI39" i="16"/>
  <c r="AJ39" i="16"/>
  <c r="AK39" i="16"/>
  <c r="B40" i="16"/>
  <c r="C40" i="16"/>
  <c r="D40" i="16"/>
  <c r="X40" i="16"/>
  <c r="Y40" i="16"/>
  <c r="Z40" i="16"/>
  <c r="AI40" i="16"/>
  <c r="AJ40" i="16"/>
  <c r="AK40" i="16"/>
  <c r="B43" i="16"/>
  <c r="C43" i="16"/>
  <c r="D43" i="16"/>
  <c r="X43" i="16"/>
  <c r="Y43" i="16"/>
  <c r="Z43" i="16"/>
  <c r="AI43" i="16"/>
  <c r="AJ43" i="16"/>
  <c r="AK43" i="16"/>
  <c r="B44" i="16"/>
  <c r="C44" i="16"/>
  <c r="D44" i="16"/>
  <c r="X44" i="16"/>
  <c r="Y44" i="16"/>
  <c r="Z44" i="16"/>
  <c r="AI44" i="16"/>
  <c r="AJ44" i="16"/>
  <c r="AK44" i="16"/>
  <c r="B45" i="16"/>
  <c r="C45" i="16"/>
  <c r="D45" i="16"/>
  <c r="X45" i="16"/>
  <c r="Y45" i="16"/>
  <c r="Z45" i="16"/>
  <c r="AI45" i="16"/>
  <c r="AJ45" i="16"/>
  <c r="AK45" i="16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O36" i="5"/>
  <c r="AQ33" i="22"/>
  <c r="AP38" i="22"/>
  <c r="AP33" i="22"/>
  <c r="AP37" i="22"/>
  <c r="AO33" i="22"/>
  <c r="AP36" i="22"/>
  <c r="AN33" i="22"/>
  <c r="AO38" i="22"/>
  <c r="AM33" i="22"/>
  <c r="AO37" i="22"/>
  <c r="AL33" i="22"/>
  <c r="AO36" i="22"/>
  <c r="AK33" i="22"/>
  <c r="AN38" i="22"/>
  <c r="AJ33" i="22"/>
  <c r="AN37" i="22"/>
  <c r="AI33" i="22"/>
  <c r="AN36" i="22"/>
  <c r="U33" i="22"/>
  <c r="T38" i="22"/>
  <c r="T33" i="22"/>
  <c r="T37" i="22"/>
  <c r="S33" i="22"/>
  <c r="T36" i="22"/>
  <c r="R33" i="22"/>
  <c r="S38" i="22"/>
  <c r="Q33" i="22"/>
  <c r="S37" i="22"/>
  <c r="P33" i="22"/>
  <c r="S36" i="22"/>
  <c r="O33" i="22"/>
  <c r="R38" i="22"/>
  <c r="N33" i="22"/>
  <c r="R37" i="22"/>
  <c r="M33" i="22"/>
  <c r="R36" i="22"/>
  <c r="J33" i="22"/>
  <c r="I38" i="22"/>
  <c r="I33" i="22"/>
  <c r="I37" i="22"/>
  <c r="H33" i="22"/>
  <c r="I36" i="22"/>
  <c r="G33" i="22"/>
  <c r="H38" i="22"/>
  <c r="F33" i="22"/>
  <c r="H37" i="22"/>
  <c r="E33" i="22"/>
  <c r="H36" i="22"/>
  <c r="D33" i="22"/>
  <c r="G38" i="22"/>
  <c r="C33" i="22"/>
  <c r="G37" i="22"/>
  <c r="B33" i="22"/>
  <c r="G36" i="22"/>
  <c r="AQ32" i="22"/>
  <c r="AK38" i="22"/>
  <c r="AP32" i="22"/>
  <c r="AK37" i="22"/>
  <c r="AO32" i="22"/>
  <c r="AK36" i="22"/>
  <c r="AN32" i="22"/>
  <c r="AJ38" i="22"/>
  <c r="AM32" i="22"/>
  <c r="AJ37" i="22"/>
  <c r="AL32" i="22"/>
  <c r="AJ36" i="22"/>
  <c r="AK32" i="22"/>
  <c r="AI38" i="22"/>
  <c r="AJ32" i="22"/>
  <c r="AI37" i="22"/>
  <c r="AI32" i="22"/>
  <c r="AI36" i="22"/>
  <c r="U32" i="22"/>
  <c r="O38" i="22"/>
  <c r="T32" i="22"/>
  <c r="O37" i="22"/>
  <c r="S32" i="22"/>
  <c r="O36" i="22"/>
  <c r="R32" i="22"/>
  <c r="N38" i="22"/>
  <c r="Q32" i="22"/>
  <c r="N37" i="22"/>
  <c r="P32" i="22"/>
  <c r="N36" i="22"/>
  <c r="O32" i="22"/>
  <c r="M38" i="22"/>
  <c r="N32" i="22"/>
  <c r="M37" i="22"/>
  <c r="M32" i="22"/>
  <c r="M36" i="22"/>
  <c r="J32" i="22"/>
  <c r="D38" i="22"/>
  <c r="I32" i="22"/>
  <c r="D37" i="22"/>
  <c r="H32" i="22"/>
  <c r="D36" i="22"/>
  <c r="G32" i="22"/>
  <c r="C38" i="22"/>
  <c r="F32" i="22"/>
  <c r="C37" i="22"/>
  <c r="E32" i="22"/>
  <c r="C36" i="22"/>
  <c r="D32" i="22"/>
  <c r="B38" i="22"/>
  <c r="C32" i="22"/>
  <c r="B37" i="22"/>
  <c r="B32" i="22"/>
  <c r="B36" i="22"/>
  <c r="AF28" i="22"/>
  <c r="AE28" i="22"/>
  <c r="AD28" i="22"/>
  <c r="AC28" i="22"/>
  <c r="AB28" i="22"/>
  <c r="AA28" i="22"/>
  <c r="Z28" i="22"/>
  <c r="Y28" i="22"/>
  <c r="X28" i="22"/>
  <c r="AF27" i="22"/>
  <c r="AE27" i="22"/>
  <c r="AD27" i="22"/>
  <c r="AC27" i="22"/>
  <c r="AB27" i="22"/>
  <c r="AA27" i="22"/>
  <c r="Z27" i="22"/>
  <c r="Y27" i="22"/>
  <c r="X27" i="22"/>
  <c r="AF26" i="22"/>
  <c r="AE26" i="22"/>
  <c r="AD26" i="22"/>
  <c r="AC26" i="22"/>
  <c r="AB26" i="22"/>
  <c r="AA26" i="22"/>
  <c r="Z26" i="22"/>
  <c r="Y26" i="22"/>
  <c r="X26" i="22"/>
  <c r="AF25" i="22"/>
  <c r="AE25" i="22"/>
  <c r="AD25" i="22"/>
  <c r="AC25" i="22"/>
  <c r="AB25" i="22"/>
  <c r="AA25" i="22"/>
  <c r="Z25" i="22"/>
  <c r="Y25" i="22"/>
  <c r="X25" i="22"/>
  <c r="AF24" i="22"/>
  <c r="AE24" i="22"/>
  <c r="AD24" i="22"/>
  <c r="AC24" i="22"/>
  <c r="AB24" i="22"/>
  <c r="AA24" i="22"/>
  <c r="Z24" i="22"/>
  <c r="Y24" i="22"/>
  <c r="X24" i="22"/>
  <c r="AF23" i="22"/>
  <c r="AE23" i="22"/>
  <c r="AD23" i="22"/>
  <c r="AC23" i="22"/>
  <c r="AB23" i="22"/>
  <c r="AA23" i="22"/>
  <c r="Z23" i="22"/>
  <c r="Y23" i="22"/>
  <c r="X23" i="22"/>
  <c r="AF22" i="22"/>
  <c r="AE22" i="22"/>
  <c r="AD22" i="22"/>
  <c r="AC22" i="22"/>
  <c r="AB22" i="22"/>
  <c r="AA22" i="22"/>
  <c r="Z22" i="22"/>
  <c r="Y22" i="22"/>
  <c r="X22" i="22"/>
  <c r="AF21" i="22"/>
  <c r="AE21" i="22"/>
  <c r="AD21" i="22"/>
  <c r="AC21" i="22"/>
  <c r="AB21" i="22"/>
  <c r="AA21" i="22"/>
  <c r="Z21" i="22"/>
  <c r="Y21" i="22"/>
  <c r="X21" i="22"/>
  <c r="AF20" i="22"/>
  <c r="AE20" i="22"/>
  <c r="AD20" i="22"/>
  <c r="AC20" i="22"/>
  <c r="AB20" i="22"/>
  <c r="AA20" i="22"/>
  <c r="Z20" i="22"/>
  <c r="Y20" i="22"/>
  <c r="X20" i="22"/>
  <c r="AF19" i="22"/>
  <c r="AE19" i="22"/>
  <c r="AD19" i="22"/>
  <c r="AC19" i="22"/>
  <c r="AB19" i="22"/>
  <c r="AA19" i="22"/>
  <c r="Z19" i="22"/>
  <c r="Y19" i="22"/>
  <c r="X19" i="22"/>
  <c r="AF18" i="22"/>
  <c r="AE18" i="22"/>
  <c r="AD18" i="22"/>
  <c r="AC18" i="22"/>
  <c r="AB18" i="22"/>
  <c r="AA18" i="22"/>
  <c r="Z18" i="22"/>
  <c r="Y18" i="22"/>
  <c r="X18" i="22"/>
  <c r="AF17" i="22"/>
  <c r="AE17" i="22"/>
  <c r="AD17" i="22"/>
  <c r="AC17" i="22"/>
  <c r="AB17" i="22"/>
  <c r="AA17" i="22"/>
  <c r="Z17" i="22"/>
  <c r="Y17" i="22"/>
  <c r="X17" i="22"/>
  <c r="AF16" i="22"/>
  <c r="AE16" i="22"/>
  <c r="AD16" i="22"/>
  <c r="AC16" i="22"/>
  <c r="AB16" i="22"/>
  <c r="AA16" i="22"/>
  <c r="Z16" i="22"/>
  <c r="Y16" i="22"/>
  <c r="X16" i="22"/>
  <c r="AF15" i="22"/>
  <c r="AE15" i="22"/>
  <c r="AD15" i="22"/>
  <c r="AC15" i="22"/>
  <c r="AB15" i="22"/>
  <c r="AA15" i="22"/>
  <c r="Z15" i="22"/>
  <c r="Y15" i="22"/>
  <c r="X15" i="22"/>
  <c r="AF14" i="22"/>
  <c r="AE14" i="22"/>
  <c r="AD14" i="22"/>
  <c r="AC14" i="22"/>
  <c r="AB14" i="22"/>
  <c r="AA14" i="22"/>
  <c r="Z14" i="22"/>
  <c r="Y14" i="22"/>
  <c r="X14" i="22"/>
  <c r="AF13" i="22"/>
  <c r="AE13" i="22"/>
  <c r="AD13" i="22"/>
  <c r="AC13" i="22"/>
  <c r="AB13" i="22"/>
  <c r="AA13" i="22"/>
  <c r="Z13" i="22"/>
  <c r="Y13" i="22"/>
  <c r="X13" i="22"/>
  <c r="AF12" i="22"/>
  <c r="AE12" i="22"/>
  <c r="AD12" i="22"/>
  <c r="AC12" i="22"/>
  <c r="AB12" i="22"/>
  <c r="AA12" i="22"/>
  <c r="Z12" i="22"/>
  <c r="Y12" i="22"/>
  <c r="X12" i="22"/>
  <c r="AF11" i="22"/>
  <c r="AE11" i="22"/>
  <c r="AD11" i="22"/>
  <c r="AC11" i="22"/>
  <c r="AB11" i="22"/>
  <c r="AA11" i="22"/>
  <c r="Z11" i="22"/>
  <c r="Y11" i="22"/>
  <c r="X11" i="22"/>
  <c r="AF10" i="22"/>
  <c r="AE10" i="22"/>
  <c r="AD10" i="22"/>
  <c r="AC10" i="22"/>
  <c r="AB10" i="22"/>
  <c r="AA10" i="22"/>
  <c r="Z10" i="22"/>
  <c r="Y10" i="22"/>
  <c r="X10" i="22"/>
  <c r="AF9" i="22"/>
  <c r="AE9" i="22"/>
  <c r="AD9" i="22"/>
  <c r="AC9" i="22"/>
  <c r="AB9" i="22"/>
  <c r="AA9" i="22"/>
  <c r="Z9" i="22"/>
  <c r="Y9" i="22"/>
  <c r="X9" i="22"/>
  <c r="AF8" i="22"/>
  <c r="AE8" i="22"/>
  <c r="AD8" i="22"/>
  <c r="AC8" i="22"/>
  <c r="AB8" i="22"/>
  <c r="AA8" i="22"/>
  <c r="Z8" i="22"/>
  <c r="Y8" i="22"/>
  <c r="X8" i="22"/>
  <c r="AF7" i="22"/>
  <c r="AE7" i="22"/>
  <c r="AD7" i="22"/>
  <c r="AC7" i="22"/>
  <c r="AB7" i="22"/>
  <c r="AA7" i="22"/>
  <c r="Z7" i="22"/>
  <c r="Y7" i="22"/>
  <c r="X7" i="22"/>
  <c r="AF6" i="22"/>
  <c r="AE6" i="22"/>
  <c r="AD6" i="22"/>
  <c r="AC6" i="22"/>
  <c r="AB6" i="22"/>
  <c r="AA6" i="22"/>
  <c r="Z6" i="22"/>
  <c r="Y6" i="22"/>
  <c r="X6" i="22"/>
  <c r="AF5" i="22"/>
  <c r="AF33" i="22"/>
  <c r="AE38" i="22"/>
  <c r="AE5" i="22"/>
  <c r="AE33" i="22"/>
  <c r="AE37" i="22"/>
  <c r="AD5" i="22"/>
  <c r="AD33" i="22"/>
  <c r="AE36" i="22"/>
  <c r="AC5" i="22"/>
  <c r="AC32" i="22"/>
  <c r="Y38" i="22"/>
  <c r="AB5" i="22"/>
  <c r="AB33" i="22"/>
  <c r="AD37" i="22"/>
  <c r="AA5" i="22"/>
  <c r="AA33" i="22"/>
  <c r="AD36" i="22"/>
  <c r="Z5" i="22"/>
  <c r="Z33" i="22"/>
  <c r="AC38" i="22"/>
  <c r="Y5" i="22"/>
  <c r="Y32" i="22"/>
  <c r="X37" i="22"/>
  <c r="X5" i="22"/>
  <c r="X33" i="22"/>
  <c r="AC36" i="22"/>
  <c r="Z32" i="22"/>
  <c r="X38" i="22"/>
  <c r="AD32" i="22"/>
  <c r="Z36" i="22"/>
  <c r="Y33" i="22"/>
  <c r="AC37" i="22"/>
  <c r="AC33" i="22"/>
  <c r="AD38" i="22"/>
  <c r="AA32" i="22"/>
  <c r="Y36" i="22"/>
  <c r="AE32" i="22"/>
  <c r="Z37" i="22"/>
  <c r="X32" i="22"/>
  <c r="X36" i="22"/>
  <c r="AB32" i="22"/>
  <c r="Y37" i="22"/>
  <c r="AF32" i="22"/>
  <c r="Z38" i="22"/>
  <c r="U53" i="20"/>
  <c r="T53" i="20"/>
  <c r="U52" i="20"/>
  <c r="T52" i="20"/>
  <c r="C40" i="20"/>
  <c r="W39" i="20"/>
  <c r="W43" i="20"/>
  <c r="Q53" i="20"/>
  <c r="U39" i="20"/>
  <c r="U43" i="20"/>
  <c r="Q51" i="20"/>
  <c r="Q39" i="20"/>
  <c r="Q43" i="20"/>
  <c r="P52" i="20"/>
  <c r="B39" i="20"/>
  <c r="W40" i="20"/>
  <c r="V40" i="20"/>
  <c r="U40" i="20"/>
  <c r="U47" i="20"/>
  <c r="U51" i="20"/>
  <c r="R40" i="20"/>
  <c r="Q40" i="20"/>
  <c r="P40" i="20"/>
  <c r="P47" i="20"/>
  <c r="T51" i="20"/>
  <c r="I40" i="20"/>
  <c r="H40" i="20"/>
  <c r="G40" i="20"/>
  <c r="D40" i="20"/>
  <c r="B40" i="20"/>
  <c r="V39" i="20"/>
  <c r="V43" i="20"/>
  <c r="Q52" i="20"/>
  <c r="R39" i="20"/>
  <c r="R43" i="20"/>
  <c r="P53" i="20"/>
  <c r="P39" i="20"/>
  <c r="P43" i="20"/>
  <c r="P51" i="20"/>
  <c r="I39" i="20"/>
  <c r="H39" i="20"/>
  <c r="G39" i="20"/>
  <c r="D39" i="20"/>
  <c r="C39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K7" i="20"/>
  <c r="K40" i="20"/>
  <c r="K44" i="20"/>
  <c r="M7" i="20"/>
  <c r="M39" i="20"/>
  <c r="M43" i="20"/>
  <c r="L7" i="20"/>
  <c r="L39" i="20"/>
  <c r="L43" i="20"/>
  <c r="K39" i="20"/>
  <c r="K43" i="20"/>
  <c r="L40" i="20"/>
  <c r="L44" i="20"/>
  <c r="M40" i="20"/>
  <c r="M44" i="20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7" i="6"/>
  <c r="M7" i="6"/>
  <c r="K8" i="6"/>
  <c r="M8" i="6"/>
  <c r="K9" i="6"/>
  <c r="M9" i="6"/>
  <c r="K10" i="6"/>
  <c r="K11" i="6"/>
  <c r="M11" i="6"/>
  <c r="K12" i="6"/>
  <c r="M12" i="6"/>
  <c r="K13" i="6"/>
  <c r="M13" i="6"/>
  <c r="K14" i="6"/>
  <c r="M14" i="6"/>
  <c r="K15" i="6"/>
  <c r="M15" i="6"/>
  <c r="K16" i="6"/>
  <c r="M16" i="6"/>
  <c r="K17" i="6"/>
  <c r="M17" i="6"/>
  <c r="K18" i="6"/>
  <c r="M18" i="6"/>
  <c r="K19" i="6"/>
  <c r="M19" i="6"/>
  <c r="K20" i="6"/>
  <c r="M20" i="6"/>
  <c r="K21" i="6"/>
  <c r="M21" i="6"/>
  <c r="K22" i="6"/>
  <c r="M22" i="6"/>
  <c r="K23" i="6"/>
  <c r="M23" i="6"/>
  <c r="K24" i="6"/>
  <c r="M24" i="6"/>
  <c r="K25" i="6"/>
  <c r="M25" i="6"/>
  <c r="K26" i="6"/>
  <c r="M26" i="6"/>
  <c r="K27" i="6"/>
  <c r="M27" i="6"/>
  <c r="K28" i="6"/>
  <c r="M28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AQ25" i="18"/>
  <c r="AP30" i="18"/>
  <c r="AN25" i="18"/>
  <c r="AO30" i="18"/>
  <c r="AK25" i="18"/>
  <c r="AN30" i="18"/>
  <c r="AQ24" i="18"/>
  <c r="AK30" i="18"/>
  <c r="AN24" i="18"/>
  <c r="AJ30" i="18"/>
  <c r="AK24" i="18"/>
  <c r="AI30" i="18"/>
  <c r="AF5" i="18"/>
  <c r="AF6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5" i="18"/>
  <c r="AE30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5" i="18"/>
  <c r="AD30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5" i="18"/>
  <c r="AC30" i="18"/>
  <c r="AF24" i="18"/>
  <c r="Z30" i="18"/>
  <c r="AC24" i="18"/>
  <c r="Y30" i="18"/>
  <c r="Z24" i="18"/>
  <c r="X30" i="18"/>
  <c r="U25" i="18"/>
  <c r="T30" i="18"/>
  <c r="R25" i="18"/>
  <c r="S30" i="18"/>
  <c r="O25" i="18"/>
  <c r="R30" i="18"/>
  <c r="U24" i="18"/>
  <c r="O30" i="18"/>
  <c r="R24" i="18"/>
  <c r="N30" i="18"/>
  <c r="O24" i="18"/>
  <c r="M30" i="18"/>
  <c r="J25" i="18"/>
  <c r="I30" i="18"/>
  <c r="G25" i="18"/>
  <c r="H30" i="18"/>
  <c r="D25" i="18"/>
  <c r="G30" i="18"/>
  <c r="J24" i="18"/>
  <c r="D30" i="18"/>
  <c r="G24" i="18"/>
  <c r="C30" i="18"/>
  <c r="D24" i="18"/>
  <c r="B30" i="18"/>
  <c r="AP25" i="18"/>
  <c r="AP29" i="18"/>
  <c r="AM25" i="18"/>
  <c r="AO29" i="18"/>
  <c r="AJ25" i="18"/>
  <c r="AN29" i="18"/>
  <c r="AP24" i="18"/>
  <c r="AK29" i="18"/>
  <c r="AM24" i="18"/>
  <c r="AJ29" i="18"/>
  <c r="AJ24" i="18"/>
  <c r="AI29" i="18"/>
  <c r="AE5" i="18"/>
  <c r="AE6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5" i="18"/>
  <c r="AE29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5" i="18"/>
  <c r="AD29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5" i="18"/>
  <c r="AC29" i="18"/>
  <c r="AE24" i="18"/>
  <c r="Z29" i="18"/>
  <c r="AB24" i="18"/>
  <c r="Y29" i="18"/>
  <c r="Y24" i="18"/>
  <c r="X29" i="18"/>
  <c r="T25" i="18"/>
  <c r="T29" i="18"/>
  <c r="Q25" i="18"/>
  <c r="S29" i="18"/>
  <c r="N25" i="18"/>
  <c r="R29" i="18"/>
  <c r="T24" i="18"/>
  <c r="O29" i="18"/>
  <c r="Q24" i="18"/>
  <c r="N29" i="18"/>
  <c r="N24" i="18"/>
  <c r="M29" i="18"/>
  <c r="I25" i="18"/>
  <c r="I29" i="18"/>
  <c r="F25" i="18"/>
  <c r="H29" i="18"/>
  <c r="C25" i="18"/>
  <c r="G29" i="18"/>
  <c r="I24" i="18"/>
  <c r="D29" i="18"/>
  <c r="F24" i="18"/>
  <c r="C29" i="18"/>
  <c r="C24" i="18"/>
  <c r="B29" i="18"/>
  <c r="AO25" i="18"/>
  <c r="AP28" i="18"/>
  <c r="AL25" i="18"/>
  <c r="AO28" i="18"/>
  <c r="AI25" i="18"/>
  <c r="AN28" i="18"/>
  <c r="AO24" i="18"/>
  <c r="AK28" i="18"/>
  <c r="AL24" i="18"/>
  <c r="AJ28" i="18"/>
  <c r="AI24" i="18"/>
  <c r="AI28" i="18"/>
  <c r="AD5" i="18"/>
  <c r="AD6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5" i="18"/>
  <c r="AE28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5" i="18"/>
  <c r="AD28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5" i="18"/>
  <c r="AC28" i="18"/>
  <c r="AD24" i="18"/>
  <c r="Z28" i="18"/>
  <c r="AA24" i="18"/>
  <c r="Y28" i="18"/>
  <c r="X24" i="18"/>
  <c r="X28" i="18"/>
  <c r="S25" i="18"/>
  <c r="T28" i="18"/>
  <c r="P25" i="18"/>
  <c r="S28" i="18"/>
  <c r="M25" i="18"/>
  <c r="R28" i="18"/>
  <c r="S24" i="18"/>
  <c r="O28" i="18"/>
  <c r="P24" i="18"/>
  <c r="N28" i="18"/>
  <c r="M24" i="18"/>
  <c r="M28" i="18"/>
  <c r="H25" i="18"/>
  <c r="I28" i="18"/>
  <c r="E25" i="18"/>
  <c r="H28" i="18"/>
  <c r="B25" i="18"/>
  <c r="G28" i="18"/>
  <c r="H24" i="18"/>
  <c r="D28" i="18"/>
  <c r="E24" i="18"/>
  <c r="C28" i="18"/>
  <c r="B24" i="18"/>
  <c r="B28" i="18"/>
  <c r="AQ34" i="17"/>
  <c r="AK45" i="17"/>
  <c r="AN34" i="17"/>
  <c r="AJ45" i="17"/>
  <c r="AK34" i="17"/>
  <c r="AI45" i="17"/>
  <c r="AP34" i="17"/>
  <c r="AK44" i="17"/>
  <c r="AM34" i="17"/>
  <c r="AJ44" i="17"/>
  <c r="AJ34" i="17"/>
  <c r="AI44" i="17"/>
  <c r="AO34" i="17"/>
  <c r="AK43" i="17"/>
  <c r="AL34" i="17"/>
  <c r="AJ43" i="17"/>
  <c r="AI34" i="17"/>
  <c r="AI43" i="17"/>
  <c r="AQ33" i="17"/>
  <c r="AK40" i="17"/>
  <c r="AN33" i="17"/>
  <c r="AJ40" i="17"/>
  <c r="AK33" i="17"/>
  <c r="AI40" i="17"/>
  <c r="AP33" i="17"/>
  <c r="AK39" i="17"/>
  <c r="AM33" i="17"/>
  <c r="AJ39" i="17"/>
  <c r="AJ33" i="17"/>
  <c r="AI39" i="17"/>
  <c r="AO33" i="17"/>
  <c r="AK38" i="17"/>
  <c r="AL33" i="17"/>
  <c r="AJ38" i="17"/>
  <c r="AI33" i="17"/>
  <c r="AI38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34" i="17"/>
  <c r="Z45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34" i="17"/>
  <c r="Y45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34" i="17"/>
  <c r="X45" i="17"/>
  <c r="J34" i="17"/>
  <c r="D45" i="17"/>
  <c r="G34" i="17"/>
  <c r="C45" i="17"/>
  <c r="D34" i="17"/>
  <c r="B45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34" i="17"/>
  <c r="Z4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34" i="17"/>
  <c r="Y4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34" i="17"/>
  <c r="X44" i="17"/>
  <c r="I34" i="17"/>
  <c r="D44" i="17"/>
  <c r="F34" i="17"/>
  <c r="C44" i="17"/>
  <c r="C34" i="17"/>
  <c r="B4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34" i="17"/>
  <c r="Z43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34" i="17"/>
  <c r="Y43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34" i="17"/>
  <c r="X43" i="17"/>
  <c r="H34" i="17"/>
  <c r="D43" i="17"/>
  <c r="E34" i="17"/>
  <c r="C43" i="17"/>
  <c r="B34" i="17"/>
  <c r="B43" i="17"/>
  <c r="AF33" i="17"/>
  <c r="Z40" i="17"/>
  <c r="AC33" i="17"/>
  <c r="Y40" i="17"/>
  <c r="Z33" i="17"/>
  <c r="X40" i="17"/>
  <c r="J33" i="17"/>
  <c r="D40" i="17"/>
  <c r="G33" i="17"/>
  <c r="C40" i="17"/>
  <c r="D33" i="17"/>
  <c r="B40" i="17"/>
  <c r="AE33" i="17"/>
  <c r="Z39" i="17"/>
  <c r="AB33" i="17"/>
  <c r="Y39" i="17"/>
  <c r="Y33" i="17"/>
  <c r="X39" i="17"/>
  <c r="I33" i="17"/>
  <c r="D39" i="17"/>
  <c r="F33" i="17"/>
  <c r="C39" i="17"/>
  <c r="C33" i="17"/>
  <c r="B39" i="17"/>
  <c r="AD33" i="17"/>
  <c r="Z38" i="17"/>
  <c r="AA33" i="17"/>
  <c r="Y38" i="17"/>
  <c r="X33" i="17"/>
  <c r="X38" i="17"/>
  <c r="H33" i="17"/>
  <c r="D38" i="17"/>
  <c r="E33" i="17"/>
  <c r="C38" i="17"/>
  <c r="B33" i="17"/>
  <c r="B38" i="17"/>
  <c r="U34" i="17"/>
  <c r="T34" i="17"/>
  <c r="S34" i="17"/>
  <c r="R34" i="17"/>
  <c r="Q34" i="17"/>
  <c r="P34" i="17"/>
  <c r="O34" i="17"/>
  <c r="N34" i="17"/>
  <c r="M34" i="17"/>
  <c r="U33" i="17"/>
  <c r="T33" i="17"/>
  <c r="S33" i="17"/>
  <c r="R33" i="17"/>
  <c r="Q33" i="17"/>
  <c r="P33" i="17"/>
  <c r="O33" i="17"/>
  <c r="N33" i="17"/>
  <c r="M33" i="17"/>
  <c r="AQ34" i="15"/>
  <c r="AM45" i="15"/>
  <c r="AN34" i="15"/>
  <c r="AL45" i="15"/>
  <c r="AK34" i="15"/>
  <c r="AK45" i="15"/>
  <c r="AP34" i="15"/>
  <c r="AM44" i="15"/>
  <c r="AM34" i="15"/>
  <c r="AL44" i="15"/>
  <c r="AJ34" i="15"/>
  <c r="AK44" i="15"/>
  <c r="AO34" i="15"/>
  <c r="AM43" i="15"/>
  <c r="AL34" i="15"/>
  <c r="AL43" i="15"/>
  <c r="AI34" i="15"/>
  <c r="AK43" i="15"/>
  <c r="AQ33" i="15"/>
  <c r="AM40" i="15"/>
  <c r="AN33" i="15"/>
  <c r="AL40" i="15"/>
  <c r="AK33" i="15"/>
  <c r="AK40" i="15"/>
  <c r="AP33" i="15"/>
  <c r="AM39" i="15"/>
  <c r="AM33" i="15"/>
  <c r="AL39" i="15"/>
  <c r="AJ33" i="15"/>
  <c r="AK39" i="15"/>
  <c r="AO33" i="15"/>
  <c r="AM38" i="15"/>
  <c r="AL33" i="15"/>
  <c r="AL38" i="15"/>
  <c r="AI33" i="15"/>
  <c r="AK38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4" i="15"/>
  <c r="Z45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4" i="15"/>
  <c r="Y45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4" i="15"/>
  <c r="X45" i="15"/>
  <c r="J34" i="15"/>
  <c r="D45" i="15"/>
  <c r="G34" i="15"/>
  <c r="C45" i="15"/>
  <c r="D34" i="15"/>
  <c r="B45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4" i="15"/>
  <c r="Z4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4" i="15"/>
  <c r="Y4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4" i="15"/>
  <c r="X44" i="15"/>
  <c r="I34" i="15"/>
  <c r="D44" i="15"/>
  <c r="F34" i="15"/>
  <c r="C44" i="15"/>
  <c r="C34" i="15"/>
  <c r="B4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4" i="15"/>
  <c r="Z43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4" i="15"/>
  <c r="Y43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4" i="15"/>
  <c r="X43" i="15"/>
  <c r="H34" i="15"/>
  <c r="D43" i="15"/>
  <c r="E34" i="15"/>
  <c r="C43" i="15"/>
  <c r="B34" i="15"/>
  <c r="B43" i="15"/>
  <c r="AF33" i="15"/>
  <c r="Z40" i="15"/>
  <c r="AC33" i="15"/>
  <c r="Y40" i="15"/>
  <c r="Z33" i="15"/>
  <c r="X40" i="15"/>
  <c r="J33" i="15"/>
  <c r="D40" i="15"/>
  <c r="G33" i="15"/>
  <c r="C40" i="15"/>
  <c r="D33" i="15"/>
  <c r="B40" i="15"/>
  <c r="AE33" i="15"/>
  <c r="Z39" i="15"/>
  <c r="AB33" i="15"/>
  <c r="Y39" i="15"/>
  <c r="Y33" i="15"/>
  <c r="X39" i="15"/>
  <c r="I33" i="15"/>
  <c r="D39" i="15"/>
  <c r="F33" i="15"/>
  <c r="C39" i="15"/>
  <c r="C33" i="15"/>
  <c r="B39" i="15"/>
  <c r="AD33" i="15"/>
  <c r="Z38" i="15"/>
  <c r="AA33" i="15"/>
  <c r="Y38" i="15"/>
  <c r="X33" i="15"/>
  <c r="X38" i="15"/>
  <c r="H33" i="15"/>
  <c r="D38" i="15"/>
  <c r="E33" i="15"/>
  <c r="C38" i="15"/>
  <c r="B33" i="15"/>
  <c r="B38" i="15"/>
  <c r="U34" i="15"/>
  <c r="T34" i="15"/>
  <c r="S34" i="15"/>
  <c r="R34" i="15"/>
  <c r="Q34" i="15"/>
  <c r="P34" i="15"/>
  <c r="O34" i="15"/>
  <c r="N34" i="15"/>
  <c r="M34" i="15"/>
  <c r="U33" i="15"/>
  <c r="T33" i="15"/>
  <c r="S33" i="15"/>
  <c r="R33" i="15"/>
  <c r="Q33" i="15"/>
  <c r="P33" i="15"/>
  <c r="O33" i="15"/>
  <c r="N33" i="15"/>
  <c r="M33" i="15"/>
  <c r="G27" i="7"/>
  <c r="D27" i="7"/>
  <c r="C27" i="7"/>
  <c r="B27" i="7"/>
  <c r="M27" i="7"/>
  <c r="M31" i="7"/>
  <c r="L27" i="7"/>
  <c r="L31" i="7"/>
  <c r="K27" i="7"/>
  <c r="K31" i="7"/>
  <c r="M26" i="7"/>
  <c r="M30" i="7"/>
  <c r="L26" i="7"/>
  <c r="L30" i="7"/>
  <c r="K26" i="7"/>
  <c r="K30" i="7"/>
  <c r="D26" i="7"/>
  <c r="C26" i="7"/>
  <c r="B26" i="7"/>
  <c r="W27" i="7"/>
  <c r="V27" i="7"/>
  <c r="U27" i="7"/>
  <c r="R27" i="7"/>
  <c r="Q27" i="7"/>
  <c r="P27" i="7"/>
  <c r="I27" i="7"/>
  <c r="H27" i="7"/>
  <c r="W26" i="7"/>
  <c r="V26" i="7"/>
  <c r="U26" i="7"/>
  <c r="R26" i="7"/>
  <c r="Q26" i="7"/>
  <c r="P26" i="7"/>
  <c r="I26" i="7"/>
  <c r="H26" i="7"/>
  <c r="G26" i="7"/>
  <c r="W39" i="6"/>
  <c r="V39" i="6"/>
  <c r="U39" i="6"/>
  <c r="W38" i="6"/>
  <c r="V38" i="6"/>
  <c r="U38" i="6"/>
  <c r="R39" i="6"/>
  <c r="Q39" i="6"/>
  <c r="P39" i="6"/>
  <c r="R38" i="6"/>
  <c r="Q38" i="6"/>
  <c r="P38" i="6"/>
  <c r="D39" i="6"/>
  <c r="C39" i="6"/>
  <c r="B39" i="6"/>
  <c r="M10" i="6"/>
  <c r="M39" i="6"/>
  <c r="M43" i="6"/>
  <c r="L39" i="6"/>
  <c r="L43" i="6"/>
  <c r="K39" i="6"/>
  <c r="K43" i="6"/>
  <c r="M38" i="6"/>
  <c r="M42" i="6"/>
  <c r="L38" i="6"/>
  <c r="L42" i="6"/>
  <c r="K38" i="6"/>
  <c r="K42" i="6"/>
  <c r="D38" i="6"/>
  <c r="C38" i="6"/>
  <c r="B38" i="6"/>
  <c r="I39" i="6"/>
  <c r="H39" i="6"/>
  <c r="G39" i="6"/>
  <c r="I38" i="6"/>
  <c r="H38" i="6"/>
  <c r="G38" i="6"/>
  <c r="T44" i="5"/>
  <c r="S44" i="5"/>
  <c r="P44" i="5"/>
  <c r="O44" i="5"/>
  <c r="D32" i="5"/>
  <c r="T43" i="5"/>
  <c r="S43" i="5"/>
  <c r="P43" i="5"/>
  <c r="O43" i="5"/>
  <c r="C32" i="5"/>
  <c r="T42" i="5"/>
  <c r="S42" i="5"/>
  <c r="P42" i="5"/>
  <c r="O42" i="5"/>
  <c r="B32" i="5"/>
  <c r="D31" i="5"/>
  <c r="Q37" i="5"/>
  <c r="P37" i="5"/>
  <c r="O37" i="5"/>
  <c r="C31" i="5"/>
  <c r="Q36" i="5"/>
  <c r="P36" i="5"/>
  <c r="B31" i="5"/>
  <c r="X32" i="5"/>
  <c r="W32" i="5"/>
  <c r="V32" i="5"/>
  <c r="S32" i="5"/>
  <c r="R32" i="5"/>
  <c r="Q32" i="5"/>
  <c r="N32" i="5"/>
  <c r="M32" i="5"/>
  <c r="L32" i="5"/>
  <c r="I32" i="5"/>
  <c r="H32" i="5"/>
  <c r="G32" i="5"/>
  <c r="X31" i="5"/>
  <c r="W31" i="5"/>
  <c r="V31" i="5"/>
  <c r="S31" i="5"/>
  <c r="R31" i="5"/>
  <c r="Q31" i="5"/>
  <c r="N31" i="5"/>
  <c r="M31" i="5"/>
  <c r="L31" i="5"/>
  <c r="I31" i="5"/>
  <c r="H31" i="5"/>
  <c r="G31" i="5"/>
  <c r="D35" i="4"/>
  <c r="C35" i="4"/>
  <c r="B35" i="4"/>
  <c r="V40" i="4"/>
  <c r="U40" i="4"/>
  <c r="R40" i="4"/>
  <c r="Q40" i="4"/>
  <c r="D34" i="4"/>
  <c r="V39" i="4"/>
  <c r="U39" i="4"/>
  <c r="R39" i="4"/>
  <c r="Q39" i="4"/>
  <c r="C34" i="4"/>
  <c r="V38" i="4"/>
  <c r="U38" i="4"/>
  <c r="R38" i="4"/>
  <c r="Q38" i="4"/>
  <c r="B34" i="4"/>
  <c r="N39" i="4"/>
  <c r="M39" i="4"/>
  <c r="L39" i="4"/>
  <c r="N38" i="4"/>
  <c r="M38" i="4"/>
  <c r="L38" i="4"/>
  <c r="X35" i="4"/>
  <c r="W35" i="4"/>
  <c r="V35" i="4"/>
  <c r="S35" i="4"/>
  <c r="R35" i="4"/>
  <c r="Q35" i="4"/>
  <c r="N35" i="4"/>
  <c r="M35" i="4"/>
  <c r="L35" i="4"/>
  <c r="I35" i="4"/>
  <c r="H35" i="4"/>
  <c r="G35" i="4"/>
  <c r="X34" i="4"/>
  <c r="W34" i="4"/>
  <c r="V34" i="4"/>
  <c r="S34" i="4"/>
  <c r="R34" i="4"/>
  <c r="Q34" i="4"/>
  <c r="N34" i="4"/>
  <c r="M34" i="4"/>
  <c r="L34" i="4"/>
  <c r="I34" i="4"/>
  <c r="H34" i="4"/>
  <c r="G34" i="4"/>
</calcChain>
</file>

<file path=xl/sharedStrings.xml><?xml version="1.0" encoding="utf-8"?>
<sst xmlns="http://schemas.openxmlformats.org/spreadsheetml/2006/main" count="729" uniqueCount="93">
  <si>
    <t>ACC</t>
    <phoneticPr fontId="0" type="noConversion"/>
  </si>
  <si>
    <t>RT</t>
    <phoneticPr fontId="0" type="noConversion"/>
  </si>
  <si>
    <t>match</t>
    <phoneticPr fontId="0" type="noConversion"/>
  </si>
  <si>
    <t>Ind</t>
    <phoneticPr fontId="0" type="noConversion"/>
  </si>
  <si>
    <t>Joint</t>
    <phoneticPr fontId="0" type="noConversion"/>
  </si>
  <si>
    <t>notmatch</t>
    <phoneticPr fontId="0" type="noConversion"/>
  </si>
  <si>
    <t>d prime</t>
  </si>
  <si>
    <t>Ind</t>
  </si>
  <si>
    <t>Joint</t>
  </si>
  <si>
    <t xml:space="preserve">self </t>
    <phoneticPr fontId="0" type="noConversion"/>
  </si>
  <si>
    <t>partner</t>
    <phoneticPr fontId="0" type="noConversion"/>
  </si>
  <si>
    <t>stranger</t>
  </si>
  <si>
    <t>self</t>
    <phoneticPr fontId="0" type="noConversion"/>
  </si>
  <si>
    <t>mean</t>
    <phoneticPr fontId="0" type="noConversion"/>
  </si>
  <si>
    <t>SE</t>
    <phoneticPr fontId="0" type="noConversion"/>
  </si>
  <si>
    <t>Self</t>
  </si>
  <si>
    <t>Partner</t>
  </si>
  <si>
    <t>Stranger</t>
  </si>
  <si>
    <t>mean</t>
    <phoneticPr fontId="0" type="noConversion"/>
  </si>
  <si>
    <t>mean</t>
  </si>
  <si>
    <t>SE</t>
  </si>
  <si>
    <t>Matched</t>
  </si>
  <si>
    <t>Mismatched</t>
  </si>
  <si>
    <t>ACC_match</t>
    <phoneticPr fontId="0" type="noConversion"/>
  </si>
  <si>
    <t>ACC_notmatch</t>
    <phoneticPr fontId="0" type="noConversion"/>
  </si>
  <si>
    <t xml:space="preserve">self </t>
    <phoneticPr fontId="0" type="noConversion"/>
  </si>
  <si>
    <t>partner</t>
    <phoneticPr fontId="0" type="noConversion"/>
  </si>
  <si>
    <t>neutral</t>
    <phoneticPr fontId="0" type="noConversion"/>
  </si>
  <si>
    <t>SE</t>
    <phoneticPr fontId="0" type="noConversion"/>
  </si>
  <si>
    <t>RT</t>
  </si>
  <si>
    <t>RT_match</t>
  </si>
  <si>
    <t>RT_notmatch</t>
  </si>
  <si>
    <t xml:space="preserve">self </t>
  </si>
  <si>
    <t>partner</t>
  </si>
  <si>
    <t>neutral</t>
  </si>
  <si>
    <t>self</t>
  </si>
  <si>
    <t>dprime</t>
  </si>
  <si>
    <t>friend</t>
  </si>
  <si>
    <t>ACC_mismatch</t>
  </si>
  <si>
    <t>mean</t>
    <phoneticPr fontId="0" type="noConversion"/>
  </si>
  <si>
    <t>ACC_match</t>
  </si>
  <si>
    <t>Friend</t>
  </si>
  <si>
    <t>ACC_match</t>
    <phoneticPr fontId="2" type="noConversion"/>
  </si>
  <si>
    <t>RT_match</t>
    <phoneticPr fontId="2" type="noConversion"/>
  </si>
  <si>
    <t>ACC_notmatch</t>
    <phoneticPr fontId="2" type="noConversion"/>
  </si>
  <si>
    <t>Subject</t>
  </si>
  <si>
    <t xml:space="preserve">self </t>
    <phoneticPr fontId="0" type="noConversion"/>
  </si>
  <si>
    <t>partner</t>
    <phoneticPr fontId="0" type="noConversion"/>
  </si>
  <si>
    <t>neutral</t>
    <phoneticPr fontId="0" type="noConversion"/>
  </si>
  <si>
    <t>mean</t>
    <phoneticPr fontId="2" type="noConversion"/>
  </si>
  <si>
    <t>SE</t>
    <phoneticPr fontId="2" type="noConversion"/>
  </si>
  <si>
    <t>ACC</t>
    <phoneticPr fontId="2" type="noConversion"/>
  </si>
  <si>
    <t>Average</t>
    <phoneticPr fontId="2" type="noConversion"/>
  </si>
  <si>
    <t>Block 1</t>
    <phoneticPr fontId="2" type="noConversion"/>
  </si>
  <si>
    <t>Block 2</t>
    <phoneticPr fontId="2" type="noConversion"/>
  </si>
  <si>
    <t>Block 3</t>
    <phoneticPr fontId="2" type="noConversion"/>
  </si>
  <si>
    <t>RT</t>
    <phoneticPr fontId="2" type="noConversion"/>
  </si>
  <si>
    <t>Self</t>
    <phoneticPr fontId="2" type="noConversion"/>
  </si>
  <si>
    <t>Partner</t>
    <phoneticPr fontId="2" type="noConversion"/>
  </si>
  <si>
    <t>Stranger</t>
    <phoneticPr fontId="2" type="noConversion"/>
  </si>
  <si>
    <t>Average</t>
    <phoneticPr fontId="2" type="noConversion"/>
  </si>
  <si>
    <t xml:space="preserve">self </t>
    <phoneticPr fontId="0" type="noConversion"/>
  </si>
  <si>
    <t>mean</t>
    <phoneticPr fontId="2" type="noConversion"/>
  </si>
  <si>
    <t>Block 1</t>
    <phoneticPr fontId="2" type="noConversion"/>
  </si>
  <si>
    <t>Block 2</t>
    <phoneticPr fontId="2" type="noConversion"/>
  </si>
  <si>
    <t>Block 3</t>
    <phoneticPr fontId="2" type="noConversion"/>
  </si>
  <si>
    <t>Partner</t>
    <phoneticPr fontId="2" type="noConversion"/>
  </si>
  <si>
    <t>RT_match</t>
    <phoneticPr fontId="2" type="noConversion"/>
  </si>
  <si>
    <t>Subject</t>
    <phoneticPr fontId="2" type="noConversion"/>
  </si>
  <si>
    <t xml:space="preserve">self </t>
    <phoneticPr fontId="0" type="noConversion"/>
  </si>
  <si>
    <t>neutral</t>
    <phoneticPr fontId="0" type="noConversion"/>
  </si>
  <si>
    <t>mean</t>
    <phoneticPr fontId="2" type="noConversion"/>
  </si>
  <si>
    <t>SE</t>
    <phoneticPr fontId="2" type="noConversion"/>
  </si>
  <si>
    <t>RT</t>
    <phoneticPr fontId="2" type="noConversion"/>
  </si>
  <si>
    <t>Block 1</t>
    <phoneticPr fontId="2" type="noConversion"/>
  </si>
  <si>
    <t>self</t>
    <phoneticPr fontId="2" type="noConversion"/>
  </si>
  <si>
    <t>partner</t>
    <phoneticPr fontId="2" type="noConversion"/>
  </si>
  <si>
    <t>stranger</t>
    <phoneticPr fontId="2" type="noConversion"/>
  </si>
  <si>
    <t>Block 1</t>
    <phoneticPr fontId="2" type="noConversion"/>
  </si>
  <si>
    <t>self</t>
    <phoneticPr fontId="2" type="noConversion"/>
  </si>
  <si>
    <t>partner</t>
    <phoneticPr fontId="2" type="noConversion"/>
  </si>
  <si>
    <t>stranger</t>
    <phoneticPr fontId="2" type="noConversion"/>
  </si>
  <si>
    <t>Blocks</t>
  </si>
  <si>
    <t>Folder 05</t>
  </si>
  <si>
    <t>Folder 04</t>
  </si>
  <si>
    <t>Folder 03 individual</t>
  </si>
  <si>
    <t>Folder 03 Joint</t>
  </si>
  <si>
    <t>Folder 07</t>
  </si>
  <si>
    <t>ACC_match</t>
    <phoneticPr fontId="0" type="noConversion"/>
  </si>
  <si>
    <t>ACC_notmatch</t>
    <phoneticPr fontId="0" type="noConversion"/>
  </si>
  <si>
    <t>partner</t>
    <phoneticPr fontId="0" type="noConversion"/>
  </si>
  <si>
    <t>neutral</t>
    <phoneticPr fontId="0" type="noConversion"/>
  </si>
  <si>
    <t>ACC=1 or 0, adjusted using log-linear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</si>
</sst>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0" borderId="0" xfId="1" applyAlignment="1">
      <alignment wrapText="1"/>
    </xf>
    <xf numFmtId="0" fontId="1" fillId="4" borderId="0" xfId="1" applyFill="1"/>
    <xf numFmtId="0" fontId="1" fillId="0" borderId="0" xfId="1" applyAlignment="1">
      <alignment vertic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1" applyFill="1"/>
    <xf numFmtId="0" fontId="3" fillId="0" borderId="0" xfId="0" applyFont="1"/>
    <xf numFmtId="0" fontId="1" fillId="6" borderId="0" xfId="1" applyFill="1"/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2"/>
  <sheetViews>
    <sheetView zoomScale="70" zoomScaleNormal="7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G45" sqref="G45"/>
    </sheetView>
  </sheetViews>
  <sheetFormatPr defaultColWidth="8.7109375" defaultRowHeight="12.75"/>
  <cols>
    <col min="1" max="5" width="8.7109375" style="1"/>
    <col min="6" max="7" width="8.7109375" style="1" customWidth="1"/>
    <col min="8" max="8" width="8.7109375" style="1"/>
    <col min="9" max="9" width="11.28515625" style="1" customWidth="1"/>
    <col min="10" max="10" width="8.7109375" style="1"/>
    <col min="11" max="11" width="13.42578125" style="1" bestFit="1" customWidth="1"/>
    <col min="12" max="12" width="12.7109375" style="1" bestFit="1" customWidth="1"/>
    <col min="13" max="27" width="8.7109375" style="1"/>
    <col min="28" max="28" width="9.140625" style="1" customWidth="1"/>
    <col min="29" max="16384" width="8.7109375" style="1"/>
  </cols>
  <sheetData>
    <row r="1" spans="1:24" s="10" customFormat="1">
      <c r="A1" s="10" t="s">
        <v>86</v>
      </c>
    </row>
    <row r="2" spans="1:24">
      <c r="A2" s="2"/>
      <c r="B2" s="1" t="s">
        <v>92</v>
      </c>
    </row>
    <row r="4" spans="1:24">
      <c r="B4" s="3" t="s">
        <v>0</v>
      </c>
      <c r="K4" s="3" t="s">
        <v>6</v>
      </c>
      <c r="P4" s="3" t="s">
        <v>1</v>
      </c>
    </row>
    <row r="5" spans="1:24">
      <c r="A5" s="1" t="s">
        <v>2</v>
      </c>
      <c r="B5" s="1" t="s">
        <v>4</v>
      </c>
      <c r="F5" s="1" t="s">
        <v>5</v>
      </c>
      <c r="G5" s="1" t="s">
        <v>4</v>
      </c>
      <c r="L5" s="1" t="s">
        <v>8</v>
      </c>
      <c r="P5" s="1" t="s">
        <v>2</v>
      </c>
      <c r="Q5" s="1" t="s">
        <v>4</v>
      </c>
      <c r="U5" s="1" t="s">
        <v>5</v>
      </c>
      <c r="V5" s="1" t="s">
        <v>4</v>
      </c>
    </row>
    <row r="6" spans="1:24" s="4" customFormat="1">
      <c r="B6" s="4" t="s">
        <v>12</v>
      </c>
      <c r="C6" s="4" t="s">
        <v>10</v>
      </c>
      <c r="D6" s="4" t="s">
        <v>11</v>
      </c>
      <c r="G6" s="4" t="s">
        <v>12</v>
      </c>
      <c r="H6" s="4" t="s">
        <v>10</v>
      </c>
      <c r="I6" s="4" t="s">
        <v>11</v>
      </c>
      <c r="L6" s="4" t="s">
        <v>9</v>
      </c>
      <c r="M6" s="4" t="s">
        <v>10</v>
      </c>
      <c r="N6" s="4" t="s">
        <v>11</v>
      </c>
      <c r="Q6" s="4" t="s">
        <v>12</v>
      </c>
      <c r="R6" s="4" t="s">
        <v>10</v>
      </c>
      <c r="S6" s="4" t="s">
        <v>11</v>
      </c>
      <c r="V6" s="4" t="s">
        <v>12</v>
      </c>
      <c r="W6" s="4" t="s">
        <v>10</v>
      </c>
      <c r="X6" s="4" t="s">
        <v>11</v>
      </c>
    </row>
    <row r="7" spans="1:24">
      <c r="A7" s="1">
        <v>1</v>
      </c>
      <c r="B7" s="5">
        <v>0.98913043478260865</v>
      </c>
      <c r="C7" s="5">
        <v>0.98888888888888893</v>
      </c>
      <c r="D7" s="1">
        <v>0.7</v>
      </c>
      <c r="F7" s="1">
        <v>1</v>
      </c>
      <c r="G7" s="1">
        <v>0.85483870967741937</v>
      </c>
      <c r="H7" s="1">
        <v>0.82258064516129037</v>
      </c>
      <c r="I7" s="1">
        <v>0.65</v>
      </c>
      <c r="K7" s="1">
        <v>1</v>
      </c>
      <c r="L7" s="1">
        <f t="shared" ref="L7:L28" si="0">NORMINV(B7,0,1)-NORMINV(1-G7,0,1)</f>
        <v>3.3523094377294758</v>
      </c>
      <c r="M7" s="1">
        <f t="shared" ref="M7:M28" si="1">NORMINV(C7,0,1)-NORMINV(1-H7,0,1)</f>
        <v>3.2117925111651342</v>
      </c>
      <c r="N7" s="1">
        <f t="shared" ref="N7:N28" si="2">NORMINV(D7,0,1)-NORMINV(1-I7,0,1)</f>
        <v>0.90972097911560867</v>
      </c>
      <c r="P7" s="1">
        <v>1</v>
      </c>
      <c r="Q7" s="1">
        <v>459.18</v>
      </c>
      <c r="R7" s="1">
        <v>580.16</v>
      </c>
      <c r="S7" s="1">
        <v>676.23</v>
      </c>
      <c r="U7" s="1">
        <v>1</v>
      </c>
      <c r="V7" s="1">
        <v>584.88</v>
      </c>
      <c r="W7" s="1">
        <v>640.08000000000004</v>
      </c>
      <c r="X7" s="1">
        <v>711.32</v>
      </c>
    </row>
    <row r="8" spans="1:24">
      <c r="A8" s="1">
        <v>2</v>
      </c>
      <c r="B8" s="5">
        <v>0.98913043478260865</v>
      </c>
      <c r="C8" s="1">
        <v>0.96739130434782605</v>
      </c>
      <c r="D8" s="1">
        <v>0.74444444444444446</v>
      </c>
      <c r="F8" s="1">
        <v>2</v>
      </c>
      <c r="G8" s="1">
        <v>0.78333333333333333</v>
      </c>
      <c r="H8" s="1">
        <v>0.875</v>
      </c>
      <c r="I8" s="1">
        <v>0.6166666666666667</v>
      </c>
      <c r="K8" s="1">
        <v>2</v>
      </c>
      <c r="L8" s="1">
        <f t="shared" si="0"/>
        <v>3.0783955846328692</v>
      </c>
      <c r="M8" s="1">
        <f t="shared" si="1"/>
        <v>2.9941144093723437</v>
      </c>
      <c r="N8" s="1">
        <f t="shared" si="2"/>
        <v>0.9538464046847871</v>
      </c>
      <c r="P8" s="1">
        <v>2</v>
      </c>
      <c r="Q8" s="1">
        <v>518.6</v>
      </c>
      <c r="R8" s="1">
        <v>549.52</v>
      </c>
      <c r="S8" s="1">
        <v>673.18</v>
      </c>
      <c r="U8" s="1">
        <v>2</v>
      </c>
      <c r="V8" s="1">
        <v>670.87</v>
      </c>
      <c r="W8" s="1">
        <v>690</v>
      </c>
      <c r="X8" s="1">
        <v>709.56</v>
      </c>
    </row>
    <row r="9" spans="1:24">
      <c r="A9" s="1">
        <v>3</v>
      </c>
      <c r="B9" s="5">
        <v>0.98888888888888893</v>
      </c>
      <c r="C9" s="1">
        <v>0.93902439024390238</v>
      </c>
      <c r="D9" s="1">
        <v>0.96590909090909094</v>
      </c>
      <c r="F9" s="1">
        <v>3</v>
      </c>
      <c r="G9" s="1">
        <v>0.88709677419354838</v>
      </c>
      <c r="H9" s="1">
        <v>0.60344827586206895</v>
      </c>
      <c r="I9" s="1">
        <v>0.81666666666666665</v>
      </c>
      <c r="K9" s="1">
        <v>3</v>
      </c>
      <c r="L9" s="1">
        <f t="shared" si="0"/>
        <v>3.4977800822323291</v>
      </c>
      <c r="M9" s="1">
        <f t="shared" si="1"/>
        <v>1.8089180367908513</v>
      </c>
      <c r="N9" s="1">
        <f t="shared" si="2"/>
        <v>2.7265380694227064</v>
      </c>
      <c r="P9" s="1">
        <v>3</v>
      </c>
      <c r="Q9" s="1">
        <v>448.82</v>
      </c>
      <c r="R9" s="1">
        <v>575.29</v>
      </c>
      <c r="S9" s="1">
        <v>601.29</v>
      </c>
      <c r="U9" s="1">
        <v>3</v>
      </c>
      <c r="V9" s="1">
        <v>640.92999999999995</v>
      </c>
      <c r="W9" s="1">
        <v>715.82</v>
      </c>
      <c r="X9" s="1">
        <v>687.63</v>
      </c>
    </row>
    <row r="10" spans="1:24">
      <c r="A10" s="1">
        <v>4</v>
      </c>
      <c r="B10" s="1">
        <v>0.96666666666666667</v>
      </c>
      <c r="C10" s="1">
        <v>0.77906976744186052</v>
      </c>
      <c r="D10" s="1">
        <v>0.67105263157894735</v>
      </c>
      <c r="F10" s="1">
        <v>4</v>
      </c>
      <c r="G10" s="1">
        <v>0.79032258064516125</v>
      </c>
      <c r="H10" s="1">
        <v>0.57407407407407407</v>
      </c>
      <c r="I10" s="1">
        <v>0.6875</v>
      </c>
      <c r="K10" s="1">
        <v>4</v>
      </c>
      <c r="L10" s="1">
        <f t="shared" si="0"/>
        <v>2.641455677935991</v>
      </c>
      <c r="M10" s="1">
        <f t="shared" si="1"/>
        <v>0.95581145051501726</v>
      </c>
      <c r="N10" s="1">
        <f t="shared" si="2"/>
        <v>0.93159806871118067</v>
      </c>
      <c r="P10" s="1">
        <v>4</v>
      </c>
      <c r="Q10" s="1">
        <v>555.02</v>
      </c>
      <c r="R10" s="1">
        <v>657.58</v>
      </c>
      <c r="S10" s="1">
        <v>670.72</v>
      </c>
      <c r="U10" s="1">
        <v>4</v>
      </c>
      <c r="V10" s="1">
        <v>680.58</v>
      </c>
      <c r="W10" s="1">
        <v>685.93</v>
      </c>
      <c r="X10" s="1">
        <v>680.06</v>
      </c>
    </row>
    <row r="11" spans="1:24">
      <c r="A11" s="1">
        <v>5</v>
      </c>
      <c r="B11" s="1">
        <v>0.96739130434782605</v>
      </c>
      <c r="C11" s="1">
        <v>0.85555555555555551</v>
      </c>
      <c r="D11" s="1">
        <v>0.5444444444444444</v>
      </c>
      <c r="F11" s="1">
        <v>5</v>
      </c>
      <c r="G11" s="1">
        <v>0.8833333333333333</v>
      </c>
      <c r="H11" s="1">
        <v>0.82258064516129037</v>
      </c>
      <c r="I11" s="1">
        <v>0.56451612903225812</v>
      </c>
      <c r="K11" s="1">
        <v>5</v>
      </c>
      <c r="L11" s="1">
        <f t="shared" si="0"/>
        <v>3.0355812006777296</v>
      </c>
      <c r="M11" s="1">
        <f t="shared" si="1"/>
        <v>1.9858068033855774</v>
      </c>
      <c r="N11" s="1">
        <f t="shared" si="2"/>
        <v>0.27406652714823065</v>
      </c>
      <c r="P11" s="1">
        <v>5</v>
      </c>
      <c r="Q11" s="1">
        <v>543.54999999999995</v>
      </c>
      <c r="R11" s="1">
        <v>613.76</v>
      </c>
      <c r="S11" s="1">
        <v>677</v>
      </c>
      <c r="U11" s="1">
        <v>5</v>
      </c>
      <c r="V11" s="1">
        <v>606.69000000000005</v>
      </c>
      <c r="W11" s="1">
        <v>670.88</v>
      </c>
      <c r="X11" s="1">
        <v>716.82</v>
      </c>
    </row>
    <row r="12" spans="1:24">
      <c r="A12" s="1">
        <v>6</v>
      </c>
      <c r="B12" s="5">
        <v>0.98913043478260865</v>
      </c>
      <c r="C12" s="1">
        <v>0.77906976744186052</v>
      </c>
      <c r="D12" s="1">
        <v>0.66304347826086951</v>
      </c>
      <c r="F12" s="1">
        <v>6</v>
      </c>
      <c r="G12" s="1">
        <v>0.79032258064516125</v>
      </c>
      <c r="H12" s="1">
        <v>0.69354838709677424</v>
      </c>
      <c r="I12" s="1">
        <v>0.30645161290322581</v>
      </c>
      <c r="K12" s="1">
        <v>6</v>
      </c>
      <c r="L12" s="1">
        <f t="shared" si="0"/>
        <v>3.1024362513631716</v>
      </c>
      <c r="M12" s="1">
        <f t="shared" si="1"/>
        <v>1.2749889836170922</v>
      </c>
      <c r="N12" s="1">
        <f t="shared" si="2"/>
        <v>-8.5149965427381236E-2</v>
      </c>
      <c r="P12" s="1">
        <v>6</v>
      </c>
      <c r="Q12" s="1">
        <v>429.09</v>
      </c>
      <c r="R12" s="1">
        <v>567.17999999999995</v>
      </c>
      <c r="S12" s="1">
        <v>589.13</v>
      </c>
      <c r="U12" s="1">
        <v>6</v>
      </c>
      <c r="V12" s="1">
        <v>540.79</v>
      </c>
      <c r="W12" s="1">
        <v>652.1</v>
      </c>
      <c r="X12" s="1">
        <v>611.55999999999995</v>
      </c>
    </row>
    <row r="13" spans="1:24">
      <c r="A13" s="1">
        <v>7</v>
      </c>
      <c r="B13" s="5">
        <v>0.98913043478260865</v>
      </c>
      <c r="C13" s="1">
        <v>0.94565217391304346</v>
      </c>
      <c r="D13" s="1">
        <v>0.79347826086956519</v>
      </c>
      <c r="F13" s="1">
        <v>7</v>
      </c>
      <c r="G13" s="1">
        <v>0.82258064516129037</v>
      </c>
      <c r="H13" s="1">
        <v>0.75806451612903225</v>
      </c>
      <c r="I13" s="1">
        <v>0.68333333333333335</v>
      </c>
      <c r="K13" s="1">
        <v>7</v>
      </c>
      <c r="L13" s="1">
        <f t="shared" si="0"/>
        <v>3.2201397690972464</v>
      </c>
      <c r="M13" s="1">
        <f t="shared" si="1"/>
        <v>2.3041736953750691</v>
      </c>
      <c r="N13" s="1">
        <f t="shared" si="2"/>
        <v>1.2955899478454356</v>
      </c>
      <c r="P13" s="1">
        <v>7</v>
      </c>
      <c r="Q13" s="1">
        <v>457.18</v>
      </c>
      <c r="R13" s="1">
        <v>584.66999999999996</v>
      </c>
      <c r="S13" s="1">
        <v>630.61</v>
      </c>
      <c r="U13" s="1">
        <v>7</v>
      </c>
      <c r="V13" s="1">
        <v>559.12</v>
      </c>
      <c r="W13" s="1">
        <v>675.91</v>
      </c>
      <c r="X13" s="1">
        <v>679.25</v>
      </c>
    </row>
    <row r="14" spans="1:24">
      <c r="A14" s="1">
        <v>8</v>
      </c>
      <c r="B14" s="5">
        <v>0.98913043478260865</v>
      </c>
      <c r="C14" s="5">
        <v>0.98913043478260865</v>
      </c>
      <c r="D14" s="1">
        <v>0.74444444444444446</v>
      </c>
      <c r="F14" s="1">
        <v>8</v>
      </c>
      <c r="G14" s="1">
        <v>0.79032258064516125</v>
      </c>
      <c r="H14" s="1">
        <v>0.91666666666666663</v>
      </c>
      <c r="I14" s="1">
        <v>0.82258064516129037</v>
      </c>
      <c r="K14" s="1">
        <v>8</v>
      </c>
      <c r="L14" s="1">
        <f t="shared" si="0"/>
        <v>3.1024362513631716</v>
      </c>
      <c r="M14" s="1">
        <f t="shared" si="1"/>
        <v>3.6778893363437319</v>
      </c>
      <c r="N14" s="1">
        <f t="shared" si="2"/>
        <v>1.5823531262790405</v>
      </c>
      <c r="P14" s="1">
        <v>8</v>
      </c>
      <c r="Q14" s="1">
        <v>460.04</v>
      </c>
      <c r="R14" s="1">
        <v>553.53</v>
      </c>
      <c r="S14" s="1">
        <v>664.52</v>
      </c>
      <c r="U14" s="1">
        <v>8</v>
      </c>
      <c r="V14" s="1">
        <v>627.96</v>
      </c>
      <c r="W14" s="1">
        <v>692.7</v>
      </c>
      <c r="X14" s="1">
        <v>738.32</v>
      </c>
    </row>
    <row r="15" spans="1:24">
      <c r="A15" s="1">
        <v>9</v>
      </c>
      <c r="B15" s="5">
        <v>0.98913043478260865</v>
      </c>
      <c r="C15" s="1">
        <v>0.96739130434782605</v>
      </c>
      <c r="D15" s="1">
        <v>0.70652173913043481</v>
      </c>
      <c r="F15" s="1">
        <v>9</v>
      </c>
      <c r="G15" s="1">
        <v>0.91935483870967738</v>
      </c>
      <c r="H15" s="1">
        <v>0.75</v>
      </c>
      <c r="I15" s="1">
        <v>0.7678571428571429</v>
      </c>
      <c r="K15" s="1">
        <v>9</v>
      </c>
      <c r="L15" s="1">
        <f t="shared" si="0"/>
        <v>3.6956402703736728</v>
      </c>
      <c r="M15" s="1">
        <f t="shared" si="1"/>
        <v>2.518254779192417</v>
      </c>
      <c r="N15" s="1">
        <f t="shared" si="2"/>
        <v>1.2750597735610507</v>
      </c>
      <c r="P15" s="1">
        <v>9</v>
      </c>
      <c r="Q15" s="1">
        <v>440.96</v>
      </c>
      <c r="R15" s="1">
        <v>583.07000000000005</v>
      </c>
      <c r="S15" s="1">
        <v>641.19000000000005</v>
      </c>
      <c r="U15" s="1">
        <v>9</v>
      </c>
      <c r="V15" s="1">
        <v>582.57000000000005</v>
      </c>
      <c r="W15" s="1">
        <v>742</v>
      </c>
      <c r="X15" s="1">
        <v>696.05</v>
      </c>
    </row>
    <row r="16" spans="1:24">
      <c r="A16" s="1">
        <v>10</v>
      </c>
      <c r="B16" s="5">
        <v>0.98913043478260865</v>
      </c>
      <c r="C16" s="1">
        <v>0.83695652173913049</v>
      </c>
      <c r="D16" s="1">
        <v>0.83695652173913049</v>
      </c>
      <c r="F16" s="1">
        <v>10</v>
      </c>
      <c r="G16" s="1">
        <v>0.91935483870967738</v>
      </c>
      <c r="H16" s="1">
        <v>0.79032258064516125</v>
      </c>
      <c r="I16" s="1">
        <v>0.67241379310344829</v>
      </c>
      <c r="K16" s="1">
        <v>10</v>
      </c>
      <c r="L16" s="1">
        <f t="shared" si="0"/>
        <v>3.6956402703736728</v>
      </c>
      <c r="M16" s="1">
        <f t="shared" si="1"/>
        <v>1.7895672104295883</v>
      </c>
      <c r="N16" s="1">
        <f t="shared" si="2"/>
        <v>1.4286143728156904</v>
      </c>
      <c r="P16" s="1">
        <v>10</v>
      </c>
      <c r="Q16" s="1">
        <v>418.91</v>
      </c>
      <c r="R16" s="1">
        <v>574.45000000000005</v>
      </c>
      <c r="S16" s="1">
        <v>635.54999999999995</v>
      </c>
      <c r="U16" s="1">
        <v>10</v>
      </c>
      <c r="V16" s="1">
        <v>566.17999999999995</v>
      </c>
      <c r="W16" s="1">
        <v>628.75</v>
      </c>
      <c r="X16" s="1">
        <v>788.47</v>
      </c>
    </row>
    <row r="17" spans="1:24">
      <c r="A17" s="1">
        <v>11</v>
      </c>
      <c r="B17" s="5">
        <v>0.98888888888888893</v>
      </c>
      <c r="C17" s="1">
        <v>0.96666666666666667</v>
      </c>
      <c r="D17" s="1">
        <v>0.70652173913043481</v>
      </c>
      <c r="F17" s="1">
        <v>11</v>
      </c>
      <c r="G17" s="1">
        <v>0.66129032258064513</v>
      </c>
      <c r="H17" s="1">
        <v>0.75806451612903225</v>
      </c>
      <c r="I17" s="1">
        <v>0.63793103448275867</v>
      </c>
      <c r="K17" s="1">
        <v>11</v>
      </c>
      <c r="L17" s="1">
        <f t="shared" si="0"/>
        <v>2.7025351715006574</v>
      </c>
      <c r="M17" s="1">
        <f t="shared" si="1"/>
        <v>2.5340048484234807</v>
      </c>
      <c r="N17" s="1">
        <f t="shared" si="2"/>
        <v>0.89618567582834963</v>
      </c>
      <c r="P17" s="1">
        <v>11</v>
      </c>
      <c r="Q17" s="1">
        <v>443.89</v>
      </c>
      <c r="R17" s="1">
        <v>568.79</v>
      </c>
      <c r="S17" s="1">
        <v>646.55999999999995</v>
      </c>
      <c r="U17" s="1">
        <v>11</v>
      </c>
      <c r="V17" s="1">
        <v>567.95000000000005</v>
      </c>
      <c r="W17" s="1">
        <v>638.57000000000005</v>
      </c>
      <c r="X17" s="1">
        <v>725.5</v>
      </c>
    </row>
    <row r="18" spans="1:24">
      <c r="A18" s="1">
        <v>12</v>
      </c>
      <c r="B18" s="5">
        <v>0.98913043478260865</v>
      </c>
      <c r="C18" s="1">
        <v>0.93902439024390238</v>
      </c>
      <c r="D18" s="1">
        <v>0.65384615384615385</v>
      </c>
      <c r="F18" s="1">
        <v>12</v>
      </c>
      <c r="G18" s="1">
        <v>0.81666666666666665</v>
      </c>
      <c r="H18" s="1">
        <v>0.93478260869565222</v>
      </c>
      <c r="I18" s="1">
        <v>0.5</v>
      </c>
      <c r="K18" s="1">
        <v>12</v>
      </c>
      <c r="L18" s="1">
        <f t="shared" si="0"/>
        <v>3.1976300008869583</v>
      </c>
      <c r="M18" s="1">
        <f t="shared" si="1"/>
        <v>3.0590248574669099</v>
      </c>
      <c r="N18" s="1">
        <f t="shared" si="2"/>
        <v>0.39572529581448734</v>
      </c>
      <c r="P18" s="1">
        <v>12</v>
      </c>
      <c r="Q18" s="1">
        <v>577.07000000000005</v>
      </c>
      <c r="R18" s="1">
        <v>739.74</v>
      </c>
      <c r="S18" s="1">
        <v>779.28</v>
      </c>
      <c r="U18" s="1">
        <v>12</v>
      </c>
      <c r="V18" s="1">
        <v>748.08</v>
      </c>
      <c r="W18" s="1">
        <v>797.81</v>
      </c>
      <c r="X18" s="1">
        <v>772.7</v>
      </c>
    </row>
    <row r="19" spans="1:24">
      <c r="A19" s="1">
        <v>13</v>
      </c>
      <c r="B19" s="5">
        <v>0.98913043478260865</v>
      </c>
      <c r="C19" s="1">
        <v>0.70238095238095233</v>
      </c>
      <c r="D19" s="1">
        <v>0.92045454545454541</v>
      </c>
      <c r="F19" s="1">
        <v>13</v>
      </c>
      <c r="G19" s="1">
        <v>0.91935483870967738</v>
      </c>
      <c r="H19" s="1">
        <v>0.8035714285714286</v>
      </c>
      <c r="I19" s="1">
        <v>0.76086956521739135</v>
      </c>
      <c r="K19" s="1">
        <v>13</v>
      </c>
      <c r="L19" s="1">
        <f t="shared" si="0"/>
        <v>3.6956402703736728</v>
      </c>
      <c r="M19" s="1">
        <f t="shared" si="1"/>
        <v>1.3857081560595641</v>
      </c>
      <c r="N19" s="1">
        <f t="shared" si="2"/>
        <v>2.1172381445571133</v>
      </c>
      <c r="P19" s="1">
        <v>13</v>
      </c>
      <c r="Q19" s="1">
        <v>589.55999999999995</v>
      </c>
      <c r="R19" s="1">
        <v>729.24</v>
      </c>
      <c r="S19" s="1">
        <v>713.52</v>
      </c>
      <c r="U19" s="1">
        <v>13</v>
      </c>
      <c r="V19" s="1">
        <v>685.04</v>
      </c>
      <c r="W19" s="1">
        <v>738.95</v>
      </c>
      <c r="X19" s="1">
        <v>780.47</v>
      </c>
    </row>
    <row r="20" spans="1:24">
      <c r="A20" s="1">
        <v>14</v>
      </c>
      <c r="B20" s="5">
        <v>0.98913043478260865</v>
      </c>
      <c r="C20" s="5">
        <v>0.98913043478260865</v>
      </c>
      <c r="D20" s="1">
        <v>0.8125</v>
      </c>
      <c r="F20" s="1">
        <v>14</v>
      </c>
      <c r="G20" s="1">
        <v>0.85</v>
      </c>
      <c r="H20" s="1">
        <v>0.82258064516129037</v>
      </c>
      <c r="I20" s="1">
        <v>0.84482758620689657</v>
      </c>
      <c r="K20" s="1">
        <v>14</v>
      </c>
      <c r="L20" s="1">
        <f t="shared" si="0"/>
        <v>3.3313285987368846</v>
      </c>
      <c r="M20" s="1">
        <f t="shared" si="1"/>
        <v>3.2201397690972464</v>
      </c>
      <c r="N20" s="1">
        <f t="shared" si="2"/>
        <v>1.9016453048029751</v>
      </c>
      <c r="P20" s="1">
        <v>14</v>
      </c>
      <c r="Q20" s="1">
        <v>469.69</v>
      </c>
      <c r="R20" s="1">
        <v>578.84</v>
      </c>
      <c r="S20" s="1">
        <v>706.84</v>
      </c>
      <c r="U20" s="1">
        <v>14</v>
      </c>
      <c r="V20" s="1">
        <v>633.48</v>
      </c>
      <c r="W20" s="1">
        <v>674.72</v>
      </c>
      <c r="X20" s="1">
        <v>772.75</v>
      </c>
    </row>
    <row r="21" spans="1:24">
      <c r="A21" s="1">
        <v>15</v>
      </c>
      <c r="B21" s="5">
        <v>0.98913043478260865</v>
      </c>
      <c r="C21" s="1">
        <v>0.69512195121951215</v>
      </c>
      <c r="D21" s="1">
        <v>0.72826086956521741</v>
      </c>
      <c r="F21" s="1">
        <v>15</v>
      </c>
      <c r="G21" s="1">
        <v>0.56451612903225812</v>
      </c>
      <c r="H21" s="1">
        <v>0.59615384615384615</v>
      </c>
      <c r="I21" s="1">
        <v>0.5</v>
      </c>
      <c r="K21" s="1">
        <v>15</v>
      </c>
      <c r="L21" s="1">
        <f t="shared" si="0"/>
        <v>2.4573245818843805</v>
      </c>
      <c r="M21" s="1">
        <f t="shared" si="1"/>
        <v>0.75382582047385005</v>
      </c>
      <c r="N21" s="1">
        <f t="shared" si="2"/>
        <v>0.60756162221267285</v>
      </c>
      <c r="P21" s="1">
        <v>15</v>
      </c>
      <c r="Q21" s="1">
        <v>458.36</v>
      </c>
      <c r="R21" s="1">
        <v>694.75</v>
      </c>
      <c r="S21" s="1">
        <v>530.52</v>
      </c>
      <c r="U21" s="1">
        <v>15</v>
      </c>
      <c r="V21" s="1">
        <v>645.65</v>
      </c>
      <c r="W21" s="1">
        <v>699.13</v>
      </c>
      <c r="X21" s="1">
        <v>647.29</v>
      </c>
    </row>
    <row r="22" spans="1:24">
      <c r="A22" s="1">
        <v>16</v>
      </c>
      <c r="B22" s="1">
        <v>0.90217391304347827</v>
      </c>
      <c r="C22" s="1">
        <v>0.55681818181818177</v>
      </c>
      <c r="D22" s="1">
        <v>0.4777777777777778</v>
      </c>
      <c r="F22" s="1">
        <v>16</v>
      </c>
      <c r="G22" s="1">
        <v>0.69354838709677424</v>
      </c>
      <c r="H22" s="1">
        <v>0.74137931034482762</v>
      </c>
      <c r="I22" s="1">
        <v>0.7321428571428571</v>
      </c>
      <c r="K22" s="1">
        <v>16</v>
      </c>
      <c r="L22" s="1">
        <f t="shared" si="0"/>
        <v>1.7999720058076674</v>
      </c>
      <c r="M22" s="1">
        <f t="shared" si="1"/>
        <v>0.79051057501897037</v>
      </c>
      <c r="N22" s="1">
        <f t="shared" si="2"/>
        <v>0.56357508176579629</v>
      </c>
      <c r="P22" s="1">
        <v>16</v>
      </c>
      <c r="Q22" s="1">
        <v>472.41</v>
      </c>
      <c r="R22" s="1">
        <v>605.5</v>
      </c>
      <c r="S22" s="1">
        <v>631.9</v>
      </c>
      <c r="U22" s="1">
        <v>16</v>
      </c>
      <c r="V22" s="1">
        <v>619.57000000000005</v>
      </c>
      <c r="W22" s="1">
        <v>615.38</v>
      </c>
      <c r="X22" s="1">
        <v>655.45</v>
      </c>
    </row>
    <row r="23" spans="1:24">
      <c r="A23" s="1">
        <v>17</v>
      </c>
      <c r="B23" s="5">
        <v>0.98888888888888893</v>
      </c>
      <c r="C23" s="1">
        <v>0.89534883720930236</v>
      </c>
      <c r="D23" s="1">
        <v>0.83333333333333337</v>
      </c>
      <c r="F23" s="1">
        <v>17</v>
      </c>
      <c r="G23" s="1">
        <v>0.78333333333333333</v>
      </c>
      <c r="H23" s="1">
        <v>0.86538461538461542</v>
      </c>
      <c r="I23" s="1">
        <v>0.67391304347826086</v>
      </c>
      <c r="K23" s="1">
        <v>17</v>
      </c>
      <c r="L23" s="1">
        <f t="shared" si="0"/>
        <v>3.070048326700757</v>
      </c>
      <c r="M23" s="1">
        <f t="shared" si="1"/>
        <v>2.3603219137865392</v>
      </c>
      <c r="N23" s="1">
        <f t="shared" si="2"/>
        <v>1.4181657787170601</v>
      </c>
      <c r="P23" s="1">
        <v>17</v>
      </c>
      <c r="Q23" s="1">
        <v>547.48</v>
      </c>
      <c r="R23" s="1">
        <v>637.04999999999995</v>
      </c>
      <c r="S23" s="1">
        <v>791.81</v>
      </c>
      <c r="U23" s="1">
        <v>17</v>
      </c>
      <c r="V23" s="1">
        <v>695.09</v>
      </c>
      <c r="W23" s="1">
        <v>733.5</v>
      </c>
      <c r="X23" s="1">
        <v>747.6</v>
      </c>
    </row>
    <row r="24" spans="1:24">
      <c r="A24" s="1">
        <v>18</v>
      </c>
      <c r="B24" s="1">
        <v>0.77173913043478259</v>
      </c>
      <c r="C24" s="1">
        <v>0.53409090909090906</v>
      </c>
      <c r="D24" s="1">
        <v>0.79347826086956519</v>
      </c>
      <c r="F24" s="1">
        <v>18</v>
      </c>
      <c r="G24" s="1">
        <v>0.78333333333333333</v>
      </c>
      <c r="H24" s="1">
        <v>0.65</v>
      </c>
      <c r="I24" s="1">
        <v>0.95161290322580649</v>
      </c>
      <c r="K24" s="1">
        <v>18</v>
      </c>
      <c r="L24" s="1">
        <f t="shared" si="0"/>
        <v>1.528086862889463</v>
      </c>
      <c r="M24" s="1">
        <f t="shared" si="1"/>
        <v>0.47087796991681213</v>
      </c>
      <c r="N24" s="1">
        <f t="shared" si="2"/>
        <v>2.4792471299100338</v>
      </c>
      <c r="P24" s="1">
        <v>18</v>
      </c>
      <c r="Q24" s="1">
        <v>516.79999999999995</v>
      </c>
      <c r="R24" s="1">
        <v>654.29999999999995</v>
      </c>
      <c r="S24" s="1">
        <v>613.03</v>
      </c>
      <c r="U24" s="1">
        <v>18</v>
      </c>
      <c r="V24" s="1">
        <v>633.57000000000005</v>
      </c>
      <c r="W24" s="1">
        <v>642.37</v>
      </c>
      <c r="X24" s="1">
        <v>627.83000000000004</v>
      </c>
    </row>
    <row r="25" spans="1:24">
      <c r="A25" s="1">
        <v>19</v>
      </c>
      <c r="B25" s="5">
        <v>0.98913043478260865</v>
      </c>
      <c r="C25" s="1">
        <v>0.92391304347826086</v>
      </c>
      <c r="D25" s="1">
        <v>0.83695652173913049</v>
      </c>
      <c r="F25" s="1">
        <v>19</v>
      </c>
      <c r="G25" s="1">
        <v>0.82258064516129037</v>
      </c>
      <c r="H25" s="1">
        <v>0.66129032258064513</v>
      </c>
      <c r="I25" s="1">
        <v>0.62903225806451613</v>
      </c>
      <c r="K25" s="1">
        <v>19</v>
      </c>
      <c r="L25" s="1">
        <f t="shared" si="0"/>
        <v>3.2201397690972464</v>
      </c>
      <c r="M25" s="1">
        <f t="shared" si="1"/>
        <v>1.8478820817102337</v>
      </c>
      <c r="N25" s="1">
        <f t="shared" si="2"/>
        <v>1.3113175152876337</v>
      </c>
      <c r="P25" s="1">
        <v>19</v>
      </c>
      <c r="Q25" s="1">
        <v>424.47</v>
      </c>
      <c r="R25" s="1">
        <v>512.42999999999995</v>
      </c>
      <c r="S25" s="1">
        <v>529.13</v>
      </c>
      <c r="U25" s="1">
        <v>19</v>
      </c>
      <c r="V25" s="1">
        <v>564.48</v>
      </c>
      <c r="W25" s="1">
        <v>631.70000000000005</v>
      </c>
      <c r="X25" s="1">
        <v>676.42</v>
      </c>
    </row>
    <row r="26" spans="1:24">
      <c r="A26" s="1">
        <v>20</v>
      </c>
      <c r="B26" s="5">
        <v>0.98913043478260865</v>
      </c>
      <c r="C26" s="1">
        <v>0.83695652173913049</v>
      </c>
      <c r="D26" s="1">
        <v>0.90217391304347827</v>
      </c>
      <c r="F26" s="1">
        <v>20</v>
      </c>
      <c r="G26" s="1">
        <v>0.78333333333333333</v>
      </c>
      <c r="H26" s="1">
        <v>0.72580645161290325</v>
      </c>
      <c r="I26" s="1">
        <v>0.67241379310344829</v>
      </c>
      <c r="K26" s="1">
        <v>20</v>
      </c>
      <c r="L26" s="1">
        <f t="shared" si="0"/>
        <v>3.0783955846328692</v>
      </c>
      <c r="M26" s="1">
        <f t="shared" si="1"/>
        <v>1.5822049442993569</v>
      </c>
      <c r="N26" s="1">
        <f t="shared" si="2"/>
        <v>1.7406265561480343</v>
      </c>
      <c r="P26" s="1">
        <v>20</v>
      </c>
      <c r="Q26" s="1">
        <v>443.51</v>
      </c>
      <c r="R26" s="1">
        <v>581</v>
      </c>
      <c r="S26" s="1">
        <v>555.29</v>
      </c>
      <c r="U26" s="1">
        <v>20</v>
      </c>
      <c r="V26" s="1">
        <v>591.65</v>
      </c>
      <c r="W26" s="1">
        <v>677.05</v>
      </c>
      <c r="X26" s="1">
        <v>639</v>
      </c>
    </row>
    <row r="27" spans="1:24">
      <c r="A27" s="1">
        <v>21</v>
      </c>
      <c r="B27" s="5">
        <v>0.98913043478260865</v>
      </c>
      <c r="C27" s="1">
        <v>0.85555555555555551</v>
      </c>
      <c r="D27" s="1">
        <v>0.70652173913043481</v>
      </c>
      <c r="F27" s="1">
        <v>21</v>
      </c>
      <c r="G27" s="1">
        <v>0.81034482758620685</v>
      </c>
      <c r="H27" s="1">
        <v>0.6166666666666667</v>
      </c>
      <c r="I27" s="1">
        <v>0.51666666666666672</v>
      </c>
      <c r="K27" s="1">
        <v>21</v>
      </c>
      <c r="L27" s="1">
        <f t="shared" si="0"/>
        <v>3.1740629276876633</v>
      </c>
      <c r="M27" s="1">
        <f t="shared" si="1"/>
        <v>1.3573000817913239</v>
      </c>
      <c r="N27" s="1">
        <f t="shared" si="2"/>
        <v>0.58504098751788691</v>
      </c>
      <c r="P27" s="1">
        <v>21</v>
      </c>
      <c r="Q27" s="1">
        <v>370.98</v>
      </c>
      <c r="R27" s="1">
        <v>496.24</v>
      </c>
      <c r="S27" s="1">
        <v>569.63</v>
      </c>
      <c r="U27" s="1">
        <v>21</v>
      </c>
      <c r="V27" s="1">
        <v>515.39</v>
      </c>
      <c r="W27" s="1">
        <v>628.39</v>
      </c>
      <c r="X27" s="1">
        <v>626.53</v>
      </c>
    </row>
    <row r="28" spans="1:24">
      <c r="A28" s="1">
        <v>22</v>
      </c>
      <c r="B28" s="5">
        <v>0.98913043478260865</v>
      </c>
      <c r="C28" s="1">
        <v>0.92391304347826086</v>
      </c>
      <c r="D28" s="1">
        <v>0.94565217391304346</v>
      </c>
      <c r="F28" s="1">
        <v>22</v>
      </c>
      <c r="G28" s="1">
        <v>0.91935483870967738</v>
      </c>
      <c r="H28" s="1">
        <v>0.91666666666666663</v>
      </c>
      <c r="I28" s="1">
        <v>0.91935483870967738</v>
      </c>
      <c r="K28" s="1">
        <v>22</v>
      </c>
      <c r="L28" s="1">
        <f t="shared" si="0"/>
        <v>3.6956402703736728</v>
      </c>
      <c r="M28" s="1">
        <f t="shared" si="1"/>
        <v>2.8148889886211963</v>
      </c>
      <c r="N28" s="1">
        <f t="shared" si="2"/>
        <v>3.0048285438980802</v>
      </c>
      <c r="P28" s="1">
        <v>22</v>
      </c>
      <c r="Q28" s="1">
        <v>447.84</v>
      </c>
      <c r="R28" s="1">
        <v>619.36</v>
      </c>
      <c r="S28" s="1">
        <v>610.95000000000005</v>
      </c>
      <c r="U28" s="1">
        <v>22</v>
      </c>
      <c r="V28" s="1">
        <v>607.21</v>
      </c>
      <c r="W28" s="1">
        <v>619.04</v>
      </c>
      <c r="X28" s="1">
        <v>703.82</v>
      </c>
    </row>
    <row r="31" spans="1:24">
      <c r="A31" s="1" t="s">
        <v>13</v>
      </c>
      <c r="B31" s="1">
        <f>AVERAGE(B7:B28)</f>
        <v>0.97325428194993435</v>
      </c>
      <c r="C31" s="1">
        <f>AVERAGE(C7:C28)</f>
        <v>0.85759320892571556</v>
      </c>
      <c r="D31" s="1">
        <f>AVERAGE(D7:D28)</f>
        <v>0.75853509471020397</v>
      </c>
      <c r="G31" s="1">
        <f>AVERAGE(G7:G28)</f>
        <v>0.81129622139077073</v>
      </c>
      <c r="H31" s="1">
        <f>AVERAGE(H7:H28)</f>
        <v>0.75902876676199693</v>
      </c>
      <c r="I31" s="1">
        <f>AVERAGE(I7:I28)</f>
        <v>0.67848866072828706</v>
      </c>
      <c r="L31" s="1">
        <f>AVERAGE(L7:L28)</f>
        <v>3.0623917802886922</v>
      </c>
      <c r="M31" s="1">
        <f>AVERAGE(M7:M28)</f>
        <v>2.0317276010387415</v>
      </c>
      <c r="N31" s="1">
        <f>AVERAGE(N7:N28)</f>
        <v>1.2869724973007488</v>
      </c>
      <c r="P31" s="1" t="s">
        <v>13</v>
      </c>
      <c r="Q31" s="1">
        <f>AVERAGE(Q7:Q28)</f>
        <v>476.97318181818167</v>
      </c>
      <c r="R31" s="1">
        <f>AVERAGE(R7:R28)</f>
        <v>602.56590909090892</v>
      </c>
      <c r="S31" s="1">
        <f>AVERAGE(S7:S28)</f>
        <v>642.63090909090909</v>
      </c>
      <c r="V31" s="1">
        <f>AVERAGE(V7:V28)</f>
        <v>616.7149999999998</v>
      </c>
      <c r="W31" s="1">
        <f>AVERAGE(W7:W28)</f>
        <v>676.85363636363627</v>
      </c>
      <c r="X31" s="1">
        <f>AVERAGE(X7:X28)</f>
        <v>699.74545454545466</v>
      </c>
    </row>
    <row r="32" spans="1:24">
      <c r="A32" s="1" t="s">
        <v>14</v>
      </c>
      <c r="B32" s="1">
        <f>STDEV(B7:B28)/SQRT(COUNT(B7:B28))</f>
        <v>1.0429380385010213E-2</v>
      </c>
      <c r="C32" s="1">
        <f>STDEV(C7:C28)/SQRT(COUNT(C7:C28))</f>
        <v>2.8599658926875132E-2</v>
      </c>
      <c r="D32" s="1">
        <f>STDEV(D7:D28)/SQRT(COUNT(D7:D28))</f>
        <v>2.6043707034069968E-2</v>
      </c>
      <c r="G32" s="1">
        <f>STDEV(G7:G28)/SQRT(COUNT(G7:G28))</f>
        <v>1.8785309716131911E-2</v>
      </c>
      <c r="H32" s="1">
        <f>STDEV(H7:H28)/SQRT(COUNT(H7:H28))</f>
        <v>2.3395003108881377E-2</v>
      </c>
      <c r="I32" s="1">
        <f>STDEV(I7:I28)/SQRT(COUNT(I7:I28))</f>
        <v>3.1828058166873001E-2</v>
      </c>
      <c r="L32" s="1">
        <f>STDEV(L7:L28)/SQRT(COUNT(L7:L28))</f>
        <v>0.12002496013041213</v>
      </c>
      <c r="M32" s="1">
        <f>STDEV(M7:M28)/SQRT(COUNT(M7:M28))</f>
        <v>0.19372961781221196</v>
      </c>
      <c r="N32" s="1">
        <f>STDEV(N7:N28)/SQRT(COUNT(N7:N28))</f>
        <v>0.17129582251104641</v>
      </c>
      <c r="P32" s="1" t="s">
        <v>14</v>
      </c>
      <c r="Q32" s="1">
        <f>STDEV(Q7:Q28)/SQRT(COUNT(Q7:Q28))</f>
        <v>12.108133422309896</v>
      </c>
      <c r="R32" s="1">
        <f>STDEV(R7:R28)/SQRT(COUNT(R7:R28))</f>
        <v>13.279785612465037</v>
      </c>
      <c r="S32" s="1">
        <f>STDEV(S7:S28)/SQRT(COUNT(S7:S28))</f>
        <v>14.695646392873201</v>
      </c>
      <c r="V32" s="1">
        <f>STDEV(V7:V28)/SQRT(COUNT(V7:V28))</f>
        <v>12.061339399788197</v>
      </c>
      <c r="W32" s="1">
        <f>STDEV(W7:W28)/SQRT(COUNT(W7:W28))</f>
        <v>10.080210103661678</v>
      </c>
      <c r="X32" s="1">
        <f>STDEV(X7:X28)/SQRT(COUNT(X7:X28))</f>
        <v>11.22816244612485</v>
      </c>
    </row>
    <row r="35" spans="1:34">
      <c r="A35" s="4"/>
      <c r="F35" s="4"/>
      <c r="N35" s="4" t="s">
        <v>36</v>
      </c>
      <c r="O35" s="1" t="s">
        <v>15</v>
      </c>
      <c r="P35" s="1" t="s">
        <v>16</v>
      </c>
      <c r="Q35" s="1" t="s">
        <v>17</v>
      </c>
      <c r="U35" s="4"/>
      <c r="V35" s="4"/>
      <c r="AH35" s="4"/>
    </row>
    <row r="36" spans="1:34">
      <c r="N36" s="1" t="s">
        <v>19</v>
      </c>
      <c r="O36" s="1">
        <f>AVERAGE(L7:L28)</f>
        <v>3.0623917802886922</v>
      </c>
      <c r="P36" s="1">
        <f>AVERAGE(M7:M28)</f>
        <v>2.0317276010387415</v>
      </c>
      <c r="Q36" s="1">
        <f>AVERAGE(N7:N28)</f>
        <v>1.2869724973007488</v>
      </c>
    </row>
    <row r="37" spans="1:34">
      <c r="N37" s="1" t="s">
        <v>20</v>
      </c>
      <c r="O37" s="1">
        <f>STDEV(L7:L28)/SQRT(COUNT(L7:L28))</f>
        <v>0.12002496013041213</v>
      </c>
      <c r="P37" s="1">
        <f>STDEV(M7:M28)/SQRT(COUNT(M7:M28))</f>
        <v>0.19372961781221196</v>
      </c>
      <c r="Q37" s="1">
        <f>STDEV(N7:N28)/SQRT(COUNT(N7:N28))</f>
        <v>0.17129582251104641</v>
      </c>
    </row>
    <row r="39" spans="1:34">
      <c r="U39" s="4"/>
    </row>
    <row r="40" spans="1:34">
      <c r="A40" s="4"/>
      <c r="B40" s="4"/>
      <c r="F40" s="4"/>
      <c r="J40" s="4"/>
      <c r="N40" s="4"/>
      <c r="AD40" s="4"/>
      <c r="AH40" s="4"/>
    </row>
    <row r="41" spans="1:34">
      <c r="N41" s="4" t="s">
        <v>29</v>
      </c>
      <c r="O41" s="1" t="s">
        <v>21</v>
      </c>
      <c r="P41" s="1" t="s">
        <v>22</v>
      </c>
      <c r="R41" s="1" t="s">
        <v>20</v>
      </c>
      <c r="S41" s="1" t="s">
        <v>21</v>
      </c>
      <c r="T41" s="1" t="s">
        <v>22</v>
      </c>
    </row>
    <row r="42" spans="1:34">
      <c r="N42" s="1" t="s">
        <v>15</v>
      </c>
      <c r="O42" s="1">
        <f>AVERAGE(Q7:Q28)</f>
        <v>476.97318181818167</v>
      </c>
      <c r="P42" s="1">
        <f>AVERAGE(V7:V28)</f>
        <v>616.7149999999998</v>
      </c>
      <c r="R42" s="1" t="s">
        <v>15</v>
      </c>
      <c r="S42" s="1">
        <f>STDEV(Q7:Q28)/SQRT(COUNT(Q7:Q28))</f>
        <v>12.108133422309896</v>
      </c>
      <c r="T42" s="1">
        <f>STDEV(V7:V28)/SQRT(COUNT(V7:V28))</f>
        <v>12.061339399788197</v>
      </c>
    </row>
    <row r="43" spans="1:34">
      <c r="D43" s="6"/>
      <c r="L43" s="6"/>
      <c r="M43" s="6"/>
      <c r="N43" s="1" t="s">
        <v>16</v>
      </c>
      <c r="O43" s="1">
        <f>AVERAGE(R7:R28)</f>
        <v>602.56590909090892</v>
      </c>
      <c r="P43" s="1">
        <f>AVERAGE(W7:W28)</f>
        <v>676.85363636363627</v>
      </c>
      <c r="R43" s="1" t="s">
        <v>16</v>
      </c>
      <c r="S43" s="1">
        <f>STDEV(R7:R28)/SQRT(COUNT(R7:R28))</f>
        <v>13.279785612465037</v>
      </c>
      <c r="T43" s="1">
        <f>STDEV(W7:W28)/SQRT(COUNT(W7:W28))</f>
        <v>10.080210103661678</v>
      </c>
    </row>
    <row r="44" spans="1:34">
      <c r="C44" s="4"/>
      <c r="D44" s="6"/>
      <c r="N44" s="1" t="s">
        <v>17</v>
      </c>
      <c r="O44" s="1">
        <f>AVERAGE(S7:S28)</f>
        <v>642.63090909090909</v>
      </c>
      <c r="P44" s="1">
        <f>AVERAGE(X7:X28)</f>
        <v>699.74545454545466</v>
      </c>
      <c r="R44" s="1" t="s">
        <v>17</v>
      </c>
      <c r="S44" s="1">
        <f>STDEV(S7:S28)/SQRT(COUNT(S7:S28))</f>
        <v>14.695646392873201</v>
      </c>
      <c r="T44" s="1">
        <f>STDEV(X7:X28)/SQRT(COUNT(X7:X28))</f>
        <v>11.22816244612485</v>
      </c>
    </row>
    <row r="45" spans="1:34">
      <c r="D45" s="6"/>
      <c r="V45" s="4"/>
    </row>
    <row r="47" spans="1:34">
      <c r="F47" s="4"/>
    </row>
    <row r="52" spans="9:26">
      <c r="I52" s="4"/>
      <c r="J52" s="4"/>
      <c r="K52" s="4"/>
    </row>
    <row r="53" spans="9:26">
      <c r="I53" s="4"/>
    </row>
    <row r="62" spans="9:26">
      <c r="X62" s="4"/>
      <c r="Y62" s="4"/>
      <c r="Z62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B80"/>
  <sheetViews>
    <sheetView tabSelected="1" zoomScale="70" zoomScaleNormal="70" workbookViewId="0">
      <selection activeCell="U24" sqref="U24"/>
    </sheetView>
  </sheetViews>
  <sheetFormatPr defaultColWidth="8.85546875" defaultRowHeight="15"/>
  <cols>
    <col min="50" max="50" width="12" bestFit="1" customWidth="1"/>
  </cols>
  <sheetData>
    <row r="1" spans="1:80" s="1" customFormat="1" ht="12.75">
      <c r="A1" s="2"/>
      <c r="B1" s="1" t="s">
        <v>92</v>
      </c>
    </row>
    <row r="2" spans="1:80">
      <c r="A2" s="1"/>
      <c r="B2" s="1"/>
      <c r="C2" s="1"/>
      <c r="D2" s="1"/>
      <c r="E2" s="1"/>
      <c r="F2" s="1"/>
      <c r="G2" s="1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80">
      <c r="A3" s="1" t="s">
        <v>82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2</v>
      </c>
      <c r="H3" s="1">
        <v>3</v>
      </c>
      <c r="I3" s="1">
        <v>3</v>
      </c>
      <c r="J3" s="1">
        <v>3</v>
      </c>
      <c r="L3" t="s">
        <v>82</v>
      </c>
      <c r="M3" s="1">
        <v>1</v>
      </c>
      <c r="N3" s="1">
        <v>1</v>
      </c>
      <c r="O3" s="1">
        <v>1</v>
      </c>
      <c r="P3" s="1">
        <v>2</v>
      </c>
      <c r="Q3" s="1">
        <v>2</v>
      </c>
      <c r="R3" s="1">
        <v>2</v>
      </c>
      <c r="S3" s="1">
        <v>3</v>
      </c>
      <c r="T3" s="1">
        <v>3</v>
      </c>
      <c r="U3" s="1">
        <v>3</v>
      </c>
      <c r="W3" t="s">
        <v>82</v>
      </c>
      <c r="X3" s="1">
        <v>1</v>
      </c>
      <c r="Y3" s="1">
        <v>1</v>
      </c>
      <c r="Z3" s="1">
        <v>1</v>
      </c>
      <c r="AA3" s="1">
        <v>2</v>
      </c>
      <c r="AB3" s="1">
        <v>2</v>
      </c>
      <c r="AC3" s="1">
        <v>2</v>
      </c>
      <c r="AD3" s="1">
        <v>3</v>
      </c>
      <c r="AE3" s="1">
        <v>3</v>
      </c>
      <c r="AF3" s="1">
        <v>3</v>
      </c>
      <c r="AG3" s="1"/>
      <c r="AH3" s="1" t="s">
        <v>82</v>
      </c>
      <c r="AI3" s="1">
        <v>1</v>
      </c>
      <c r="AJ3" s="1">
        <v>1</v>
      </c>
      <c r="AK3" s="1">
        <v>1</v>
      </c>
      <c r="AL3" s="1">
        <v>2</v>
      </c>
      <c r="AM3" s="1">
        <v>2</v>
      </c>
      <c r="AN3" s="1">
        <v>2</v>
      </c>
      <c r="AO3" s="1">
        <v>3</v>
      </c>
      <c r="AP3" s="1">
        <v>3</v>
      </c>
      <c r="AQ3" s="1">
        <v>3</v>
      </c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80">
      <c r="A4" t="s">
        <v>40</v>
      </c>
      <c r="B4" s="1" t="s">
        <v>41</v>
      </c>
      <c r="C4" s="1" t="s">
        <v>16</v>
      </c>
      <c r="D4" t="s">
        <v>17</v>
      </c>
      <c r="E4" s="1" t="s">
        <v>41</v>
      </c>
      <c r="F4" s="1" t="s">
        <v>16</v>
      </c>
      <c r="G4" t="s">
        <v>17</v>
      </c>
      <c r="H4" s="1" t="s">
        <v>41</v>
      </c>
      <c r="I4" s="1" t="s">
        <v>16</v>
      </c>
      <c r="J4" t="s">
        <v>17</v>
      </c>
      <c r="L4" t="s">
        <v>38</v>
      </c>
      <c r="M4" s="1" t="s">
        <v>41</v>
      </c>
      <c r="N4" s="1" t="s">
        <v>16</v>
      </c>
      <c r="O4" t="s">
        <v>17</v>
      </c>
      <c r="P4" s="1" t="s">
        <v>41</v>
      </c>
      <c r="Q4" s="1" t="s">
        <v>16</v>
      </c>
      <c r="R4" t="s">
        <v>17</v>
      </c>
      <c r="S4" s="1" t="s">
        <v>41</v>
      </c>
      <c r="T4" s="1" t="s">
        <v>16</v>
      </c>
      <c r="U4" t="s">
        <v>17</v>
      </c>
      <c r="W4" t="s">
        <v>36</v>
      </c>
      <c r="X4" s="1" t="s">
        <v>41</v>
      </c>
      <c r="Y4" s="1" t="s">
        <v>16</v>
      </c>
      <c r="Z4" t="s">
        <v>17</v>
      </c>
      <c r="AA4" s="1" t="s">
        <v>41</v>
      </c>
      <c r="AB4" s="1" t="s">
        <v>16</v>
      </c>
      <c r="AC4" t="s">
        <v>17</v>
      </c>
      <c r="AD4" s="1" t="s">
        <v>41</v>
      </c>
      <c r="AE4" s="1" t="s">
        <v>16</v>
      </c>
      <c r="AF4" t="s">
        <v>17</v>
      </c>
      <c r="AH4" t="s">
        <v>30</v>
      </c>
      <c r="AI4" s="1" t="s">
        <v>41</v>
      </c>
      <c r="AJ4" s="1" t="s">
        <v>16</v>
      </c>
      <c r="AK4" t="s">
        <v>17</v>
      </c>
      <c r="AL4" s="1" t="s">
        <v>41</v>
      </c>
      <c r="AM4" s="1" t="s">
        <v>16</v>
      </c>
      <c r="AN4" t="s">
        <v>17</v>
      </c>
      <c r="AO4" s="1" t="s">
        <v>41</v>
      </c>
      <c r="AP4" s="1" t="s">
        <v>16</v>
      </c>
      <c r="AQ4" t="s">
        <v>17</v>
      </c>
      <c r="AR4" s="1"/>
      <c r="AT4" s="1"/>
      <c r="AU4" s="1"/>
      <c r="AW4" s="1"/>
      <c r="AX4" s="1"/>
      <c r="AZ4" s="1"/>
      <c r="BA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80">
      <c r="A5" s="1">
        <v>1</v>
      </c>
      <c r="B5" s="12">
        <v>0.96875</v>
      </c>
      <c r="C5" s="8">
        <v>0.83333333333333337</v>
      </c>
      <c r="D5" s="1">
        <v>0.32142857142857145</v>
      </c>
      <c r="E5" s="12">
        <v>0.96875</v>
      </c>
      <c r="F5" s="8">
        <v>0.90625</v>
      </c>
      <c r="G5" s="1">
        <v>0.84375</v>
      </c>
      <c r="H5" s="8">
        <v>0.90625</v>
      </c>
      <c r="I5" s="12">
        <v>0.96875</v>
      </c>
      <c r="J5" s="12">
        <v>0.96875</v>
      </c>
      <c r="L5" s="1">
        <v>1</v>
      </c>
      <c r="M5" s="8">
        <v>0.86363636363636365</v>
      </c>
      <c r="N5" s="1">
        <v>0.59090909090909094</v>
      </c>
      <c r="O5" s="1">
        <v>0.45</v>
      </c>
      <c r="P5" s="12">
        <v>0.95</v>
      </c>
      <c r="Q5" s="1">
        <v>0.77272727272727271</v>
      </c>
      <c r="R5" s="1">
        <v>0.75</v>
      </c>
      <c r="S5" s="12">
        <v>0.95454545454545459</v>
      </c>
      <c r="T5" s="12">
        <v>0.95</v>
      </c>
      <c r="U5" s="12">
        <v>0.95454545454545459</v>
      </c>
      <c r="W5" s="1">
        <v>1</v>
      </c>
      <c r="X5">
        <f t="shared" ref="X5:AF20" si="0">NORMINV(B5,0,1)-NORMINV(1-M5,0,1)</f>
        <v>2.9595354295151641</v>
      </c>
      <c r="Y5">
        <f t="shared" si="0"/>
        <v>1.1973056836809328</v>
      </c>
      <c r="Z5">
        <f t="shared" si="0"/>
        <v>-0.58936909831225315</v>
      </c>
      <c r="AA5">
        <f t="shared" si="0"/>
        <v>3.5075854943731226</v>
      </c>
      <c r="AB5">
        <f t="shared" si="0"/>
        <v>2.065869492066839</v>
      </c>
      <c r="AC5">
        <f t="shared" si="0"/>
        <v>1.6844799194456623</v>
      </c>
      <c r="AD5">
        <f t="shared" si="0"/>
        <v>3.0086325268884355</v>
      </c>
      <c r="AE5">
        <f t="shared" si="0"/>
        <v>3.5075854943731226</v>
      </c>
      <c r="AF5">
        <f t="shared" si="0"/>
        <v>3.5533534970065492</v>
      </c>
      <c r="AH5" s="1">
        <v>1</v>
      </c>
      <c r="AI5" s="1">
        <v>465.53</v>
      </c>
      <c r="AJ5" s="1">
        <v>602.08000000000004</v>
      </c>
      <c r="AK5" s="1">
        <v>565.25</v>
      </c>
      <c r="AL5" s="1">
        <v>465.93</v>
      </c>
      <c r="AM5" s="1">
        <v>539.79</v>
      </c>
      <c r="AN5" s="1">
        <v>644.15</v>
      </c>
      <c r="AO5" s="1">
        <v>499.07</v>
      </c>
      <c r="AP5" s="1">
        <v>505.8</v>
      </c>
      <c r="AQ5" s="1">
        <v>619.79999999999995</v>
      </c>
      <c r="AS5" s="1"/>
      <c r="AT5" s="1"/>
      <c r="AU5" s="1"/>
      <c r="AV5" s="1"/>
      <c r="AW5" s="1"/>
      <c r="AX5" s="1"/>
      <c r="AY5" s="1"/>
      <c r="AZ5" s="1"/>
      <c r="BA5" s="1"/>
      <c r="BB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80">
      <c r="A6" s="1">
        <v>2</v>
      </c>
      <c r="B6" s="12">
        <v>0.96875</v>
      </c>
      <c r="C6" s="1">
        <v>0.9</v>
      </c>
      <c r="D6" s="1">
        <v>0.76666666666666672</v>
      </c>
      <c r="E6" s="12">
        <v>0.96875</v>
      </c>
      <c r="F6" s="12">
        <v>0.96666666666666667</v>
      </c>
      <c r="G6" s="12">
        <v>0.96875</v>
      </c>
      <c r="H6" s="12">
        <v>0.96875</v>
      </c>
      <c r="I6" s="12">
        <v>0.96875</v>
      </c>
      <c r="J6" s="12">
        <v>0.96875</v>
      </c>
      <c r="L6" s="1">
        <v>2</v>
      </c>
      <c r="M6" s="8">
        <v>0.85</v>
      </c>
      <c r="N6" s="1">
        <v>0.77272727272727271</v>
      </c>
      <c r="O6" s="12">
        <v>0.94444444444444442</v>
      </c>
      <c r="P6" s="12">
        <v>0.95454545454545459</v>
      </c>
      <c r="Q6" s="8">
        <v>0.77272727272727271</v>
      </c>
      <c r="R6" s="8">
        <v>0.68181818181818177</v>
      </c>
      <c r="S6" s="8">
        <v>0.86363636363636365</v>
      </c>
      <c r="T6" s="8">
        <v>0.77272727272727271</v>
      </c>
      <c r="U6" s="1">
        <v>0.86363636363636365</v>
      </c>
      <c r="W6" s="1">
        <v>2</v>
      </c>
      <c r="X6">
        <f t="shared" si="0"/>
        <v>2.8991652569154409</v>
      </c>
      <c r="Y6">
        <f t="shared" si="0"/>
        <v>2.0294101603079024</v>
      </c>
      <c r="Z6">
        <f t="shared" si="0"/>
        <v>2.3211321089046946</v>
      </c>
      <c r="AA6">
        <f t="shared" si="0"/>
        <v>3.5533534970065492</v>
      </c>
      <c r="AB6">
        <f t="shared" si="0"/>
        <v>2.5817732305792163</v>
      </c>
      <c r="AC6">
        <f t="shared" si="0"/>
        <v>2.3355209884139185</v>
      </c>
      <c r="AD6">
        <f t="shared" si="0"/>
        <v>2.9595354295151641</v>
      </c>
      <c r="AE6">
        <f t="shared" si="0"/>
        <v>2.6105904621849532</v>
      </c>
      <c r="AF6">
        <f t="shared" si="0"/>
        <v>2.9595354295151641</v>
      </c>
      <c r="AH6" s="1">
        <v>2</v>
      </c>
      <c r="AI6" s="1">
        <v>422.93</v>
      </c>
      <c r="AJ6" s="1">
        <v>622.91999999999996</v>
      </c>
      <c r="AK6" s="1">
        <v>642.45000000000005</v>
      </c>
      <c r="AL6" s="1">
        <v>443.6</v>
      </c>
      <c r="AM6" s="1">
        <v>497.93</v>
      </c>
      <c r="AN6" s="1">
        <v>611.53</v>
      </c>
      <c r="AO6" s="1">
        <v>455.27</v>
      </c>
      <c r="AP6" s="1">
        <v>520.07000000000005</v>
      </c>
      <c r="AQ6" s="1">
        <v>608.20000000000005</v>
      </c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80">
      <c r="A7" s="1">
        <v>3</v>
      </c>
      <c r="B7" s="12">
        <v>0.96875</v>
      </c>
      <c r="C7" s="12">
        <v>0.9642857142857143</v>
      </c>
      <c r="D7" s="1">
        <v>0.25</v>
      </c>
      <c r="E7" s="12">
        <v>0.96875</v>
      </c>
      <c r="F7" s="12">
        <v>0.96666666666666667</v>
      </c>
      <c r="G7" s="12">
        <v>0.9642857142857143</v>
      </c>
      <c r="H7" s="12">
        <v>0.96875</v>
      </c>
      <c r="I7" s="1">
        <v>0.90625</v>
      </c>
      <c r="J7" s="12">
        <v>0.9642857142857143</v>
      </c>
      <c r="L7" s="1">
        <v>3</v>
      </c>
      <c r="M7" s="1">
        <v>0.65</v>
      </c>
      <c r="N7" s="1">
        <v>0.61111111111111116</v>
      </c>
      <c r="O7" s="1">
        <v>0.6875</v>
      </c>
      <c r="P7" s="8">
        <v>0.86363636363636365</v>
      </c>
      <c r="Q7" s="1">
        <v>0.75</v>
      </c>
      <c r="R7" s="1">
        <v>0.85</v>
      </c>
      <c r="S7" s="12">
        <v>0.95454545454545459</v>
      </c>
      <c r="T7" s="12">
        <v>0.95454545454545459</v>
      </c>
      <c r="U7" s="1">
        <v>0.86363636363636365</v>
      </c>
      <c r="W7" s="1">
        <v>3</v>
      </c>
      <c r="X7">
        <f t="shared" si="0"/>
        <v>2.2480523338292189</v>
      </c>
      <c r="Y7">
        <f t="shared" si="0"/>
        <v>2.0849592378016988</v>
      </c>
      <c r="Z7">
        <f t="shared" si="0"/>
        <v>-0.18571333908141252</v>
      </c>
      <c r="AA7">
        <f t="shared" si="0"/>
        <v>2.9595354295151641</v>
      </c>
      <c r="AB7">
        <f t="shared" si="0"/>
        <v>2.5084043860119962</v>
      </c>
      <c r="AC7">
        <f t="shared" si="0"/>
        <v>2.8391764802329806</v>
      </c>
      <c r="AD7">
        <f t="shared" si="0"/>
        <v>3.5533534970065492</v>
      </c>
      <c r="AE7">
        <f t="shared" si="0"/>
        <v>3.0086325268884355</v>
      </c>
      <c r="AF7">
        <f t="shared" si="0"/>
        <v>2.8995466528327034</v>
      </c>
      <c r="AH7" s="1">
        <v>3</v>
      </c>
      <c r="AI7" s="1">
        <v>484.6</v>
      </c>
      <c r="AJ7" s="1">
        <v>698.08</v>
      </c>
      <c r="AK7" s="1">
        <v>760</v>
      </c>
      <c r="AL7" s="1">
        <v>497.87</v>
      </c>
      <c r="AM7" s="1">
        <v>657.79</v>
      </c>
      <c r="AN7" s="1">
        <v>721.38</v>
      </c>
      <c r="AO7" s="1">
        <v>454.53</v>
      </c>
      <c r="AP7" s="1">
        <v>535.64</v>
      </c>
      <c r="AQ7" s="1">
        <v>740.92</v>
      </c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80">
      <c r="A8" s="1">
        <v>4</v>
      </c>
      <c r="B8" s="12">
        <v>0.96875</v>
      </c>
      <c r="C8" s="8">
        <v>0.7</v>
      </c>
      <c r="D8" s="8">
        <v>0.53125</v>
      </c>
      <c r="E8" s="12">
        <v>0.96875</v>
      </c>
      <c r="F8" s="12">
        <v>0.96875</v>
      </c>
      <c r="G8" s="1">
        <v>0.90625</v>
      </c>
      <c r="H8" s="12">
        <v>0.96666666666666667</v>
      </c>
      <c r="I8" s="12">
        <v>0.96666666666666667</v>
      </c>
      <c r="J8" s="12">
        <v>0.96875</v>
      </c>
      <c r="L8" s="1">
        <v>4</v>
      </c>
      <c r="M8" s="1">
        <v>0.5</v>
      </c>
      <c r="N8" s="8">
        <v>0.86363636363636365</v>
      </c>
      <c r="O8" s="1">
        <v>0.55000000000000004</v>
      </c>
      <c r="P8" s="8">
        <v>0.77272727272727271</v>
      </c>
      <c r="Q8" s="12">
        <v>0.95454545454545459</v>
      </c>
      <c r="R8" s="1">
        <v>0.65</v>
      </c>
      <c r="S8" s="1">
        <v>0.86363636363636365</v>
      </c>
      <c r="T8" s="12">
        <v>0.94444444444444442</v>
      </c>
      <c r="U8" s="1">
        <v>0.83333333333333337</v>
      </c>
      <c r="W8" s="1">
        <v>4</v>
      </c>
      <c r="X8">
        <f t="shared" si="0"/>
        <v>1.8627318674216511</v>
      </c>
      <c r="Y8">
        <f t="shared" si="0"/>
        <v>1.6212040748015539</v>
      </c>
      <c r="Z8">
        <f t="shared" si="0"/>
        <v>0.20407375958818635</v>
      </c>
      <c r="AA8">
        <f t="shared" si="0"/>
        <v>2.6105904621849532</v>
      </c>
      <c r="AB8">
        <f t="shared" si="0"/>
        <v>3.5533534970065492</v>
      </c>
      <c r="AC8">
        <f t="shared" si="0"/>
        <v>1.7033313637111049</v>
      </c>
      <c r="AD8">
        <f t="shared" si="0"/>
        <v>2.9307181979094272</v>
      </c>
      <c r="AE8">
        <f t="shared" si="0"/>
        <v>3.4271334538389642</v>
      </c>
      <c r="AF8">
        <f t="shared" si="0"/>
        <v>2.8301534335233516</v>
      </c>
      <c r="AH8" s="1">
        <v>4</v>
      </c>
      <c r="AI8" s="1">
        <v>433.73</v>
      </c>
      <c r="AJ8" s="1">
        <v>612.29999999999995</v>
      </c>
      <c r="AK8" s="1">
        <v>772.63</v>
      </c>
      <c r="AL8" s="1">
        <v>463.53</v>
      </c>
      <c r="AM8" s="1">
        <v>668.6</v>
      </c>
      <c r="AN8" s="1">
        <v>742.57</v>
      </c>
      <c r="AO8" s="1">
        <v>539.71</v>
      </c>
      <c r="AP8" s="1">
        <v>581.36</v>
      </c>
      <c r="AQ8" s="1">
        <v>734.47</v>
      </c>
      <c r="AS8" s="1"/>
      <c r="AT8" s="1"/>
      <c r="AU8" s="1"/>
      <c r="AV8" s="1"/>
      <c r="AW8" s="1"/>
      <c r="AX8" s="1"/>
      <c r="AY8" s="1"/>
      <c r="AZ8" s="1"/>
      <c r="BA8" s="1"/>
      <c r="BB8" s="1"/>
      <c r="BD8" s="1"/>
      <c r="BE8" s="1"/>
      <c r="BF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>
      <c r="A9" s="1">
        <v>5</v>
      </c>
      <c r="B9" s="8">
        <v>0.78125</v>
      </c>
      <c r="C9" s="8">
        <v>0.71875</v>
      </c>
      <c r="D9" s="1">
        <v>0.53125</v>
      </c>
      <c r="E9" s="12">
        <v>0.96875</v>
      </c>
      <c r="F9" s="8">
        <v>0.59375</v>
      </c>
      <c r="G9" s="1">
        <v>0.59375</v>
      </c>
      <c r="H9" s="8">
        <v>0.90625</v>
      </c>
      <c r="I9" s="8">
        <v>0.90625</v>
      </c>
      <c r="J9" s="1">
        <v>0.78125</v>
      </c>
      <c r="L9" s="1">
        <v>5</v>
      </c>
      <c r="M9" s="1">
        <v>0.31818181818181818</v>
      </c>
      <c r="N9" s="1">
        <v>0.55000000000000004</v>
      </c>
      <c r="O9" s="1">
        <v>0.40909090909090912</v>
      </c>
      <c r="P9" s="1">
        <v>0.68181818181818177</v>
      </c>
      <c r="Q9" s="1">
        <v>0.77272727272727271</v>
      </c>
      <c r="R9" s="1">
        <v>0.59090909090909094</v>
      </c>
      <c r="S9" s="8">
        <v>0.68181818181818177</v>
      </c>
      <c r="T9" s="8">
        <v>0.86363636363636365</v>
      </c>
      <c r="U9" s="8">
        <v>0.72222222222222221</v>
      </c>
      <c r="W9" s="1">
        <v>5</v>
      </c>
      <c r="X9">
        <f t="shared" si="0"/>
        <v>0.30363264015566044</v>
      </c>
      <c r="Y9">
        <f t="shared" si="0"/>
        <v>0.70479350911062999</v>
      </c>
      <c r="Z9">
        <f t="shared" si="0"/>
        <v>-0.15147170484611971</v>
      </c>
      <c r="AA9">
        <f t="shared" si="0"/>
        <v>2.3355209884139185</v>
      </c>
      <c r="AB9">
        <f t="shared" si="0"/>
        <v>0.98506070409208968</v>
      </c>
      <c r="AC9">
        <f t="shared" si="0"/>
        <v>0.46708622690801993</v>
      </c>
      <c r="AD9">
        <f t="shared" si="0"/>
        <v>1.7908000182958044</v>
      </c>
      <c r="AE9">
        <f t="shared" si="0"/>
        <v>2.41481445939705</v>
      </c>
      <c r="AF9">
        <f t="shared" si="0"/>
        <v>1.3658775589977064</v>
      </c>
      <c r="AH9" s="1">
        <v>5</v>
      </c>
      <c r="AI9" s="1">
        <v>341</v>
      </c>
      <c r="AJ9" s="1">
        <v>434</v>
      </c>
      <c r="AK9" s="1">
        <v>323.5</v>
      </c>
      <c r="AL9" s="1">
        <v>374.2</v>
      </c>
      <c r="AM9" s="1">
        <v>643.33000000000004</v>
      </c>
      <c r="AN9" s="1">
        <v>565.66999999999996</v>
      </c>
      <c r="AO9" s="1">
        <v>400</v>
      </c>
      <c r="AP9" s="1">
        <v>640.14</v>
      </c>
      <c r="AQ9" s="1">
        <v>562.25</v>
      </c>
      <c r="AS9" s="1"/>
      <c r="AT9" s="1"/>
      <c r="AU9" s="1"/>
      <c r="AV9" s="1"/>
      <c r="AW9" s="1"/>
      <c r="AX9" s="1"/>
      <c r="AY9" s="1"/>
      <c r="AZ9" s="1"/>
      <c r="BA9" s="1"/>
      <c r="BB9" s="1"/>
      <c r="BD9" s="1"/>
      <c r="BE9" s="1"/>
      <c r="BF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>
      <c r="A10" s="1">
        <v>6</v>
      </c>
      <c r="B10" s="12">
        <v>0.96875</v>
      </c>
      <c r="C10" s="8">
        <v>0.90625</v>
      </c>
      <c r="D10" s="1">
        <v>0.76666666666666672</v>
      </c>
      <c r="E10" s="12">
        <v>0.96875</v>
      </c>
      <c r="F10" s="1">
        <v>0.90625</v>
      </c>
      <c r="G10" s="8">
        <v>0.84375</v>
      </c>
      <c r="H10" s="12">
        <v>0.96875</v>
      </c>
      <c r="I10" s="12">
        <v>0.96875</v>
      </c>
      <c r="J10" s="12">
        <v>0.96875</v>
      </c>
      <c r="L10" s="1">
        <v>6</v>
      </c>
      <c r="M10" s="8">
        <v>0.68181818181818177</v>
      </c>
      <c r="N10" s="8">
        <v>0.75</v>
      </c>
      <c r="O10" s="8">
        <v>0.85</v>
      </c>
      <c r="P10" s="12">
        <v>0.95454545454545459</v>
      </c>
      <c r="Q10" s="12">
        <v>0.95454545454545459</v>
      </c>
      <c r="R10" s="1">
        <v>0.77272727272727271</v>
      </c>
      <c r="S10" s="8">
        <v>0.86363636363636365</v>
      </c>
      <c r="T10" s="12">
        <v>0.95454545454545459</v>
      </c>
      <c r="U10" s="1">
        <v>0.86363636363636365</v>
      </c>
      <c r="W10" s="1">
        <v>6</v>
      </c>
      <c r="X10">
        <f t="shared" si="0"/>
        <v>2.3355209884139185</v>
      </c>
      <c r="Y10">
        <f t="shared" si="0"/>
        <v>1.992500647499619</v>
      </c>
      <c r="Z10">
        <f t="shared" si="0"/>
        <v>1.7643466803754344</v>
      </c>
      <c r="AA10">
        <f t="shared" si="0"/>
        <v>3.5533534970065492</v>
      </c>
      <c r="AB10">
        <f t="shared" si="0"/>
        <v>3.0086325268884355</v>
      </c>
      <c r="AC10">
        <f t="shared" si="0"/>
        <v>1.7578487640128824</v>
      </c>
      <c r="AD10">
        <f t="shared" si="0"/>
        <v>2.9595354295151641</v>
      </c>
      <c r="AE10">
        <f t="shared" si="0"/>
        <v>3.5533534970065492</v>
      </c>
      <c r="AF10">
        <f t="shared" si="0"/>
        <v>2.9595354295151641</v>
      </c>
      <c r="AH10" s="1">
        <v>6</v>
      </c>
      <c r="AI10" s="1">
        <v>416.2</v>
      </c>
      <c r="AJ10" s="1">
        <v>622.42999999999995</v>
      </c>
      <c r="AK10" s="1">
        <v>689.36</v>
      </c>
      <c r="AL10" s="1">
        <v>466.27</v>
      </c>
      <c r="AM10" s="1">
        <v>622.71</v>
      </c>
      <c r="AN10" s="1">
        <v>653.08000000000004</v>
      </c>
      <c r="AO10" s="1">
        <v>463</v>
      </c>
      <c r="AP10" s="1">
        <v>581.73</v>
      </c>
      <c r="AQ10" s="1">
        <v>596.4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D10" s="1"/>
      <c r="BE10" s="1"/>
      <c r="BF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80">
      <c r="A11" s="1">
        <v>7</v>
      </c>
      <c r="B11" s="12">
        <v>0.96875</v>
      </c>
      <c r="C11" s="12">
        <v>0.96875</v>
      </c>
      <c r="D11" s="1">
        <v>0.8214285714285714</v>
      </c>
      <c r="E11" s="12">
        <v>0.96875</v>
      </c>
      <c r="F11" s="12">
        <v>0.96875</v>
      </c>
      <c r="G11" s="1">
        <v>0.90625</v>
      </c>
      <c r="H11" s="8">
        <v>0.90625</v>
      </c>
      <c r="I11" s="8">
        <v>0.90625</v>
      </c>
      <c r="J11" s="12">
        <v>0.96875</v>
      </c>
      <c r="L11" s="1">
        <v>7</v>
      </c>
      <c r="M11" s="8">
        <v>0.77272727272727271</v>
      </c>
      <c r="N11" s="1">
        <v>0.77272727272727271</v>
      </c>
      <c r="O11" s="1">
        <v>0.5</v>
      </c>
      <c r="P11" s="8">
        <v>0.77272727272727271</v>
      </c>
      <c r="Q11" s="1">
        <v>0.86363636363636365</v>
      </c>
      <c r="R11" s="12">
        <v>0.95454545454545459</v>
      </c>
      <c r="S11" s="12">
        <v>0.95454545454545459</v>
      </c>
      <c r="T11" s="1">
        <v>0.75</v>
      </c>
      <c r="U11" s="1">
        <v>0.86363636363636365</v>
      </c>
      <c r="W11" s="1">
        <v>7</v>
      </c>
      <c r="X11">
        <f t="shared" si="0"/>
        <v>2.6105904621849532</v>
      </c>
      <c r="Y11">
        <f t="shared" si="0"/>
        <v>2.6105904621849532</v>
      </c>
      <c r="Z11">
        <f t="shared" si="0"/>
        <v>0.9208229763683794</v>
      </c>
      <c r="AA11">
        <f t="shared" si="0"/>
        <v>2.6105904621849532</v>
      </c>
      <c r="AB11">
        <f t="shared" si="0"/>
        <v>2.9595354295151641</v>
      </c>
      <c r="AC11">
        <f t="shared" si="0"/>
        <v>3.0086325268884355</v>
      </c>
      <c r="AD11">
        <f t="shared" si="0"/>
        <v>3.0086325268884355</v>
      </c>
      <c r="AE11">
        <f t="shared" si="0"/>
        <v>1.992500647499619</v>
      </c>
      <c r="AF11">
        <f t="shared" si="0"/>
        <v>2.9595354295151641</v>
      </c>
      <c r="AH11" s="1">
        <v>7</v>
      </c>
      <c r="AI11" s="1">
        <v>500.33</v>
      </c>
      <c r="AJ11" s="1">
        <v>587.53</v>
      </c>
      <c r="AK11" s="1">
        <v>656.45</v>
      </c>
      <c r="AL11" s="1">
        <v>490.27</v>
      </c>
      <c r="AM11" s="1">
        <v>536.92999999999995</v>
      </c>
      <c r="AN11" s="1">
        <v>575.5</v>
      </c>
      <c r="AO11" s="1">
        <v>460.14</v>
      </c>
      <c r="AP11" s="1">
        <v>493.86</v>
      </c>
      <c r="AQ11" s="1">
        <v>577</v>
      </c>
      <c r="AS11" s="1"/>
      <c r="AT11" s="1"/>
      <c r="AU11" s="1"/>
      <c r="AV11" s="1"/>
      <c r="AW11" s="1"/>
      <c r="AX11" s="1"/>
      <c r="AY11" s="1"/>
      <c r="AZ11" s="1"/>
      <c r="BA11" s="1"/>
      <c r="BB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80">
      <c r="A12" s="1">
        <v>8</v>
      </c>
      <c r="B12" s="8">
        <v>0.90625</v>
      </c>
      <c r="C12" s="8">
        <v>0.9</v>
      </c>
      <c r="D12" s="1">
        <v>0.5357142857142857</v>
      </c>
      <c r="E12" s="12">
        <v>0.96875</v>
      </c>
      <c r="F12" s="12">
        <v>0.96875</v>
      </c>
      <c r="G12" s="1">
        <v>0.8928571428571429</v>
      </c>
      <c r="H12" s="8">
        <v>0.90625</v>
      </c>
      <c r="I12" s="12">
        <v>0.96875</v>
      </c>
      <c r="J12" s="1">
        <v>0.83333333333333337</v>
      </c>
      <c r="L12" s="1">
        <v>8</v>
      </c>
      <c r="M12" s="8">
        <v>0.86363636363636365</v>
      </c>
      <c r="N12" s="1">
        <v>0.68181818181818177</v>
      </c>
      <c r="O12" s="1">
        <v>0.45</v>
      </c>
      <c r="P12" s="8">
        <v>0.59090909090909094</v>
      </c>
      <c r="Q12" s="1">
        <v>0.59090909090909094</v>
      </c>
      <c r="R12" s="8">
        <v>0.40909090909090912</v>
      </c>
      <c r="S12" s="8">
        <v>0.68181818181818177</v>
      </c>
      <c r="T12" s="1">
        <v>0.68181818181818177</v>
      </c>
      <c r="U12" s="1">
        <v>0.55000000000000004</v>
      </c>
      <c r="W12" s="1">
        <v>8</v>
      </c>
      <c r="X12">
        <f t="shared" si="0"/>
        <v>2.41481445939705</v>
      </c>
      <c r="Y12">
        <f t="shared" si="0"/>
        <v>1.7543406865368678</v>
      </c>
      <c r="Z12">
        <f t="shared" si="0"/>
        <v>-3.6018995779311613E-2</v>
      </c>
      <c r="AA12">
        <f t="shared" si="0"/>
        <v>2.0926159850008834</v>
      </c>
      <c r="AB12">
        <f t="shared" si="0"/>
        <v>2.0926159850008834</v>
      </c>
      <c r="AC12">
        <f t="shared" si="0"/>
        <v>1.0119826742640889</v>
      </c>
      <c r="AD12">
        <f t="shared" si="0"/>
        <v>1.7908000182958044</v>
      </c>
      <c r="AE12">
        <f t="shared" si="0"/>
        <v>2.3355209884139185</v>
      </c>
      <c r="AF12">
        <f t="shared" si="0"/>
        <v>1.093082912956775</v>
      </c>
      <c r="AH12" s="1">
        <v>8</v>
      </c>
      <c r="AI12" s="1">
        <v>517.79</v>
      </c>
      <c r="AJ12" s="1">
        <v>552.54</v>
      </c>
      <c r="AK12" s="1">
        <v>606.29</v>
      </c>
      <c r="AL12" s="1">
        <v>515.73</v>
      </c>
      <c r="AM12" s="1">
        <v>486.33</v>
      </c>
      <c r="AN12" s="1">
        <v>668.25</v>
      </c>
      <c r="AO12" s="1">
        <v>486.64</v>
      </c>
      <c r="AP12" s="1">
        <v>514.4</v>
      </c>
      <c r="AQ12" s="1">
        <v>640.08000000000004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80">
      <c r="A13" s="1">
        <v>9</v>
      </c>
      <c r="B13" s="8">
        <v>0.90625</v>
      </c>
      <c r="C13" s="8">
        <v>0.21875</v>
      </c>
      <c r="D13" s="1">
        <v>0.5</v>
      </c>
      <c r="E13" s="8">
        <v>0.90625</v>
      </c>
      <c r="F13" s="8">
        <v>0.78125</v>
      </c>
      <c r="G13" s="1">
        <v>0.71875</v>
      </c>
      <c r="H13" s="8">
        <v>0.78125</v>
      </c>
      <c r="I13" s="8">
        <v>0.90625</v>
      </c>
      <c r="J13" s="1">
        <v>0.84375</v>
      </c>
      <c r="L13" s="1">
        <v>9</v>
      </c>
      <c r="M13" s="12">
        <v>0.95454545454545459</v>
      </c>
      <c r="N13" s="1">
        <v>0.77272727272727271</v>
      </c>
      <c r="O13" s="1">
        <v>0.86363636363636365</v>
      </c>
      <c r="P13" s="8">
        <v>0.86363636363636365</v>
      </c>
      <c r="Q13" s="1">
        <v>0.86363636363636365</v>
      </c>
      <c r="R13" s="12">
        <v>0.95</v>
      </c>
      <c r="S13" s="12">
        <v>0.95454545454545459</v>
      </c>
      <c r="T13" s="1">
        <v>0.77272727272727271</v>
      </c>
      <c r="U13" s="1">
        <v>0.68181818181818177</v>
      </c>
      <c r="W13" s="1">
        <v>9</v>
      </c>
      <c r="X13">
        <f t="shared" si="0"/>
        <v>3.0086325268884355</v>
      </c>
      <c r="Y13">
        <f t="shared" si="0"/>
        <v>-2.8563166384625971E-2</v>
      </c>
      <c r="Z13">
        <f t="shared" si="0"/>
        <v>1.096803562093513</v>
      </c>
      <c r="AA13">
        <f t="shared" si="0"/>
        <v>2.41481445939705</v>
      </c>
      <c r="AB13">
        <f t="shared" si="0"/>
        <v>1.8732253232414409</v>
      </c>
      <c r="AC13">
        <f t="shared" si="0"/>
        <v>2.2239857892070276</v>
      </c>
      <c r="AD13">
        <f t="shared" si="0"/>
        <v>2.4670433907328264</v>
      </c>
      <c r="AE13">
        <f t="shared" si="0"/>
        <v>2.065869492066839</v>
      </c>
      <c r="AF13">
        <f t="shared" si="0"/>
        <v>1.4827792902418477</v>
      </c>
      <c r="AH13" s="1">
        <v>9</v>
      </c>
      <c r="AI13" s="1">
        <v>488.36</v>
      </c>
      <c r="AJ13" s="1">
        <v>637.33000000000004</v>
      </c>
      <c r="AK13" s="1">
        <v>633.71</v>
      </c>
      <c r="AL13" s="1">
        <v>551.5</v>
      </c>
      <c r="AM13" s="1">
        <v>698.75</v>
      </c>
      <c r="AN13" s="1">
        <v>712.45</v>
      </c>
      <c r="AO13" s="1">
        <v>479.5</v>
      </c>
      <c r="AP13" s="1">
        <v>669.43</v>
      </c>
      <c r="AQ13" s="1">
        <v>634.85</v>
      </c>
      <c r="AS13" s="1"/>
      <c r="AT13" s="1"/>
      <c r="AU13" s="1"/>
      <c r="AV13" s="1"/>
      <c r="AW13" s="1"/>
      <c r="AX13" s="1"/>
      <c r="AY13" s="1"/>
      <c r="AZ13" s="1"/>
      <c r="BA13" s="1"/>
      <c r="BB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80">
      <c r="A14" s="1">
        <v>10</v>
      </c>
      <c r="B14" s="12">
        <v>0.96875</v>
      </c>
      <c r="C14" s="12">
        <v>0.96875</v>
      </c>
      <c r="D14" s="1">
        <v>0.78125</v>
      </c>
      <c r="E14" s="12">
        <v>0.96875</v>
      </c>
      <c r="F14" s="12">
        <v>0.96875</v>
      </c>
      <c r="G14" s="1">
        <v>0.78125</v>
      </c>
      <c r="H14" s="12">
        <v>0.96875</v>
      </c>
      <c r="I14" s="12">
        <v>0.96875</v>
      </c>
      <c r="J14" s="12">
        <v>0.96875</v>
      </c>
      <c r="L14" s="1">
        <v>10</v>
      </c>
      <c r="M14" s="12">
        <v>0.95454545454545459</v>
      </c>
      <c r="N14" s="12">
        <v>0.95454545454545459</v>
      </c>
      <c r="O14" s="12">
        <v>0.95</v>
      </c>
      <c r="P14" s="8">
        <v>0.85</v>
      </c>
      <c r="Q14" s="12">
        <v>0.95454545454545459</v>
      </c>
      <c r="R14" s="12">
        <v>0.95454545454545459</v>
      </c>
      <c r="S14" s="12">
        <v>0.95454545454545459</v>
      </c>
      <c r="T14" s="12">
        <v>0.95454545454545459</v>
      </c>
      <c r="U14" s="1">
        <v>0.86363636363636365</v>
      </c>
      <c r="W14" s="1">
        <v>10</v>
      </c>
      <c r="X14">
        <f t="shared" si="0"/>
        <v>3.5533534970065492</v>
      </c>
      <c r="Y14">
        <f t="shared" si="0"/>
        <v>3.5533534970065492</v>
      </c>
      <c r="Z14">
        <f t="shared" si="0"/>
        <v>2.4212753880993994</v>
      </c>
      <c r="AA14">
        <f t="shared" si="0"/>
        <v>2.8991652569154409</v>
      </c>
      <c r="AB14">
        <f t="shared" si="0"/>
        <v>3.5533534970065492</v>
      </c>
      <c r="AC14">
        <f t="shared" si="0"/>
        <v>2.4670433907328264</v>
      </c>
      <c r="AD14">
        <f t="shared" si="0"/>
        <v>3.5533534970065492</v>
      </c>
      <c r="AE14">
        <f t="shared" si="0"/>
        <v>3.5533534970065492</v>
      </c>
      <c r="AF14">
        <f t="shared" si="0"/>
        <v>2.9595354295151641</v>
      </c>
      <c r="AH14" s="1">
        <v>10</v>
      </c>
      <c r="AI14" s="1">
        <v>457.6</v>
      </c>
      <c r="AJ14" s="1">
        <v>542.4</v>
      </c>
      <c r="AK14" s="1">
        <v>641.25</v>
      </c>
      <c r="AL14" s="1">
        <v>481.2</v>
      </c>
      <c r="AM14" s="1">
        <v>536.73</v>
      </c>
      <c r="AN14" s="1">
        <v>636.91999999999996</v>
      </c>
      <c r="AO14" s="1">
        <v>511.47</v>
      </c>
      <c r="AP14" s="1">
        <v>516.53</v>
      </c>
      <c r="AQ14" s="1">
        <v>603.87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80">
      <c r="A15" s="1">
        <v>11</v>
      </c>
      <c r="B15" s="12">
        <v>0.96666666666666667</v>
      </c>
      <c r="C15" s="8">
        <v>0.90625</v>
      </c>
      <c r="D15" s="1">
        <v>0.78125</v>
      </c>
      <c r="E15" s="12">
        <v>0.96875</v>
      </c>
      <c r="F15" s="12">
        <v>0.96666666666666667</v>
      </c>
      <c r="G15" s="12">
        <v>0.96875</v>
      </c>
      <c r="H15" s="8">
        <v>0.90625</v>
      </c>
      <c r="I15" s="8">
        <v>0.90625</v>
      </c>
      <c r="J15" s="12">
        <v>0.9642857142857143</v>
      </c>
      <c r="L15" s="1">
        <v>11</v>
      </c>
      <c r="M15" s="8">
        <v>0.86363636363636365</v>
      </c>
      <c r="N15" s="1">
        <v>0.75</v>
      </c>
      <c r="O15" s="1">
        <v>0.40909090909090912</v>
      </c>
      <c r="P15" s="8">
        <v>0.86363636363636365</v>
      </c>
      <c r="Q15" s="12">
        <v>0.95</v>
      </c>
      <c r="R15" s="8">
        <v>0.6428571428571429</v>
      </c>
      <c r="S15" s="8">
        <v>0.75</v>
      </c>
      <c r="T15" s="1">
        <v>0.86363636363636365</v>
      </c>
      <c r="U15" s="1">
        <v>0.86363636363636365</v>
      </c>
      <c r="W15" s="1">
        <v>11</v>
      </c>
      <c r="X15">
        <f t="shared" si="0"/>
        <v>2.9307181979094272</v>
      </c>
      <c r="Y15">
        <f t="shared" si="0"/>
        <v>1.992500647499619</v>
      </c>
      <c r="Z15">
        <f t="shared" si="0"/>
        <v>0.54653764356869605</v>
      </c>
      <c r="AA15">
        <f t="shared" si="0"/>
        <v>2.9595354295151641</v>
      </c>
      <c r="AB15">
        <f t="shared" si="0"/>
        <v>3.4787682627673857</v>
      </c>
      <c r="AC15">
        <f t="shared" si="0"/>
        <v>2.2288382242222209</v>
      </c>
      <c r="AD15">
        <f t="shared" si="0"/>
        <v>1.992500647499619</v>
      </c>
      <c r="AE15">
        <f t="shared" si="0"/>
        <v>2.41481445939705</v>
      </c>
      <c r="AF15">
        <f t="shared" si="0"/>
        <v>2.8995466528327034</v>
      </c>
      <c r="AH15" s="1">
        <v>11</v>
      </c>
      <c r="AI15" s="1">
        <v>528.42999999999995</v>
      </c>
      <c r="AJ15" s="1">
        <v>551.86</v>
      </c>
      <c r="AK15" s="1">
        <v>660</v>
      </c>
      <c r="AL15" s="1">
        <v>529.92999999999995</v>
      </c>
      <c r="AM15" s="1">
        <v>573.57000000000005</v>
      </c>
      <c r="AN15" s="1">
        <v>676.6</v>
      </c>
      <c r="AO15" s="1">
        <v>511.29</v>
      </c>
      <c r="AP15" s="1">
        <v>589.64</v>
      </c>
      <c r="AQ15" s="1">
        <v>694.92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80">
      <c r="A16" s="1">
        <v>12</v>
      </c>
      <c r="B16" s="12">
        <v>0.96666666666666667</v>
      </c>
      <c r="C16" s="8">
        <v>0.75</v>
      </c>
      <c r="D16" s="1">
        <v>0.90625</v>
      </c>
      <c r="E16" s="12">
        <v>0.96875</v>
      </c>
      <c r="F16" s="8">
        <v>0.71875</v>
      </c>
      <c r="G16" s="1">
        <v>0.83333333333333337</v>
      </c>
      <c r="H16" s="12">
        <v>0.96875</v>
      </c>
      <c r="I16" s="8">
        <v>0.84375</v>
      </c>
      <c r="J16" s="1">
        <v>0.90625</v>
      </c>
      <c r="L16" s="1">
        <v>12</v>
      </c>
      <c r="M16" s="8">
        <v>0.5</v>
      </c>
      <c r="N16" s="1">
        <v>0.22727272727272727</v>
      </c>
      <c r="O16" s="1">
        <v>0.68181818181818177</v>
      </c>
      <c r="P16" s="8">
        <v>0.86363636363636365</v>
      </c>
      <c r="Q16" s="1">
        <v>0.86363636363636365</v>
      </c>
      <c r="R16" s="8">
        <v>0.86363636363636365</v>
      </c>
      <c r="S16" s="12">
        <v>0.95</v>
      </c>
      <c r="T16" s="12">
        <v>0.95</v>
      </c>
      <c r="U16" s="1">
        <v>0.68181818181818177</v>
      </c>
      <c r="W16" s="1">
        <v>12</v>
      </c>
      <c r="X16">
        <f t="shared" si="0"/>
        <v>1.8339146358159142</v>
      </c>
      <c r="Y16">
        <f t="shared" si="0"/>
        <v>-7.3368844567220037E-2</v>
      </c>
      <c r="Z16">
        <f t="shared" si="0"/>
        <v>1.7908000182958044</v>
      </c>
      <c r="AA16">
        <f t="shared" si="0"/>
        <v>2.9595354295151641</v>
      </c>
      <c r="AB16">
        <f t="shared" si="0"/>
        <v>1.6759357243490689</v>
      </c>
      <c r="AC16">
        <f t="shared" si="0"/>
        <v>2.064225128195214</v>
      </c>
      <c r="AD16">
        <f t="shared" si="0"/>
        <v>3.5075854943731226</v>
      </c>
      <c r="AE16">
        <f t="shared" si="0"/>
        <v>2.6548437962010523</v>
      </c>
      <c r="AF16">
        <f t="shared" si="0"/>
        <v>1.7908000182958044</v>
      </c>
      <c r="AH16" s="1">
        <v>12</v>
      </c>
      <c r="AI16" s="1">
        <v>397</v>
      </c>
      <c r="AJ16" s="1">
        <v>646.29999999999995</v>
      </c>
      <c r="AK16" s="1">
        <v>455.07</v>
      </c>
      <c r="AL16" s="1">
        <v>480.6</v>
      </c>
      <c r="AM16" s="1">
        <v>648.82000000000005</v>
      </c>
      <c r="AN16" s="1">
        <v>583.75</v>
      </c>
      <c r="AO16" s="1">
        <v>488.87</v>
      </c>
      <c r="AP16" s="1">
        <v>664</v>
      </c>
      <c r="AQ16" s="1">
        <v>491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80">
      <c r="A17" s="1">
        <v>13</v>
      </c>
      <c r="B17" s="12">
        <v>0.96666666666666667</v>
      </c>
      <c r="C17" s="8">
        <v>0.875</v>
      </c>
      <c r="D17" s="12">
        <v>0.96153846153846156</v>
      </c>
      <c r="E17" s="12">
        <v>0.96875</v>
      </c>
      <c r="F17" s="8">
        <v>0.9</v>
      </c>
      <c r="G17" s="12">
        <v>0.96153846153846156</v>
      </c>
      <c r="H17" s="8">
        <v>0.90625</v>
      </c>
      <c r="I17" s="8">
        <v>0.88461538461538458</v>
      </c>
      <c r="J17" s="12">
        <v>0.96666666666666667</v>
      </c>
      <c r="L17" s="1">
        <v>13</v>
      </c>
      <c r="M17" s="12">
        <v>0.95454545454545459</v>
      </c>
      <c r="N17" s="1">
        <v>0.75</v>
      </c>
      <c r="O17" s="12">
        <v>0.95454545454545459</v>
      </c>
      <c r="P17" s="8">
        <v>0.75</v>
      </c>
      <c r="Q17" s="12">
        <v>0.95454545454545459</v>
      </c>
      <c r="R17" s="12">
        <v>0.94444444444444442</v>
      </c>
      <c r="S17" s="8">
        <v>0.85</v>
      </c>
      <c r="T17" s="12">
        <v>0.95</v>
      </c>
      <c r="U17" s="12">
        <v>0.95</v>
      </c>
      <c r="W17" s="1">
        <v>13</v>
      </c>
      <c r="X17">
        <f t="shared" si="0"/>
        <v>3.5245362654008128</v>
      </c>
      <c r="Y17">
        <f t="shared" si="0"/>
        <v>1.8248391305720904</v>
      </c>
      <c r="Z17">
        <f t="shared" si="0"/>
        <v>3.4594466681036042</v>
      </c>
      <c r="AA17">
        <f t="shared" si="0"/>
        <v>2.5372216176177331</v>
      </c>
      <c r="AB17">
        <f t="shared" si="0"/>
        <v>2.972173195129499</v>
      </c>
      <c r="AC17">
        <f t="shared" si="0"/>
        <v>3.3620438565417556</v>
      </c>
      <c r="AD17">
        <f t="shared" si="0"/>
        <v>2.3544442867973272</v>
      </c>
      <c r="AE17">
        <f t="shared" si="0"/>
        <v>2.8432333292583962</v>
      </c>
      <c r="AF17">
        <f t="shared" si="0"/>
        <v>3.4787682627673857</v>
      </c>
      <c r="AH17" s="1">
        <v>13</v>
      </c>
      <c r="AI17" s="1">
        <v>571.71</v>
      </c>
      <c r="AJ17" s="1">
        <v>755.4</v>
      </c>
      <c r="AK17" s="1">
        <v>777.33</v>
      </c>
      <c r="AL17" s="1">
        <v>515.20000000000005</v>
      </c>
      <c r="AM17" s="1">
        <v>720.77</v>
      </c>
      <c r="AN17" s="1">
        <v>737.42</v>
      </c>
      <c r="AO17" s="1">
        <v>575.14</v>
      </c>
      <c r="AP17" s="1">
        <v>679.91</v>
      </c>
      <c r="AQ17" s="1">
        <v>633.86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80">
      <c r="A18" s="1">
        <v>14</v>
      </c>
      <c r="B18" s="12">
        <v>0.96875</v>
      </c>
      <c r="C18" s="12">
        <v>0.96666666666666667</v>
      </c>
      <c r="D18" s="1">
        <v>0.90625</v>
      </c>
      <c r="E18" s="12">
        <v>0.96875</v>
      </c>
      <c r="F18" s="8">
        <v>0.90625</v>
      </c>
      <c r="G18" s="1">
        <v>0.90625</v>
      </c>
      <c r="H18" s="12">
        <v>0.96875</v>
      </c>
      <c r="I18" s="12">
        <v>0.96875</v>
      </c>
      <c r="J18" s="1">
        <v>0.90625</v>
      </c>
      <c r="L18" s="1">
        <v>14</v>
      </c>
      <c r="M18" s="8">
        <v>0.77272727272727271</v>
      </c>
      <c r="N18" s="1">
        <v>0.86363636363636365</v>
      </c>
      <c r="O18" s="1">
        <v>0.77272727272727271</v>
      </c>
      <c r="P18" s="8">
        <v>0.75</v>
      </c>
      <c r="Q18" s="12">
        <v>0.95454545454545459</v>
      </c>
      <c r="R18" s="12">
        <v>0.95454545454545459</v>
      </c>
      <c r="S18" s="12">
        <v>0.95454545454545459</v>
      </c>
      <c r="T18" s="1">
        <v>0.86363636363636365</v>
      </c>
      <c r="U18" s="12">
        <v>0.95454545454545459</v>
      </c>
      <c r="W18" s="1">
        <v>14</v>
      </c>
      <c r="X18">
        <f t="shared" si="0"/>
        <v>2.6105904621849532</v>
      </c>
      <c r="Y18">
        <f t="shared" si="0"/>
        <v>2.9307181979094272</v>
      </c>
      <c r="Z18">
        <f t="shared" si="0"/>
        <v>2.065869492066839</v>
      </c>
      <c r="AA18">
        <f t="shared" si="0"/>
        <v>2.5372216176177331</v>
      </c>
      <c r="AB18">
        <f t="shared" si="0"/>
        <v>3.0086325268884355</v>
      </c>
      <c r="AC18">
        <f t="shared" si="0"/>
        <v>3.0086325268884355</v>
      </c>
      <c r="AD18">
        <f t="shared" si="0"/>
        <v>3.5533534970065492</v>
      </c>
      <c r="AE18">
        <f t="shared" si="0"/>
        <v>2.9595354295151641</v>
      </c>
      <c r="AF18">
        <f t="shared" si="0"/>
        <v>3.0086325268884355</v>
      </c>
      <c r="AH18" s="1">
        <v>14</v>
      </c>
      <c r="AI18" s="1">
        <v>368.13</v>
      </c>
      <c r="AJ18" s="1">
        <v>520</v>
      </c>
      <c r="AK18" s="1">
        <v>548.57000000000005</v>
      </c>
      <c r="AL18" s="1">
        <v>374.73</v>
      </c>
      <c r="AM18" s="1">
        <v>496.71</v>
      </c>
      <c r="AN18" s="1">
        <v>459.36</v>
      </c>
      <c r="AO18" s="1">
        <v>404.87</v>
      </c>
      <c r="AP18" s="1">
        <v>487.33</v>
      </c>
      <c r="AQ18" s="1">
        <v>488.93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80">
      <c r="A19" s="1">
        <v>15</v>
      </c>
      <c r="B19" s="12">
        <v>0.96875</v>
      </c>
      <c r="C19" s="8">
        <v>0.84375</v>
      </c>
      <c r="D19" s="1">
        <v>0.71875</v>
      </c>
      <c r="E19" s="8">
        <v>0.90625</v>
      </c>
      <c r="F19" s="12">
        <v>0.96875</v>
      </c>
      <c r="G19" s="1">
        <v>0.78125</v>
      </c>
      <c r="H19" s="12">
        <v>0.96875</v>
      </c>
      <c r="I19" s="8">
        <v>0.9</v>
      </c>
      <c r="J19" s="12">
        <v>0.96666666666666667</v>
      </c>
      <c r="L19" s="1">
        <v>15</v>
      </c>
      <c r="M19" s="8">
        <v>0.13636363636363635</v>
      </c>
      <c r="N19" s="1">
        <v>0.68181818181818177</v>
      </c>
      <c r="O19" s="1">
        <v>0.16666666666666666</v>
      </c>
      <c r="P19" s="8">
        <v>0.68181818181818177</v>
      </c>
      <c r="Q19" s="1">
        <v>0.59090909090909094</v>
      </c>
      <c r="R19" s="8">
        <v>0.40909090909090912</v>
      </c>
      <c r="S19" s="8">
        <v>0.68181818181818177</v>
      </c>
      <c r="T19" s="1">
        <v>0.77272727272727271</v>
      </c>
      <c r="U19" s="1">
        <v>0.5</v>
      </c>
      <c r="W19" s="1">
        <v>15</v>
      </c>
      <c r="X19">
        <f t="shared" si="0"/>
        <v>0.76592830532813805</v>
      </c>
      <c r="Y19">
        <f t="shared" si="0"/>
        <v>1.4827792902418477</v>
      </c>
      <c r="Z19">
        <f t="shared" si="0"/>
        <v>-0.38828940384614485</v>
      </c>
      <c r="AA19">
        <f t="shared" si="0"/>
        <v>1.7908000182958044</v>
      </c>
      <c r="AB19">
        <f t="shared" si="0"/>
        <v>2.0926159850008834</v>
      </c>
      <c r="AC19">
        <f t="shared" si="0"/>
        <v>0.54653764356869605</v>
      </c>
      <c r="AD19">
        <f t="shared" si="0"/>
        <v>2.3355209884139185</v>
      </c>
      <c r="AE19">
        <f t="shared" si="0"/>
        <v>2.0294101603079024</v>
      </c>
      <c r="AF19">
        <f t="shared" si="0"/>
        <v>1.8339146358159142</v>
      </c>
      <c r="AH19" s="1">
        <v>15</v>
      </c>
      <c r="AI19" s="1">
        <v>438.6</v>
      </c>
      <c r="AJ19" s="1">
        <v>602.91999999999996</v>
      </c>
      <c r="AK19" s="1">
        <v>512</v>
      </c>
      <c r="AL19" s="1">
        <v>448</v>
      </c>
      <c r="AM19" s="1">
        <v>528.13</v>
      </c>
      <c r="AN19" s="1">
        <v>563.5</v>
      </c>
      <c r="AO19" s="1">
        <v>437.33</v>
      </c>
      <c r="AP19" s="1">
        <v>542.91999999999996</v>
      </c>
      <c r="AQ19" s="1">
        <v>506.71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80">
      <c r="A20" s="1">
        <v>16</v>
      </c>
      <c r="B20" s="12">
        <v>0.96875</v>
      </c>
      <c r="C20" s="1">
        <v>0.65625</v>
      </c>
      <c r="D20" s="12">
        <v>0.96875</v>
      </c>
      <c r="E20" s="12">
        <v>0.96875</v>
      </c>
      <c r="F20" s="12">
        <v>0.96875</v>
      </c>
      <c r="G20" s="1">
        <v>0.90625</v>
      </c>
      <c r="H20" s="12">
        <v>0.96875</v>
      </c>
      <c r="I20" s="8">
        <v>0.90625</v>
      </c>
      <c r="J20" s="1">
        <v>0.90625</v>
      </c>
      <c r="L20" s="1">
        <v>16</v>
      </c>
      <c r="M20" s="8">
        <v>0.59090909090909094</v>
      </c>
      <c r="N20" s="8">
        <v>0.77272727272727271</v>
      </c>
      <c r="O20" s="1">
        <v>0.31818181818181818</v>
      </c>
      <c r="P20" s="8">
        <v>0.77272727272727271</v>
      </c>
      <c r="Q20" s="12">
        <v>0.95454545454545459</v>
      </c>
      <c r="R20" s="8">
        <v>0.59090909090909094</v>
      </c>
      <c r="S20" s="12">
        <v>0.95454545454545459</v>
      </c>
      <c r="T20" s="8">
        <v>0.86363636363636365</v>
      </c>
      <c r="U20" s="12">
        <v>0.95454545454545459</v>
      </c>
      <c r="W20" s="1">
        <v>16</v>
      </c>
      <c r="X20">
        <f t="shared" si="0"/>
        <v>2.0926159850008834</v>
      </c>
      <c r="Y20">
        <f t="shared" si="0"/>
        <v>1.1501086600850274</v>
      </c>
      <c r="Z20">
        <f t="shared" si="0"/>
        <v>1.3899427464293836</v>
      </c>
      <c r="AA20">
        <f t="shared" si="0"/>
        <v>2.6105904621849532</v>
      </c>
      <c r="AB20">
        <f t="shared" si="0"/>
        <v>3.5533534970065492</v>
      </c>
      <c r="AC20">
        <f t="shared" si="0"/>
        <v>1.5478950148827693</v>
      </c>
      <c r="AD20">
        <f t="shared" si="0"/>
        <v>3.5533534970065492</v>
      </c>
      <c r="AE20">
        <f t="shared" si="0"/>
        <v>2.41481445939705</v>
      </c>
      <c r="AF20">
        <f t="shared" si="0"/>
        <v>3.0086325268884355</v>
      </c>
      <c r="AH20" s="1">
        <v>16</v>
      </c>
      <c r="AI20" s="1">
        <v>414.73</v>
      </c>
      <c r="AJ20" s="1">
        <v>596.29999999999995</v>
      </c>
      <c r="AK20" s="1">
        <v>521.07000000000005</v>
      </c>
      <c r="AL20" s="1">
        <v>431.87</v>
      </c>
      <c r="AM20" s="1">
        <v>584.6</v>
      </c>
      <c r="AN20" s="1">
        <v>480.29</v>
      </c>
      <c r="AO20" s="1">
        <v>445.8</v>
      </c>
      <c r="AP20" s="1">
        <v>618.64</v>
      </c>
      <c r="AQ20" s="1">
        <v>482.93</v>
      </c>
      <c r="AS20" s="1"/>
      <c r="AT20" s="1"/>
      <c r="AU20" s="1"/>
      <c r="AV20" s="1"/>
      <c r="AW20" s="1"/>
      <c r="AX20" s="1"/>
      <c r="AY20" s="1"/>
      <c r="AZ20" s="1"/>
      <c r="BA20" s="1"/>
      <c r="BB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80">
      <c r="A21" s="1">
        <v>17</v>
      </c>
      <c r="B21" s="12">
        <v>0.96875</v>
      </c>
      <c r="C21" s="12">
        <v>0.96875</v>
      </c>
      <c r="D21" s="1">
        <v>0.84375</v>
      </c>
      <c r="E21" s="12">
        <v>0.96875</v>
      </c>
      <c r="F21" s="12">
        <v>0.96875</v>
      </c>
      <c r="G21" s="8">
        <v>0.90625</v>
      </c>
      <c r="H21" s="12">
        <v>0.96875</v>
      </c>
      <c r="I21" s="12">
        <v>0.96875</v>
      </c>
      <c r="J21" s="8">
        <v>0.84375</v>
      </c>
      <c r="L21" s="1">
        <v>17</v>
      </c>
      <c r="M21" s="1">
        <v>0.86363636363636365</v>
      </c>
      <c r="N21" s="1">
        <v>0.86363636363636365</v>
      </c>
      <c r="O21" s="12">
        <v>0.95454545454545459</v>
      </c>
      <c r="P21" s="8">
        <v>0.86363636363636365</v>
      </c>
      <c r="Q21" s="1">
        <v>0.86363636363636365</v>
      </c>
      <c r="R21" s="12">
        <v>0.95</v>
      </c>
      <c r="S21" s="8">
        <v>0.86363636363636365</v>
      </c>
      <c r="T21" s="1">
        <v>0.83333333333333337</v>
      </c>
      <c r="U21" s="12">
        <v>0.95454545454545459</v>
      </c>
      <c r="W21" s="1">
        <v>17</v>
      </c>
      <c r="X21">
        <f t="shared" ref="X21:AF28" si="1">NORMINV(B21,0,1)-NORMINV(1-M21,0,1)</f>
        <v>2.9595354295151641</v>
      </c>
      <c r="Y21">
        <f t="shared" si="1"/>
        <v>2.9595354295151641</v>
      </c>
      <c r="Z21">
        <f t="shared" si="1"/>
        <v>2.7006117988344789</v>
      </c>
      <c r="AA21">
        <f t="shared" si="1"/>
        <v>2.9595354295151641</v>
      </c>
      <c r="AB21">
        <f t="shared" si="1"/>
        <v>2.9595354295151641</v>
      </c>
      <c r="AC21">
        <f t="shared" si="1"/>
        <v>2.9628645242550089</v>
      </c>
      <c r="AD21">
        <f t="shared" si="1"/>
        <v>2.9595354295151641</v>
      </c>
      <c r="AE21">
        <f t="shared" si="1"/>
        <v>2.8301534335233516</v>
      </c>
      <c r="AF21">
        <f t="shared" si="1"/>
        <v>2.7006117988344789</v>
      </c>
      <c r="AH21" s="1">
        <v>17</v>
      </c>
      <c r="AI21" s="1">
        <v>494.4</v>
      </c>
      <c r="AJ21" s="1">
        <v>594.07000000000005</v>
      </c>
      <c r="AK21" s="1">
        <v>666.38</v>
      </c>
      <c r="AL21" s="1">
        <v>475.2</v>
      </c>
      <c r="AM21" s="1">
        <v>495</v>
      </c>
      <c r="AN21" s="1">
        <v>575.21</v>
      </c>
      <c r="AO21" s="1">
        <v>455.67</v>
      </c>
      <c r="AP21" s="1">
        <v>450.93</v>
      </c>
      <c r="AQ21" s="1">
        <v>590</v>
      </c>
      <c r="AS21" s="1"/>
      <c r="AT21" s="1"/>
      <c r="AU21" s="1"/>
      <c r="AV21" s="1"/>
      <c r="AW21" s="1"/>
      <c r="AX21" s="1"/>
      <c r="AY21" s="1"/>
      <c r="AZ21" s="1"/>
      <c r="BA21" s="1"/>
      <c r="BB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80">
      <c r="A22" s="1">
        <v>18</v>
      </c>
      <c r="B22" s="12">
        <v>0.96875</v>
      </c>
      <c r="C22" s="12">
        <v>0.96666666666666667</v>
      </c>
      <c r="D22" s="1">
        <v>0.7</v>
      </c>
      <c r="E22" s="12">
        <v>0.96875</v>
      </c>
      <c r="F22" s="1">
        <v>0.90625</v>
      </c>
      <c r="G22" s="12">
        <v>0.96875</v>
      </c>
      <c r="H22" s="12">
        <v>0.96875</v>
      </c>
      <c r="I22" s="12">
        <v>0.96875</v>
      </c>
      <c r="J22" s="12">
        <v>0.9642857142857143</v>
      </c>
      <c r="L22" s="1">
        <v>18</v>
      </c>
      <c r="M22" s="8">
        <v>0.77272727272727271</v>
      </c>
      <c r="N22" s="1">
        <v>0.8125</v>
      </c>
      <c r="O22" s="12">
        <v>0.94444444444444442</v>
      </c>
      <c r="P22" s="12">
        <v>0.95454545454545459</v>
      </c>
      <c r="Q22" s="1">
        <v>0.86363636363636365</v>
      </c>
      <c r="R22" s="12">
        <v>0.95</v>
      </c>
      <c r="S22" s="12">
        <v>0.95454545454545459</v>
      </c>
      <c r="T22" s="1">
        <v>0.65</v>
      </c>
      <c r="U22" s="12">
        <v>0.95</v>
      </c>
      <c r="W22" s="1">
        <v>18</v>
      </c>
      <c r="X22">
        <f t="shared" si="1"/>
        <v>2.6105904621849532</v>
      </c>
      <c r="Y22">
        <f t="shared" si="1"/>
        <v>2.7210611948347903</v>
      </c>
      <c r="Z22">
        <f t="shared" si="1"/>
        <v>2.1176193307310909</v>
      </c>
      <c r="AA22">
        <f t="shared" si="1"/>
        <v>3.5533534970065492</v>
      </c>
      <c r="AB22">
        <f t="shared" si="1"/>
        <v>2.41481445939705</v>
      </c>
      <c r="AC22">
        <f t="shared" si="1"/>
        <v>3.5075854943731226</v>
      </c>
      <c r="AD22">
        <f t="shared" si="1"/>
        <v>3.5533534970065492</v>
      </c>
      <c r="AE22">
        <f t="shared" si="1"/>
        <v>2.2480523338292189</v>
      </c>
      <c r="AF22">
        <f t="shared" si="1"/>
        <v>3.4475967176906623</v>
      </c>
      <c r="AH22" s="1">
        <v>18</v>
      </c>
      <c r="AI22" s="1">
        <v>518.92999999999995</v>
      </c>
      <c r="AJ22" s="1">
        <v>647.29</v>
      </c>
      <c r="AK22" s="1">
        <v>582.4</v>
      </c>
      <c r="AL22" s="1">
        <v>521.79999999999995</v>
      </c>
      <c r="AM22" s="1">
        <v>599.42999999999995</v>
      </c>
      <c r="AN22" s="1">
        <v>588.87</v>
      </c>
      <c r="AO22" s="1">
        <v>493.73</v>
      </c>
      <c r="AP22" s="1">
        <v>578.47</v>
      </c>
      <c r="AQ22" s="1">
        <v>545.38</v>
      </c>
      <c r="AS22" s="1"/>
      <c r="AT22" s="1"/>
      <c r="AU22" s="1"/>
      <c r="AV22" s="1"/>
      <c r="AW22" s="1"/>
      <c r="AX22" s="1"/>
      <c r="AY22" s="1"/>
      <c r="AZ22" s="1"/>
      <c r="BA22" s="1"/>
      <c r="BB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80">
      <c r="A23" s="1">
        <v>19</v>
      </c>
      <c r="B23" s="12">
        <v>0.96875</v>
      </c>
      <c r="C23" s="1">
        <v>0.90625</v>
      </c>
      <c r="D23" s="1">
        <v>0.9</v>
      </c>
      <c r="E23" s="12">
        <v>0.96875</v>
      </c>
      <c r="F23" s="12">
        <v>0.96875</v>
      </c>
      <c r="G23" s="12">
        <v>0.96875</v>
      </c>
      <c r="H23" s="12">
        <v>0.96875</v>
      </c>
      <c r="I23" s="1">
        <v>0.9</v>
      </c>
      <c r="J23" s="12">
        <v>0.96875</v>
      </c>
      <c r="L23" s="1">
        <v>19</v>
      </c>
      <c r="M23" s="12">
        <v>0.95454545454545459</v>
      </c>
      <c r="N23" s="1">
        <v>0.86363636363636365</v>
      </c>
      <c r="O23" s="1">
        <v>0.55000000000000004</v>
      </c>
      <c r="P23" s="12">
        <v>0.95454545454545459</v>
      </c>
      <c r="Q23" s="1">
        <v>0.75</v>
      </c>
      <c r="R23" s="1">
        <v>0.86363636363636365</v>
      </c>
      <c r="S23" s="12">
        <v>0.95454545454545459</v>
      </c>
      <c r="T23" s="12">
        <v>0.95454545454545459</v>
      </c>
      <c r="U23" s="8">
        <v>0.86363636363636365</v>
      </c>
      <c r="W23" s="1">
        <v>19</v>
      </c>
      <c r="X23">
        <f t="shared" si="1"/>
        <v>3.5533534970065492</v>
      </c>
      <c r="Y23">
        <f t="shared" si="1"/>
        <v>2.41481445939705</v>
      </c>
      <c r="Z23">
        <f t="shared" si="1"/>
        <v>1.4072129123996748</v>
      </c>
      <c r="AA23">
        <f t="shared" si="1"/>
        <v>3.5533534970065492</v>
      </c>
      <c r="AB23">
        <f t="shared" si="1"/>
        <v>2.5372216176177331</v>
      </c>
      <c r="AC23">
        <f t="shared" si="1"/>
        <v>2.9595354295151641</v>
      </c>
      <c r="AD23">
        <f t="shared" si="1"/>
        <v>3.5533534970065492</v>
      </c>
      <c r="AE23">
        <f t="shared" si="1"/>
        <v>2.972173195129499</v>
      </c>
      <c r="AF23">
        <f t="shared" si="1"/>
        <v>2.9595354295151641</v>
      </c>
      <c r="AH23" s="1">
        <v>19</v>
      </c>
      <c r="AI23" s="1">
        <v>434.33</v>
      </c>
      <c r="AJ23" s="1">
        <v>525.92999999999995</v>
      </c>
      <c r="AK23" s="1">
        <v>606.30999999999995</v>
      </c>
      <c r="AL23" s="1">
        <v>437.87</v>
      </c>
      <c r="AM23" s="1">
        <v>445.4</v>
      </c>
      <c r="AN23" s="1">
        <v>545.27</v>
      </c>
      <c r="AO23" s="1">
        <v>445.67</v>
      </c>
      <c r="AP23" s="1">
        <v>498.54</v>
      </c>
      <c r="AQ23" s="1">
        <v>523.92999999999995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80">
      <c r="A24" s="1">
        <v>20</v>
      </c>
      <c r="B24" s="12">
        <v>0.96875</v>
      </c>
      <c r="C24" s="8">
        <v>0.90625</v>
      </c>
      <c r="D24" s="1">
        <v>0.78125</v>
      </c>
      <c r="E24" s="12">
        <v>0.96875</v>
      </c>
      <c r="F24" s="12">
        <v>0.96875</v>
      </c>
      <c r="G24" s="12">
        <v>0.96875</v>
      </c>
      <c r="H24" s="12">
        <v>0.96875</v>
      </c>
      <c r="I24" s="12">
        <v>0.96875</v>
      </c>
      <c r="J24" s="8">
        <v>0.90625</v>
      </c>
      <c r="L24" s="1">
        <v>20</v>
      </c>
      <c r="M24" s="1">
        <v>0.77272727272727271</v>
      </c>
      <c r="N24" s="1">
        <v>0.77272727272727271</v>
      </c>
      <c r="O24" s="1">
        <v>0.45</v>
      </c>
      <c r="P24" s="1">
        <v>0.86363636363636365</v>
      </c>
      <c r="Q24" s="8">
        <v>0.68181818181818177</v>
      </c>
      <c r="R24" s="1">
        <v>0.55000000000000004</v>
      </c>
      <c r="S24" s="8">
        <v>0.86363636363636365</v>
      </c>
      <c r="T24" s="1">
        <v>0.86363636363636365</v>
      </c>
      <c r="U24" s="1">
        <v>0.86363636363636365</v>
      </c>
      <c r="W24" s="1">
        <v>20</v>
      </c>
      <c r="X24">
        <f t="shared" si="1"/>
        <v>2.6105904621849532</v>
      </c>
      <c r="Y24">
        <f t="shared" si="1"/>
        <v>2.065869492066839</v>
      </c>
      <c r="Z24">
        <f t="shared" si="1"/>
        <v>0.65076041429285381</v>
      </c>
      <c r="AA24">
        <f t="shared" si="1"/>
        <v>2.9595354295151641</v>
      </c>
      <c r="AB24">
        <f t="shared" si="1"/>
        <v>2.3355209884139185</v>
      </c>
      <c r="AC24">
        <f t="shared" si="1"/>
        <v>1.9883932142767253</v>
      </c>
      <c r="AD24">
        <f t="shared" si="1"/>
        <v>2.9595354295151641</v>
      </c>
      <c r="AE24">
        <f t="shared" si="1"/>
        <v>2.9595354295151641</v>
      </c>
      <c r="AF24">
        <f t="shared" si="1"/>
        <v>2.41481445939705</v>
      </c>
      <c r="AH24" s="1">
        <v>20</v>
      </c>
      <c r="AI24" s="1">
        <v>452.33</v>
      </c>
      <c r="AJ24" s="1">
        <v>621.42999999999995</v>
      </c>
      <c r="AK24" s="1">
        <v>607.5</v>
      </c>
      <c r="AL24" s="1">
        <v>387.4</v>
      </c>
      <c r="AM24" s="1">
        <v>544.79999999999995</v>
      </c>
      <c r="AN24" s="1">
        <v>547.33000000000004</v>
      </c>
      <c r="AO24" s="1">
        <v>395.93</v>
      </c>
      <c r="AP24" s="1">
        <v>503.4</v>
      </c>
      <c r="AQ24" s="1">
        <v>530.29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80">
      <c r="A25" s="1">
        <v>21</v>
      </c>
      <c r="B25" s="12">
        <v>0.96875</v>
      </c>
      <c r="C25" s="12">
        <v>0.96875</v>
      </c>
      <c r="D25" s="1">
        <v>0.83333333333333337</v>
      </c>
      <c r="E25" s="12">
        <v>0.96875</v>
      </c>
      <c r="F25" s="12">
        <v>0.96875</v>
      </c>
      <c r="G25" s="1">
        <v>0.90625</v>
      </c>
      <c r="H25" s="12">
        <v>0.96875</v>
      </c>
      <c r="I25" s="12">
        <v>0.96875</v>
      </c>
      <c r="J25" s="8">
        <v>0.90625</v>
      </c>
      <c r="L25" s="1">
        <v>21</v>
      </c>
      <c r="M25" s="12">
        <v>0.95454545454545459</v>
      </c>
      <c r="N25" s="8">
        <v>0.86363636363636365</v>
      </c>
      <c r="O25" s="8">
        <v>0.68181818181818177</v>
      </c>
      <c r="P25" s="12">
        <v>0.95454545454545459</v>
      </c>
      <c r="Q25" s="8">
        <v>0.85</v>
      </c>
      <c r="R25" s="1">
        <v>0.40909090909090912</v>
      </c>
      <c r="S25" s="12">
        <v>0.95454545454545459</v>
      </c>
      <c r="T25" s="12">
        <v>0.95454545454545459</v>
      </c>
      <c r="U25" s="1">
        <v>0.55000000000000004</v>
      </c>
      <c r="W25" s="1">
        <v>21</v>
      </c>
      <c r="X25">
        <f t="shared" si="1"/>
        <v>3.5533534970065492</v>
      </c>
      <c r="Y25">
        <f t="shared" si="1"/>
        <v>2.9595354295151641</v>
      </c>
      <c r="Z25">
        <f t="shared" si="1"/>
        <v>1.4402106870939679</v>
      </c>
      <c r="AA25">
        <f t="shared" si="1"/>
        <v>3.5533534970065492</v>
      </c>
      <c r="AB25">
        <f t="shared" si="1"/>
        <v>2.8991652569154409</v>
      </c>
      <c r="AC25">
        <f t="shared" si="1"/>
        <v>1.0881267797243053</v>
      </c>
      <c r="AD25">
        <f t="shared" si="1"/>
        <v>3.5533534970065492</v>
      </c>
      <c r="AE25">
        <f t="shared" si="1"/>
        <v>3.5533534970065492</v>
      </c>
      <c r="AF25">
        <f t="shared" si="1"/>
        <v>1.4436722441586114</v>
      </c>
      <c r="AH25" s="1">
        <v>21</v>
      </c>
      <c r="AI25" s="1">
        <v>510.8</v>
      </c>
      <c r="AJ25" s="1">
        <v>624.4</v>
      </c>
      <c r="AK25" s="1">
        <v>602.66999999999996</v>
      </c>
      <c r="AL25" s="1">
        <v>491.93</v>
      </c>
      <c r="AM25" s="1">
        <v>583</v>
      </c>
      <c r="AN25" s="1">
        <v>619.5</v>
      </c>
      <c r="AO25" s="1">
        <v>468</v>
      </c>
      <c r="AP25" s="1">
        <v>527.07000000000005</v>
      </c>
      <c r="AQ25" s="1">
        <v>632.86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80">
      <c r="A26" s="1">
        <v>22</v>
      </c>
      <c r="B26" s="12">
        <v>0.96875</v>
      </c>
      <c r="C26" s="1">
        <v>0.78125</v>
      </c>
      <c r="D26" s="1">
        <v>0.83333333333333337</v>
      </c>
      <c r="E26" s="12">
        <v>0.96875</v>
      </c>
      <c r="F26" s="12">
        <v>0.96875</v>
      </c>
      <c r="G26" s="1">
        <v>0.84375</v>
      </c>
      <c r="H26" s="12">
        <v>0.96875</v>
      </c>
      <c r="I26" s="8">
        <v>0.9</v>
      </c>
      <c r="J26" s="8">
        <v>0.8928571428571429</v>
      </c>
      <c r="L26" s="1">
        <v>22</v>
      </c>
      <c r="M26" s="12">
        <v>0.95454545454545459</v>
      </c>
      <c r="N26" s="12">
        <v>0.95454545454545459</v>
      </c>
      <c r="O26" s="8">
        <v>0.65</v>
      </c>
      <c r="P26" s="8">
        <v>0.75</v>
      </c>
      <c r="Q26" s="1">
        <v>0.77272727272727271</v>
      </c>
      <c r="R26" s="12">
        <v>0.95</v>
      </c>
      <c r="S26" s="8">
        <v>0.77272727272727271</v>
      </c>
      <c r="T26" s="8">
        <v>0.86363636363636365</v>
      </c>
      <c r="U26" s="1">
        <v>0.59090909090909094</v>
      </c>
      <c r="W26" s="1">
        <v>22</v>
      </c>
      <c r="X26">
        <f t="shared" si="1"/>
        <v>3.5533534970065492</v>
      </c>
      <c r="Y26">
        <f t="shared" si="1"/>
        <v>2.4670433907328264</v>
      </c>
      <c r="Z26">
        <f t="shared" si="1"/>
        <v>1.3527420325092685</v>
      </c>
      <c r="AA26">
        <f t="shared" si="1"/>
        <v>2.5372216176177331</v>
      </c>
      <c r="AB26">
        <f t="shared" si="1"/>
        <v>2.6105904621849532</v>
      </c>
      <c r="AC26">
        <f t="shared" si="1"/>
        <v>2.6548437962010523</v>
      </c>
      <c r="AD26">
        <f t="shared" si="1"/>
        <v>2.6105904621849532</v>
      </c>
      <c r="AE26">
        <f t="shared" si="1"/>
        <v>2.3783551276381134</v>
      </c>
      <c r="AF26">
        <f t="shared" si="1"/>
        <v>1.4717509094225529</v>
      </c>
      <c r="AH26" s="1">
        <v>22</v>
      </c>
      <c r="AI26" s="1">
        <v>424.2</v>
      </c>
      <c r="AJ26" s="1">
        <v>555.16999999999996</v>
      </c>
      <c r="AK26" s="1">
        <v>641.25</v>
      </c>
      <c r="AL26" s="1">
        <v>451.8</v>
      </c>
      <c r="AM26" s="1">
        <v>553.87</v>
      </c>
      <c r="AN26" s="1">
        <v>663.15</v>
      </c>
      <c r="AO26" s="1">
        <v>428.47</v>
      </c>
      <c r="AP26" s="1">
        <v>588.23</v>
      </c>
      <c r="AQ26" s="1">
        <v>593.5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>
      <c r="A27" s="1">
        <v>23</v>
      </c>
      <c r="B27" s="8">
        <v>0.90625</v>
      </c>
      <c r="C27" s="12">
        <v>0.96153846153846156</v>
      </c>
      <c r="D27" s="1">
        <v>0.73076923076923073</v>
      </c>
      <c r="E27" s="12">
        <v>0.96666666666666667</v>
      </c>
      <c r="F27" s="12">
        <v>0.96875</v>
      </c>
      <c r="G27" s="12">
        <v>0.96666666666666667</v>
      </c>
      <c r="H27" s="12">
        <v>0.96875</v>
      </c>
      <c r="I27" s="12">
        <v>0.96666666666666667</v>
      </c>
      <c r="J27" s="1">
        <v>0.71875</v>
      </c>
      <c r="L27" s="1">
        <v>23</v>
      </c>
      <c r="M27" s="1">
        <v>0.77272727272727271</v>
      </c>
      <c r="N27" s="1">
        <v>0.65</v>
      </c>
      <c r="O27" s="12">
        <v>0.95</v>
      </c>
      <c r="P27" s="12">
        <v>0.95454545454545459</v>
      </c>
      <c r="Q27" s="1">
        <v>0.59090909090909094</v>
      </c>
      <c r="R27" s="1">
        <v>0.83333333333333337</v>
      </c>
      <c r="S27" s="12">
        <v>0.95454545454545459</v>
      </c>
      <c r="T27" s="1">
        <v>0.61111111111111116</v>
      </c>
      <c r="U27" s="1">
        <v>0.77272727272727271</v>
      </c>
      <c r="W27" s="1">
        <v>23</v>
      </c>
      <c r="X27">
        <f t="shared" si="1"/>
        <v>2.065869492066839</v>
      </c>
      <c r="Y27">
        <f t="shared" si="1"/>
        <v>2.1541455049262739</v>
      </c>
      <c r="Z27">
        <f t="shared" si="1"/>
        <v>2.2599947315474447</v>
      </c>
      <c r="AA27">
        <f t="shared" si="1"/>
        <v>3.5245362654008128</v>
      </c>
      <c r="AB27">
        <f t="shared" si="1"/>
        <v>2.0926159850008834</v>
      </c>
      <c r="AC27">
        <f t="shared" si="1"/>
        <v>2.8013362019176151</v>
      </c>
      <c r="AD27">
        <f t="shared" si="1"/>
        <v>3.5533534970065492</v>
      </c>
      <c r="AE27">
        <f t="shared" si="1"/>
        <v>2.1161307828784226</v>
      </c>
      <c r="AF27">
        <f t="shared" si="1"/>
        <v>1.3269907570188577</v>
      </c>
      <c r="AH27" s="1">
        <v>23</v>
      </c>
      <c r="AI27" s="1">
        <v>629.07000000000005</v>
      </c>
      <c r="AJ27" s="1">
        <v>760.42</v>
      </c>
      <c r="AK27" s="1">
        <v>636.11</v>
      </c>
      <c r="AL27" s="1">
        <v>584.21</v>
      </c>
      <c r="AM27" s="1">
        <v>534.53</v>
      </c>
      <c r="AN27" s="1">
        <v>645.36</v>
      </c>
      <c r="AO27" s="1">
        <v>530.20000000000005</v>
      </c>
      <c r="AP27" s="1">
        <v>548.57000000000005</v>
      </c>
      <c r="AQ27" s="1">
        <v>703.09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D27" s="1"/>
      <c r="BE27" s="1"/>
      <c r="BF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>
      <c r="A28" s="1">
        <v>24</v>
      </c>
      <c r="B28" s="12">
        <v>0.96875</v>
      </c>
      <c r="C28" s="12">
        <v>0.96666666666666667</v>
      </c>
      <c r="D28" s="1">
        <v>0.6333333333333333</v>
      </c>
      <c r="E28" s="12">
        <v>0.96875</v>
      </c>
      <c r="F28" s="12">
        <v>0.96875</v>
      </c>
      <c r="G28" s="1">
        <v>0.78125</v>
      </c>
      <c r="H28" s="12">
        <v>0.96875</v>
      </c>
      <c r="I28" s="12">
        <v>0.96875</v>
      </c>
      <c r="J28" s="1">
        <v>0.9</v>
      </c>
      <c r="L28" s="1">
        <v>24</v>
      </c>
      <c r="M28" s="1">
        <v>0.86363636363636365</v>
      </c>
      <c r="N28" s="12">
        <v>0.95454545454545459</v>
      </c>
      <c r="O28" s="8">
        <v>0.86363636363636365</v>
      </c>
      <c r="P28" s="1">
        <v>0.77272727272727271</v>
      </c>
      <c r="Q28" s="12">
        <v>0.95454545454545459</v>
      </c>
      <c r="R28" s="12">
        <v>0.95454545454545459</v>
      </c>
      <c r="S28" s="12">
        <v>0.95454545454545459</v>
      </c>
      <c r="T28" s="12">
        <v>0.95454545454545459</v>
      </c>
      <c r="U28" s="8">
        <v>0.86363636363636365</v>
      </c>
      <c r="W28" s="1">
        <v>24</v>
      </c>
      <c r="X28">
        <f t="shared" si="1"/>
        <v>2.9595354295151641</v>
      </c>
      <c r="Y28">
        <f t="shared" si="1"/>
        <v>3.5245362654008128</v>
      </c>
      <c r="Z28">
        <f t="shared" si="1"/>
        <v>1.4374983891813085</v>
      </c>
      <c r="AA28">
        <f t="shared" si="1"/>
        <v>2.6105904621849532</v>
      </c>
      <c r="AB28">
        <f t="shared" si="1"/>
        <v>3.5533534970065492</v>
      </c>
      <c r="AC28">
        <f t="shared" si="1"/>
        <v>2.4670433907328264</v>
      </c>
      <c r="AD28">
        <f t="shared" si="1"/>
        <v>3.5533534970065492</v>
      </c>
      <c r="AE28">
        <f t="shared" si="1"/>
        <v>3.5533534970065492</v>
      </c>
      <c r="AF28">
        <f t="shared" si="1"/>
        <v>2.3783551276381134</v>
      </c>
      <c r="AH28" s="1">
        <v>24</v>
      </c>
      <c r="AI28" s="1">
        <v>478.27</v>
      </c>
      <c r="AJ28" s="1">
        <v>621.71</v>
      </c>
      <c r="AK28" s="1">
        <v>691.56</v>
      </c>
      <c r="AL28" s="1">
        <v>425.13</v>
      </c>
      <c r="AM28" s="1">
        <v>544</v>
      </c>
      <c r="AN28" s="1">
        <v>669.17</v>
      </c>
      <c r="AO28" s="1">
        <v>408.47</v>
      </c>
      <c r="AP28" s="1">
        <v>482.33</v>
      </c>
      <c r="AQ28" s="1">
        <v>498.31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D28" s="1"/>
      <c r="BE28" s="1"/>
      <c r="BF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>
      <c r="A29" s="1"/>
      <c r="B29" s="8"/>
      <c r="C29" s="8"/>
      <c r="D29" s="1"/>
      <c r="E29" s="8"/>
      <c r="F29" s="8"/>
      <c r="G29" s="1"/>
      <c r="H29" s="8"/>
      <c r="I29" s="8"/>
      <c r="J29" s="1"/>
      <c r="L29" s="1"/>
      <c r="M29" s="1"/>
      <c r="N29" s="8"/>
      <c r="O29" s="8"/>
      <c r="P29" s="1"/>
      <c r="Q29" s="1"/>
      <c r="R29" s="1"/>
      <c r="S29" s="8"/>
      <c r="T29" s="8"/>
      <c r="U29" s="8"/>
      <c r="W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D29" s="1"/>
      <c r="BE29" s="1"/>
      <c r="BF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>
      <c r="A30" s="1"/>
      <c r="B30" s="8"/>
      <c r="C30" s="8"/>
      <c r="D30" s="1"/>
      <c r="E30" s="8"/>
      <c r="F30" s="8"/>
      <c r="G30" s="1"/>
      <c r="H30" s="8"/>
      <c r="I30" s="8"/>
      <c r="J30" s="1"/>
      <c r="L30" s="1"/>
      <c r="M30" s="1"/>
      <c r="N30" s="8"/>
      <c r="O30" s="8"/>
      <c r="P30" s="1"/>
      <c r="Q30" s="1"/>
      <c r="R30" s="1"/>
      <c r="S30" s="8"/>
      <c r="T30" s="8"/>
      <c r="U30" s="8"/>
      <c r="W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D30" s="1"/>
      <c r="BE30" s="1"/>
      <c r="BF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>
      <c r="AA31" s="1"/>
      <c r="AB31" s="1"/>
      <c r="AC31" s="1"/>
      <c r="AD31" s="1"/>
      <c r="AE31" s="1"/>
      <c r="BD31" s="1"/>
      <c r="BE31" s="1"/>
      <c r="BF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>
      <c r="A32" t="s">
        <v>19</v>
      </c>
      <c r="B32">
        <f t="shared" ref="B32:J32" si="2">AVERAGE(B5:B28)</f>
        <v>0.95286458333333324</v>
      </c>
      <c r="C32">
        <f t="shared" si="2"/>
        <v>0.85428781288156275</v>
      </c>
      <c r="D32">
        <f t="shared" si="2"/>
        <v>0.72100885225885225</v>
      </c>
      <c r="E32">
        <f t="shared" si="2"/>
        <v>0.96345486111111101</v>
      </c>
      <c r="F32">
        <f t="shared" si="2"/>
        <v>0.9213541666666667</v>
      </c>
      <c r="G32">
        <f t="shared" si="2"/>
        <v>0.87864297161172156</v>
      </c>
      <c r="H32">
        <f t="shared" si="2"/>
        <v>0.94522569444444449</v>
      </c>
      <c r="I32">
        <f t="shared" si="2"/>
        <v>0.9356436965811965</v>
      </c>
      <c r="J32">
        <f t="shared" si="2"/>
        <v>0.91468253968253954</v>
      </c>
      <c r="L32" t="s">
        <v>19</v>
      </c>
      <c r="M32">
        <f t="shared" ref="M32:U32" si="3">AVERAGE(M5:M28)</f>
        <v>0.75568181818181834</v>
      </c>
      <c r="N32">
        <f t="shared" si="3"/>
        <v>0.75420349326599301</v>
      </c>
      <c r="O32">
        <f t="shared" si="3"/>
        <v>0.66675610269360275</v>
      </c>
      <c r="P32">
        <f t="shared" si="3"/>
        <v>0.83352272727272725</v>
      </c>
      <c r="Q32">
        <f t="shared" si="3"/>
        <v>0.82689393939393929</v>
      </c>
      <c r="R32">
        <f t="shared" si="3"/>
        <v>0.76790524290524276</v>
      </c>
      <c r="S32">
        <f t="shared" si="3"/>
        <v>0.880871212121212</v>
      </c>
      <c r="T32">
        <f t="shared" si="3"/>
        <v>0.85616582491582471</v>
      </c>
      <c r="U32">
        <f t="shared" si="3"/>
        <v>0.8072390572390572</v>
      </c>
      <c r="W32" t="s">
        <v>19</v>
      </c>
      <c r="X32">
        <f t="shared" ref="X32:AF32" si="4">AVERAGE(X5:X28)</f>
        <v>2.5758547949939534</v>
      </c>
      <c r="Y32">
        <f t="shared" si="4"/>
        <v>2.0039172100281584</v>
      </c>
      <c r="Z32">
        <f t="shared" si="4"/>
        <v>1.2498682832757826</v>
      </c>
      <c r="AA32">
        <f t="shared" si="4"/>
        <v>2.8826462417499421</v>
      </c>
      <c r="AB32">
        <f t="shared" si="4"/>
        <v>2.6402550399417781</v>
      </c>
      <c r="AC32">
        <f t="shared" si="4"/>
        <v>2.1952912228796611</v>
      </c>
      <c r="AD32">
        <f t="shared" si="4"/>
        <v>2.983982989558303</v>
      </c>
      <c r="AE32">
        <f t="shared" si="4"/>
        <v>2.7665463937199788</v>
      </c>
      <c r="AF32">
        <f t="shared" si="4"/>
        <v>2.4677732137826567</v>
      </c>
      <c r="AH32" t="s">
        <v>19</v>
      </c>
      <c r="AI32">
        <f t="shared" ref="AI32:AQ32" si="5">AVERAGE(AI5:AI28)</f>
        <v>466.20833333333331</v>
      </c>
      <c r="AJ32">
        <f t="shared" si="5"/>
        <v>605.6170833333332</v>
      </c>
      <c r="AK32">
        <f t="shared" si="5"/>
        <v>616.62958333333324</v>
      </c>
      <c r="AL32">
        <f t="shared" si="5"/>
        <v>471.07374999999996</v>
      </c>
      <c r="AM32">
        <f t="shared" si="5"/>
        <v>572.56333333333328</v>
      </c>
      <c r="AN32">
        <f t="shared" si="5"/>
        <v>620.26166666666677</v>
      </c>
      <c r="AO32">
        <f t="shared" si="5"/>
        <v>468.28208333333333</v>
      </c>
      <c r="AP32">
        <f t="shared" si="5"/>
        <v>554.95583333333332</v>
      </c>
      <c r="AQ32">
        <f t="shared" si="5"/>
        <v>593.06458333333342</v>
      </c>
      <c r="BD32" s="1"/>
      <c r="BE32" s="1"/>
      <c r="BF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>
      <c r="A33" t="s">
        <v>20</v>
      </c>
      <c r="B33">
        <f t="shared" ref="B33:J33" si="6">STDEV(B5:B28)/SQRT(COUNT(B5:B28))</f>
        <v>8.6006093617497781E-3</v>
      </c>
      <c r="C33">
        <f t="shared" si="6"/>
        <v>3.3819834576723343E-2</v>
      </c>
      <c r="D33">
        <f t="shared" si="6"/>
        <v>3.8782985534463785E-2</v>
      </c>
      <c r="E33">
        <f t="shared" si="6"/>
        <v>3.5974821049083124E-3</v>
      </c>
      <c r="F33">
        <f t="shared" si="6"/>
        <v>1.9258588942013374E-2</v>
      </c>
      <c r="G33">
        <f t="shared" si="6"/>
        <v>1.9421772120452672E-2</v>
      </c>
      <c r="H33">
        <f t="shared" si="6"/>
        <v>9.0606510540532266E-3</v>
      </c>
      <c r="I33">
        <f t="shared" si="6"/>
        <v>7.8510644685932073E-3</v>
      </c>
      <c r="J33">
        <f t="shared" si="6"/>
        <v>1.3933782688679206E-2</v>
      </c>
      <c r="L33" t="s">
        <v>20</v>
      </c>
      <c r="M33">
        <f t="shared" ref="M33:U33" si="7">STDEV(M5:M28)/SQRT(COUNT(M5:M28))</f>
        <v>4.3725556969069559E-2</v>
      </c>
      <c r="N33">
        <f t="shared" si="7"/>
        <v>3.2226801504807959E-2</v>
      </c>
      <c r="O33">
        <f t="shared" si="7"/>
        <v>4.8607704585774826E-2</v>
      </c>
      <c r="P33">
        <f t="shared" si="7"/>
        <v>2.1185894230007513E-2</v>
      </c>
      <c r="Q33">
        <f t="shared" si="7"/>
        <v>2.5114894487152727E-2</v>
      </c>
      <c r="R33">
        <f t="shared" si="7"/>
        <v>3.9612303658710719E-2</v>
      </c>
      <c r="S33">
        <f t="shared" si="7"/>
        <v>1.996557097441172E-2</v>
      </c>
      <c r="T33">
        <f t="shared" si="7"/>
        <v>2.1629521247927105E-2</v>
      </c>
      <c r="U33">
        <f t="shared" si="7"/>
        <v>2.9188386250187843E-2</v>
      </c>
      <c r="W33" t="s">
        <v>20</v>
      </c>
      <c r="X33">
        <f t="shared" ref="X33:AF33" si="8">STDEV(X5:X28)/SQRT(COUNT(X5:X28))</f>
        <v>0.16901689767415939</v>
      </c>
      <c r="Y33">
        <f t="shared" si="8"/>
        <v>0.19376046856573512</v>
      </c>
      <c r="Z33">
        <f t="shared" si="8"/>
        <v>0.21891154638535573</v>
      </c>
      <c r="AA33">
        <f t="shared" si="8"/>
        <v>0.10486487250815772</v>
      </c>
      <c r="AB33">
        <f t="shared" si="8"/>
        <v>0.13695797979939484</v>
      </c>
      <c r="AC33">
        <f t="shared" si="8"/>
        <v>0.17155840317149867</v>
      </c>
      <c r="AD33">
        <f t="shared" si="8"/>
        <v>0.12226816675400083</v>
      </c>
      <c r="AE33">
        <f t="shared" si="8"/>
        <v>0.11030953404908539</v>
      </c>
      <c r="AF33">
        <f t="shared" si="8"/>
        <v>0.15811677834084795</v>
      </c>
      <c r="AH33" t="s">
        <v>20</v>
      </c>
      <c r="AI33">
        <f t="shared" ref="AI33:AQ33" si="9">STDEV(AI5:AI28)/SQRT(COUNT(AI5:AI28))</f>
        <v>13.040038602829437</v>
      </c>
      <c r="AJ33">
        <f t="shared" si="9"/>
        <v>14.545180155409822</v>
      </c>
      <c r="AK33">
        <f t="shared" si="9"/>
        <v>20.46350644014332</v>
      </c>
      <c r="AL33">
        <f t="shared" si="9"/>
        <v>10.696899385046368</v>
      </c>
      <c r="AM33">
        <f t="shared" si="9"/>
        <v>14.659214155671526</v>
      </c>
      <c r="AN33">
        <f t="shared" si="9"/>
        <v>15.27094680049578</v>
      </c>
      <c r="AO33">
        <f t="shared" si="9"/>
        <v>9.346284718321499</v>
      </c>
      <c r="AP33">
        <f t="shared" si="9"/>
        <v>13.086337242849122</v>
      </c>
      <c r="AQ33">
        <f t="shared" si="9"/>
        <v>15.618330611157079</v>
      </c>
      <c r="BD33" s="1"/>
      <c r="BE33" s="1"/>
      <c r="BF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>
      <c r="BD34" s="1"/>
      <c r="BE34" s="1"/>
      <c r="BF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80">
      <c r="A35" t="s">
        <v>40</v>
      </c>
      <c r="B35" t="s">
        <v>53</v>
      </c>
      <c r="C35" t="s">
        <v>54</v>
      </c>
      <c r="D35" t="s">
        <v>55</v>
      </c>
      <c r="F35" t="s">
        <v>20</v>
      </c>
      <c r="G35" t="s">
        <v>53</v>
      </c>
      <c r="H35" t="s">
        <v>54</v>
      </c>
      <c r="I35" t="s">
        <v>55</v>
      </c>
      <c r="L35" t="s">
        <v>38</v>
      </c>
      <c r="M35" t="s">
        <v>53</v>
      </c>
      <c r="N35" t="s">
        <v>54</v>
      </c>
      <c r="O35" t="s">
        <v>55</v>
      </c>
      <c r="Q35" t="s">
        <v>20</v>
      </c>
      <c r="R35" t="s">
        <v>53</v>
      </c>
      <c r="S35" t="s">
        <v>54</v>
      </c>
      <c r="T35" t="s">
        <v>55</v>
      </c>
      <c r="W35" t="s">
        <v>36</v>
      </c>
      <c r="X35" t="s">
        <v>53</v>
      </c>
      <c r="Y35" t="s">
        <v>54</v>
      </c>
      <c r="Z35" t="s">
        <v>55</v>
      </c>
      <c r="AB35" t="s">
        <v>20</v>
      </c>
      <c r="AC35" t="s">
        <v>53</v>
      </c>
      <c r="AD35" t="s">
        <v>54</v>
      </c>
      <c r="AE35" t="s">
        <v>55</v>
      </c>
      <c r="AH35" t="s">
        <v>30</v>
      </c>
      <c r="AI35" t="s">
        <v>53</v>
      </c>
      <c r="AJ35" t="s">
        <v>54</v>
      </c>
      <c r="AK35" t="s">
        <v>55</v>
      </c>
      <c r="AM35" t="s">
        <v>20</v>
      </c>
      <c r="AN35" t="s">
        <v>53</v>
      </c>
      <c r="AO35" t="s">
        <v>54</v>
      </c>
      <c r="AP35" t="s">
        <v>55</v>
      </c>
      <c r="BP35" s="1"/>
      <c r="BQ35" s="1"/>
      <c r="BR35" s="1"/>
      <c r="BS35" s="1"/>
      <c r="BT35" s="1"/>
      <c r="BU35" s="1"/>
      <c r="BV35" s="1"/>
      <c r="BW35" s="1"/>
      <c r="BX35" s="1"/>
    </row>
    <row r="36" spans="1:80">
      <c r="A36" t="s">
        <v>41</v>
      </c>
      <c r="B36">
        <f>B32</f>
        <v>0.95286458333333324</v>
      </c>
      <c r="C36">
        <f>E32</f>
        <v>0.96345486111111101</v>
      </c>
      <c r="D36">
        <f>H32</f>
        <v>0.94522569444444449</v>
      </c>
      <c r="F36" t="s">
        <v>41</v>
      </c>
      <c r="G36">
        <f>B33</f>
        <v>8.6006093617497781E-3</v>
      </c>
      <c r="H36">
        <f>E33</f>
        <v>3.5974821049083124E-3</v>
      </c>
      <c r="I36">
        <f>H33</f>
        <v>9.0606510540532266E-3</v>
      </c>
      <c r="L36" t="s">
        <v>41</v>
      </c>
      <c r="M36">
        <f>M32</f>
        <v>0.75568181818181834</v>
      </c>
      <c r="N36">
        <f>P32</f>
        <v>0.83352272727272725</v>
      </c>
      <c r="O36">
        <f>S32</f>
        <v>0.880871212121212</v>
      </c>
      <c r="Q36" t="s">
        <v>41</v>
      </c>
      <c r="R36">
        <f>M33</f>
        <v>4.3725556969069559E-2</v>
      </c>
      <c r="S36">
        <f>P33</f>
        <v>2.1185894230007513E-2</v>
      </c>
      <c r="T36">
        <f>S33</f>
        <v>1.996557097441172E-2</v>
      </c>
      <c r="W36" t="s">
        <v>41</v>
      </c>
      <c r="X36">
        <f>X32</f>
        <v>2.5758547949939534</v>
      </c>
      <c r="Y36">
        <f>AA32</f>
        <v>2.8826462417499421</v>
      </c>
      <c r="Z36">
        <f>AD32</f>
        <v>2.983982989558303</v>
      </c>
      <c r="AB36" t="s">
        <v>41</v>
      </c>
      <c r="AC36">
        <f>X33</f>
        <v>0.16901689767415939</v>
      </c>
      <c r="AD36">
        <f>AA33</f>
        <v>0.10486487250815772</v>
      </c>
      <c r="AE36">
        <f>AD33</f>
        <v>0.12226816675400083</v>
      </c>
      <c r="AH36" t="s">
        <v>41</v>
      </c>
      <c r="AI36">
        <f>AI32</f>
        <v>466.20833333333331</v>
      </c>
      <c r="AJ36">
        <f>AL32</f>
        <v>471.07374999999996</v>
      </c>
      <c r="AK36">
        <f>AO32</f>
        <v>468.28208333333333</v>
      </c>
      <c r="AM36" t="s">
        <v>41</v>
      </c>
      <c r="AN36">
        <f>AI33</f>
        <v>13.040038602829437</v>
      </c>
      <c r="AO36">
        <f>AL33</f>
        <v>10.696899385046368</v>
      </c>
      <c r="AP36">
        <f>AO33</f>
        <v>9.346284718321499</v>
      </c>
      <c r="BP36" s="1"/>
      <c r="BQ36" s="1"/>
      <c r="BR36" s="1"/>
      <c r="BS36" s="1"/>
      <c r="BT36" s="1"/>
      <c r="BU36" s="1"/>
      <c r="BV36" s="1"/>
      <c r="BW36" s="1"/>
      <c r="BX36" s="1"/>
    </row>
    <row r="37" spans="1:80">
      <c r="A37" t="s">
        <v>16</v>
      </c>
      <c r="B37">
        <f>C32</f>
        <v>0.85428781288156275</v>
      </c>
      <c r="C37">
        <f>F32</f>
        <v>0.9213541666666667</v>
      </c>
      <c r="D37">
        <f>I32</f>
        <v>0.9356436965811965</v>
      </c>
      <c r="F37" t="s">
        <v>16</v>
      </c>
      <c r="G37">
        <f>C33</f>
        <v>3.3819834576723343E-2</v>
      </c>
      <c r="H37">
        <f>F33</f>
        <v>1.9258588942013374E-2</v>
      </c>
      <c r="I37">
        <f>I33</f>
        <v>7.8510644685932073E-3</v>
      </c>
      <c r="L37" t="s">
        <v>16</v>
      </c>
      <c r="M37">
        <f>N32</f>
        <v>0.75420349326599301</v>
      </c>
      <c r="N37">
        <f>Q32</f>
        <v>0.82689393939393929</v>
      </c>
      <c r="O37">
        <f>T32</f>
        <v>0.85616582491582471</v>
      </c>
      <c r="Q37" t="s">
        <v>16</v>
      </c>
      <c r="R37">
        <f>N33</f>
        <v>3.2226801504807959E-2</v>
      </c>
      <c r="S37">
        <f>Q33</f>
        <v>2.5114894487152727E-2</v>
      </c>
      <c r="T37">
        <f>T33</f>
        <v>2.1629521247927105E-2</v>
      </c>
      <c r="W37" t="s">
        <v>16</v>
      </c>
      <c r="X37">
        <f>Y32</f>
        <v>2.0039172100281584</v>
      </c>
      <c r="Y37">
        <f>AB32</f>
        <v>2.6402550399417781</v>
      </c>
      <c r="Z37">
        <f>AE32</f>
        <v>2.7665463937199788</v>
      </c>
      <c r="AB37" t="s">
        <v>16</v>
      </c>
      <c r="AC37">
        <f>Y33</f>
        <v>0.19376046856573512</v>
      </c>
      <c r="AD37">
        <f>AB33</f>
        <v>0.13695797979939484</v>
      </c>
      <c r="AE37">
        <f>AE33</f>
        <v>0.11030953404908539</v>
      </c>
      <c r="AH37" t="s">
        <v>16</v>
      </c>
      <c r="AI37">
        <f>AJ32</f>
        <v>605.6170833333332</v>
      </c>
      <c r="AJ37">
        <f>AM32</f>
        <v>572.56333333333328</v>
      </c>
      <c r="AK37">
        <f>AP32</f>
        <v>554.95583333333332</v>
      </c>
      <c r="AM37" t="s">
        <v>16</v>
      </c>
      <c r="AN37">
        <f>AJ33</f>
        <v>14.545180155409822</v>
      </c>
      <c r="AO37">
        <f>AM33</f>
        <v>14.659214155671526</v>
      </c>
      <c r="AP37">
        <f>AP33</f>
        <v>13.086337242849122</v>
      </c>
      <c r="BP37" s="1"/>
      <c r="BQ37" s="1"/>
      <c r="BR37" s="1"/>
      <c r="BS37" s="1"/>
      <c r="BT37" s="1"/>
      <c r="BU37" s="1"/>
      <c r="BV37" s="1"/>
      <c r="BW37" s="1"/>
      <c r="BX37" s="1"/>
    </row>
    <row r="38" spans="1:80">
      <c r="A38" t="s">
        <v>17</v>
      </c>
      <c r="B38">
        <f>D32</f>
        <v>0.72100885225885225</v>
      </c>
      <c r="C38">
        <f>G32</f>
        <v>0.87864297161172156</v>
      </c>
      <c r="D38">
        <f>J32</f>
        <v>0.91468253968253954</v>
      </c>
      <c r="F38" t="s">
        <v>17</v>
      </c>
      <c r="G38">
        <f>D33</f>
        <v>3.8782985534463785E-2</v>
      </c>
      <c r="H38">
        <f>G33</f>
        <v>1.9421772120452672E-2</v>
      </c>
      <c r="I38">
        <f>J33</f>
        <v>1.3933782688679206E-2</v>
      </c>
      <c r="L38" t="s">
        <v>17</v>
      </c>
      <c r="M38">
        <f>O32</f>
        <v>0.66675610269360275</v>
      </c>
      <c r="N38">
        <f>R32</f>
        <v>0.76790524290524276</v>
      </c>
      <c r="O38">
        <f>U32</f>
        <v>0.8072390572390572</v>
      </c>
      <c r="Q38" t="s">
        <v>17</v>
      </c>
      <c r="R38">
        <f>O33</f>
        <v>4.8607704585774826E-2</v>
      </c>
      <c r="S38">
        <f>R33</f>
        <v>3.9612303658710719E-2</v>
      </c>
      <c r="T38">
        <f>U33</f>
        <v>2.9188386250187843E-2</v>
      </c>
      <c r="W38" t="s">
        <v>17</v>
      </c>
      <c r="X38">
        <f>Z32</f>
        <v>1.2498682832757826</v>
      </c>
      <c r="Y38">
        <f>AC32</f>
        <v>2.1952912228796611</v>
      </c>
      <c r="Z38">
        <f>AF32</f>
        <v>2.4677732137826567</v>
      </c>
      <c r="AB38" t="s">
        <v>17</v>
      </c>
      <c r="AC38">
        <f>Z33</f>
        <v>0.21891154638535573</v>
      </c>
      <c r="AD38">
        <f>AC33</f>
        <v>0.17155840317149867</v>
      </c>
      <c r="AE38">
        <f>AF33</f>
        <v>0.15811677834084795</v>
      </c>
      <c r="AH38" t="s">
        <v>17</v>
      </c>
      <c r="AI38">
        <f>AK32</f>
        <v>616.62958333333324</v>
      </c>
      <c r="AJ38">
        <f>AN32</f>
        <v>620.26166666666677</v>
      </c>
      <c r="AK38">
        <f>AQ32</f>
        <v>593.06458333333342</v>
      </c>
      <c r="AM38" t="s">
        <v>17</v>
      </c>
      <c r="AN38">
        <f>AK33</f>
        <v>20.46350644014332</v>
      </c>
      <c r="AO38">
        <f>AN33</f>
        <v>15.27094680049578</v>
      </c>
      <c r="AP38">
        <f>AQ33</f>
        <v>15.618330611157079</v>
      </c>
      <c r="BP38" s="1"/>
      <c r="BQ38" s="1"/>
      <c r="BR38" s="1"/>
      <c r="BS38" s="1"/>
      <c r="BT38" s="1"/>
      <c r="BU38" s="1"/>
      <c r="BV38" s="1"/>
      <c r="BW38" s="1"/>
      <c r="BX38" s="1"/>
    </row>
    <row r="41" spans="1:8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AH41" s="1"/>
      <c r="AI41" s="1"/>
      <c r="AJ41" s="1"/>
      <c r="AK41" s="1"/>
      <c r="AL41" s="1"/>
      <c r="AM41" s="1"/>
    </row>
    <row r="42" spans="1:8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AH42" s="1"/>
      <c r="AI42" s="1"/>
      <c r="AJ42" s="1"/>
      <c r="AK42" s="1"/>
      <c r="AL42" s="1"/>
      <c r="AM42" s="1"/>
      <c r="AZ42" s="1"/>
      <c r="BA42" s="1"/>
      <c r="BB42" s="1"/>
      <c r="BC42" s="1"/>
      <c r="BD42" s="1"/>
      <c r="BE42" s="1"/>
      <c r="BF42" s="1"/>
    </row>
    <row r="43" spans="1:8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1"/>
      <c r="AI43" s="1"/>
      <c r="AJ43" s="1"/>
      <c r="AK43" s="1"/>
      <c r="AL43" s="1"/>
      <c r="AM43" s="1"/>
      <c r="AZ43" s="1"/>
      <c r="BA43" s="1"/>
      <c r="BB43" s="1"/>
      <c r="BC43" s="1"/>
      <c r="BD43" s="1"/>
      <c r="BE43" s="1"/>
      <c r="BF43" s="1"/>
    </row>
    <row r="44" spans="1:8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1"/>
      <c r="AI44" s="1"/>
      <c r="AJ44" s="1"/>
      <c r="AK44" s="1"/>
      <c r="AL44" s="1"/>
      <c r="AM44" s="1"/>
      <c r="AZ44" s="1"/>
      <c r="BA44" s="1"/>
      <c r="BB44" s="1"/>
      <c r="BC44" s="1"/>
      <c r="BD44" s="1"/>
      <c r="BE44" s="1"/>
      <c r="BF44" s="1"/>
    </row>
    <row r="45" spans="1:80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1"/>
      <c r="AI45" s="1"/>
      <c r="AJ45" s="1"/>
      <c r="AK45" s="1"/>
      <c r="AL45" s="1"/>
      <c r="AM45" s="1"/>
      <c r="AZ45" s="1"/>
      <c r="BA45" s="1"/>
      <c r="BB45" s="1"/>
      <c r="BC45" s="1"/>
      <c r="BD45" s="1"/>
      <c r="BE45" s="1"/>
      <c r="BF45" s="1"/>
    </row>
    <row r="46" spans="1:80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1"/>
      <c r="AI46" s="1"/>
      <c r="AJ46" s="1"/>
      <c r="AK46" s="1"/>
      <c r="AL46" s="1"/>
      <c r="AM46" s="1"/>
      <c r="AZ46" s="1"/>
      <c r="BA46" s="1"/>
      <c r="BB46" s="1"/>
      <c r="BC46" s="1"/>
      <c r="BD46" s="1"/>
      <c r="BE46" s="1"/>
      <c r="BF46" s="1"/>
    </row>
    <row r="47" spans="1:80">
      <c r="B47" s="1"/>
      <c r="D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1"/>
      <c r="AI47" s="1"/>
      <c r="AJ47" s="1"/>
      <c r="AK47" s="1"/>
      <c r="AL47" s="1"/>
      <c r="AM47" s="1"/>
      <c r="AZ47" s="1"/>
      <c r="BA47" s="1"/>
      <c r="BB47" s="1"/>
      <c r="BC47" s="1"/>
      <c r="BD47" s="1"/>
      <c r="BE47" s="1"/>
      <c r="BF47" s="1"/>
    </row>
    <row r="48" spans="1:80">
      <c r="G48" s="1"/>
      <c r="H48" s="1"/>
      <c r="I48" s="1"/>
      <c r="J48" s="1"/>
      <c r="K48" s="1"/>
      <c r="L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1"/>
      <c r="AI48" s="1"/>
      <c r="AJ48" s="1"/>
      <c r="AK48" s="1"/>
      <c r="AL48" s="1"/>
      <c r="AM48" s="1"/>
      <c r="AZ48" s="1"/>
      <c r="BA48" s="1"/>
      <c r="BB48" s="1"/>
      <c r="BC48" s="1"/>
      <c r="BD48" s="1"/>
      <c r="BE48" s="1"/>
      <c r="BF48" s="1"/>
    </row>
    <row r="49" spans="1:58">
      <c r="G49" s="1"/>
      <c r="H49" s="1"/>
      <c r="I49" s="1"/>
      <c r="J49" s="1"/>
      <c r="K49" s="1"/>
      <c r="L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1"/>
      <c r="AI49" s="1"/>
      <c r="AJ49" s="1"/>
      <c r="AK49" s="1"/>
      <c r="AL49" s="1"/>
      <c r="AM49" s="1"/>
      <c r="AZ49" s="1"/>
      <c r="BA49" s="1"/>
      <c r="BB49" s="1"/>
      <c r="BC49" s="1"/>
      <c r="BD49" s="1"/>
      <c r="BE49" s="1"/>
      <c r="BF49" s="1"/>
    </row>
    <row r="50" spans="1:5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1"/>
      <c r="AI50" s="1"/>
      <c r="AJ50" s="1"/>
      <c r="AK50" s="1"/>
      <c r="AL50" s="1"/>
      <c r="AM50" s="1"/>
      <c r="AZ50" s="1"/>
      <c r="BA50" s="1"/>
      <c r="BB50" s="1"/>
      <c r="BC50" s="1"/>
      <c r="BD50" s="1"/>
      <c r="BE50" s="1"/>
      <c r="BF50" s="1"/>
    </row>
    <row r="51" spans="1:5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1"/>
      <c r="AI51" s="1"/>
      <c r="AJ51" s="1"/>
      <c r="AK51" s="1"/>
      <c r="AL51" s="1"/>
      <c r="AM51" s="1"/>
      <c r="AZ51" s="1"/>
      <c r="BA51" s="1"/>
      <c r="BB51" s="1"/>
      <c r="BC51" s="1"/>
      <c r="BD51" s="1"/>
      <c r="BE51" s="1"/>
      <c r="BF51" s="1"/>
    </row>
    <row r="52" spans="1:5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1"/>
      <c r="AI52" s="1"/>
      <c r="AJ52" s="1"/>
      <c r="AK52" s="1"/>
      <c r="AL52" s="1"/>
      <c r="AM52" s="1"/>
      <c r="AZ52" s="1"/>
      <c r="BA52" s="1"/>
      <c r="BB52" s="1"/>
      <c r="BC52" s="1"/>
      <c r="BD52" s="1"/>
      <c r="BE52" s="1"/>
      <c r="BF52" s="1"/>
    </row>
    <row r="53" spans="1:5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1"/>
      <c r="AI53" s="1"/>
      <c r="AJ53" s="1"/>
      <c r="AK53" s="1"/>
      <c r="AL53" s="1"/>
      <c r="AM53" s="1"/>
      <c r="AZ53" s="1"/>
      <c r="BA53" s="1"/>
      <c r="BB53" s="1"/>
      <c r="BC53" s="1"/>
      <c r="BD53" s="1"/>
      <c r="BE53" s="1"/>
      <c r="BF53" s="1"/>
    </row>
    <row r="54" spans="1:5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1"/>
      <c r="AI54" s="1"/>
      <c r="AJ54" s="1"/>
      <c r="AK54" s="1"/>
      <c r="AL54" s="1"/>
      <c r="AM54" s="1"/>
      <c r="AZ54" s="1"/>
      <c r="BA54" s="1"/>
      <c r="BB54" s="1"/>
      <c r="BC54" s="1"/>
      <c r="BD54" s="1"/>
      <c r="BE54" s="1"/>
      <c r="BF54" s="1"/>
    </row>
    <row r="55" spans="1:5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1"/>
      <c r="AI55" s="1"/>
      <c r="AJ55" s="1"/>
      <c r="AK55" s="1"/>
      <c r="AL55" s="1"/>
      <c r="AM55" s="1"/>
      <c r="AZ55" s="1"/>
      <c r="BA55" s="1"/>
      <c r="BB55" s="1"/>
      <c r="BC55" s="1"/>
      <c r="BD55" s="1"/>
      <c r="BE55" s="1"/>
      <c r="BF55" s="1"/>
    </row>
    <row r="56" spans="1:5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1"/>
      <c r="AI56" s="1"/>
      <c r="AJ56" s="1"/>
      <c r="AK56" s="1"/>
      <c r="AL56" s="1"/>
      <c r="AM56" s="1"/>
      <c r="AZ56" s="1"/>
      <c r="BA56" s="1"/>
      <c r="BB56" s="1"/>
      <c r="BC56" s="1"/>
      <c r="BD56" s="1"/>
      <c r="BE56" s="1"/>
      <c r="BF56" s="1"/>
    </row>
    <row r="57" spans="1:5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1"/>
      <c r="AI57" s="1"/>
      <c r="AJ57" s="1"/>
      <c r="AK57" s="1"/>
      <c r="AL57" s="1"/>
      <c r="AM57" s="1"/>
      <c r="AZ57" s="1"/>
      <c r="BA57" s="1"/>
      <c r="BB57" s="1"/>
      <c r="BC57" s="1"/>
      <c r="BD57" s="1"/>
      <c r="BE57" s="1"/>
      <c r="BF57" s="1"/>
    </row>
    <row r="58" spans="1: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1"/>
      <c r="AI58" s="1"/>
      <c r="AJ58" s="1"/>
      <c r="AK58" s="1"/>
      <c r="AL58" s="1"/>
      <c r="AM58" s="1"/>
      <c r="AZ58" s="1"/>
      <c r="BA58" s="1"/>
      <c r="BB58" s="1"/>
      <c r="BC58" s="1"/>
      <c r="BD58" s="1"/>
      <c r="BE58" s="1"/>
      <c r="BF58" s="1"/>
    </row>
    <row r="59" spans="1:5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1"/>
      <c r="AI59" s="1"/>
      <c r="AJ59" s="1"/>
      <c r="AK59" s="1"/>
      <c r="AL59" s="1"/>
      <c r="AM59" s="1"/>
      <c r="AZ59" s="1"/>
    </row>
    <row r="60" spans="1:58">
      <c r="M60" s="1"/>
      <c r="N60" s="1"/>
      <c r="O60" s="1"/>
      <c r="AZ60" s="1"/>
    </row>
    <row r="61" spans="1:58">
      <c r="M61" s="1"/>
      <c r="N61" s="1"/>
      <c r="O61" s="1"/>
      <c r="AZ61" s="1"/>
    </row>
    <row r="62" spans="1:58">
      <c r="M62" s="1"/>
      <c r="N62" s="1"/>
      <c r="O62" s="1"/>
    </row>
    <row r="63" spans="1:58">
      <c r="M63" s="1"/>
      <c r="N63" s="1"/>
      <c r="O63" s="1"/>
    </row>
    <row r="64" spans="1:58">
      <c r="M64" s="1"/>
      <c r="N64" s="1"/>
      <c r="O64" s="1"/>
    </row>
    <row r="65" spans="1:80">
      <c r="M65" s="1"/>
      <c r="N65" s="1"/>
      <c r="O65" s="1"/>
    </row>
    <row r="66" spans="1:80">
      <c r="M66" s="1"/>
      <c r="N66" s="1"/>
      <c r="O66" s="1"/>
    </row>
    <row r="67" spans="1:80">
      <c r="M67" s="1"/>
      <c r="N67" s="1"/>
      <c r="O67" s="1"/>
    </row>
    <row r="68" spans="1:80">
      <c r="M68" s="1"/>
      <c r="N68" s="1"/>
      <c r="O68" s="1"/>
    </row>
    <row r="69" spans="1:80">
      <c r="M69" s="1"/>
      <c r="N69" s="1"/>
      <c r="O69" s="1"/>
    </row>
    <row r="70" spans="1:80">
      <c r="M70" s="1"/>
      <c r="N70" s="1"/>
      <c r="O70" s="1"/>
    </row>
    <row r="71" spans="1:80">
      <c r="M71" s="1"/>
      <c r="N71" s="1"/>
      <c r="O71" s="1"/>
    </row>
    <row r="72" spans="1:80">
      <c r="M72" s="1"/>
      <c r="N72" s="1"/>
      <c r="O72" s="1"/>
    </row>
    <row r="73" spans="1:80">
      <c r="M73" s="1"/>
      <c r="N73" s="1"/>
      <c r="O73" s="1"/>
    </row>
    <row r="74" spans="1:80">
      <c r="M74" s="1"/>
      <c r="N74" s="1"/>
      <c r="O74" s="1"/>
    </row>
    <row r="75" spans="1:80">
      <c r="M75" s="1"/>
      <c r="N75" s="1"/>
      <c r="O75" s="1"/>
    </row>
    <row r="76" spans="1:80">
      <c r="M76" s="1"/>
      <c r="N76" s="1"/>
      <c r="O76" s="1"/>
    </row>
    <row r="77" spans="1:80">
      <c r="AH77" s="1"/>
      <c r="AI77" s="1"/>
      <c r="AJ77" s="1"/>
      <c r="AK77" s="1"/>
      <c r="AL77" s="1"/>
      <c r="AM77" s="1"/>
    </row>
    <row r="78" spans="1:80">
      <c r="A78" s="1"/>
      <c r="B78" s="1"/>
      <c r="C78" s="1"/>
      <c r="D78" s="1"/>
      <c r="E78" s="1"/>
      <c r="F78" s="1"/>
      <c r="I78" s="1"/>
      <c r="J78" s="1"/>
      <c r="K78" s="1"/>
      <c r="L78" s="1"/>
      <c r="M78" s="1"/>
      <c r="N78" s="1"/>
      <c r="O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80">
      <c r="A79" s="1"/>
      <c r="B79" s="1"/>
      <c r="C79" s="1"/>
      <c r="D79" s="1"/>
      <c r="E79" s="1"/>
      <c r="F79" s="1"/>
      <c r="G79" s="1"/>
      <c r="H79" s="1"/>
      <c r="I79" s="1"/>
      <c r="J79" s="1"/>
      <c r="M79" s="1"/>
      <c r="N79" s="1"/>
      <c r="O79" s="1"/>
      <c r="Q79" s="1"/>
      <c r="R79" s="1"/>
      <c r="T79" s="1"/>
      <c r="U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BD79" s="1"/>
      <c r="BE79" s="1"/>
      <c r="BF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 spans="1:80">
      <c r="A80" s="1"/>
      <c r="B80" s="1"/>
      <c r="C80" s="1"/>
      <c r="D80" s="1"/>
      <c r="E80" s="1"/>
      <c r="F80" s="1"/>
      <c r="G80" s="1"/>
      <c r="H80" s="1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BD80" s="1"/>
      <c r="BE80" s="1"/>
      <c r="BF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8"/>
  <sheetViews>
    <sheetView zoomScale="70" zoomScaleNormal="7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H44" sqref="H44"/>
    </sheetView>
  </sheetViews>
  <sheetFormatPr defaultColWidth="8.7109375" defaultRowHeight="12.75"/>
  <cols>
    <col min="1" max="5" width="8.7109375" style="1"/>
    <col min="6" max="6" width="11.28515625" style="1" customWidth="1"/>
    <col min="7" max="7" width="8.7109375" style="1"/>
    <col min="8" max="8" width="13.42578125" style="1" bestFit="1" customWidth="1"/>
    <col min="9" max="9" width="12.7109375" style="1" bestFit="1" customWidth="1"/>
    <col min="10" max="18" width="8.7109375" style="1"/>
    <col min="19" max="19" width="9.140625" style="1" customWidth="1"/>
    <col min="20" max="16384" width="8.7109375" style="1"/>
  </cols>
  <sheetData>
    <row r="1" spans="1:24" s="10" customFormat="1">
      <c r="A1" s="10" t="s">
        <v>85</v>
      </c>
    </row>
    <row r="2" spans="1:24">
      <c r="A2" s="2"/>
      <c r="B2" s="1" t="s">
        <v>92</v>
      </c>
    </row>
    <row r="4" spans="1:24">
      <c r="B4" s="3" t="s">
        <v>0</v>
      </c>
      <c r="K4" s="3" t="s">
        <v>6</v>
      </c>
      <c r="P4" s="3" t="s">
        <v>1</v>
      </c>
    </row>
    <row r="5" spans="1:24">
      <c r="A5" s="1" t="s">
        <v>2</v>
      </c>
      <c r="B5" s="1" t="s">
        <v>3</v>
      </c>
      <c r="F5" s="1" t="s">
        <v>5</v>
      </c>
      <c r="G5" s="1" t="s">
        <v>3</v>
      </c>
      <c r="L5" s="1" t="s">
        <v>7</v>
      </c>
      <c r="P5" s="1" t="s">
        <v>2</v>
      </c>
      <c r="Q5" s="1" t="s">
        <v>3</v>
      </c>
      <c r="U5" s="1" t="s">
        <v>5</v>
      </c>
      <c r="V5" s="1" t="s">
        <v>3</v>
      </c>
    </row>
    <row r="6" spans="1:24" s="4" customFormat="1">
      <c r="B6" s="4" t="s">
        <v>9</v>
      </c>
      <c r="C6" s="4" t="s">
        <v>10</v>
      </c>
      <c r="D6" s="4" t="s">
        <v>11</v>
      </c>
      <c r="G6" s="4" t="s">
        <v>9</v>
      </c>
      <c r="H6" s="4" t="s">
        <v>10</v>
      </c>
      <c r="I6" s="4" t="s">
        <v>11</v>
      </c>
      <c r="L6" s="4" t="s">
        <v>9</v>
      </c>
      <c r="M6" s="4" t="s">
        <v>10</v>
      </c>
      <c r="N6" s="4" t="s">
        <v>11</v>
      </c>
      <c r="Q6" s="4" t="s">
        <v>9</v>
      </c>
      <c r="R6" s="4" t="s">
        <v>10</v>
      </c>
      <c r="S6" s="4" t="s">
        <v>11</v>
      </c>
      <c r="V6" s="4" t="s">
        <v>9</v>
      </c>
      <c r="W6" s="4" t="s">
        <v>10</v>
      </c>
      <c r="X6" s="4" t="s">
        <v>11</v>
      </c>
    </row>
    <row r="7" spans="1:24">
      <c r="A7" s="1">
        <v>1</v>
      </c>
      <c r="B7" s="1">
        <v>0.96739130434782605</v>
      </c>
      <c r="C7" s="1">
        <v>0.92391304347826086</v>
      </c>
      <c r="D7" s="1">
        <v>0.88043478260869568</v>
      </c>
      <c r="F7" s="1">
        <v>1</v>
      </c>
      <c r="G7" s="1">
        <v>0.95161290322580649</v>
      </c>
      <c r="H7" s="1">
        <v>0.85</v>
      </c>
      <c r="I7" s="1">
        <v>0.8833333333333333</v>
      </c>
      <c r="K7" s="1">
        <v>1</v>
      </c>
      <c r="L7" s="1">
        <f t="shared" ref="L7:L32" si="0">NORMINV(B7,0,1)-NORMINV(1-G7,0,1)</f>
        <v>3.5044626395503768</v>
      </c>
      <c r="M7" s="1">
        <f t="shared" ref="M7:M32" si="1">NORMINV(C7,0,1)-NORMINV(1-H7,0,1)</f>
        <v>2.4683282510143485</v>
      </c>
      <c r="N7" s="1">
        <f t="shared" ref="N7:N32" si="2">NORMINV(D7,0,1)-NORMINV(1-I7,0,1)</f>
        <v>2.3689792186020293</v>
      </c>
      <c r="P7" s="1">
        <v>1</v>
      </c>
      <c r="Q7" s="1">
        <v>509.14</v>
      </c>
      <c r="R7" s="1">
        <v>574.07000000000005</v>
      </c>
      <c r="S7" s="1">
        <v>623.70000000000005</v>
      </c>
      <c r="U7" s="1">
        <v>1</v>
      </c>
      <c r="V7" s="1">
        <v>647.38</v>
      </c>
      <c r="W7" s="1">
        <v>689.32</v>
      </c>
      <c r="X7" s="1">
        <v>696.81</v>
      </c>
    </row>
    <row r="8" spans="1:24">
      <c r="A8" s="1">
        <v>2</v>
      </c>
      <c r="B8" s="5">
        <v>0.98913043478260865</v>
      </c>
      <c r="C8" s="5">
        <v>0.98913043478260865</v>
      </c>
      <c r="D8" s="1">
        <v>0.83695652173913049</v>
      </c>
      <c r="F8" s="1">
        <v>2</v>
      </c>
      <c r="G8" s="1">
        <v>0.95161290322580649</v>
      </c>
      <c r="H8" s="1">
        <v>0.95161290322580649</v>
      </c>
      <c r="I8" s="1">
        <v>0.95161290322580649</v>
      </c>
      <c r="K8" s="1">
        <v>2</v>
      </c>
      <c r="L8" s="1">
        <f t="shared" si="0"/>
        <v>3.9555928197971362</v>
      </c>
      <c r="M8" s="1">
        <f t="shared" si="1"/>
        <v>3.9555928197971362</v>
      </c>
      <c r="N8" s="1">
        <f t="shared" si="2"/>
        <v>2.6427237788635529</v>
      </c>
      <c r="P8" s="1">
        <v>2</v>
      </c>
      <c r="Q8" s="1">
        <v>410.11</v>
      </c>
      <c r="R8" s="1">
        <v>560.44000000000005</v>
      </c>
      <c r="S8" s="1">
        <v>621.16</v>
      </c>
      <c r="U8" s="1">
        <v>2</v>
      </c>
      <c r="V8" s="1">
        <v>606.69000000000005</v>
      </c>
      <c r="W8" s="1">
        <v>661.21</v>
      </c>
      <c r="X8" s="1">
        <v>673.31</v>
      </c>
    </row>
    <row r="9" spans="1:24">
      <c r="A9" s="1">
        <v>3</v>
      </c>
      <c r="B9" s="5">
        <v>0.98913043478260865</v>
      </c>
      <c r="C9" s="1">
        <v>0.96739130434782605</v>
      </c>
      <c r="D9" s="1">
        <v>0.94565217391304346</v>
      </c>
      <c r="F9" s="1">
        <v>3</v>
      </c>
      <c r="G9" s="1">
        <v>0.95161290322580649</v>
      </c>
      <c r="H9" s="1">
        <v>0.94827586206896552</v>
      </c>
      <c r="I9" s="1">
        <v>0.95161290322580649</v>
      </c>
      <c r="K9" s="1">
        <v>3</v>
      </c>
      <c r="L9" s="1">
        <f t="shared" si="0"/>
        <v>3.9555928197971362</v>
      </c>
      <c r="M9" s="1">
        <f t="shared" si="1"/>
        <v>3.4721264357132418</v>
      </c>
      <c r="N9" s="1">
        <f t="shared" si="2"/>
        <v>3.264781093321544</v>
      </c>
      <c r="P9" s="1">
        <v>3</v>
      </c>
      <c r="Q9" s="1">
        <v>436.02</v>
      </c>
      <c r="R9" s="1">
        <v>503.91</v>
      </c>
      <c r="S9" s="1">
        <v>607.04999999999995</v>
      </c>
      <c r="U9" s="1">
        <v>3</v>
      </c>
      <c r="V9" s="1">
        <v>538.21</v>
      </c>
      <c r="W9" s="1">
        <v>587</v>
      </c>
      <c r="X9" s="1">
        <v>636.76</v>
      </c>
    </row>
    <row r="10" spans="1:24">
      <c r="A10" s="1">
        <v>4</v>
      </c>
      <c r="B10" s="5">
        <v>0.98913043478260865</v>
      </c>
      <c r="C10" s="5">
        <v>0.98837209302325579</v>
      </c>
      <c r="D10" s="1">
        <v>0.87209302325581395</v>
      </c>
      <c r="F10" s="1">
        <v>4</v>
      </c>
      <c r="G10" s="5">
        <v>0.9838709677419355</v>
      </c>
      <c r="H10" s="1">
        <v>0.87931034482758619</v>
      </c>
      <c r="I10" s="5">
        <v>0.98148148148148151</v>
      </c>
      <c r="K10" s="1">
        <v>4</v>
      </c>
      <c r="L10" s="1">
        <f t="shared" si="0"/>
        <v>4.4360933302151135</v>
      </c>
      <c r="M10" s="1">
        <f t="shared" si="1"/>
        <v>3.4407519675877243</v>
      </c>
      <c r="N10" s="1">
        <f t="shared" si="2"/>
        <v>3.2216963852872196</v>
      </c>
      <c r="P10" s="1">
        <v>4</v>
      </c>
      <c r="Q10" s="1">
        <v>463.2</v>
      </c>
      <c r="R10" s="1">
        <v>612.74</v>
      </c>
      <c r="S10" s="1">
        <v>663.73</v>
      </c>
      <c r="U10" s="1">
        <v>4</v>
      </c>
      <c r="V10" s="1">
        <v>643.6</v>
      </c>
      <c r="W10" s="1">
        <v>704.16</v>
      </c>
      <c r="X10" s="1">
        <v>746.62</v>
      </c>
    </row>
    <row r="11" spans="1:24">
      <c r="A11" s="1">
        <v>5</v>
      </c>
      <c r="B11" s="5">
        <v>0.98913043478260865</v>
      </c>
      <c r="C11" s="1">
        <v>0.90217391304347827</v>
      </c>
      <c r="D11" s="1">
        <v>0.87777777777777777</v>
      </c>
      <c r="F11" s="1">
        <v>5</v>
      </c>
      <c r="G11" s="1">
        <v>0.85483870967741937</v>
      </c>
      <c r="H11" s="1">
        <v>0.69354838709677424</v>
      </c>
      <c r="I11" s="1">
        <v>0.75806451612903225</v>
      </c>
      <c r="K11" s="1">
        <v>5</v>
      </c>
      <c r="L11" s="1">
        <f t="shared" si="0"/>
        <v>3.3523094377294758</v>
      </c>
      <c r="M11" s="1">
        <f t="shared" si="1"/>
        <v>1.7999720058076674</v>
      </c>
      <c r="N11" s="1">
        <f t="shared" si="2"/>
        <v>1.8640397947608318</v>
      </c>
      <c r="P11" s="1">
        <v>5</v>
      </c>
      <c r="Q11" s="1">
        <v>406.71</v>
      </c>
      <c r="R11" s="1">
        <v>591.71</v>
      </c>
      <c r="S11" s="1">
        <v>600.55999999999995</v>
      </c>
      <c r="U11" s="1">
        <v>5</v>
      </c>
      <c r="V11" s="1">
        <v>538.19000000000005</v>
      </c>
      <c r="W11" s="1">
        <v>613.57000000000005</v>
      </c>
      <c r="X11" s="1">
        <v>676.13</v>
      </c>
    </row>
    <row r="12" spans="1:24">
      <c r="A12" s="1">
        <v>6</v>
      </c>
      <c r="B12" s="5">
        <v>0.98888888888888893</v>
      </c>
      <c r="C12" s="5">
        <v>0.98750000000000004</v>
      </c>
      <c r="D12" s="5">
        <v>0.98717948717948723</v>
      </c>
      <c r="F12" s="1">
        <v>6</v>
      </c>
      <c r="G12" s="1">
        <v>0.95</v>
      </c>
      <c r="H12" s="1">
        <v>0.9375</v>
      </c>
      <c r="I12" s="1">
        <v>0.92500000000000004</v>
      </c>
      <c r="K12" s="1">
        <v>6</v>
      </c>
      <c r="L12" s="1">
        <f t="shared" si="0"/>
        <v>3.9314015782624541</v>
      </c>
      <c r="M12" s="1">
        <f t="shared" si="1"/>
        <v>3.7755232719574923</v>
      </c>
      <c r="N12" s="1">
        <f t="shared" si="2"/>
        <v>3.6711373061993804</v>
      </c>
      <c r="P12" s="1">
        <v>6</v>
      </c>
      <c r="Q12" s="1">
        <v>498.8</v>
      </c>
      <c r="R12" s="1">
        <v>690.21</v>
      </c>
      <c r="S12" s="1">
        <v>680.18</v>
      </c>
      <c r="U12" s="1">
        <v>6</v>
      </c>
      <c r="V12" s="1">
        <v>593.71</v>
      </c>
      <c r="W12" s="1">
        <v>709.86</v>
      </c>
      <c r="X12" s="1">
        <v>734.83</v>
      </c>
    </row>
    <row r="13" spans="1:24">
      <c r="A13" s="1">
        <v>7</v>
      </c>
      <c r="B13" s="1">
        <v>0.96739130434782605</v>
      </c>
      <c r="C13" s="1">
        <v>0.92391304347826086</v>
      </c>
      <c r="D13" s="5">
        <v>0.98863636363636365</v>
      </c>
      <c r="F13" s="1">
        <v>7</v>
      </c>
      <c r="G13" s="5">
        <v>0.9838709677419355</v>
      </c>
      <c r="H13" s="1">
        <v>0.81666666666666665</v>
      </c>
      <c r="I13" s="1">
        <v>0.95161290322580649</v>
      </c>
      <c r="K13" s="1">
        <v>7</v>
      </c>
      <c r="L13" s="1">
        <f t="shared" si="0"/>
        <v>3.9849631499683538</v>
      </c>
      <c r="M13" s="1">
        <f t="shared" si="1"/>
        <v>2.3346296531644226</v>
      </c>
      <c r="N13" s="1">
        <f t="shared" si="2"/>
        <v>3.9386859435827759</v>
      </c>
      <c r="P13" s="1">
        <v>7</v>
      </c>
      <c r="Q13" s="1">
        <v>442.98</v>
      </c>
      <c r="R13" s="1">
        <v>593.9</v>
      </c>
      <c r="S13" s="1">
        <v>661.65</v>
      </c>
      <c r="U13" s="1">
        <v>7</v>
      </c>
      <c r="V13" s="1">
        <v>582.77</v>
      </c>
      <c r="W13" s="1">
        <v>683.08</v>
      </c>
      <c r="X13" s="1">
        <v>704.66</v>
      </c>
    </row>
    <row r="14" spans="1:24">
      <c r="A14" s="1">
        <v>8</v>
      </c>
      <c r="B14" s="1">
        <v>0.96739130434782605</v>
      </c>
      <c r="C14" s="1">
        <v>0.7</v>
      </c>
      <c r="D14" s="1">
        <v>0.71250000000000002</v>
      </c>
      <c r="F14" s="1">
        <v>8</v>
      </c>
      <c r="G14" s="1">
        <v>0.9107142857142857</v>
      </c>
      <c r="H14" s="1">
        <v>0.68333333333333335</v>
      </c>
      <c r="I14" s="1">
        <v>0.53703703703703709</v>
      </c>
      <c r="K14" s="1">
        <v>8</v>
      </c>
      <c r="L14" s="1">
        <f t="shared" si="0"/>
        <v>3.1889316631729736</v>
      </c>
      <c r="M14" s="1">
        <f t="shared" si="1"/>
        <v>1.0014409411974845</v>
      </c>
      <c r="N14" s="1">
        <f t="shared" si="2"/>
        <v>0.65367488043615718</v>
      </c>
      <c r="P14" s="1">
        <v>8</v>
      </c>
      <c r="Q14" s="1">
        <v>502.91</v>
      </c>
      <c r="R14" s="1">
        <v>675.97</v>
      </c>
      <c r="S14" s="1">
        <v>658.21</v>
      </c>
      <c r="U14" s="1">
        <v>8</v>
      </c>
      <c r="V14" s="1">
        <v>653.91999999999996</v>
      </c>
      <c r="W14" s="1">
        <v>685.7</v>
      </c>
      <c r="X14" s="1">
        <v>662.86</v>
      </c>
    </row>
    <row r="15" spans="1:24">
      <c r="A15" s="1">
        <v>9</v>
      </c>
      <c r="B15" s="5">
        <v>0.98913043478260865</v>
      </c>
      <c r="C15" s="1">
        <v>0.92391304347826086</v>
      </c>
      <c r="D15" s="1">
        <v>0.94444444444444442</v>
      </c>
      <c r="F15" s="1">
        <v>9</v>
      </c>
      <c r="G15" s="1">
        <v>0.91935483870967738</v>
      </c>
      <c r="H15" s="1">
        <v>0.95161290322580649</v>
      </c>
      <c r="I15" s="1">
        <v>0.532258064516129</v>
      </c>
      <c r="K15" s="1">
        <v>9</v>
      </c>
      <c r="L15" s="1">
        <f t="shared" si="0"/>
        <v>3.6956402703736728</v>
      </c>
      <c r="M15" s="1">
        <f t="shared" si="1"/>
        <v>3.0925924720746005</v>
      </c>
      <c r="N15" s="1">
        <f t="shared" si="2"/>
        <v>1.674166108504346</v>
      </c>
      <c r="P15" s="1">
        <v>9</v>
      </c>
      <c r="Q15" s="1">
        <v>474.02</v>
      </c>
      <c r="R15" s="1">
        <v>584.95000000000005</v>
      </c>
      <c r="S15" s="1">
        <v>541.02</v>
      </c>
      <c r="U15" s="1">
        <v>9</v>
      </c>
      <c r="V15" s="1">
        <v>573.11</v>
      </c>
      <c r="W15" s="1">
        <v>657</v>
      </c>
      <c r="X15" s="1">
        <v>645.19000000000005</v>
      </c>
    </row>
    <row r="16" spans="1:24">
      <c r="A16" s="1">
        <v>10</v>
      </c>
      <c r="B16" s="5">
        <v>0.98913043478260865</v>
      </c>
      <c r="C16" s="1">
        <v>0.94186046511627908</v>
      </c>
      <c r="D16" s="1">
        <v>0.76666666666666672</v>
      </c>
      <c r="F16" s="1">
        <v>10</v>
      </c>
      <c r="G16" s="1">
        <v>0.95</v>
      </c>
      <c r="H16" s="1">
        <v>0.90740740740740744</v>
      </c>
      <c r="I16" s="1">
        <v>0.72916666666666663</v>
      </c>
      <c r="K16" s="1">
        <v>10</v>
      </c>
      <c r="L16" s="1">
        <f t="shared" si="0"/>
        <v>3.9397488361945663</v>
      </c>
      <c r="M16" s="1">
        <f t="shared" si="1"/>
        <v>2.8955427174603958</v>
      </c>
      <c r="N16" s="1">
        <f t="shared" si="2"/>
        <v>1.338207901067977</v>
      </c>
      <c r="P16" s="1">
        <v>10</v>
      </c>
      <c r="Q16" s="1">
        <v>503.8</v>
      </c>
      <c r="R16" s="1">
        <v>612.95000000000005</v>
      </c>
      <c r="S16" s="1">
        <v>657.38</v>
      </c>
      <c r="U16" s="1">
        <v>10</v>
      </c>
      <c r="V16" s="1">
        <v>640.11</v>
      </c>
      <c r="W16" s="1">
        <v>748.92</v>
      </c>
      <c r="X16" s="1">
        <v>695.06</v>
      </c>
    </row>
    <row r="17" spans="1:24">
      <c r="A17" s="1">
        <v>11</v>
      </c>
      <c r="B17" s="5">
        <v>0.98863636363636365</v>
      </c>
      <c r="C17" s="1">
        <v>0.79761904761904767</v>
      </c>
      <c r="D17" s="1">
        <v>0.47674418604651164</v>
      </c>
      <c r="F17" s="1">
        <v>11</v>
      </c>
      <c r="G17" s="1">
        <v>0.72580645161290325</v>
      </c>
      <c r="H17" s="1">
        <v>0.78846153846153844</v>
      </c>
      <c r="I17" s="1">
        <v>0.74</v>
      </c>
      <c r="K17" s="1">
        <v>11</v>
      </c>
      <c r="L17" s="1">
        <f t="shared" si="0"/>
        <v>2.8781671090185799</v>
      </c>
      <c r="M17" s="1">
        <f t="shared" si="1"/>
        <v>1.6342413953615589</v>
      </c>
      <c r="N17" s="1">
        <f t="shared" si="2"/>
        <v>0.58501867011992392</v>
      </c>
      <c r="P17" s="1">
        <v>11</v>
      </c>
      <c r="Q17" s="1">
        <v>560.14</v>
      </c>
      <c r="R17" s="1">
        <v>621.54999999999995</v>
      </c>
      <c r="S17" s="1">
        <v>644.20000000000005</v>
      </c>
      <c r="U17" s="1">
        <v>11</v>
      </c>
      <c r="V17" s="1">
        <v>679.45</v>
      </c>
      <c r="W17" s="1">
        <v>721.2</v>
      </c>
      <c r="X17" s="1">
        <v>649.61</v>
      </c>
    </row>
    <row r="18" spans="1:24">
      <c r="A18" s="1">
        <v>12</v>
      </c>
      <c r="B18" s="5">
        <v>0.98913043478260865</v>
      </c>
      <c r="C18" s="1">
        <v>0.66279069767441856</v>
      </c>
      <c r="D18" s="1">
        <v>0.64772727272727271</v>
      </c>
      <c r="F18" s="1">
        <v>12</v>
      </c>
      <c r="G18" s="1">
        <v>0.81666666666666665</v>
      </c>
      <c r="H18" s="1">
        <v>0.72580645161290325</v>
      </c>
      <c r="I18" s="1">
        <v>0.5535714285714286</v>
      </c>
      <c r="K18" s="1">
        <v>12</v>
      </c>
      <c r="L18" s="1">
        <f t="shared" si="0"/>
        <v>3.1976300008869583</v>
      </c>
      <c r="M18" s="1">
        <f t="shared" si="1"/>
        <v>1.0202702859292565</v>
      </c>
      <c r="N18" s="1">
        <f t="shared" si="2"/>
        <v>0.5138815748926</v>
      </c>
      <c r="P18" s="1">
        <v>12</v>
      </c>
      <c r="Q18" s="1">
        <v>445.96</v>
      </c>
      <c r="R18" s="1">
        <v>563.54</v>
      </c>
      <c r="S18" s="1">
        <v>604.64</v>
      </c>
      <c r="U18" s="1">
        <v>12</v>
      </c>
      <c r="V18" s="1">
        <v>526.33000000000004</v>
      </c>
      <c r="W18" s="1">
        <v>668.73</v>
      </c>
      <c r="X18" s="1">
        <v>645.73</v>
      </c>
    </row>
    <row r="19" spans="1:24">
      <c r="A19" s="1">
        <v>13</v>
      </c>
      <c r="B19" s="1">
        <v>0.96739130434782605</v>
      </c>
      <c r="C19" s="1">
        <v>0.96739130434782605</v>
      </c>
      <c r="D19" s="1">
        <v>0.77173913043478259</v>
      </c>
      <c r="F19" s="1">
        <v>13</v>
      </c>
      <c r="G19" s="1">
        <v>0.72580645161290325</v>
      </c>
      <c r="H19" s="1">
        <v>0.59677419354838712</v>
      </c>
      <c r="I19" s="1">
        <v>0.71666666666666667</v>
      </c>
      <c r="K19" s="1">
        <v>13</v>
      </c>
      <c r="L19" s="1">
        <f t="shared" si="0"/>
        <v>2.4439438049861808</v>
      </c>
      <c r="M19" s="1">
        <f t="shared" si="1"/>
        <v>2.0887712520336561</v>
      </c>
      <c r="N19" s="1">
        <f t="shared" si="2"/>
        <v>1.3175540359951525</v>
      </c>
      <c r="P19" s="1">
        <v>13</v>
      </c>
      <c r="Q19" s="1">
        <v>451.45</v>
      </c>
      <c r="R19" s="1">
        <v>537.77</v>
      </c>
      <c r="S19" s="1">
        <v>551.74</v>
      </c>
      <c r="U19" s="1">
        <v>13</v>
      </c>
      <c r="V19" s="1">
        <v>560.82000000000005</v>
      </c>
      <c r="W19" s="1">
        <v>614.83000000000004</v>
      </c>
      <c r="X19" s="1">
        <v>657.19</v>
      </c>
    </row>
    <row r="20" spans="1:24">
      <c r="A20" s="1">
        <v>14</v>
      </c>
      <c r="B20" s="5">
        <v>0.98888888888888893</v>
      </c>
      <c r="C20" s="1">
        <v>0.9</v>
      </c>
      <c r="D20" s="1">
        <v>0.85869565217391308</v>
      </c>
      <c r="F20" s="1">
        <v>14</v>
      </c>
      <c r="G20" s="1">
        <v>0.91666666666666663</v>
      </c>
      <c r="H20" s="1">
        <v>0.91666666666666663</v>
      </c>
      <c r="I20" s="1">
        <v>0.88709677419354838</v>
      </c>
      <c r="K20" s="1">
        <v>14</v>
      </c>
      <c r="L20" s="1">
        <f t="shared" si="0"/>
        <v>3.6695420784116197</v>
      </c>
      <c r="M20" s="1">
        <f t="shared" si="1"/>
        <v>2.6645456926452376</v>
      </c>
      <c r="N20" s="1">
        <f t="shared" si="2"/>
        <v>2.2857096938542956</v>
      </c>
      <c r="P20" s="1">
        <v>14</v>
      </c>
      <c r="Q20" s="1">
        <v>540.34</v>
      </c>
      <c r="R20" s="1">
        <v>591.83000000000004</v>
      </c>
      <c r="S20" s="1">
        <v>619.54</v>
      </c>
      <c r="U20" s="1">
        <v>14</v>
      </c>
      <c r="V20" s="1">
        <v>570.85</v>
      </c>
      <c r="W20" s="1">
        <v>654.41</v>
      </c>
      <c r="X20" s="1">
        <v>656.07</v>
      </c>
    </row>
    <row r="21" spans="1:24">
      <c r="A21" s="1">
        <v>15</v>
      </c>
      <c r="B21" s="5">
        <v>0.98913043478260865</v>
      </c>
      <c r="C21" s="1">
        <v>0.94565217391304346</v>
      </c>
      <c r="D21" s="1">
        <v>0.9</v>
      </c>
      <c r="F21" s="1">
        <v>15</v>
      </c>
      <c r="G21" s="1">
        <v>0.85483870967741937</v>
      </c>
      <c r="H21" s="1">
        <v>0.91666666666666663</v>
      </c>
      <c r="I21" s="1">
        <v>0.95</v>
      </c>
      <c r="K21" s="1">
        <v>15</v>
      </c>
      <c r="L21" s="1">
        <f t="shared" si="0"/>
        <v>3.3523094377294758</v>
      </c>
      <c r="M21" s="1">
        <f t="shared" si="1"/>
        <v>2.9870776098681393</v>
      </c>
      <c r="N21" s="1">
        <f t="shared" si="2"/>
        <v>2.9264051924960723</v>
      </c>
      <c r="P21" s="1">
        <v>15</v>
      </c>
      <c r="Q21" s="1">
        <v>535.58000000000004</v>
      </c>
      <c r="R21" s="1">
        <v>688.93</v>
      </c>
      <c r="S21" s="1">
        <v>624.85</v>
      </c>
      <c r="U21" s="1">
        <v>15</v>
      </c>
      <c r="V21" s="1">
        <v>621.19000000000005</v>
      </c>
      <c r="W21" s="1">
        <v>747.67</v>
      </c>
      <c r="X21" s="1">
        <v>719.32</v>
      </c>
    </row>
    <row r="22" spans="1:24">
      <c r="A22" s="1">
        <v>16</v>
      </c>
      <c r="B22" s="1">
        <v>0.96666666666666667</v>
      </c>
      <c r="C22" s="1">
        <v>0.76666666666666672</v>
      </c>
      <c r="D22" s="1">
        <v>0.64130434782608692</v>
      </c>
      <c r="F22" s="1">
        <v>16</v>
      </c>
      <c r="G22" s="1">
        <v>0.7678571428571429</v>
      </c>
      <c r="H22" s="1">
        <v>0.6166666666666667</v>
      </c>
      <c r="I22" s="1">
        <v>0.62903225806451613</v>
      </c>
      <c r="K22" s="1">
        <v>16</v>
      </c>
      <c r="L22" s="1">
        <f t="shared" si="0"/>
        <v>2.5657227196755317</v>
      </c>
      <c r="M22" s="1">
        <f t="shared" si="1"/>
        <v>1.0246511291415428</v>
      </c>
      <c r="N22" s="1">
        <f t="shared" si="2"/>
        <v>0.69123879177072112</v>
      </c>
      <c r="P22" s="1">
        <v>16</v>
      </c>
      <c r="Q22" s="1">
        <v>465.93</v>
      </c>
      <c r="R22" s="1">
        <v>531.44000000000005</v>
      </c>
      <c r="S22" s="1">
        <v>538.48</v>
      </c>
      <c r="U22" s="1">
        <v>16</v>
      </c>
      <c r="V22" s="1">
        <v>574.62</v>
      </c>
      <c r="W22" s="1">
        <v>582.05999999999995</v>
      </c>
      <c r="X22" s="1">
        <v>639.63</v>
      </c>
    </row>
    <row r="23" spans="1:24">
      <c r="A23" s="1">
        <v>17</v>
      </c>
      <c r="B23" s="5">
        <v>0.98863636363636365</v>
      </c>
      <c r="C23" s="1">
        <v>0.74390243902439024</v>
      </c>
      <c r="D23" s="1">
        <v>0.63095238095238093</v>
      </c>
      <c r="F23" s="1">
        <v>17</v>
      </c>
      <c r="G23" s="1">
        <v>0.85</v>
      </c>
      <c r="H23" s="1">
        <v>0.40322580645161288</v>
      </c>
      <c r="I23" s="1">
        <v>0.875</v>
      </c>
      <c r="K23" s="1">
        <v>17</v>
      </c>
      <c r="L23" s="1">
        <f t="shared" si="0"/>
        <v>3.3144217225225243</v>
      </c>
      <c r="M23" s="1">
        <f t="shared" si="1"/>
        <v>0.41041728219710588</v>
      </c>
      <c r="N23" s="1">
        <f t="shared" si="2"/>
        <v>1.4847261879648226</v>
      </c>
      <c r="P23" s="1">
        <v>17</v>
      </c>
      <c r="Q23" s="1">
        <v>477.77</v>
      </c>
      <c r="R23" s="1">
        <v>685.73</v>
      </c>
      <c r="S23" s="1">
        <v>718.08</v>
      </c>
      <c r="U23" s="1">
        <v>17</v>
      </c>
      <c r="V23" s="1">
        <v>674.56</v>
      </c>
      <c r="W23" s="1">
        <v>769</v>
      </c>
      <c r="X23" s="1">
        <v>710.67</v>
      </c>
    </row>
    <row r="24" spans="1:24">
      <c r="A24" s="1">
        <v>18</v>
      </c>
      <c r="B24" s="1">
        <v>0.87777777777777777</v>
      </c>
      <c r="C24" s="1">
        <v>0.67777777777777781</v>
      </c>
      <c r="D24" s="1">
        <v>0.6333333333333333</v>
      </c>
      <c r="F24" s="1">
        <v>18</v>
      </c>
      <c r="G24" s="1">
        <v>0.78333333333333333</v>
      </c>
      <c r="H24" s="1">
        <v>0.7678571428571429</v>
      </c>
      <c r="I24" s="1">
        <v>0.91935483870967738</v>
      </c>
      <c r="K24" s="1">
        <v>18</v>
      </c>
      <c r="L24" s="1">
        <f t="shared" si="0"/>
        <v>1.9474499575430395</v>
      </c>
      <c r="M24" s="1">
        <f t="shared" si="1"/>
        <v>1.1933017780777764</v>
      </c>
      <c r="N24" s="1">
        <f t="shared" si="2"/>
        <v>1.7414398882183733</v>
      </c>
      <c r="P24" s="1">
        <v>18</v>
      </c>
      <c r="Q24" s="1">
        <v>574.66999999999996</v>
      </c>
      <c r="R24" s="1">
        <v>642.6</v>
      </c>
      <c r="S24" s="1">
        <v>616.54</v>
      </c>
      <c r="U24" s="1">
        <v>18</v>
      </c>
      <c r="V24" s="1">
        <v>659.96</v>
      </c>
      <c r="W24" s="1">
        <v>678.57</v>
      </c>
      <c r="X24" s="1">
        <v>648.61</v>
      </c>
    </row>
    <row r="25" spans="1:24">
      <c r="A25" s="1">
        <v>19</v>
      </c>
      <c r="B25" s="1">
        <v>0.96739130434782605</v>
      </c>
      <c r="C25" s="1">
        <v>0.96739130434782605</v>
      </c>
      <c r="D25" s="1">
        <v>0.88157894736842102</v>
      </c>
      <c r="F25" s="1">
        <v>19</v>
      </c>
      <c r="G25" s="1">
        <v>0.75806451612903225</v>
      </c>
      <c r="H25" s="5">
        <v>0.9838709677419355</v>
      </c>
      <c r="I25" s="1">
        <v>0.87037037037037035</v>
      </c>
      <c r="K25" s="1">
        <v>19</v>
      </c>
      <c r="L25" s="1">
        <f t="shared" si="0"/>
        <v>2.543855241603902</v>
      </c>
      <c r="M25" s="1">
        <f t="shared" si="1"/>
        <v>3.9849631499683538</v>
      </c>
      <c r="N25" s="1">
        <f t="shared" si="2"/>
        <v>2.31106048946965</v>
      </c>
      <c r="P25" s="1">
        <v>19</v>
      </c>
      <c r="Q25" s="1">
        <v>533.27</v>
      </c>
      <c r="R25" s="1">
        <v>513.57000000000005</v>
      </c>
      <c r="S25" s="1">
        <v>667.09</v>
      </c>
      <c r="U25" s="1">
        <v>19</v>
      </c>
      <c r="V25" s="1">
        <v>581.65</v>
      </c>
      <c r="W25" s="1">
        <v>638.5</v>
      </c>
      <c r="X25" s="1">
        <v>690.87</v>
      </c>
    </row>
    <row r="26" spans="1:24">
      <c r="A26" s="1">
        <v>20</v>
      </c>
      <c r="B26" s="1">
        <v>0.94565217391304346</v>
      </c>
      <c r="C26" s="1">
        <v>0.94186046511627908</v>
      </c>
      <c r="D26" s="1">
        <v>0.94565217391304346</v>
      </c>
      <c r="F26" s="1">
        <v>20</v>
      </c>
      <c r="G26" s="1">
        <v>0.91666666666666663</v>
      </c>
      <c r="H26" s="1">
        <v>0.85</v>
      </c>
      <c r="I26" s="1">
        <v>0.78</v>
      </c>
      <c r="K26" s="1">
        <v>20</v>
      </c>
      <c r="L26" s="1">
        <f t="shared" si="0"/>
        <v>2.9870776098681393</v>
      </c>
      <c r="M26" s="1">
        <f t="shared" si="1"/>
        <v>2.6070184180612088</v>
      </c>
      <c r="N26" s="1">
        <f t="shared" si="2"/>
        <v>2.3762766969561873</v>
      </c>
      <c r="P26" s="1">
        <v>20</v>
      </c>
      <c r="Q26" s="1">
        <v>502.74</v>
      </c>
      <c r="R26" s="1">
        <v>703.7</v>
      </c>
      <c r="S26" s="1">
        <v>676.72</v>
      </c>
      <c r="U26" s="1">
        <v>20</v>
      </c>
      <c r="V26" s="1">
        <v>614.22</v>
      </c>
      <c r="W26" s="1">
        <v>647.84</v>
      </c>
      <c r="X26" s="1">
        <v>713.53</v>
      </c>
    </row>
    <row r="27" spans="1:24">
      <c r="A27" s="1">
        <v>21</v>
      </c>
      <c r="B27" s="5">
        <v>0.98913043478260865</v>
      </c>
      <c r="C27" s="5">
        <v>0.98913043478260865</v>
      </c>
      <c r="D27" s="1">
        <v>0.81521739130434778</v>
      </c>
      <c r="F27" s="1">
        <v>21</v>
      </c>
      <c r="G27" s="1">
        <v>0.88709677419354838</v>
      </c>
      <c r="H27" s="1">
        <v>0.85483870967741937</v>
      </c>
      <c r="I27" s="1">
        <v>0.85483870967741937</v>
      </c>
      <c r="K27" s="1">
        <v>21</v>
      </c>
      <c r="L27" s="1">
        <f t="shared" si="0"/>
        <v>3.5061273401644408</v>
      </c>
      <c r="M27" s="1">
        <f t="shared" si="1"/>
        <v>3.3523094377294758</v>
      </c>
      <c r="N27" s="1">
        <f t="shared" si="2"/>
        <v>1.9547023047739578</v>
      </c>
      <c r="P27" s="1">
        <v>21</v>
      </c>
      <c r="Q27" s="1">
        <v>432.53</v>
      </c>
      <c r="R27" s="1">
        <v>548.30999999999995</v>
      </c>
      <c r="S27" s="1">
        <v>553.57000000000005</v>
      </c>
      <c r="U27" s="1">
        <v>21</v>
      </c>
      <c r="V27" s="1">
        <v>568.52</v>
      </c>
      <c r="W27" s="1">
        <v>596.62</v>
      </c>
      <c r="X27" s="1">
        <v>628.30999999999995</v>
      </c>
    </row>
    <row r="28" spans="1:24">
      <c r="A28" s="1">
        <v>22</v>
      </c>
      <c r="B28" s="1">
        <v>0.92391304347826086</v>
      </c>
      <c r="C28" s="1">
        <v>0.94565217391304346</v>
      </c>
      <c r="D28" s="1">
        <v>0.81111111111111112</v>
      </c>
      <c r="F28" s="1">
        <v>22</v>
      </c>
      <c r="G28" s="1">
        <v>0.88709677419354838</v>
      </c>
      <c r="H28" s="1">
        <v>0.91935483870967738</v>
      </c>
      <c r="I28" s="1">
        <v>0.6607142857142857</v>
      </c>
      <c r="K28" s="1">
        <v>22</v>
      </c>
      <c r="L28" s="1">
        <f t="shared" si="0"/>
        <v>2.6431269924419052</v>
      </c>
      <c r="M28" s="1">
        <f t="shared" si="1"/>
        <v>3.0048285438980802</v>
      </c>
      <c r="N28" s="1">
        <f t="shared" si="2"/>
        <v>1.2964115349374479</v>
      </c>
      <c r="P28" s="1">
        <v>22</v>
      </c>
      <c r="Q28" s="1">
        <v>485.9</v>
      </c>
      <c r="R28" s="1">
        <v>596.92999999999995</v>
      </c>
      <c r="S28" s="1">
        <v>608.80999999999995</v>
      </c>
      <c r="U28" s="1">
        <v>22</v>
      </c>
      <c r="V28" s="1">
        <v>524</v>
      </c>
      <c r="W28" s="1">
        <v>702.89</v>
      </c>
      <c r="X28" s="1">
        <v>696.89</v>
      </c>
    </row>
    <row r="29" spans="1:24">
      <c r="A29" s="1">
        <v>23</v>
      </c>
      <c r="B29" s="1">
        <v>0.91860465116279066</v>
      </c>
      <c r="C29" s="1">
        <v>0.73255813953488369</v>
      </c>
      <c r="D29" s="1">
        <v>0.43023255813953487</v>
      </c>
      <c r="F29" s="1">
        <v>23</v>
      </c>
      <c r="G29" s="1">
        <v>0.63793103448275867</v>
      </c>
      <c r="H29" s="1">
        <v>0.61111111111111116</v>
      </c>
      <c r="I29" s="1">
        <v>0.6964285714285714</v>
      </c>
      <c r="K29" s="1">
        <v>23</v>
      </c>
      <c r="L29" s="1">
        <f t="shared" si="0"/>
        <v>1.7486809790765867</v>
      </c>
      <c r="M29" s="1">
        <f t="shared" si="1"/>
        <v>0.90278441887004623</v>
      </c>
      <c r="N29" s="1">
        <f t="shared" si="2"/>
        <v>0.33837397972886585</v>
      </c>
      <c r="P29" s="1">
        <v>23</v>
      </c>
      <c r="Q29" s="1">
        <v>413.49</v>
      </c>
      <c r="R29" s="1">
        <v>579.32000000000005</v>
      </c>
      <c r="S29" s="1">
        <v>647.61</v>
      </c>
      <c r="U29" s="1">
        <v>23</v>
      </c>
      <c r="V29" s="1">
        <v>512.33000000000004</v>
      </c>
      <c r="W29" s="1">
        <v>632.94000000000005</v>
      </c>
      <c r="X29" s="1">
        <v>557.11</v>
      </c>
    </row>
    <row r="30" spans="1:24">
      <c r="A30" s="1">
        <v>24</v>
      </c>
      <c r="B30" s="1">
        <v>0.96739130434782605</v>
      </c>
      <c r="C30" s="1">
        <v>0.94318181818181823</v>
      </c>
      <c r="D30" s="1">
        <v>0.71250000000000002</v>
      </c>
      <c r="F30" s="1">
        <v>24</v>
      </c>
      <c r="G30" s="1">
        <v>0.79032258064516125</v>
      </c>
      <c r="H30" s="1">
        <v>0.78333333333333333</v>
      </c>
      <c r="I30" s="1">
        <v>0.4107142857142857</v>
      </c>
      <c r="K30" s="1">
        <v>24</v>
      </c>
      <c r="L30" s="1">
        <f t="shared" si="0"/>
        <v>2.6513060711164123</v>
      </c>
      <c r="M30" s="1">
        <f t="shared" si="1"/>
        <v>2.36555823009913</v>
      </c>
      <c r="N30" s="1">
        <f t="shared" si="2"/>
        <v>0.3349950780149239</v>
      </c>
      <c r="P30" s="1">
        <v>24</v>
      </c>
      <c r="Q30" s="1">
        <v>538.67999999999995</v>
      </c>
      <c r="R30" s="1">
        <v>613.15</v>
      </c>
      <c r="S30" s="1">
        <v>756.39</v>
      </c>
      <c r="U30" s="1">
        <v>24</v>
      </c>
      <c r="V30" s="1">
        <v>665.5</v>
      </c>
      <c r="W30" s="1">
        <v>785.43</v>
      </c>
      <c r="X30" s="1">
        <v>860.55</v>
      </c>
    </row>
    <row r="31" spans="1:24">
      <c r="A31" s="1">
        <v>25</v>
      </c>
      <c r="B31" s="5">
        <v>0.98913043478260865</v>
      </c>
      <c r="C31" s="5">
        <v>0.98837209302325579</v>
      </c>
      <c r="D31" s="1">
        <v>0.55952380952380953</v>
      </c>
      <c r="F31" s="1">
        <v>25</v>
      </c>
      <c r="G31" s="1">
        <v>0.81666666666666665</v>
      </c>
      <c r="H31" s="1">
        <v>0.81034482758620685</v>
      </c>
      <c r="I31" s="1">
        <v>0.72222222222222221</v>
      </c>
      <c r="K31" s="1">
        <v>25</v>
      </c>
      <c r="L31" s="1">
        <f t="shared" si="0"/>
        <v>3.1976300008869583</v>
      </c>
      <c r="M31" s="1">
        <f t="shared" si="1"/>
        <v>3.1483735147295309</v>
      </c>
      <c r="N31" s="1">
        <f t="shared" si="2"/>
        <v>0.73921781029440536</v>
      </c>
      <c r="P31" s="1">
        <v>25</v>
      </c>
      <c r="Q31" s="1">
        <v>446.11</v>
      </c>
      <c r="R31" s="1">
        <v>587.54999999999995</v>
      </c>
      <c r="S31" s="1">
        <v>630.48</v>
      </c>
      <c r="U31" s="1">
        <v>25</v>
      </c>
      <c r="V31" s="1">
        <v>612.88</v>
      </c>
      <c r="W31" s="1">
        <v>759.35</v>
      </c>
      <c r="X31" s="1">
        <v>781.16</v>
      </c>
    </row>
    <row r="32" spans="1:24">
      <c r="A32" s="1">
        <v>26</v>
      </c>
      <c r="B32" s="1">
        <v>0.96739130434782605</v>
      </c>
      <c r="C32" s="1">
        <v>0.93902439024390238</v>
      </c>
      <c r="D32" s="1">
        <v>0.83333333333333337</v>
      </c>
      <c r="F32" s="1">
        <v>26</v>
      </c>
      <c r="G32" s="1">
        <v>0.88709677419354838</v>
      </c>
      <c r="H32" s="1">
        <v>0.85416666666666663</v>
      </c>
      <c r="I32" s="1">
        <v>0.28260869565217389</v>
      </c>
      <c r="K32" s="1">
        <v>26</v>
      </c>
      <c r="L32" s="1">
        <f t="shared" si="0"/>
        <v>3.0549971599176815</v>
      </c>
      <c r="M32" s="1">
        <f t="shared" si="1"/>
        <v>2.6011077231692825</v>
      </c>
      <c r="N32" s="1">
        <f t="shared" si="2"/>
        <v>0.39231228482326241</v>
      </c>
      <c r="P32" s="1">
        <v>26</v>
      </c>
      <c r="Q32" s="1">
        <v>533.77</v>
      </c>
      <c r="R32" s="1">
        <v>690.84</v>
      </c>
      <c r="S32" s="1">
        <v>742.78</v>
      </c>
      <c r="U32" s="1">
        <v>26</v>
      </c>
      <c r="V32" s="1">
        <v>639.59</v>
      </c>
      <c r="W32" s="1">
        <v>788.95</v>
      </c>
      <c r="X32" s="1">
        <v>745</v>
      </c>
    </row>
    <row r="34" spans="1:28">
      <c r="A34" s="1" t="s">
        <v>13</v>
      </c>
      <c r="B34" s="1">
        <f>AVERAGE(B7:B32)</f>
        <v>0.97118108831961203</v>
      </c>
      <c r="C34" s="1">
        <f>AVERAGE(C7:C32)</f>
        <v>0.89065916411211599</v>
      </c>
      <c r="D34" s="1">
        <f>AVERAGE(D7:D32)</f>
        <v>0.78315334113112733</v>
      </c>
      <c r="G34" s="1">
        <f>AVERAGE(G7:G32)</f>
        <v>0.862669449571563</v>
      </c>
      <c r="H34" s="1">
        <f>AVERAGE(H7:H32)</f>
        <v>0.80840051521578005</v>
      </c>
      <c r="I34" s="1">
        <f>AVERAGE(I7:I32)</f>
        <v>0.7596076506087025</v>
      </c>
      <c r="L34" s="1">
        <f>AVERAGE(L7:L32)</f>
        <v>3.2171817219581227</v>
      </c>
      <c r="M34" s="1">
        <f>AVERAGE(M7:M32)</f>
        <v>2.4317969383674578</v>
      </c>
      <c r="N34" s="1">
        <f>AVERAGE(N7:N32)</f>
        <v>1.7664391009590956</v>
      </c>
      <c r="P34" s="1" t="s">
        <v>13</v>
      </c>
      <c r="Q34" s="1">
        <f>AVERAGE(Q7:Q32)</f>
        <v>484.07769230769242</v>
      </c>
      <c r="R34" s="1">
        <f>AVERAGE(R7:R32)</f>
        <v>603.75423076923084</v>
      </c>
      <c r="S34" s="1">
        <f>AVERAGE(S7:S32)</f>
        <v>635.23692307692295</v>
      </c>
      <c r="V34" s="1">
        <f>AVERAGE(V7:V32)</f>
        <v>600.16</v>
      </c>
      <c r="W34" s="1">
        <f>AVERAGE(W7:W32)</f>
        <v>681.8773076923078</v>
      </c>
      <c r="X34" s="1">
        <f>AVERAGE(X7:X32)</f>
        <v>687.40307692307692</v>
      </c>
    </row>
    <row r="35" spans="1:28">
      <c r="A35" s="1" t="s">
        <v>14</v>
      </c>
      <c r="B35" s="1">
        <f>STDEV(B7:B32)/SQRT(COUNT(B7:B32))</f>
        <v>5.3999525636332828E-3</v>
      </c>
      <c r="C35" s="1">
        <f>STDEV(C7:C32)/SQRT(COUNT(C7:C32))</f>
        <v>2.1108316787557316E-2</v>
      </c>
      <c r="D35" s="1">
        <f>STDEV(D7:D32)/SQRT(COUNT(D7:D32))</f>
        <v>3.0081489148880279E-2</v>
      </c>
      <c r="G35" s="1">
        <f>STDEV(G7:G32)/SQRT(COUNT(G7:G32))</f>
        <v>1.7778748725131455E-2</v>
      </c>
      <c r="H35" s="1">
        <f>STDEV(H7:H32)/SQRT(COUNT(H7:H32))</f>
        <v>2.7438644560009211E-2</v>
      </c>
      <c r="I35" s="1">
        <f>STDEV(I7:I32)/SQRT(COUNT(I7:I32))</f>
        <v>3.6031753649464274E-2</v>
      </c>
      <c r="L35" s="1">
        <f>STDEV(L7:L32)/SQRT(COUNT(L7:L32))</f>
        <v>0.12969415341059756</v>
      </c>
      <c r="M35" s="1">
        <f>STDEV(M7:M32)/SQRT(COUNT(M7:M32))</f>
        <v>0.20209355095707132</v>
      </c>
      <c r="N35" s="1">
        <f>STDEV(N7:N32)/SQRT(COUNT(N7:N32))</f>
        <v>0.21214647247723584</v>
      </c>
      <c r="P35" s="1" t="s">
        <v>14</v>
      </c>
      <c r="Q35" s="1">
        <f>STDEV(Q7:Q32)/SQRT(COUNT(Q7:Q32))</f>
        <v>9.4120748518991011</v>
      </c>
      <c r="R35" s="1">
        <f>STDEV(R7:R32)/SQRT(COUNT(R7:R32))</f>
        <v>11.306567460797382</v>
      </c>
      <c r="S35" s="1">
        <f>STDEV(S7:S32)/SQRT(COUNT(S7:S32))</f>
        <v>10.897576241026906</v>
      </c>
      <c r="V35" s="1">
        <f>STDEV(V7:V32)/SQRT(COUNT(V7:V32))</f>
        <v>9.8286447457653843</v>
      </c>
      <c r="W35" s="1">
        <f>STDEV(W7:W32)/SQRT(COUNT(W7:W32))</f>
        <v>11.816338161893176</v>
      </c>
      <c r="X35" s="1">
        <f>STDEV(X7:X32)/SQRT(COUNT(X7:X32))</f>
        <v>11.450421769446958</v>
      </c>
    </row>
    <row r="37" spans="1:28">
      <c r="K37" s="4" t="s">
        <v>6</v>
      </c>
      <c r="L37" s="1" t="s">
        <v>15</v>
      </c>
      <c r="M37" s="1" t="s">
        <v>16</v>
      </c>
      <c r="N37" s="1" t="s">
        <v>17</v>
      </c>
      <c r="P37" s="4" t="s">
        <v>29</v>
      </c>
      <c r="Q37" s="1" t="s">
        <v>21</v>
      </c>
      <c r="R37" s="1" t="s">
        <v>22</v>
      </c>
      <c r="T37" s="1" t="s">
        <v>20</v>
      </c>
      <c r="U37" s="1" t="s">
        <v>21</v>
      </c>
      <c r="V37" s="1" t="s">
        <v>22</v>
      </c>
    </row>
    <row r="38" spans="1:28">
      <c r="K38" s="1" t="s">
        <v>19</v>
      </c>
      <c r="L38" s="1">
        <f>AVERAGE(L7:L32)</f>
        <v>3.2171817219581227</v>
      </c>
      <c r="M38" s="1">
        <f>AVERAGE(M7:M32)</f>
        <v>2.4317969383674578</v>
      </c>
      <c r="N38" s="1">
        <f>AVERAGE(N7:N32)</f>
        <v>1.7664391009590956</v>
      </c>
      <c r="P38" s="1" t="s">
        <v>15</v>
      </c>
      <c r="Q38" s="1">
        <f>AVERAGE(Q7:Q32)</f>
        <v>484.07769230769242</v>
      </c>
      <c r="R38" s="1">
        <f>AVERAGE(V7:V32)</f>
        <v>600.16</v>
      </c>
      <c r="T38" s="1" t="s">
        <v>15</v>
      </c>
      <c r="U38" s="1">
        <f>STDEV(Q7:Q32)/SQRT(COUNT(Q7:Q32))</f>
        <v>9.4120748518991011</v>
      </c>
      <c r="V38" s="1">
        <f>STDEV(V7:V32)/SQRT(COUNT(V7:V32))</f>
        <v>9.8286447457653843</v>
      </c>
    </row>
    <row r="39" spans="1:28">
      <c r="K39" s="1" t="s">
        <v>20</v>
      </c>
      <c r="L39" s="1">
        <f>STDEV(L7:L32)/SQRT(COUNT(L7:L32))</f>
        <v>0.12969415341059756</v>
      </c>
      <c r="M39" s="1">
        <f>STDEV(M7:M32)/SQRT(COUNT(M7:M32))</f>
        <v>0.20209355095707132</v>
      </c>
      <c r="N39" s="1">
        <f>STDEV(N7:N32)/SQRT(COUNT(N7:N32))</f>
        <v>0.21214647247723584</v>
      </c>
      <c r="P39" s="1" t="s">
        <v>16</v>
      </c>
      <c r="Q39" s="1">
        <f>AVERAGE(R7:R32)</f>
        <v>603.75423076923084</v>
      </c>
      <c r="R39" s="1">
        <f>AVERAGE(W7:W32)</f>
        <v>681.8773076923078</v>
      </c>
      <c r="T39" s="1" t="s">
        <v>16</v>
      </c>
      <c r="U39" s="1">
        <f>STDEV(R7:R32)/SQRT(COUNT(R7:R32))</f>
        <v>11.306567460797382</v>
      </c>
      <c r="V39" s="1">
        <f>STDEV(W7:W32)/SQRT(COUNT(W7:W32))</f>
        <v>11.816338161893176</v>
      </c>
    </row>
    <row r="40" spans="1:28">
      <c r="P40" s="1" t="s">
        <v>17</v>
      </c>
      <c r="Q40" s="1">
        <f>AVERAGE(S7:S32)</f>
        <v>635.23692307692295</v>
      </c>
      <c r="R40" s="1">
        <f>AVERAGE(X7:X32)</f>
        <v>687.40307692307692</v>
      </c>
      <c r="T40" s="1" t="s">
        <v>17</v>
      </c>
      <c r="U40" s="1">
        <f>STDEV(S7:S32)/SQRT(COUNT(S7:S32))</f>
        <v>10.897576241026906</v>
      </c>
      <c r="V40" s="1">
        <f>STDEV(X7:X32)/SQRT(COUNT(X7:X32))</f>
        <v>11.450421769446958</v>
      </c>
    </row>
    <row r="41" spans="1:28">
      <c r="A41" s="4"/>
      <c r="B41" s="4"/>
      <c r="C41" s="4"/>
      <c r="F41" s="4"/>
      <c r="K41" s="4"/>
      <c r="O41" s="4"/>
      <c r="X41" s="4"/>
      <c r="AB41" s="4"/>
    </row>
    <row r="45" spans="1:28">
      <c r="O45" s="4"/>
    </row>
    <row r="46" spans="1:28">
      <c r="A46" s="4"/>
      <c r="F46" s="4"/>
      <c r="K46" s="4"/>
      <c r="P46" s="4"/>
      <c r="X46" s="4"/>
      <c r="AB46" s="4"/>
    </row>
    <row r="49" spans="6:16">
      <c r="J49" s="6"/>
      <c r="K49" s="6"/>
      <c r="L49" s="6"/>
      <c r="M49" s="6"/>
      <c r="N49" s="6"/>
    </row>
    <row r="51" spans="6:16">
      <c r="P51" s="4"/>
    </row>
    <row r="53" spans="6:16">
      <c r="F53" s="4"/>
    </row>
    <row r="58" spans="6:16">
      <c r="F58" s="4"/>
      <c r="G58" s="4"/>
      <c r="H58" s="4"/>
    </row>
    <row r="59" spans="6:16">
      <c r="F59" s="4"/>
    </row>
    <row r="68" spans="15:17">
      <c r="O68" s="4"/>
      <c r="P68" s="4"/>
      <c r="Q6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6"/>
  <sheetViews>
    <sheetView zoomScale="70" zoomScaleNormal="70" workbookViewId="0">
      <pane ySplit="6" topLeftCell="A7" activePane="bottomLeft" state="frozen"/>
      <selection pane="bottomLeft" activeCell="J36" sqref="J36"/>
    </sheetView>
  </sheetViews>
  <sheetFormatPr defaultColWidth="8.7109375" defaultRowHeight="12.75"/>
  <cols>
    <col min="1" max="9" width="8.7109375" style="1"/>
    <col min="10" max="15" width="9.7109375" style="1" customWidth="1"/>
    <col min="16" max="16384" width="8.7109375" style="1"/>
  </cols>
  <sheetData>
    <row r="1" spans="1:30" s="10" customFormat="1">
      <c r="A1" s="10" t="s">
        <v>84</v>
      </c>
    </row>
    <row r="2" spans="1:30">
      <c r="A2" s="5"/>
      <c r="B2" s="1" t="s">
        <v>92</v>
      </c>
    </row>
    <row r="3" spans="1:30" customFormat="1" ht="15"/>
    <row r="4" spans="1:30">
      <c r="B4" s="3" t="s">
        <v>0</v>
      </c>
      <c r="K4" s="3" t="s">
        <v>6</v>
      </c>
      <c r="P4" s="3" t="s">
        <v>1</v>
      </c>
    </row>
    <row r="5" spans="1:30">
      <c r="A5" s="1" t="s">
        <v>23</v>
      </c>
      <c r="F5" s="1" t="s">
        <v>24</v>
      </c>
      <c r="O5" s="1" t="s">
        <v>30</v>
      </c>
      <c r="T5" s="1" t="s">
        <v>31</v>
      </c>
    </row>
    <row r="6" spans="1:30">
      <c r="B6" s="1" t="s">
        <v>25</v>
      </c>
      <c r="C6" s="1" t="s">
        <v>26</v>
      </c>
      <c r="D6" s="1" t="s">
        <v>27</v>
      </c>
      <c r="G6" s="1" t="s">
        <v>25</v>
      </c>
      <c r="H6" s="1" t="s">
        <v>26</v>
      </c>
      <c r="I6" s="1" t="s">
        <v>27</v>
      </c>
      <c r="K6" s="1" t="s">
        <v>25</v>
      </c>
      <c r="L6" s="1" t="s">
        <v>26</v>
      </c>
      <c r="M6" s="1" t="s">
        <v>27</v>
      </c>
      <c r="P6" s="1" t="s">
        <v>32</v>
      </c>
      <c r="Q6" s="1" t="s">
        <v>33</v>
      </c>
      <c r="R6" s="1" t="s">
        <v>34</v>
      </c>
      <c r="U6" s="1" t="s">
        <v>32</v>
      </c>
      <c r="V6" s="1" t="s">
        <v>33</v>
      </c>
      <c r="W6" s="1" t="s">
        <v>34</v>
      </c>
      <c r="Y6" s="4"/>
      <c r="Z6" s="4"/>
      <c r="AA6" s="4"/>
      <c r="AB6" s="4"/>
      <c r="AC6" s="4"/>
      <c r="AD6" s="4"/>
    </row>
    <row r="7" spans="1:30">
      <c r="A7" s="1">
        <v>1</v>
      </c>
      <c r="B7" s="1">
        <v>0.90217391304347827</v>
      </c>
      <c r="C7" s="1">
        <v>0.81707317073170727</v>
      </c>
      <c r="D7" s="1">
        <v>0.94444444444444442</v>
      </c>
      <c r="F7" s="1">
        <v>1</v>
      </c>
      <c r="G7" s="1">
        <v>0.8833333333333333</v>
      </c>
      <c r="H7" s="1">
        <v>0.7068965517241379</v>
      </c>
      <c r="I7" s="1">
        <v>0.7068965517241379</v>
      </c>
      <c r="K7" s="1">
        <f t="shared" ref="K7:K28" si="0">NORMINV(B7,0,1)-NORMINV(1-G7,0,1)</f>
        <v>2.4858545233232499</v>
      </c>
      <c r="L7" s="1">
        <f t="shared" ref="L7:L28" si="1">NORMINV(C7,0,1)-NORMINV(1-H7,0,1)</f>
        <v>1.4486082585351783</v>
      </c>
      <c r="M7" s="1">
        <f t="shared" ref="M7:M28" si="2">NORMINV(D7,0,1)-NORMINV(1-I7,0,1)</f>
        <v>2.1375597329586604</v>
      </c>
      <c r="O7" s="1">
        <v>1</v>
      </c>
      <c r="P7" s="1">
        <v>586.83000000000004</v>
      </c>
      <c r="Q7" s="1">
        <v>666.06</v>
      </c>
      <c r="R7" s="1">
        <v>655.43</v>
      </c>
      <c r="T7" s="1">
        <v>1</v>
      </c>
      <c r="U7" s="1">
        <v>638.62</v>
      </c>
      <c r="V7" s="1">
        <v>688.4</v>
      </c>
      <c r="W7" s="1">
        <v>707.65</v>
      </c>
    </row>
    <row r="8" spans="1:30">
      <c r="A8" s="1">
        <v>2</v>
      </c>
      <c r="B8" s="1">
        <v>0.96739130434782605</v>
      </c>
      <c r="C8" s="5">
        <v>0.98913043478260865</v>
      </c>
      <c r="D8" s="1">
        <v>0.9</v>
      </c>
      <c r="F8" s="1">
        <v>2</v>
      </c>
      <c r="G8" s="1">
        <v>0.75806451612903225</v>
      </c>
      <c r="H8" s="1">
        <v>0.95161290322580649</v>
      </c>
      <c r="I8" s="1">
        <v>0.9107142857142857</v>
      </c>
      <c r="K8" s="1">
        <f t="shared" si="0"/>
        <v>2.543855241603902</v>
      </c>
      <c r="L8" s="1">
        <f t="shared" si="1"/>
        <v>3.9555928197971362</v>
      </c>
      <c r="M8" s="1">
        <f t="shared" si="2"/>
        <v>2.626718199721239</v>
      </c>
      <c r="O8" s="1">
        <v>2</v>
      </c>
      <c r="P8" s="1">
        <v>398.07</v>
      </c>
      <c r="Q8" s="1">
        <v>506.84</v>
      </c>
      <c r="R8" s="1">
        <v>482.6</v>
      </c>
      <c r="T8" s="1">
        <v>2</v>
      </c>
      <c r="U8" s="1">
        <v>504.35</v>
      </c>
      <c r="V8" s="1">
        <v>559.48</v>
      </c>
      <c r="W8" s="1">
        <v>576.67999999999995</v>
      </c>
    </row>
    <row r="9" spans="1:30">
      <c r="A9" s="1">
        <v>3</v>
      </c>
      <c r="B9" s="1">
        <v>0.96739130434782605</v>
      </c>
      <c r="C9" s="5">
        <v>0.98913043478260865</v>
      </c>
      <c r="D9" s="1">
        <v>0.85869565217391308</v>
      </c>
      <c r="F9" s="1">
        <v>3</v>
      </c>
      <c r="G9" s="5">
        <v>0.9838709677419355</v>
      </c>
      <c r="H9" s="1">
        <v>0.95</v>
      </c>
      <c r="I9" s="1">
        <v>0.75</v>
      </c>
      <c r="K9" s="1">
        <f t="shared" si="0"/>
        <v>3.9849631499683538</v>
      </c>
      <c r="L9" s="1">
        <f t="shared" si="1"/>
        <v>3.9397488361945663</v>
      </c>
      <c r="M9" s="1">
        <f t="shared" si="2"/>
        <v>1.7489673131290315</v>
      </c>
      <c r="O9" s="1">
        <v>3</v>
      </c>
      <c r="P9" s="1">
        <v>507.61</v>
      </c>
      <c r="Q9" s="1">
        <v>528.33000000000004</v>
      </c>
      <c r="R9" s="1">
        <v>661.15</v>
      </c>
      <c r="T9" s="1">
        <v>3</v>
      </c>
      <c r="U9" s="1">
        <v>657.03</v>
      </c>
      <c r="V9" s="1">
        <v>687.32</v>
      </c>
      <c r="W9" s="1">
        <v>743.91</v>
      </c>
    </row>
    <row r="10" spans="1:30">
      <c r="A10" s="1">
        <v>4</v>
      </c>
      <c r="B10" s="5">
        <v>0.98913043478260865</v>
      </c>
      <c r="C10" s="1">
        <v>0.92391304347826086</v>
      </c>
      <c r="D10" s="1">
        <v>0.7</v>
      </c>
      <c r="F10" s="1">
        <v>4</v>
      </c>
      <c r="G10" s="5">
        <v>0.9838709677419355</v>
      </c>
      <c r="H10" s="1">
        <v>0.85483870967741937</v>
      </c>
      <c r="I10" s="1">
        <v>0.30357142857142855</v>
      </c>
      <c r="K10" s="1">
        <f t="shared" si="0"/>
        <v>4.4360933302151135</v>
      </c>
      <c r="L10" s="1">
        <f t="shared" si="1"/>
        <v>2.4893090900069401</v>
      </c>
      <c r="M10" s="1">
        <f t="shared" si="2"/>
        <v>1.0244411963506672E-2</v>
      </c>
      <c r="O10" s="1">
        <v>4</v>
      </c>
      <c r="P10" s="1">
        <v>531.4</v>
      </c>
      <c r="Q10" s="1">
        <v>637.33000000000004</v>
      </c>
      <c r="R10" s="1">
        <v>603.39</v>
      </c>
      <c r="T10" s="1">
        <v>4</v>
      </c>
      <c r="U10" s="1">
        <v>613.92999999999995</v>
      </c>
      <c r="V10" s="1">
        <v>666.73</v>
      </c>
      <c r="W10" s="1">
        <v>645</v>
      </c>
    </row>
    <row r="11" spans="1:30">
      <c r="A11" s="1">
        <v>5</v>
      </c>
      <c r="B11" s="5">
        <v>0.98913043478260865</v>
      </c>
      <c r="C11" s="5">
        <v>0.98863636363636365</v>
      </c>
      <c r="D11" s="1">
        <v>0.74390243902439024</v>
      </c>
      <c r="F11" s="1">
        <v>5</v>
      </c>
      <c r="G11" s="1">
        <v>0.81034482758620685</v>
      </c>
      <c r="H11" s="1">
        <v>0.79629629629629628</v>
      </c>
      <c r="I11" s="1">
        <v>0.78846153846153844</v>
      </c>
      <c r="K11" s="1">
        <f t="shared" si="0"/>
        <v>3.1740629276876633</v>
      </c>
      <c r="L11" s="1">
        <f t="shared" si="1"/>
        <v>3.1064529816098689</v>
      </c>
      <c r="M11" s="1">
        <f t="shared" si="2"/>
        <v>1.456518034516376</v>
      </c>
      <c r="O11" s="1">
        <v>5</v>
      </c>
      <c r="P11" s="1">
        <v>616.24</v>
      </c>
      <c r="Q11" s="1">
        <v>642.98</v>
      </c>
      <c r="R11" s="1">
        <v>691.23</v>
      </c>
      <c r="T11" s="1">
        <v>5</v>
      </c>
      <c r="U11" s="1">
        <v>750.57</v>
      </c>
      <c r="V11" s="1">
        <v>811</v>
      </c>
      <c r="W11" s="1">
        <v>717.9</v>
      </c>
    </row>
    <row r="12" spans="1:30">
      <c r="A12" s="1">
        <v>6</v>
      </c>
      <c r="B12" s="5">
        <v>0.98809523809523814</v>
      </c>
      <c r="C12" s="1">
        <v>0.52857142857142858</v>
      </c>
      <c r="D12" s="1">
        <v>0.46052631578947367</v>
      </c>
      <c r="F12" s="1">
        <v>6</v>
      </c>
      <c r="G12" s="1">
        <v>0.78333333333333333</v>
      </c>
      <c r="H12" s="1">
        <v>0.71739130434782605</v>
      </c>
      <c r="I12" s="1">
        <v>0.78125</v>
      </c>
      <c r="K12" s="1">
        <f t="shared" si="0"/>
        <v>3.0436893667191507</v>
      </c>
      <c r="L12" s="1">
        <f t="shared" si="1"/>
        <v>0.64678856510706961</v>
      </c>
      <c r="M12" s="1">
        <f t="shared" si="2"/>
        <v>0.67731390132502878</v>
      </c>
      <c r="O12" s="1">
        <v>6</v>
      </c>
      <c r="P12" s="1">
        <v>590.55999999999995</v>
      </c>
      <c r="Q12" s="1">
        <v>739.89</v>
      </c>
      <c r="R12" s="1">
        <v>704.47</v>
      </c>
      <c r="T12" s="1">
        <v>6</v>
      </c>
      <c r="U12" s="1">
        <v>701.35</v>
      </c>
      <c r="V12" s="1">
        <v>768.06</v>
      </c>
      <c r="W12" s="1">
        <v>649.5</v>
      </c>
    </row>
    <row r="13" spans="1:30">
      <c r="A13" s="1">
        <v>7</v>
      </c>
      <c r="B13" s="5">
        <v>0.98913043478260865</v>
      </c>
      <c r="C13" s="1">
        <v>0.80232558139534882</v>
      </c>
      <c r="D13" s="1">
        <v>0.94565217391304346</v>
      </c>
      <c r="F13" s="1">
        <v>7</v>
      </c>
      <c r="G13" s="1">
        <v>0.75</v>
      </c>
      <c r="H13" s="1">
        <v>0.75806451612903225</v>
      </c>
      <c r="I13" s="1">
        <v>0.79032258064516125</v>
      </c>
      <c r="K13" s="1">
        <f t="shared" si="0"/>
        <v>2.9693849594391768</v>
      </c>
      <c r="L13" s="1">
        <f t="shared" si="1"/>
        <v>1.5500474934996245</v>
      </c>
      <c r="M13" s="1">
        <f t="shared" si="2"/>
        <v>2.4116245248875794</v>
      </c>
      <c r="O13" s="1">
        <v>7</v>
      </c>
      <c r="P13" s="1">
        <v>419.69</v>
      </c>
      <c r="Q13" s="1">
        <v>620.5</v>
      </c>
      <c r="R13" s="1">
        <v>544.92999999999995</v>
      </c>
      <c r="T13" s="1">
        <v>7</v>
      </c>
      <c r="U13" s="1">
        <v>555.86</v>
      </c>
      <c r="V13" s="1">
        <v>620.13</v>
      </c>
      <c r="W13" s="1">
        <v>686.96</v>
      </c>
    </row>
    <row r="14" spans="1:30">
      <c r="A14" s="1">
        <v>8</v>
      </c>
      <c r="B14" s="5">
        <v>0.98888888888888893</v>
      </c>
      <c r="C14" s="1">
        <v>0.92222222222222228</v>
      </c>
      <c r="D14" s="1">
        <v>0.85227272727272729</v>
      </c>
      <c r="F14" s="1">
        <v>8</v>
      </c>
      <c r="G14" s="1">
        <v>0.72580645161290325</v>
      </c>
      <c r="H14" s="1">
        <v>0.32758620689655171</v>
      </c>
      <c r="I14" s="1">
        <v>0.8392857142857143</v>
      </c>
      <c r="K14" s="1">
        <f t="shared" si="0"/>
        <v>2.8867267273008279</v>
      </c>
      <c r="L14" s="1">
        <f t="shared" si="1"/>
        <v>0.97359086476478929</v>
      </c>
      <c r="M14" s="1">
        <f t="shared" si="2"/>
        <v>2.0377571456436758</v>
      </c>
      <c r="O14" s="1">
        <v>8</v>
      </c>
      <c r="P14" s="1">
        <v>442.02</v>
      </c>
      <c r="Q14" s="1">
        <v>610.1</v>
      </c>
      <c r="R14" s="1">
        <v>598.04999999999995</v>
      </c>
      <c r="T14" s="1">
        <v>8</v>
      </c>
      <c r="U14" s="1">
        <v>588.64</v>
      </c>
      <c r="V14" s="1">
        <v>675.44</v>
      </c>
      <c r="W14" s="1">
        <v>708.52</v>
      </c>
    </row>
    <row r="15" spans="1:30">
      <c r="A15" s="1">
        <v>9</v>
      </c>
      <c r="B15" s="5">
        <v>0.98913043478260865</v>
      </c>
      <c r="C15" s="5">
        <v>0.98717948717948723</v>
      </c>
      <c r="D15" s="1">
        <v>0.9642857142857143</v>
      </c>
      <c r="F15" s="1">
        <v>9</v>
      </c>
      <c r="G15" s="1">
        <v>0.6166666666666667</v>
      </c>
      <c r="H15" s="1">
        <v>0.68518518518518523</v>
      </c>
      <c r="I15" s="1">
        <v>0.60416666666666663</v>
      </c>
      <c r="K15" s="1">
        <f t="shared" si="0"/>
        <v>2.5916330475029929</v>
      </c>
      <c r="L15" s="1">
        <f t="shared" si="1"/>
        <v>2.7138540500988477</v>
      </c>
      <c r="M15" s="1">
        <f t="shared" si="2"/>
        <v>2.0668900675651143</v>
      </c>
      <c r="O15" s="1">
        <v>9</v>
      </c>
      <c r="P15" s="1">
        <v>535.78</v>
      </c>
      <c r="Q15" s="1">
        <v>690.34</v>
      </c>
      <c r="R15" s="1">
        <v>705.8</v>
      </c>
      <c r="T15" s="1">
        <v>9</v>
      </c>
      <c r="U15" s="1">
        <v>699</v>
      </c>
      <c r="V15" s="1">
        <v>803.94</v>
      </c>
      <c r="W15" s="1">
        <v>795</v>
      </c>
    </row>
    <row r="16" spans="1:30">
      <c r="A16" s="1">
        <v>10</v>
      </c>
      <c r="B16" s="5">
        <v>0.98913043478260865</v>
      </c>
      <c r="C16" s="1">
        <v>0.92045454545454541</v>
      </c>
      <c r="D16" s="1">
        <v>0.94444444444444442</v>
      </c>
      <c r="F16" s="1">
        <v>10</v>
      </c>
      <c r="G16" s="5">
        <v>0.9838709677419355</v>
      </c>
      <c r="H16" s="5">
        <v>0.9838709677419355</v>
      </c>
      <c r="I16" s="1">
        <v>0.8035714285714286</v>
      </c>
      <c r="K16" s="1">
        <f t="shared" si="0"/>
        <v>4.4360933302151135</v>
      </c>
      <c r="L16" s="1">
        <f t="shared" si="1"/>
        <v>3.5493337621201073</v>
      </c>
      <c r="M16" s="1">
        <f t="shared" si="2"/>
        <v>2.4476662167190399</v>
      </c>
      <c r="O16" s="1">
        <v>10</v>
      </c>
      <c r="P16" s="1">
        <v>472.27</v>
      </c>
      <c r="Q16" s="1">
        <v>616.58000000000004</v>
      </c>
      <c r="R16" s="1">
        <v>650.69000000000005</v>
      </c>
      <c r="T16" s="1">
        <v>10</v>
      </c>
      <c r="U16" s="1">
        <v>550.16999999999996</v>
      </c>
      <c r="V16" s="1">
        <v>623.27</v>
      </c>
      <c r="W16" s="1">
        <v>763.23</v>
      </c>
    </row>
    <row r="17" spans="1:23">
      <c r="A17" s="1">
        <v>11</v>
      </c>
      <c r="B17" s="5">
        <v>0.98913043478260865</v>
      </c>
      <c r="C17" s="1">
        <v>0.96739130434782605</v>
      </c>
      <c r="D17" s="1">
        <v>0.96739130434782605</v>
      </c>
      <c r="F17" s="1">
        <v>11</v>
      </c>
      <c r="G17" s="1">
        <v>0.91666666666666663</v>
      </c>
      <c r="H17" s="1">
        <v>0.88709677419354838</v>
      </c>
      <c r="I17" s="1">
        <v>0.91666666666666663</v>
      </c>
      <c r="K17" s="1">
        <f t="shared" si="0"/>
        <v>3.6778893363437319</v>
      </c>
      <c r="L17" s="1">
        <f t="shared" si="1"/>
        <v>3.0549971599176815</v>
      </c>
      <c r="M17" s="1">
        <f t="shared" si="2"/>
        <v>3.2267591560969722</v>
      </c>
      <c r="O17" s="1">
        <v>11</v>
      </c>
      <c r="P17" s="1">
        <v>451.89</v>
      </c>
      <c r="Q17" s="1">
        <v>583.16</v>
      </c>
      <c r="R17" s="1">
        <v>633.07000000000005</v>
      </c>
      <c r="T17" s="1">
        <v>11</v>
      </c>
      <c r="U17" s="1">
        <v>631.44000000000005</v>
      </c>
      <c r="V17" s="1">
        <v>713.15</v>
      </c>
      <c r="W17" s="1">
        <v>697.89</v>
      </c>
    </row>
    <row r="18" spans="1:23">
      <c r="A18" s="1">
        <v>12</v>
      </c>
      <c r="B18" s="5">
        <v>0.98913043478260865</v>
      </c>
      <c r="C18" s="1">
        <v>0.91666666666666663</v>
      </c>
      <c r="D18" s="1">
        <v>0.89534883720930236</v>
      </c>
      <c r="F18" s="1">
        <v>12</v>
      </c>
      <c r="G18" s="1">
        <v>0.88709677419354838</v>
      </c>
      <c r="H18" s="1">
        <v>0.7592592592592593</v>
      </c>
      <c r="I18" s="1">
        <v>0.86111111111111116</v>
      </c>
      <c r="K18" s="1">
        <f t="shared" si="0"/>
        <v>3.5061273401644408</v>
      </c>
      <c r="L18" s="1">
        <f t="shared" si="1"/>
        <v>2.086915915929151</v>
      </c>
      <c r="M18" s="1">
        <f t="shared" si="2"/>
        <v>2.3408110779011881</v>
      </c>
      <c r="O18" s="1">
        <v>12</v>
      </c>
      <c r="P18" s="1">
        <v>463.64</v>
      </c>
      <c r="Q18" s="1">
        <v>721.89</v>
      </c>
      <c r="R18" s="1">
        <v>747.53</v>
      </c>
      <c r="T18" s="1">
        <v>12</v>
      </c>
      <c r="U18" s="1">
        <v>694.44</v>
      </c>
      <c r="V18" s="1">
        <v>793.1</v>
      </c>
      <c r="W18" s="1">
        <v>799.47</v>
      </c>
    </row>
    <row r="19" spans="1:23">
      <c r="A19" s="1">
        <v>13</v>
      </c>
      <c r="B19" s="5">
        <v>0.98913043478260865</v>
      </c>
      <c r="C19" s="1">
        <v>0.94565217391304346</v>
      </c>
      <c r="D19" s="1">
        <v>0.94565217391304346</v>
      </c>
      <c r="F19" s="1">
        <v>13</v>
      </c>
      <c r="G19" s="1">
        <v>0.91935483870967738</v>
      </c>
      <c r="H19" s="1">
        <v>0.95161290322580649</v>
      </c>
      <c r="I19" s="1">
        <v>0.95161290322580649</v>
      </c>
      <c r="K19" s="1">
        <f t="shared" si="0"/>
        <v>3.6956402703736728</v>
      </c>
      <c r="L19" s="1">
        <f t="shared" si="1"/>
        <v>3.264781093321544</v>
      </c>
      <c r="M19" s="1">
        <f t="shared" si="2"/>
        <v>3.264781093321544</v>
      </c>
      <c r="O19" s="1">
        <v>13</v>
      </c>
      <c r="P19" s="1">
        <v>414.51</v>
      </c>
      <c r="Q19" s="1">
        <v>470.19</v>
      </c>
      <c r="R19" s="1">
        <v>471.79</v>
      </c>
      <c r="T19" s="1">
        <v>13</v>
      </c>
      <c r="U19" s="1">
        <v>489.71</v>
      </c>
      <c r="V19" s="1">
        <v>557.72</v>
      </c>
      <c r="W19" s="1">
        <v>580.52</v>
      </c>
    </row>
    <row r="20" spans="1:23">
      <c r="A20" s="1">
        <v>14</v>
      </c>
      <c r="B20" s="1">
        <v>0.94565217391304346</v>
      </c>
      <c r="C20" s="5">
        <v>0.98913043478260865</v>
      </c>
      <c r="D20" s="1">
        <v>0.94565217391304346</v>
      </c>
      <c r="F20" s="1">
        <v>14</v>
      </c>
      <c r="G20" s="5">
        <v>0.9838709677419355</v>
      </c>
      <c r="H20" s="1">
        <v>0.94827586206896552</v>
      </c>
      <c r="I20" s="1">
        <v>0.85</v>
      </c>
      <c r="K20" s="1">
        <f t="shared" si="0"/>
        <v>3.7452816037395209</v>
      </c>
      <c r="L20" s="1">
        <f t="shared" si="1"/>
        <v>3.9232566159600011</v>
      </c>
      <c r="M20" s="1">
        <f t="shared" si="2"/>
        <v>2.6405168722612924</v>
      </c>
      <c r="O20" s="1">
        <v>14</v>
      </c>
      <c r="P20" s="1">
        <v>529.29999999999995</v>
      </c>
      <c r="Q20" s="1">
        <v>552.4</v>
      </c>
      <c r="R20" s="1">
        <v>567.92999999999995</v>
      </c>
      <c r="T20" s="1">
        <v>14</v>
      </c>
      <c r="U20" s="1">
        <v>604.13</v>
      </c>
      <c r="V20" s="1">
        <v>628.70000000000005</v>
      </c>
      <c r="W20" s="1">
        <v>627.91999999999996</v>
      </c>
    </row>
    <row r="21" spans="1:23">
      <c r="A21" s="1">
        <v>15</v>
      </c>
      <c r="B21" s="1">
        <v>0.9642857142857143</v>
      </c>
      <c r="C21" s="1">
        <v>0.8125</v>
      </c>
      <c r="D21" s="1">
        <v>0.75</v>
      </c>
      <c r="F21" s="1">
        <v>15</v>
      </c>
      <c r="G21" s="1">
        <v>5.3571428571428568E-2</v>
      </c>
      <c r="H21" s="5">
        <v>2.3809523809523808E-2</v>
      </c>
      <c r="I21" s="1">
        <v>0.15217391304347827</v>
      </c>
      <c r="K21" s="1">
        <f t="shared" si="0"/>
        <v>0.1915739283865141</v>
      </c>
      <c r="L21" s="1">
        <f t="shared" si="1"/>
        <v>-1.0936058376284024</v>
      </c>
      <c r="M21" s="1">
        <f t="shared" si="2"/>
        <v>-0.35266452271891724</v>
      </c>
      <c r="O21" s="1">
        <v>15</v>
      </c>
      <c r="P21" s="1">
        <v>373.05</v>
      </c>
      <c r="Q21" s="1">
        <v>563.66</v>
      </c>
      <c r="R21" s="1">
        <v>466.24</v>
      </c>
      <c r="S21" s="4"/>
      <c r="T21" s="1">
        <v>15</v>
      </c>
      <c r="U21" s="1">
        <v>631</v>
      </c>
      <c r="W21" s="1">
        <v>476.33</v>
      </c>
    </row>
    <row r="22" spans="1:23">
      <c r="A22" s="1">
        <v>16</v>
      </c>
      <c r="B22" s="1">
        <v>0.96739130434782605</v>
      </c>
      <c r="C22" s="1">
        <v>0.875</v>
      </c>
      <c r="D22" s="1">
        <v>0.68478260869565222</v>
      </c>
      <c r="F22" s="1">
        <v>16</v>
      </c>
      <c r="G22" s="1">
        <v>0.79032258064516125</v>
      </c>
      <c r="H22" s="1">
        <v>0.91935483870967738</v>
      </c>
      <c r="I22" s="1">
        <v>0.58333333333333337</v>
      </c>
      <c r="K22" s="1">
        <f t="shared" si="0"/>
        <v>2.6513060711164123</v>
      </c>
      <c r="L22" s="1">
        <f t="shared" si="1"/>
        <v>2.5510944415065859</v>
      </c>
      <c r="M22" s="1">
        <f t="shared" si="2"/>
        <v>0.69154337338756822</v>
      </c>
      <c r="O22" s="1">
        <v>16</v>
      </c>
      <c r="P22" s="1">
        <v>429.77</v>
      </c>
      <c r="Q22" s="1">
        <v>579.11</v>
      </c>
      <c r="R22" s="1">
        <v>581</v>
      </c>
      <c r="T22" s="1">
        <v>16</v>
      </c>
      <c r="U22" s="1">
        <v>589.29</v>
      </c>
      <c r="V22" s="1">
        <v>673.71</v>
      </c>
      <c r="W22" s="1">
        <v>587.53</v>
      </c>
    </row>
    <row r="23" spans="1:23">
      <c r="A23" s="1">
        <v>17</v>
      </c>
      <c r="B23" s="1">
        <v>0.96739130434782605</v>
      </c>
      <c r="C23" s="1">
        <v>0.92391304347826086</v>
      </c>
      <c r="D23" s="1">
        <v>0.60227272727272729</v>
      </c>
      <c r="F23" s="1">
        <v>17</v>
      </c>
      <c r="G23" s="1">
        <v>0.95161290322580649</v>
      </c>
      <c r="H23" s="1">
        <v>0.91935483870967738</v>
      </c>
      <c r="I23" s="1">
        <v>0.7068965517241379</v>
      </c>
      <c r="K23" s="1">
        <f t="shared" si="0"/>
        <v>3.5044626395503768</v>
      </c>
      <c r="L23" s="1">
        <f t="shared" si="1"/>
        <v>2.8326399226511367</v>
      </c>
      <c r="M23" s="1">
        <f t="shared" si="2"/>
        <v>0.80357511434476658</v>
      </c>
      <c r="O23" s="1">
        <v>17</v>
      </c>
      <c r="P23" s="1">
        <v>491.75</v>
      </c>
      <c r="Q23" s="1">
        <v>608.24</v>
      </c>
      <c r="R23" s="1">
        <v>676.92</v>
      </c>
      <c r="T23" s="1">
        <v>17</v>
      </c>
      <c r="U23" s="1">
        <v>553.92999999999995</v>
      </c>
      <c r="V23" s="1">
        <v>611.25</v>
      </c>
      <c r="W23" s="1">
        <v>665.55</v>
      </c>
    </row>
    <row r="24" spans="1:23">
      <c r="A24" s="1">
        <v>18</v>
      </c>
      <c r="B24" s="5">
        <v>0.98913043478260865</v>
      </c>
      <c r="C24" s="1">
        <v>0.88043478260869568</v>
      </c>
      <c r="D24" s="1">
        <v>0.94318181818181823</v>
      </c>
      <c r="F24" s="1">
        <v>18</v>
      </c>
      <c r="G24" s="1">
        <v>0.82258064516129037</v>
      </c>
      <c r="H24" s="1">
        <v>0.8833333333333333</v>
      </c>
      <c r="I24" s="1">
        <v>0.62903225806451613</v>
      </c>
      <c r="K24" s="1">
        <f t="shared" si="0"/>
        <v>3.2201397690972464</v>
      </c>
      <c r="L24" s="1">
        <f t="shared" si="1"/>
        <v>2.3689792186020293</v>
      </c>
      <c r="M24" s="1">
        <f t="shared" si="2"/>
        <v>1.9113492016874776</v>
      </c>
      <c r="O24" s="1">
        <v>18</v>
      </c>
      <c r="P24" s="1">
        <v>488.16</v>
      </c>
      <c r="Q24" s="1">
        <v>653.15</v>
      </c>
      <c r="R24" s="1">
        <v>622.85</v>
      </c>
      <c r="T24" s="1">
        <v>18</v>
      </c>
      <c r="U24" s="1">
        <v>602.08000000000004</v>
      </c>
      <c r="V24" s="1">
        <v>645.27</v>
      </c>
      <c r="W24" s="1">
        <v>626.63</v>
      </c>
    </row>
    <row r="25" spans="1:23">
      <c r="A25" s="1">
        <v>19</v>
      </c>
      <c r="B25" s="1">
        <v>0.96739130434782605</v>
      </c>
      <c r="C25" s="1">
        <v>0.93902439024390238</v>
      </c>
      <c r="D25" s="5">
        <v>0.98888888888888893</v>
      </c>
      <c r="F25" s="1">
        <v>19</v>
      </c>
      <c r="G25" s="1">
        <v>0.95161290322580649</v>
      </c>
      <c r="H25" s="1">
        <v>0.74137931034482762</v>
      </c>
      <c r="I25" s="1">
        <v>0.71153846153846156</v>
      </c>
      <c r="K25" s="1">
        <f t="shared" si="0"/>
        <v>3.5044626395503768</v>
      </c>
      <c r="L25" s="1">
        <f t="shared" si="1"/>
        <v>2.1942388543242073</v>
      </c>
      <c r="M25" s="1">
        <f t="shared" si="2"/>
        <v>2.8444327141505812</v>
      </c>
      <c r="O25" s="1">
        <v>19</v>
      </c>
      <c r="P25" s="1">
        <v>497.34</v>
      </c>
      <c r="Q25" s="1">
        <v>741.11</v>
      </c>
      <c r="R25" s="1">
        <v>633.92999999999995</v>
      </c>
      <c r="T25" s="1">
        <v>19</v>
      </c>
      <c r="U25" s="1">
        <v>612.45000000000005</v>
      </c>
      <c r="V25" s="1">
        <v>724.48</v>
      </c>
      <c r="W25" s="1">
        <v>745.33</v>
      </c>
    </row>
    <row r="26" spans="1:23">
      <c r="A26" s="1">
        <v>20</v>
      </c>
      <c r="B26" s="5">
        <v>0.98913043478260865</v>
      </c>
      <c r="C26" s="5">
        <v>0.98913043478260865</v>
      </c>
      <c r="D26" s="1">
        <v>0.92222222222222228</v>
      </c>
      <c r="F26" s="1">
        <v>20</v>
      </c>
      <c r="G26" s="5">
        <v>0.9838709677419355</v>
      </c>
      <c r="H26" s="1">
        <v>0.91379310344827591</v>
      </c>
      <c r="I26" s="1">
        <v>0.94444444444444442</v>
      </c>
      <c r="K26" s="1">
        <f t="shared" si="0"/>
        <v>4.4360933302151135</v>
      </c>
      <c r="L26" s="1">
        <f t="shared" si="1"/>
        <v>3.6593839574134233</v>
      </c>
      <c r="M26" s="1">
        <f t="shared" si="2"/>
        <v>3.0133978872940181</v>
      </c>
      <c r="O26" s="1">
        <v>20</v>
      </c>
      <c r="P26" s="1">
        <v>505.2</v>
      </c>
      <c r="Q26" s="1">
        <v>585.27</v>
      </c>
      <c r="R26" s="1">
        <v>640.78</v>
      </c>
      <c r="T26" s="1">
        <v>20</v>
      </c>
      <c r="U26" s="1">
        <v>589.27</v>
      </c>
      <c r="V26" s="1">
        <v>647.15</v>
      </c>
      <c r="W26" s="1">
        <v>684.24</v>
      </c>
    </row>
    <row r="27" spans="1:23">
      <c r="A27" s="1">
        <v>21</v>
      </c>
      <c r="B27" s="1">
        <v>0.96739130434782605</v>
      </c>
      <c r="C27" s="1">
        <v>0.96739130434782605</v>
      </c>
      <c r="D27" s="1">
        <v>0.96250000000000002</v>
      </c>
      <c r="F27" s="1">
        <v>21</v>
      </c>
      <c r="G27" s="1">
        <v>0.91935483870967738</v>
      </c>
      <c r="H27" s="1">
        <v>0.94827586206896552</v>
      </c>
      <c r="I27" s="1">
        <v>0.82</v>
      </c>
      <c r="K27" s="1">
        <f t="shared" si="0"/>
        <v>3.244510090126913</v>
      </c>
      <c r="L27" s="1">
        <f t="shared" si="1"/>
        <v>3.4721264357132418</v>
      </c>
      <c r="M27" s="1">
        <f t="shared" si="2"/>
        <v>2.6958294295348386</v>
      </c>
      <c r="O27" s="1">
        <v>21</v>
      </c>
      <c r="P27" s="1">
        <v>554.39</v>
      </c>
      <c r="Q27" s="1">
        <v>648.07000000000005</v>
      </c>
      <c r="R27" s="1">
        <v>700.26</v>
      </c>
      <c r="T27" s="1">
        <v>21</v>
      </c>
      <c r="U27" s="1">
        <v>688.25</v>
      </c>
      <c r="V27" s="1">
        <v>744.89</v>
      </c>
      <c r="W27" s="1">
        <v>671.95</v>
      </c>
    </row>
    <row r="28" spans="1:23">
      <c r="A28" s="1">
        <v>22</v>
      </c>
      <c r="B28" s="5">
        <v>0.98888888888888893</v>
      </c>
      <c r="C28" s="1">
        <v>0.90789473684210531</v>
      </c>
      <c r="D28" s="1">
        <v>0.9642857142857143</v>
      </c>
      <c r="F28" s="1">
        <v>22</v>
      </c>
      <c r="G28" s="1">
        <v>0.77586206896551724</v>
      </c>
      <c r="H28" s="1">
        <v>0.77586206896551724</v>
      </c>
      <c r="I28" s="1">
        <v>0.64583333333333337</v>
      </c>
      <c r="K28" s="1">
        <f t="shared" si="0"/>
        <v>3.0448405083021335</v>
      </c>
      <c r="L28" s="1">
        <f t="shared" si="1"/>
        <v>2.0861944287469854</v>
      </c>
      <c r="M28" s="1">
        <f t="shared" si="2"/>
        <v>2.1768385009369142</v>
      </c>
      <c r="O28" s="1">
        <v>22</v>
      </c>
      <c r="P28" s="1">
        <v>462.16</v>
      </c>
      <c r="Q28" s="1">
        <v>627.09</v>
      </c>
      <c r="R28" s="1">
        <v>567.6</v>
      </c>
      <c r="T28" s="1">
        <v>22</v>
      </c>
      <c r="U28" s="1">
        <v>652.59</v>
      </c>
      <c r="V28" s="1">
        <v>710.77</v>
      </c>
      <c r="W28" s="1">
        <v>682.4</v>
      </c>
    </row>
    <row r="38" spans="1:23">
      <c r="A38" s="1" t="s">
        <v>18</v>
      </c>
      <c r="B38" s="1">
        <f>AVERAGE(B7:B35)</f>
        <v>0.97607440868310424</v>
      </c>
      <c r="C38" s="1">
        <f t="shared" ref="C38:D38" si="3">AVERAGE(C7:C35)</f>
        <v>0.90830754473855113</v>
      </c>
      <c r="D38" s="1">
        <f t="shared" si="3"/>
        <v>0.85847283546719944</v>
      </c>
      <c r="G38" s="1">
        <f>AVERAGE(G7:G33)</f>
        <v>0.82886089161116949</v>
      </c>
      <c r="H38" s="1">
        <f>AVERAGE(H7:H33)</f>
        <v>0.79105228724370769</v>
      </c>
      <c r="I38" s="1">
        <f>AVERAGE(I7:I33)</f>
        <v>0.72958559868752959</v>
      </c>
      <c r="K38" s="1">
        <f t="shared" ref="K38:M38" si="4">AVERAGE(K7:K33)</f>
        <v>3.226122005951908</v>
      </c>
      <c r="L38" s="1">
        <f t="shared" si="4"/>
        <v>2.4897422240087144</v>
      </c>
      <c r="M38" s="1">
        <f t="shared" si="4"/>
        <v>1.9490195203012499</v>
      </c>
      <c r="P38" s="1">
        <f>AVERAGE(P7:P33)</f>
        <v>489.16500000000013</v>
      </c>
      <c r="Q38" s="1">
        <f>AVERAGE(Q7:Q33)</f>
        <v>617.83136363636368</v>
      </c>
      <c r="R38" s="1">
        <f>AVERAGE(R7:R33)</f>
        <v>618.529090909091</v>
      </c>
      <c r="U38" s="1">
        <f>AVERAGE(U7:U33)</f>
        <v>618.09545454545469</v>
      </c>
      <c r="V38" s="1">
        <f>AVERAGE(V7:V33)</f>
        <v>683.52190476190481</v>
      </c>
      <c r="W38" s="1">
        <f>AVERAGE(W7:W33)</f>
        <v>674.55045454545461</v>
      </c>
    </row>
    <row r="39" spans="1:23">
      <c r="A39" s="1" t="s">
        <v>28</v>
      </c>
      <c r="B39" s="1">
        <f>STDEV(B7:B35)/SQRT(COUNT(B7:B35))</f>
        <v>4.4516807142522073E-3</v>
      </c>
      <c r="C39" s="1">
        <f t="shared" ref="C39:D39" si="5">STDEV(C7:C35)/SQRT(COUNT(C7:C35))</f>
        <v>2.2011500279939155E-2</v>
      </c>
      <c r="D39" s="1">
        <f t="shared" si="5"/>
        <v>3.0086668959136961E-2</v>
      </c>
      <c r="G39" s="1">
        <f>STDEV(G7:G33)/SQRT(COUNT(G7:G33))</f>
        <v>4.3029844815388407E-2</v>
      </c>
      <c r="H39" s="1">
        <f>STDEV(H7:H33)/SQRT(COUNT(H7:H33))</f>
        <v>4.8017891249635347E-2</v>
      </c>
      <c r="I39" s="1">
        <f>STDEV(I7:I33)/SQRT(COUNT(I7:I33))</f>
        <v>4.1651063493720823E-2</v>
      </c>
      <c r="K39" s="1">
        <f t="shared" ref="K39:M39" si="6">STDEV(K7:K33)/SQRT(COUNT(K7:K33))</f>
        <v>0.19239117798639344</v>
      </c>
      <c r="L39" s="1">
        <f t="shared" si="6"/>
        <v>0.2638532468341282</v>
      </c>
      <c r="M39" s="1">
        <f t="shared" si="6"/>
        <v>0.21507157737249075</v>
      </c>
      <c r="P39" s="1">
        <f>STDEV(P7:P33)/SQRT(COUNT(P7:P33))</f>
        <v>13.757988985703181</v>
      </c>
      <c r="Q39" s="1">
        <f>STDEV(Q7:Q33)/SQRT(COUNT(Q7:Q33))</f>
        <v>15.077956549910008</v>
      </c>
      <c r="R39" s="1">
        <f>STDEV(R7:R33)/SQRT(COUNT(R7:R33))</f>
        <v>16.646439265512019</v>
      </c>
      <c r="U39" s="1">
        <f>STDEV(U7:U33)/SQRT(COUNT(U7:U33))</f>
        <v>13.980689166807801</v>
      </c>
      <c r="V39" s="1">
        <f>STDEV(V7:V33)/SQRT(COUNT(V7:V33))</f>
        <v>15.985636002049675</v>
      </c>
      <c r="W39" s="1">
        <f>STDEV(W7:W33)/SQRT(COUNT(W7:W33))</f>
        <v>16.391055784494593</v>
      </c>
    </row>
    <row r="40" spans="1:23">
      <c r="F40" s="4"/>
    </row>
    <row r="41" spans="1:23">
      <c r="A41" s="4"/>
      <c r="J41" s="4" t="s">
        <v>36</v>
      </c>
      <c r="K41" s="1" t="s">
        <v>15</v>
      </c>
      <c r="L41" s="1" t="s">
        <v>16</v>
      </c>
      <c r="M41" s="1" t="s">
        <v>17</v>
      </c>
      <c r="O41" s="1" t="s">
        <v>29</v>
      </c>
      <c r="P41" s="1" t="s">
        <v>35</v>
      </c>
      <c r="Q41" s="1" t="s">
        <v>33</v>
      </c>
      <c r="R41" s="1" t="s">
        <v>34</v>
      </c>
    </row>
    <row r="42" spans="1:23">
      <c r="E42" s="4"/>
      <c r="J42" s="1" t="s">
        <v>19</v>
      </c>
      <c r="K42" s="1">
        <f>K38</f>
        <v>3.226122005951908</v>
      </c>
      <c r="L42" s="1">
        <f t="shared" ref="L42:M43" si="7">L38</f>
        <v>2.4897422240087144</v>
      </c>
      <c r="M42" s="1">
        <f t="shared" si="7"/>
        <v>1.9490195203012499</v>
      </c>
      <c r="O42" s="1" t="s">
        <v>19</v>
      </c>
      <c r="P42" s="1">
        <v>494.6942857142858</v>
      </c>
      <c r="Q42" s="1">
        <v>620.41095238095238</v>
      </c>
      <c r="R42" s="1">
        <v>625.7809523809525</v>
      </c>
      <c r="S42" s="4"/>
    </row>
    <row r="43" spans="1:23">
      <c r="J43" s="1" t="s">
        <v>20</v>
      </c>
      <c r="K43" s="1">
        <f>K39</f>
        <v>0.19239117798639344</v>
      </c>
      <c r="L43" s="1">
        <f t="shared" si="7"/>
        <v>0.2638532468341282</v>
      </c>
      <c r="M43" s="1">
        <f t="shared" si="7"/>
        <v>0.21507157737249075</v>
      </c>
    </row>
    <row r="45" spans="1:23">
      <c r="A45" s="4"/>
      <c r="E45" s="4"/>
      <c r="O45" s="1" t="s">
        <v>20</v>
      </c>
      <c r="P45" s="1" t="s">
        <v>35</v>
      </c>
      <c r="Q45" s="1" t="s">
        <v>33</v>
      </c>
      <c r="R45" s="1" t="s">
        <v>34</v>
      </c>
    </row>
    <row r="46" spans="1:23">
      <c r="P46" s="1">
        <v>13.212879567398613</v>
      </c>
      <c r="Q46" s="1">
        <v>15.580742767684125</v>
      </c>
      <c r="R46" s="1">
        <v>15.715148422927554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4"/>
  <sheetViews>
    <sheetView zoomScale="70" zoomScaleNormal="70" workbookViewId="0">
      <pane ySplit="6" topLeftCell="A7" activePane="bottomLeft" state="frozen"/>
      <selection pane="bottomLeft" activeCell="P33" sqref="P33"/>
    </sheetView>
  </sheetViews>
  <sheetFormatPr defaultColWidth="8.7109375" defaultRowHeight="12.75"/>
  <cols>
    <col min="1" max="9" width="8.7109375" style="1"/>
    <col min="10" max="15" width="9.7109375" style="1" customWidth="1"/>
    <col min="16" max="16384" width="8.7109375" style="1"/>
  </cols>
  <sheetData>
    <row r="1" spans="1:30" s="10" customFormat="1">
      <c r="A1" s="10" t="s">
        <v>83</v>
      </c>
    </row>
    <row r="2" spans="1:30">
      <c r="A2" s="5"/>
      <c r="B2" s="1" t="s">
        <v>92</v>
      </c>
    </row>
    <row r="3" spans="1:30" customFormat="1" ht="15"/>
    <row r="4" spans="1:30">
      <c r="B4" s="3" t="s">
        <v>0</v>
      </c>
      <c r="K4" s="3" t="s">
        <v>6</v>
      </c>
      <c r="P4" s="3" t="s">
        <v>1</v>
      </c>
    </row>
    <row r="5" spans="1:30">
      <c r="A5" s="1" t="s">
        <v>23</v>
      </c>
      <c r="F5" s="1" t="s">
        <v>24</v>
      </c>
      <c r="O5" s="1" t="s">
        <v>30</v>
      </c>
      <c r="T5" s="1" t="s">
        <v>31</v>
      </c>
    </row>
    <row r="6" spans="1:30" ht="15">
      <c r="A6"/>
      <c r="B6" s="1" t="s">
        <v>37</v>
      </c>
      <c r="C6" s="1" t="s">
        <v>33</v>
      </c>
      <c r="D6" s="1" t="s">
        <v>34</v>
      </c>
      <c r="F6"/>
      <c r="G6" s="1" t="s">
        <v>37</v>
      </c>
      <c r="H6" s="1" t="s">
        <v>33</v>
      </c>
      <c r="I6" s="1" t="s">
        <v>34</v>
      </c>
      <c r="K6" s="1" t="s">
        <v>25</v>
      </c>
      <c r="L6" s="1" t="s">
        <v>26</v>
      </c>
      <c r="M6" s="1" t="s">
        <v>27</v>
      </c>
      <c r="O6"/>
      <c r="P6" s="1" t="s">
        <v>37</v>
      </c>
      <c r="Q6" s="1" t="s">
        <v>33</v>
      </c>
      <c r="R6" s="1" t="s">
        <v>34</v>
      </c>
      <c r="U6" s="1" t="s">
        <v>37</v>
      </c>
      <c r="V6" s="1" t="s">
        <v>33</v>
      </c>
      <c r="W6" s="1" t="s">
        <v>34</v>
      </c>
      <c r="Y6" s="4"/>
      <c r="Z6" s="4"/>
      <c r="AA6" s="4"/>
      <c r="AB6" s="4"/>
      <c r="AC6" s="4"/>
      <c r="AD6" s="4"/>
    </row>
    <row r="7" spans="1:30">
      <c r="A7" s="1">
        <v>1</v>
      </c>
      <c r="B7" s="5">
        <v>0.98913043478260865</v>
      </c>
      <c r="C7" s="1">
        <v>0.96739130434782605</v>
      </c>
      <c r="D7" s="1">
        <v>0.9</v>
      </c>
      <c r="F7" s="1">
        <v>1</v>
      </c>
      <c r="G7" s="5">
        <v>0.9838709677419355</v>
      </c>
      <c r="H7" s="1">
        <v>0.91379310344827591</v>
      </c>
      <c r="I7" s="1">
        <v>0.84482758620689657</v>
      </c>
      <c r="K7" s="1">
        <f t="shared" ref="K7:K22" si="0">NORMINV(B7,0,1)-NORMINV(1-G7,0,1)</f>
        <v>4.4360933302151135</v>
      </c>
      <c r="L7" s="1">
        <f t="shared" ref="L7:L22" si="1">NORMINV(C7,0,1)-NORMINV(1-H7,0,1)</f>
        <v>3.2082537771666635</v>
      </c>
      <c r="M7" s="1">
        <f t="shared" ref="M7:M22" si="2">NORMINV(D7,0,1)-NORMINV(1-I7,0,1)</f>
        <v>2.2960503113286999</v>
      </c>
      <c r="O7" s="1">
        <v>1</v>
      </c>
      <c r="P7" s="1">
        <v>462.93</v>
      </c>
      <c r="Q7" s="1">
        <v>480.82</v>
      </c>
      <c r="R7" s="1">
        <v>672.95</v>
      </c>
      <c r="T7" s="1">
        <v>1</v>
      </c>
      <c r="U7" s="1">
        <v>564.42999999999995</v>
      </c>
      <c r="V7" s="1">
        <v>687.27</v>
      </c>
      <c r="W7" s="1">
        <v>693.04</v>
      </c>
    </row>
    <row r="8" spans="1:30">
      <c r="A8" s="1">
        <v>3</v>
      </c>
      <c r="B8" s="5">
        <v>0.98913043478260865</v>
      </c>
      <c r="C8" s="1">
        <v>0.90217391304347827</v>
      </c>
      <c r="D8" s="1">
        <v>0.94318181818181823</v>
      </c>
      <c r="F8" s="1">
        <v>3</v>
      </c>
      <c r="G8" s="1">
        <v>0.95161290322580649</v>
      </c>
      <c r="H8" s="1">
        <v>0.95</v>
      </c>
      <c r="I8" s="1">
        <v>0.84482758620689657</v>
      </c>
      <c r="K8" s="1">
        <f t="shared" si="0"/>
        <v>3.9555928197971362</v>
      </c>
      <c r="L8" s="1">
        <f t="shared" si="1"/>
        <v>2.9388919785933272</v>
      </c>
      <c r="M8" s="1">
        <f t="shared" si="2"/>
        <v>2.5965566004934546</v>
      </c>
      <c r="O8" s="1">
        <v>3</v>
      </c>
      <c r="P8" s="1">
        <v>380.44</v>
      </c>
      <c r="Q8" s="1">
        <v>573.34</v>
      </c>
      <c r="R8" s="1">
        <v>575.39</v>
      </c>
      <c r="T8" s="1">
        <v>3</v>
      </c>
      <c r="U8" s="1">
        <v>544.52</v>
      </c>
      <c r="V8" s="1">
        <v>582.36</v>
      </c>
      <c r="W8" s="1">
        <v>648.08000000000004</v>
      </c>
    </row>
    <row r="9" spans="1:30">
      <c r="A9" s="1">
        <v>4</v>
      </c>
      <c r="B9" s="5">
        <v>0.98333333333333328</v>
      </c>
      <c r="C9" s="1">
        <v>0.66129032258064513</v>
      </c>
      <c r="D9" s="1">
        <v>0.5</v>
      </c>
      <c r="F9" s="1">
        <v>4</v>
      </c>
      <c r="G9" s="1">
        <v>0.83333333333333337</v>
      </c>
      <c r="H9" s="1">
        <v>0.73809523809523814</v>
      </c>
      <c r="I9" s="1">
        <v>0.35714285714285715</v>
      </c>
      <c r="K9" s="1">
        <f t="shared" si="0"/>
        <v>3.095466800286685</v>
      </c>
      <c r="L9" s="1">
        <f t="shared" si="1"/>
        <v>1.053471381152052</v>
      </c>
      <c r="M9" s="1">
        <f t="shared" si="2"/>
        <v>-0.36610635680056952</v>
      </c>
      <c r="O9" s="1">
        <v>4</v>
      </c>
      <c r="P9" s="1">
        <v>509.9</v>
      </c>
      <c r="Q9" s="1">
        <v>681.95</v>
      </c>
      <c r="R9" s="1">
        <v>762.93</v>
      </c>
      <c r="T9" s="1">
        <v>4</v>
      </c>
      <c r="U9" s="1">
        <v>680.35</v>
      </c>
      <c r="V9" s="1">
        <v>779.6</v>
      </c>
      <c r="W9" s="1">
        <v>693.71</v>
      </c>
    </row>
    <row r="10" spans="1:30">
      <c r="A10" s="1">
        <v>5</v>
      </c>
      <c r="B10" s="5">
        <v>0.98333333333333328</v>
      </c>
      <c r="C10" s="1">
        <v>0.95</v>
      </c>
      <c r="D10" s="1">
        <v>0.90740740740740744</v>
      </c>
      <c r="F10" s="1">
        <v>5</v>
      </c>
      <c r="G10" s="1">
        <v>0.75</v>
      </c>
      <c r="H10" s="1">
        <v>0.88095238095238093</v>
      </c>
      <c r="I10" s="1">
        <v>0.81578947368421051</v>
      </c>
      <c r="K10" s="1">
        <f t="shared" si="0"/>
        <v>2.8025349843810661</v>
      </c>
      <c r="L10" s="1">
        <f t="shared" si="1"/>
        <v>2.8246147445633323</v>
      </c>
      <c r="M10" s="1">
        <f t="shared" si="2"/>
        <v>2.2243925965602109</v>
      </c>
      <c r="O10" s="1">
        <v>5</v>
      </c>
      <c r="P10" s="1">
        <v>537.92999999999995</v>
      </c>
      <c r="Q10" s="1">
        <v>635.39</v>
      </c>
      <c r="R10" s="1">
        <v>658.92</v>
      </c>
      <c r="T10" s="1">
        <v>5</v>
      </c>
      <c r="U10" s="1">
        <v>653.38</v>
      </c>
      <c r="V10" s="1">
        <v>724.11</v>
      </c>
      <c r="W10" s="1">
        <v>726.33</v>
      </c>
    </row>
    <row r="11" spans="1:30">
      <c r="A11" s="1">
        <v>6</v>
      </c>
      <c r="B11" s="5">
        <v>0.98913043478260865</v>
      </c>
      <c r="C11" s="5">
        <v>0.98913043478260865</v>
      </c>
      <c r="D11" s="1">
        <v>0.75641025641025639</v>
      </c>
      <c r="F11" s="1">
        <v>6</v>
      </c>
      <c r="G11" s="1">
        <v>0.8833333333333333</v>
      </c>
      <c r="H11" s="1">
        <v>0.88709677419354838</v>
      </c>
      <c r="I11" s="1">
        <v>0.8833333333333333</v>
      </c>
      <c r="K11" s="1">
        <f t="shared" si="0"/>
        <v>3.486711380924489</v>
      </c>
      <c r="L11" s="1">
        <f t="shared" si="1"/>
        <v>3.5061273401644408</v>
      </c>
      <c r="M11" s="1">
        <f t="shared" si="2"/>
        <v>1.8866180240467587</v>
      </c>
      <c r="O11" s="1">
        <v>6</v>
      </c>
      <c r="P11" s="1">
        <v>473.36</v>
      </c>
      <c r="Q11" s="1">
        <v>599.11</v>
      </c>
      <c r="R11" s="1">
        <v>691.59</v>
      </c>
      <c r="T11" s="1">
        <v>6</v>
      </c>
      <c r="U11" s="1">
        <v>600.19000000000005</v>
      </c>
      <c r="V11" s="1">
        <v>714</v>
      </c>
      <c r="W11" s="1">
        <v>806.5</v>
      </c>
    </row>
    <row r="12" spans="1:30">
      <c r="A12" s="1">
        <v>7</v>
      </c>
      <c r="B12" s="1">
        <v>0.96666666666666667</v>
      </c>
      <c r="C12" s="1">
        <v>0.96739130434782605</v>
      </c>
      <c r="D12" s="1">
        <v>0.94047619047619047</v>
      </c>
      <c r="F12" s="1">
        <v>7</v>
      </c>
      <c r="G12" s="1">
        <v>0.95161290322580649</v>
      </c>
      <c r="H12" s="1">
        <v>0.9107142857142857</v>
      </c>
      <c r="I12" s="1">
        <v>0.8392857142857143</v>
      </c>
      <c r="K12" s="1">
        <f t="shared" si="0"/>
        <v>3.4946122463699556</v>
      </c>
      <c r="L12" s="1">
        <f t="shared" si="1"/>
        <v>3.1889316631729736</v>
      </c>
      <c r="M12" s="1">
        <f t="shared" si="2"/>
        <v>2.5503100241803254</v>
      </c>
      <c r="O12" s="1">
        <v>7</v>
      </c>
      <c r="P12" s="1">
        <v>486.81</v>
      </c>
      <c r="Q12" s="1">
        <v>593.73</v>
      </c>
      <c r="R12" s="1">
        <v>688.69</v>
      </c>
      <c r="T12" s="1">
        <v>7</v>
      </c>
      <c r="U12" s="1">
        <v>603.07000000000005</v>
      </c>
      <c r="V12" s="1">
        <v>682.76</v>
      </c>
      <c r="W12" s="1">
        <v>684.04</v>
      </c>
    </row>
    <row r="13" spans="1:30">
      <c r="A13" s="1">
        <v>8</v>
      </c>
      <c r="B13" s="5">
        <v>0.98913043478260865</v>
      </c>
      <c r="C13" s="5">
        <v>0.98913043478260865</v>
      </c>
      <c r="D13" s="1">
        <v>0.87777777777777777</v>
      </c>
      <c r="F13" s="1">
        <v>8</v>
      </c>
      <c r="G13" s="5">
        <v>0.9838709677419355</v>
      </c>
      <c r="H13" s="1">
        <v>0.82258064516129037</v>
      </c>
      <c r="I13" s="1">
        <v>0.88709677419354838</v>
      </c>
      <c r="K13" s="1">
        <f t="shared" si="0"/>
        <v>4.4360933302151135</v>
      </c>
      <c r="L13" s="1">
        <f t="shared" si="1"/>
        <v>3.2201397690972464</v>
      </c>
      <c r="M13" s="1">
        <f t="shared" si="2"/>
        <v>2.3751817130746113</v>
      </c>
      <c r="O13" s="1">
        <v>8</v>
      </c>
      <c r="P13" s="1">
        <v>479.56</v>
      </c>
      <c r="Q13" s="1">
        <v>578.27</v>
      </c>
      <c r="R13" s="1">
        <v>639.30999999999995</v>
      </c>
      <c r="T13" s="1">
        <v>8</v>
      </c>
      <c r="U13" s="1">
        <v>534.07000000000005</v>
      </c>
      <c r="V13" s="1">
        <v>623.32000000000005</v>
      </c>
      <c r="W13" s="1">
        <v>666.11</v>
      </c>
    </row>
    <row r="14" spans="1:30">
      <c r="A14" s="1">
        <v>9</v>
      </c>
      <c r="B14" s="5">
        <v>0.98913043478260865</v>
      </c>
      <c r="C14" s="1">
        <v>0.96590909090909094</v>
      </c>
      <c r="D14" s="1">
        <v>0.71250000000000002</v>
      </c>
      <c r="F14" s="1">
        <v>9</v>
      </c>
      <c r="G14" s="5">
        <v>0.9838709677419355</v>
      </c>
      <c r="H14" s="1">
        <v>0.95</v>
      </c>
      <c r="I14" s="1">
        <v>0.88095238095238093</v>
      </c>
      <c r="K14" s="1">
        <f t="shared" si="0"/>
        <v>4.4360933302151135</v>
      </c>
      <c r="L14" s="1">
        <f t="shared" si="1"/>
        <v>3.468656904730314</v>
      </c>
      <c r="M14" s="1">
        <f t="shared" si="2"/>
        <v>1.7404641494869444</v>
      </c>
      <c r="O14" s="1">
        <v>9</v>
      </c>
      <c r="P14" s="1">
        <v>448.4</v>
      </c>
      <c r="Q14" s="1">
        <v>563.9</v>
      </c>
      <c r="R14" s="1">
        <v>687.32</v>
      </c>
      <c r="T14" s="1">
        <v>9</v>
      </c>
      <c r="U14" s="1">
        <v>595.47</v>
      </c>
      <c r="V14" s="1">
        <v>697.25</v>
      </c>
      <c r="W14" s="1">
        <v>793.61</v>
      </c>
    </row>
    <row r="15" spans="1:30">
      <c r="A15" s="1">
        <v>10</v>
      </c>
      <c r="B15" s="1">
        <v>0.96739130434782605</v>
      </c>
      <c r="C15" s="1">
        <v>0.96666666666666667</v>
      </c>
      <c r="D15" s="1">
        <v>0.85869565217391308</v>
      </c>
      <c r="F15" s="1">
        <v>10</v>
      </c>
      <c r="G15" s="1">
        <v>0.95</v>
      </c>
      <c r="H15" s="1">
        <v>0.85483870967741937</v>
      </c>
      <c r="I15" s="1">
        <v>0.65</v>
      </c>
      <c r="K15" s="1">
        <f t="shared" si="0"/>
        <v>3.488618655947807</v>
      </c>
      <c r="L15" s="1">
        <f t="shared" si="1"/>
        <v>2.8913288643022952</v>
      </c>
      <c r="M15" s="1">
        <f t="shared" si="2"/>
        <v>1.4597980293405173</v>
      </c>
      <c r="O15" s="1">
        <v>10</v>
      </c>
      <c r="P15" s="1">
        <v>401.31</v>
      </c>
      <c r="Q15" s="1">
        <v>517.85</v>
      </c>
      <c r="R15" s="1">
        <v>562.48</v>
      </c>
      <c r="T15" s="1">
        <v>10</v>
      </c>
      <c r="U15" s="1">
        <v>564.39</v>
      </c>
      <c r="V15" s="1">
        <v>624.30999999999995</v>
      </c>
      <c r="W15" s="1">
        <v>651.26</v>
      </c>
    </row>
    <row r="16" spans="1:30">
      <c r="A16" s="1">
        <v>11</v>
      </c>
      <c r="B16" s="5">
        <v>0.98913043478260865</v>
      </c>
      <c r="C16" s="1">
        <v>0.92391304347826086</v>
      </c>
      <c r="D16" s="1">
        <v>0.85869565217391308</v>
      </c>
      <c r="F16" s="1">
        <v>11</v>
      </c>
      <c r="G16" s="5">
        <v>0.9838709677419355</v>
      </c>
      <c r="H16" s="1">
        <v>0.75806451612903225</v>
      </c>
      <c r="I16" s="1">
        <v>0.8833333333333333</v>
      </c>
      <c r="K16" s="1">
        <f t="shared" si="0"/>
        <v>4.4360933302151135</v>
      </c>
      <c r="L16" s="1">
        <f t="shared" si="1"/>
        <v>2.1319850741281257</v>
      </c>
      <c r="M16" s="1">
        <f t="shared" si="2"/>
        <v>2.2662937346143437</v>
      </c>
      <c r="O16" s="1">
        <v>11</v>
      </c>
      <c r="P16" s="1">
        <v>492.41</v>
      </c>
      <c r="Q16" s="1">
        <v>568.77</v>
      </c>
      <c r="R16" s="1">
        <v>689.69</v>
      </c>
      <c r="T16" s="1">
        <v>11</v>
      </c>
      <c r="U16" s="1">
        <v>535.1</v>
      </c>
      <c r="V16" s="1">
        <v>632.42999999999995</v>
      </c>
      <c r="W16" s="1">
        <v>579.91999999999996</v>
      </c>
    </row>
    <row r="17" spans="1:23">
      <c r="A17" s="1">
        <v>12</v>
      </c>
      <c r="B17" s="5">
        <v>0.98913043478260865</v>
      </c>
      <c r="C17" s="1">
        <v>0.77906976744186052</v>
      </c>
      <c r="D17" s="1">
        <v>0.65384615384615385</v>
      </c>
      <c r="F17" s="1">
        <v>12</v>
      </c>
      <c r="G17" s="1">
        <v>0.45</v>
      </c>
      <c r="H17" s="1">
        <v>0.59677419354838712</v>
      </c>
      <c r="I17" s="1">
        <v>0.66129032258064513</v>
      </c>
      <c r="K17" s="1">
        <f t="shared" si="0"/>
        <v>2.1692338623880207</v>
      </c>
      <c r="L17" s="1">
        <f t="shared" si="1"/>
        <v>1.014061552488601</v>
      </c>
      <c r="M17" s="1">
        <f t="shared" si="2"/>
        <v>0.81171251600416228</v>
      </c>
      <c r="O17" s="1">
        <v>12</v>
      </c>
      <c r="P17" s="1">
        <v>412.11</v>
      </c>
      <c r="Q17" s="1">
        <v>526.57000000000005</v>
      </c>
      <c r="R17" s="1">
        <v>514.77</v>
      </c>
      <c r="T17" s="1">
        <v>12</v>
      </c>
      <c r="U17" s="1">
        <v>622.30999999999995</v>
      </c>
      <c r="V17" s="1">
        <v>588.28</v>
      </c>
      <c r="W17" s="1">
        <v>679.1</v>
      </c>
    </row>
    <row r="18" spans="1:23">
      <c r="A18" s="1">
        <v>13</v>
      </c>
      <c r="B18" s="5">
        <v>0.98913043478260865</v>
      </c>
      <c r="C18" s="5">
        <v>0.98863636363636365</v>
      </c>
      <c r="D18" s="1">
        <v>0.96511627906976749</v>
      </c>
      <c r="F18" s="1">
        <v>13</v>
      </c>
      <c r="G18" s="1">
        <v>0.91935483870967738</v>
      </c>
      <c r="H18" s="1">
        <v>0.91666666666666663</v>
      </c>
      <c r="I18" s="1">
        <v>0.85</v>
      </c>
      <c r="K18" s="1">
        <f t="shared" si="0"/>
        <v>3.6956402703736728</v>
      </c>
      <c r="L18" s="1">
        <f t="shared" si="1"/>
        <v>3.6609824601293717</v>
      </c>
      <c r="M18" s="1">
        <f t="shared" si="2"/>
        <v>2.8498509581678251</v>
      </c>
      <c r="O18" s="1">
        <v>13</v>
      </c>
      <c r="P18" s="1">
        <v>382.64</v>
      </c>
      <c r="Q18" s="1">
        <v>504</v>
      </c>
      <c r="R18" s="1">
        <v>657.76</v>
      </c>
      <c r="T18" s="1">
        <v>13</v>
      </c>
      <c r="U18" s="1">
        <v>551.64</v>
      </c>
      <c r="V18" s="1">
        <v>624.44000000000005</v>
      </c>
      <c r="W18" s="1">
        <v>661.48</v>
      </c>
    </row>
    <row r="19" spans="1:23">
      <c r="A19" s="1">
        <v>14</v>
      </c>
      <c r="B19" s="5">
        <v>0.98913043478260865</v>
      </c>
      <c r="C19" s="1">
        <v>0.94565217391304346</v>
      </c>
      <c r="D19" s="1">
        <v>0.92222222222222228</v>
      </c>
      <c r="F19" s="1">
        <v>14</v>
      </c>
      <c r="G19" s="1">
        <v>0.91935483870967738</v>
      </c>
      <c r="H19" s="5">
        <v>0.9838709677419355</v>
      </c>
      <c r="I19" s="1">
        <v>0.87037037037037035</v>
      </c>
      <c r="K19" s="1">
        <f t="shared" si="0"/>
        <v>3.6956402703736728</v>
      </c>
      <c r="L19" s="1">
        <f t="shared" si="1"/>
        <v>3.7452816037395209</v>
      </c>
      <c r="M19" s="1">
        <f t="shared" si="2"/>
        <v>2.548322714549732</v>
      </c>
      <c r="O19" s="1">
        <v>14</v>
      </c>
      <c r="P19" s="1">
        <v>433</v>
      </c>
      <c r="Q19" s="1">
        <v>555.19000000000005</v>
      </c>
      <c r="R19" s="1">
        <v>609.71</v>
      </c>
      <c r="T19" s="1">
        <v>14</v>
      </c>
      <c r="U19" s="1">
        <v>548.96</v>
      </c>
      <c r="V19" s="1">
        <v>590.33000000000004</v>
      </c>
      <c r="W19" s="1">
        <v>693.91</v>
      </c>
    </row>
    <row r="20" spans="1:23">
      <c r="A20" s="1">
        <v>15</v>
      </c>
      <c r="B20" s="5">
        <v>0.98913043478260865</v>
      </c>
      <c r="C20" s="1">
        <v>0.94444444444444442</v>
      </c>
      <c r="D20" s="1">
        <v>0.92222222222222228</v>
      </c>
      <c r="F20" s="1">
        <v>15</v>
      </c>
      <c r="G20" s="5">
        <v>0.9838709677419355</v>
      </c>
      <c r="H20" s="1">
        <v>0.91935483870967738</v>
      </c>
      <c r="I20" s="1">
        <v>0.7068965517241379</v>
      </c>
      <c r="K20" s="1">
        <f t="shared" si="0"/>
        <v>4.4360933302151135</v>
      </c>
      <c r="L20" s="1">
        <f t="shared" si="1"/>
        <v>2.993963879153628</v>
      </c>
      <c r="M20" s="1">
        <f t="shared" si="2"/>
        <v>1.9645199842065786</v>
      </c>
      <c r="O20" s="1">
        <v>15</v>
      </c>
      <c r="P20" s="1">
        <v>399.04</v>
      </c>
      <c r="Q20" s="1">
        <v>635.95000000000005</v>
      </c>
      <c r="R20" s="1">
        <v>622.04999999999995</v>
      </c>
      <c r="T20" s="1">
        <v>15</v>
      </c>
      <c r="U20" s="1">
        <v>551.63</v>
      </c>
      <c r="V20" s="1">
        <v>618.14</v>
      </c>
      <c r="W20" s="1">
        <v>736.15</v>
      </c>
    </row>
    <row r="21" spans="1:23">
      <c r="A21" s="1">
        <v>16</v>
      </c>
      <c r="B21" s="5">
        <v>0.98913043478260865</v>
      </c>
      <c r="C21" s="1">
        <v>0.96590909090909094</v>
      </c>
      <c r="D21" s="1">
        <v>0.84146341463414631</v>
      </c>
      <c r="F21" s="1">
        <v>16</v>
      </c>
      <c r="G21" s="1">
        <v>0.91935483870967738</v>
      </c>
      <c r="H21" s="1">
        <v>0.69354838709677424</v>
      </c>
      <c r="I21" s="1">
        <v>0.65</v>
      </c>
      <c r="K21" s="1">
        <f t="shared" si="0"/>
        <v>3.6956402703736728</v>
      </c>
      <c r="L21" s="1">
        <f t="shared" si="1"/>
        <v>2.3297369319446544</v>
      </c>
      <c r="M21" s="1">
        <f t="shared" si="2"/>
        <v>1.3858110120268827</v>
      </c>
      <c r="O21" s="1">
        <v>16</v>
      </c>
      <c r="P21" s="1">
        <v>496.4</v>
      </c>
      <c r="Q21" s="1">
        <v>660.74</v>
      </c>
      <c r="R21" s="1">
        <v>719.47</v>
      </c>
      <c r="S21" s="4"/>
      <c r="T21" s="1">
        <v>16</v>
      </c>
      <c r="U21" s="1">
        <v>627.54</v>
      </c>
      <c r="V21" s="1">
        <v>756.14</v>
      </c>
      <c r="W21" s="1">
        <v>752.68</v>
      </c>
    </row>
    <row r="22" spans="1:23">
      <c r="A22" s="1">
        <v>17</v>
      </c>
      <c r="B22" s="5">
        <v>0.98913043478260865</v>
      </c>
      <c r="C22" s="5">
        <v>0.98913043478260865</v>
      </c>
      <c r="D22" s="1">
        <v>0.87777777777777777</v>
      </c>
      <c r="F22" s="1">
        <v>17</v>
      </c>
      <c r="G22" s="1">
        <v>0.91666666666666663</v>
      </c>
      <c r="H22" s="1">
        <v>0.95161290322580649</v>
      </c>
      <c r="I22" s="1">
        <v>0.95</v>
      </c>
      <c r="K22" s="1">
        <f t="shared" si="0"/>
        <v>3.6778893363437319</v>
      </c>
      <c r="L22" s="1">
        <f t="shared" si="1"/>
        <v>3.9555928197971362</v>
      </c>
      <c r="M22" s="1">
        <f t="shared" si="2"/>
        <v>2.8088032091047364</v>
      </c>
      <c r="O22" s="1">
        <v>17</v>
      </c>
      <c r="P22" s="1">
        <v>435.96</v>
      </c>
      <c r="Q22" s="1">
        <v>468.58</v>
      </c>
      <c r="R22" s="1">
        <v>595.44000000000005</v>
      </c>
      <c r="T22" s="1">
        <v>17</v>
      </c>
      <c r="U22" s="1">
        <v>595.04</v>
      </c>
      <c r="V22" s="1">
        <v>633.62</v>
      </c>
      <c r="W22" s="1">
        <v>644.71</v>
      </c>
    </row>
    <row r="26" spans="1:23">
      <c r="A26" s="1" t="s">
        <v>18</v>
      </c>
      <c r="B26" s="1">
        <f>AVERAGE(B7:B23)</f>
        <v>0.98564311594202925</v>
      </c>
      <c r="C26" s="1">
        <f>AVERAGE(C7:C23)</f>
        <v>0.93098992437915151</v>
      </c>
      <c r="D26" s="1">
        <f>AVERAGE(D7:D23)</f>
        <v>0.83986205152334803</v>
      </c>
      <c r="G26" s="1">
        <f>AVERAGE(G7:G22)</f>
        <v>0.89774865591397857</v>
      </c>
      <c r="H26" s="1">
        <f>AVERAGE(H7:H22)</f>
        <v>0.85799772564754495</v>
      </c>
      <c r="I26" s="1">
        <f>AVERAGE(I7:I22)</f>
        <v>0.78594664275089532</v>
      </c>
      <c r="K26" s="1">
        <f>AVERAGE(K7:K22)</f>
        <v>3.7148779717897176</v>
      </c>
      <c r="L26" s="1">
        <f>AVERAGE(L7:L22)</f>
        <v>2.8832512965202302</v>
      </c>
      <c r="M26" s="1">
        <f>AVERAGE(M7:M22)</f>
        <v>1.962411201274076</v>
      </c>
      <c r="P26" s="1">
        <f>AVERAGE(P7:P22)</f>
        <v>452.01249999999999</v>
      </c>
      <c r="Q26" s="1">
        <f>AVERAGE(Q7:Q22)</f>
        <v>571.5100000000001</v>
      </c>
      <c r="R26" s="1">
        <f>AVERAGE(R7:R22)</f>
        <v>646.77937500000007</v>
      </c>
      <c r="U26" s="1">
        <f>AVERAGE(U7:U22)</f>
        <v>585.75562500000001</v>
      </c>
      <c r="V26" s="1">
        <f>AVERAGE(V7:V22)</f>
        <v>659.89749999999992</v>
      </c>
      <c r="W26" s="1">
        <f>AVERAGE(W7:W22)</f>
        <v>694.41437500000006</v>
      </c>
    </row>
    <row r="27" spans="1:23">
      <c r="A27" s="1" t="s">
        <v>28</v>
      </c>
      <c r="B27" s="1">
        <f>STDEV(B7:B23)/SQRT(COUNT(B7:B23))</f>
        <v>1.8817557817544237E-3</v>
      </c>
      <c r="C27" s="1">
        <f>STDEV(C7:C23)/SQRT(COUNT(C7:C23))</f>
        <v>2.2105915380291559E-2</v>
      </c>
      <c r="D27" s="1">
        <f>STDEV(D7:D23)/SQRT(COUNT(D7:D23))</f>
        <v>3.1299144327833851E-2</v>
      </c>
      <c r="G27" s="1">
        <f>STDEV(G7:G23)/SQRT(COUNT(G7:G23))</f>
        <v>3.3791160841876125E-2</v>
      </c>
      <c r="H27" s="1">
        <f>STDEV(H7:H22)/SQRT(COUNT(H7:H22))</f>
        <v>2.7150675461962724E-2</v>
      </c>
      <c r="I27" s="1">
        <f>STDEV(I7:I22)/SQRT(COUNT(I7:I22))</f>
        <v>3.7062044816702534E-2</v>
      </c>
      <c r="K27" s="1">
        <f>STDEV(K7:K22)/SQRT(COUNT(K7:K22))</f>
        <v>0.16352887016754503</v>
      </c>
      <c r="L27" s="1">
        <f>STDEV(L7:L22)/SQRT(COUNT(L7:L22))</f>
        <v>0.21672480793742877</v>
      </c>
      <c r="M27" s="1">
        <f>STDEV(M7:M22)/SQRT(COUNT(M7:M22))</f>
        <v>0.2084052409802318</v>
      </c>
      <c r="P27" s="1">
        <f>STDEV(P7:P22)/SQRT(COUNT(P7:P22))</f>
        <v>11.974980741111914</v>
      </c>
      <c r="Q27" s="1">
        <f>STDEV(Q7:Q22)/SQRT(COUNT(Q7:Q22))</f>
        <v>15.586360463558941</v>
      </c>
      <c r="R27" s="1">
        <f>STDEV(R7:R22)/SQRT(COUNT(R7:R22))</f>
        <v>15.979626076892153</v>
      </c>
      <c r="U27" s="1">
        <f>STDEV(U7:U22)/SQRT(COUNT(U7:U22))</f>
        <v>10.958902962460476</v>
      </c>
      <c r="V27" s="1">
        <f>STDEV(V7:V22)/SQRT(COUNT(V7:V22))</f>
        <v>15.321530942326445</v>
      </c>
      <c r="W27" s="1">
        <f>STDEV(W7:W22)/SQRT(COUNT(W7:W22))</f>
        <v>14.488153349338841</v>
      </c>
    </row>
    <row r="28" spans="1:23">
      <c r="F28" s="4"/>
    </row>
    <row r="29" spans="1:23">
      <c r="A29" s="4"/>
      <c r="J29" s="4" t="s">
        <v>36</v>
      </c>
      <c r="K29" s="1" t="s">
        <v>41</v>
      </c>
      <c r="L29" s="1" t="s">
        <v>16</v>
      </c>
      <c r="M29" s="1" t="s">
        <v>17</v>
      </c>
      <c r="O29" s="1" t="s">
        <v>29</v>
      </c>
      <c r="P29" s="1" t="s">
        <v>37</v>
      </c>
      <c r="Q29" s="1" t="s">
        <v>33</v>
      </c>
      <c r="R29" s="1" t="s">
        <v>34</v>
      </c>
    </row>
    <row r="30" spans="1:23">
      <c r="E30" s="4"/>
      <c r="J30" s="1" t="s">
        <v>19</v>
      </c>
      <c r="K30" s="1">
        <f>K26</f>
        <v>3.7148779717897176</v>
      </c>
      <c r="L30" s="1">
        <f t="shared" ref="L30:M31" si="3">L26</f>
        <v>2.8832512965202302</v>
      </c>
      <c r="M30" s="1">
        <f t="shared" si="3"/>
        <v>1.962411201274076</v>
      </c>
      <c r="O30" s="1" t="s">
        <v>19</v>
      </c>
      <c r="P30" s="1">
        <v>494.6942857142858</v>
      </c>
      <c r="Q30" s="1">
        <v>620.41095238095238</v>
      </c>
      <c r="R30" s="1">
        <v>625.7809523809525</v>
      </c>
      <c r="S30" s="4"/>
    </row>
    <row r="31" spans="1:23">
      <c r="J31" s="1" t="s">
        <v>20</v>
      </c>
      <c r="K31" s="1">
        <f>K27</f>
        <v>0.16352887016754503</v>
      </c>
      <c r="L31" s="1">
        <f t="shared" si="3"/>
        <v>0.21672480793742877</v>
      </c>
      <c r="M31" s="1">
        <f t="shared" si="3"/>
        <v>0.2084052409802318</v>
      </c>
    </row>
    <row r="33" spans="1:18">
      <c r="A33" s="4"/>
      <c r="E33" s="4"/>
      <c r="O33" s="1" t="s">
        <v>20</v>
      </c>
      <c r="P33" s="1" t="s">
        <v>37</v>
      </c>
      <c r="Q33" s="1" t="s">
        <v>33</v>
      </c>
      <c r="R33" s="1" t="s">
        <v>34</v>
      </c>
    </row>
    <row r="34" spans="1:18">
      <c r="P34" s="1">
        <v>13.212879567398613</v>
      </c>
      <c r="Q34" s="1">
        <v>15.580742767684125</v>
      </c>
      <c r="R34" s="1">
        <v>15.715148422927554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53"/>
  <sheetViews>
    <sheetView zoomScale="70" zoomScaleNormal="70" workbookViewId="0">
      <selection activeCell="M53" sqref="M53"/>
    </sheetView>
  </sheetViews>
  <sheetFormatPr defaultColWidth="8.85546875" defaultRowHeight="15"/>
  <sheetData>
    <row r="1" spans="1:32" s="10" customFormat="1" ht="12.75">
      <c r="A1" s="10" t="s">
        <v>87</v>
      </c>
    </row>
    <row r="2" spans="1:32">
      <c r="A2" s="5"/>
      <c r="B2" s="1" t="s">
        <v>92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2">
      <c r="A4" s="1"/>
      <c r="B4" s="3" t="s">
        <v>0</v>
      </c>
      <c r="C4" s="1"/>
      <c r="D4" s="1"/>
      <c r="E4" s="1"/>
      <c r="F4" s="1"/>
      <c r="G4" s="1"/>
      <c r="H4" s="1"/>
      <c r="I4" s="1"/>
      <c r="J4" s="1"/>
      <c r="K4" s="3" t="s">
        <v>6</v>
      </c>
      <c r="L4" s="1"/>
      <c r="M4" s="1"/>
      <c r="N4" s="1"/>
      <c r="O4" s="1"/>
      <c r="P4" s="3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2">
      <c r="A5" s="1" t="s">
        <v>88</v>
      </c>
      <c r="B5" s="1"/>
      <c r="C5" s="1"/>
      <c r="D5" s="1"/>
      <c r="E5" s="1"/>
      <c r="F5" s="1" t="s">
        <v>89</v>
      </c>
      <c r="G5" s="1"/>
      <c r="H5" s="1"/>
      <c r="I5" s="1"/>
      <c r="J5" s="1"/>
      <c r="K5" s="1"/>
      <c r="L5" s="1"/>
      <c r="M5" s="1"/>
      <c r="N5" s="1"/>
      <c r="O5" s="1" t="s">
        <v>30</v>
      </c>
      <c r="P5" s="1"/>
      <c r="Q5" s="1"/>
      <c r="R5" s="1"/>
      <c r="S5" s="1"/>
      <c r="T5" s="1" t="s">
        <v>31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1"/>
      <c r="AF5" s="11"/>
    </row>
    <row r="6" spans="1:32">
      <c r="A6" s="11"/>
      <c r="B6" s="1" t="s">
        <v>37</v>
      </c>
      <c r="C6" s="1" t="s">
        <v>33</v>
      </c>
      <c r="D6" s="1" t="s">
        <v>34</v>
      </c>
      <c r="E6" s="1"/>
      <c r="F6" s="11"/>
      <c r="G6" s="1" t="s">
        <v>37</v>
      </c>
      <c r="H6" s="1" t="s">
        <v>33</v>
      </c>
      <c r="I6" s="1" t="s">
        <v>34</v>
      </c>
      <c r="J6" s="1"/>
      <c r="K6" s="1" t="s">
        <v>37</v>
      </c>
      <c r="L6" s="1" t="s">
        <v>90</v>
      </c>
      <c r="M6" s="1" t="s">
        <v>91</v>
      </c>
      <c r="N6" s="1"/>
      <c r="O6" s="11"/>
      <c r="P6" s="1" t="s">
        <v>37</v>
      </c>
      <c r="Q6" s="1" t="s">
        <v>33</v>
      </c>
      <c r="R6" s="1" t="s">
        <v>34</v>
      </c>
      <c r="S6" s="1"/>
      <c r="T6" s="1"/>
      <c r="U6" s="1" t="s">
        <v>37</v>
      </c>
      <c r="V6" s="1" t="s">
        <v>33</v>
      </c>
      <c r="W6" s="1" t="s">
        <v>34</v>
      </c>
      <c r="X6" s="1"/>
      <c r="Y6" s="4"/>
      <c r="Z6" s="4"/>
      <c r="AA6" s="4"/>
      <c r="AB6" s="4"/>
      <c r="AC6" s="4"/>
      <c r="AD6" s="4"/>
      <c r="AE6" s="11"/>
      <c r="AF6" s="11"/>
    </row>
    <row r="7" spans="1:32">
      <c r="A7" s="11">
        <v>1</v>
      </c>
      <c r="B7" s="11">
        <v>0.96739130434782605</v>
      </c>
      <c r="C7" s="11">
        <v>0.92222222222222228</v>
      </c>
      <c r="D7" s="11">
        <v>0.73863636363636365</v>
      </c>
      <c r="E7" s="1"/>
      <c r="F7" s="11">
        <v>1</v>
      </c>
      <c r="G7" s="11">
        <v>0.95</v>
      </c>
      <c r="H7" s="1">
        <v>0.78333333333333333</v>
      </c>
      <c r="I7" s="11">
        <v>0.74137931034482762</v>
      </c>
      <c r="J7" s="11"/>
      <c r="K7" s="1">
        <f t="shared" ref="K7:M22" si="0">NORMINV(B7,0,1)-NORMINV(1-G7,0,1)</f>
        <v>3.488618655947807</v>
      </c>
      <c r="L7" s="1">
        <f t="shared" si="0"/>
        <v>2.2036794446607426</v>
      </c>
      <c r="M7" s="1">
        <f t="shared" si="0"/>
        <v>1.2867506355214506</v>
      </c>
      <c r="N7" s="1"/>
      <c r="O7" s="11">
        <v>1</v>
      </c>
      <c r="P7" s="11">
        <v>476.34</v>
      </c>
      <c r="Q7" s="11">
        <v>545.59</v>
      </c>
      <c r="R7" s="11">
        <v>622.88</v>
      </c>
      <c r="S7" s="11"/>
      <c r="T7" s="11">
        <v>1</v>
      </c>
      <c r="U7" s="1">
        <v>576.54</v>
      </c>
      <c r="V7" s="1">
        <v>627.52</v>
      </c>
      <c r="W7" s="1">
        <v>681.86</v>
      </c>
      <c r="X7" s="1"/>
      <c r="Y7" s="1"/>
      <c r="Z7" s="1"/>
      <c r="AA7" s="1"/>
      <c r="AB7" s="1"/>
      <c r="AC7" s="1"/>
      <c r="AD7" s="1"/>
      <c r="AE7" s="11"/>
      <c r="AF7" s="11"/>
    </row>
    <row r="8" spans="1:32">
      <c r="A8" s="11">
        <v>2</v>
      </c>
      <c r="B8" s="12">
        <v>0.98913043478260865</v>
      </c>
      <c r="C8" s="11">
        <v>0.96590909090909094</v>
      </c>
      <c r="D8" s="11">
        <v>0.92222222222222228</v>
      </c>
      <c r="E8" s="1"/>
      <c r="F8" s="11">
        <v>2</v>
      </c>
      <c r="G8" s="11">
        <v>0.91666666666666663</v>
      </c>
      <c r="H8" s="1">
        <v>0.79032258064516125</v>
      </c>
      <c r="I8" s="11">
        <v>0.84482758620689657</v>
      </c>
      <c r="J8" s="11"/>
      <c r="K8" s="1">
        <f t="shared" si="0"/>
        <v>3.6778893363437319</v>
      </c>
      <c r="L8" s="1">
        <f t="shared" si="0"/>
        <v>2.6313443198989193</v>
      </c>
      <c r="M8" s="1">
        <f t="shared" si="0"/>
        <v>2.4346778150550672</v>
      </c>
      <c r="N8" s="1"/>
      <c r="O8" s="11">
        <v>2</v>
      </c>
      <c r="P8" s="11">
        <v>440.6</v>
      </c>
      <c r="Q8" s="11">
        <v>544.52</v>
      </c>
      <c r="R8" s="11">
        <v>618.61</v>
      </c>
      <c r="S8" s="11"/>
      <c r="T8" s="11">
        <v>2</v>
      </c>
      <c r="U8" s="1">
        <v>522.66999999999996</v>
      </c>
      <c r="V8" s="1">
        <v>627.83000000000004</v>
      </c>
      <c r="W8" s="1">
        <v>599.46</v>
      </c>
      <c r="X8" s="1"/>
      <c r="Y8" s="1"/>
      <c r="Z8" s="1"/>
      <c r="AA8" s="1"/>
      <c r="AB8" s="1"/>
      <c r="AC8" s="1"/>
      <c r="AD8" s="1"/>
      <c r="AE8" s="11"/>
      <c r="AF8" s="11"/>
    </row>
    <row r="9" spans="1:32">
      <c r="A9" s="11">
        <v>3</v>
      </c>
      <c r="B9" s="12">
        <v>0.98913043478260865</v>
      </c>
      <c r="C9" s="11">
        <v>0.96511627906976749</v>
      </c>
      <c r="D9" s="11">
        <v>0.79166666666666663</v>
      </c>
      <c r="E9" s="1"/>
      <c r="F9" s="11">
        <v>3</v>
      </c>
      <c r="G9" s="11">
        <v>0.85</v>
      </c>
      <c r="H9" s="1">
        <v>0.8035714285714286</v>
      </c>
      <c r="I9" s="11">
        <v>0.83333333333333337</v>
      </c>
      <c r="J9" s="11"/>
      <c r="K9" s="1">
        <f t="shared" si="0"/>
        <v>3.3313285987368846</v>
      </c>
      <c r="L9" s="1">
        <f t="shared" si="0"/>
        <v>2.6678649673700248</v>
      </c>
      <c r="M9" s="1">
        <f t="shared" si="0"/>
        <v>1.7796393676016131</v>
      </c>
      <c r="N9" s="1"/>
      <c r="O9" s="11">
        <v>3</v>
      </c>
      <c r="P9" s="11">
        <v>479</v>
      </c>
      <c r="Q9" s="11">
        <v>628.85</v>
      </c>
      <c r="R9" s="11">
        <v>733.21</v>
      </c>
      <c r="S9" s="11"/>
      <c r="T9" s="11">
        <v>3</v>
      </c>
      <c r="U9" s="1">
        <v>607.16</v>
      </c>
      <c r="V9" s="1">
        <v>758.14</v>
      </c>
      <c r="W9" s="1">
        <v>760.09</v>
      </c>
      <c r="X9" s="1"/>
      <c r="Y9" s="1"/>
      <c r="Z9" s="1"/>
      <c r="AA9" s="1"/>
      <c r="AB9" s="1"/>
      <c r="AC9" s="1"/>
      <c r="AD9" s="1"/>
      <c r="AE9" s="11"/>
      <c r="AF9" s="11"/>
    </row>
    <row r="10" spans="1:32">
      <c r="A10" s="11">
        <v>4</v>
      </c>
      <c r="B10" s="12">
        <v>0.98888888888888893</v>
      </c>
      <c r="C10" s="11">
        <v>0.89772727272727271</v>
      </c>
      <c r="D10" s="11">
        <v>0.81521739130434778</v>
      </c>
      <c r="E10" s="1"/>
      <c r="F10" s="11">
        <v>4</v>
      </c>
      <c r="G10" s="11">
        <v>0.72580645161290325</v>
      </c>
      <c r="H10" s="1">
        <v>0.94827586206896552</v>
      </c>
      <c r="I10" s="11">
        <v>0.68518518518518523</v>
      </c>
      <c r="J10" s="11"/>
      <c r="K10" s="1">
        <f t="shared" si="0"/>
        <v>2.8867267273008279</v>
      </c>
      <c r="L10" s="1">
        <f t="shared" si="0"/>
        <v>2.8970687721090989</v>
      </c>
      <c r="M10" s="1">
        <f t="shared" si="0"/>
        <v>1.3795362911255</v>
      </c>
      <c r="N10" s="1"/>
      <c r="O10" s="11">
        <v>4</v>
      </c>
      <c r="P10" s="11">
        <v>477.61</v>
      </c>
      <c r="Q10" s="11">
        <v>622.85</v>
      </c>
      <c r="R10" s="11">
        <v>745.78</v>
      </c>
      <c r="S10" s="11"/>
      <c r="T10" s="11">
        <v>4</v>
      </c>
      <c r="U10" s="1">
        <v>605.64</v>
      </c>
      <c r="V10" s="1">
        <v>727.22</v>
      </c>
      <c r="W10" s="1">
        <v>773.78</v>
      </c>
      <c r="X10" s="1"/>
      <c r="Y10" s="1"/>
      <c r="Z10" s="1"/>
      <c r="AA10" s="1"/>
      <c r="AB10" s="1"/>
      <c r="AC10" s="1"/>
      <c r="AD10" s="1"/>
      <c r="AE10" s="11"/>
      <c r="AF10" s="11"/>
    </row>
    <row r="11" spans="1:32">
      <c r="A11" s="11">
        <v>5</v>
      </c>
      <c r="B11" s="11">
        <v>0.90217391304347827</v>
      </c>
      <c r="C11" s="11">
        <v>0.75</v>
      </c>
      <c r="D11" s="11">
        <v>0.64130434782608692</v>
      </c>
      <c r="E11" s="1"/>
      <c r="F11" s="11">
        <v>5</v>
      </c>
      <c r="G11" s="11">
        <v>0.56451612903225812</v>
      </c>
      <c r="H11" s="1">
        <v>0.75</v>
      </c>
      <c r="I11" s="11">
        <v>0.56896551724137934</v>
      </c>
      <c r="J11" s="11"/>
      <c r="K11" s="1">
        <f t="shared" si="0"/>
        <v>1.4564677242831412</v>
      </c>
      <c r="L11" s="1">
        <f t="shared" si="0"/>
        <v>1.3489795003921639</v>
      </c>
      <c r="M11" s="1">
        <f t="shared" si="0"/>
        <v>0.53568850670437174</v>
      </c>
      <c r="N11" s="1"/>
      <c r="O11" s="11">
        <v>5</v>
      </c>
      <c r="P11" s="11">
        <v>373.29</v>
      </c>
      <c r="Q11" s="11">
        <v>574.29</v>
      </c>
      <c r="R11" s="11">
        <v>497.45</v>
      </c>
      <c r="S11" s="11"/>
      <c r="T11" s="11">
        <v>5</v>
      </c>
      <c r="U11" s="1">
        <v>516.47</v>
      </c>
      <c r="V11" s="1">
        <v>580.17999999999995</v>
      </c>
      <c r="W11" s="1">
        <v>682.19</v>
      </c>
      <c r="X11" s="1"/>
      <c r="Y11" s="1"/>
      <c r="Z11" s="1"/>
      <c r="AA11" s="1"/>
      <c r="AB11" s="1"/>
      <c r="AC11" s="1"/>
      <c r="AD11" s="1"/>
      <c r="AE11" s="11"/>
      <c r="AF11" s="11"/>
    </row>
    <row r="12" spans="1:32">
      <c r="A12" s="11">
        <v>6</v>
      </c>
      <c r="B12" s="12">
        <v>0.98913043478260865</v>
      </c>
      <c r="C12" s="11">
        <v>0.94565217391304346</v>
      </c>
      <c r="D12" s="11">
        <v>0.87777777777777777</v>
      </c>
      <c r="E12" s="1"/>
      <c r="F12" s="11">
        <v>6</v>
      </c>
      <c r="G12" s="11">
        <v>0.85483870967741937</v>
      </c>
      <c r="H12" s="1">
        <v>0.91666666666666663</v>
      </c>
      <c r="I12" s="11">
        <v>0.85</v>
      </c>
      <c r="J12" s="11"/>
      <c r="K12" s="1">
        <f t="shared" si="0"/>
        <v>3.3523094377294758</v>
      </c>
      <c r="L12" s="1">
        <f t="shared" si="0"/>
        <v>2.9870776098681393</v>
      </c>
      <c r="M12" s="1">
        <f t="shared" si="0"/>
        <v>2.2003829716470547</v>
      </c>
      <c r="N12" s="1"/>
      <c r="O12" s="11">
        <v>6</v>
      </c>
      <c r="P12" s="11">
        <v>448.49</v>
      </c>
      <c r="Q12" s="11">
        <v>608.33000000000004</v>
      </c>
      <c r="R12" s="11">
        <v>641.51</v>
      </c>
      <c r="S12" s="11"/>
      <c r="T12" s="11">
        <v>6</v>
      </c>
      <c r="U12" s="1">
        <v>584.96</v>
      </c>
      <c r="V12" s="1">
        <v>628.85</v>
      </c>
      <c r="W12" s="1">
        <v>758.44</v>
      </c>
      <c r="X12" s="1"/>
      <c r="Y12" s="1"/>
      <c r="Z12" s="1"/>
      <c r="AA12" s="1"/>
      <c r="AB12" s="1"/>
      <c r="AC12" s="1"/>
      <c r="AD12" s="1"/>
      <c r="AE12" s="11"/>
      <c r="AF12" s="11"/>
    </row>
    <row r="13" spans="1:32">
      <c r="A13" s="11">
        <v>7</v>
      </c>
      <c r="B13" s="11">
        <v>0.96739130434782605</v>
      </c>
      <c r="C13" s="11">
        <v>0.96739130434782605</v>
      </c>
      <c r="D13" s="11">
        <v>0.92045454545454541</v>
      </c>
      <c r="E13" s="1"/>
      <c r="F13" s="11">
        <v>7</v>
      </c>
      <c r="G13" s="11">
        <v>0.85483870967741937</v>
      </c>
      <c r="H13" s="1">
        <v>0.81666666666666665</v>
      </c>
      <c r="I13" s="11">
        <v>0.79032258064516125</v>
      </c>
      <c r="J13" s="11"/>
      <c r="K13" s="1">
        <f t="shared" si="0"/>
        <v>2.9011792574827164</v>
      </c>
      <c r="L13" s="1">
        <f t="shared" si="0"/>
        <v>2.7464998206401989</v>
      </c>
      <c r="M13" s="1">
        <f t="shared" si="0"/>
        <v>2.2156766832681658</v>
      </c>
      <c r="N13" s="1"/>
      <c r="O13" s="11">
        <v>7</v>
      </c>
      <c r="P13" s="11">
        <v>484.11</v>
      </c>
      <c r="Q13" s="11">
        <v>540.48</v>
      </c>
      <c r="R13" s="11">
        <v>598.33000000000004</v>
      </c>
      <c r="S13" s="11"/>
      <c r="T13" s="11">
        <v>7</v>
      </c>
      <c r="U13" s="1">
        <v>600.12</v>
      </c>
      <c r="V13" s="1">
        <v>628.83000000000004</v>
      </c>
      <c r="W13" s="1">
        <v>689.96</v>
      </c>
      <c r="X13" s="1"/>
      <c r="Y13" s="1"/>
      <c r="Z13" s="1"/>
      <c r="AA13" s="1"/>
      <c r="AB13" s="1"/>
      <c r="AC13" s="1"/>
      <c r="AD13" s="1"/>
      <c r="AE13" s="11"/>
      <c r="AF13" s="11"/>
    </row>
    <row r="14" spans="1:32">
      <c r="A14" s="11">
        <v>8</v>
      </c>
      <c r="B14" s="11">
        <v>0.94565217391304346</v>
      </c>
      <c r="C14" s="11">
        <v>0.96666666666666667</v>
      </c>
      <c r="D14" s="11">
        <v>0.76829268292682928</v>
      </c>
      <c r="E14" s="1"/>
      <c r="F14" s="11">
        <v>8</v>
      </c>
      <c r="G14" s="11">
        <v>0.72580645161290325</v>
      </c>
      <c r="H14" s="1">
        <v>0.66129032258064513</v>
      </c>
      <c r="I14" s="11">
        <v>0.46551724137931033</v>
      </c>
      <c r="J14" s="11"/>
      <c r="K14" s="1">
        <f t="shared" si="0"/>
        <v>2.2042622587573479</v>
      </c>
      <c r="L14" s="1">
        <f t="shared" si="0"/>
        <v>2.249901856005589</v>
      </c>
      <c r="M14" s="1">
        <f t="shared" si="0"/>
        <v>0.64669241527049559</v>
      </c>
      <c r="N14" s="1"/>
      <c r="O14" s="11">
        <v>8</v>
      </c>
      <c r="P14" s="11">
        <v>506.93</v>
      </c>
      <c r="Q14" s="11">
        <v>516.14</v>
      </c>
      <c r="R14" s="11">
        <v>643.35</v>
      </c>
      <c r="S14" s="11"/>
      <c r="T14" s="11">
        <v>8</v>
      </c>
      <c r="U14" s="1">
        <v>629.09</v>
      </c>
      <c r="V14" s="1">
        <v>669.4</v>
      </c>
      <c r="W14" s="1">
        <v>737.77</v>
      </c>
      <c r="X14" s="1"/>
      <c r="Y14" s="1"/>
      <c r="Z14" s="1"/>
      <c r="AA14" s="1"/>
      <c r="AB14" s="1"/>
      <c r="AC14" s="1"/>
      <c r="AD14" s="1"/>
      <c r="AE14" s="11"/>
      <c r="AF14" s="11"/>
    </row>
    <row r="15" spans="1:32">
      <c r="A15" s="11">
        <v>9</v>
      </c>
      <c r="B15" s="11">
        <v>0.88043478260869568</v>
      </c>
      <c r="C15" s="11">
        <v>0.64130434782608692</v>
      </c>
      <c r="D15" s="11">
        <v>0.7</v>
      </c>
      <c r="E15" s="1"/>
      <c r="F15" s="11">
        <v>9</v>
      </c>
      <c r="G15" s="11">
        <v>0.95161290322580649</v>
      </c>
      <c r="H15" s="1">
        <v>0.82258064516129037</v>
      </c>
      <c r="I15" s="11">
        <v>0.85</v>
      </c>
      <c r="J15" s="11"/>
      <c r="K15" s="1">
        <f t="shared" si="0"/>
        <v>2.8378606574746765</v>
      </c>
      <c r="L15" s="1">
        <f t="shared" si="0"/>
        <v>1.2871920046467504</v>
      </c>
      <c r="M15" s="1">
        <f t="shared" si="0"/>
        <v>1.5608339022018307</v>
      </c>
      <c r="N15" s="1"/>
      <c r="O15" s="11">
        <v>9</v>
      </c>
      <c r="P15" s="11">
        <v>507.8</v>
      </c>
      <c r="Q15" s="11">
        <v>678.24</v>
      </c>
      <c r="R15" s="11">
        <v>662.13</v>
      </c>
      <c r="S15" s="11"/>
      <c r="T15" s="11">
        <v>9</v>
      </c>
      <c r="U15" s="1">
        <v>536.1</v>
      </c>
      <c r="V15" s="1">
        <v>639.72</v>
      </c>
      <c r="W15" s="1">
        <v>634</v>
      </c>
      <c r="X15" s="1"/>
      <c r="Y15" s="1"/>
      <c r="Z15" s="1"/>
      <c r="AA15" s="1"/>
      <c r="AB15" s="1"/>
      <c r="AC15" s="1"/>
      <c r="AD15" s="1"/>
      <c r="AE15" s="11"/>
      <c r="AF15" s="11"/>
    </row>
    <row r="16" spans="1:32">
      <c r="A16" s="11">
        <v>10</v>
      </c>
      <c r="B16" s="12">
        <v>0.98913043478260865</v>
      </c>
      <c r="C16" s="12">
        <v>0.98913043478260865</v>
      </c>
      <c r="D16" s="11">
        <v>0.85869565217391308</v>
      </c>
      <c r="E16" s="1"/>
      <c r="F16" s="11">
        <v>10</v>
      </c>
      <c r="G16" s="11">
        <v>0.95</v>
      </c>
      <c r="H16" s="12">
        <v>0.9838709677419355</v>
      </c>
      <c r="I16" s="11">
        <v>0.95</v>
      </c>
      <c r="J16" s="11"/>
      <c r="K16" s="1">
        <f t="shared" si="0"/>
        <v>3.9397488361945663</v>
      </c>
      <c r="L16" s="1">
        <f t="shared" si="0"/>
        <v>4.4360933302151135</v>
      </c>
      <c r="M16" s="1">
        <f t="shared" si="0"/>
        <v>2.719331189884421</v>
      </c>
      <c r="N16" s="1"/>
      <c r="O16" s="11">
        <v>10</v>
      </c>
      <c r="P16" s="11">
        <v>483.42</v>
      </c>
      <c r="Q16" s="11">
        <v>531.89</v>
      </c>
      <c r="R16" s="11">
        <v>625.54</v>
      </c>
      <c r="S16" s="11"/>
      <c r="T16" s="11">
        <v>10</v>
      </c>
      <c r="U16" s="1">
        <v>583.36</v>
      </c>
      <c r="V16" s="1">
        <v>618.63</v>
      </c>
      <c r="W16" s="1">
        <v>655.79</v>
      </c>
      <c r="X16" s="1"/>
      <c r="Y16" s="1"/>
      <c r="Z16" s="1"/>
      <c r="AA16" s="1"/>
      <c r="AB16" s="1"/>
      <c r="AC16" s="1"/>
      <c r="AD16" s="1"/>
      <c r="AE16" s="11"/>
      <c r="AF16" s="11"/>
    </row>
    <row r="17" spans="1:32">
      <c r="A17" s="11">
        <v>11</v>
      </c>
      <c r="B17" s="11">
        <v>0.96666666666666667</v>
      </c>
      <c r="C17" s="11">
        <v>0.94444444444444442</v>
      </c>
      <c r="D17" s="11">
        <v>0.92045454545454541</v>
      </c>
      <c r="E17" s="1"/>
      <c r="F17" s="11">
        <v>11</v>
      </c>
      <c r="G17" s="11">
        <v>0.85</v>
      </c>
      <c r="H17" s="1">
        <v>0.87931034482758619</v>
      </c>
      <c r="I17" s="11">
        <v>0.64814814814814814</v>
      </c>
      <c r="J17" s="11"/>
      <c r="K17" s="1">
        <f t="shared" si="0"/>
        <v>2.870348025309704</v>
      </c>
      <c r="L17" s="1">
        <f t="shared" si="0"/>
        <v>2.7647649893258119</v>
      </c>
      <c r="M17" s="1">
        <f t="shared" si="0"/>
        <v>1.7884612829117201</v>
      </c>
      <c r="N17" s="1"/>
      <c r="O17" s="11">
        <v>11</v>
      </c>
      <c r="P17" s="11">
        <v>523.37</v>
      </c>
      <c r="Q17" s="11">
        <v>571.69000000000005</v>
      </c>
      <c r="R17" s="11">
        <v>677.58</v>
      </c>
      <c r="S17" s="11"/>
      <c r="T17" s="11">
        <v>11</v>
      </c>
      <c r="U17" s="1">
        <v>626.48</v>
      </c>
      <c r="V17" s="1">
        <v>692.08</v>
      </c>
      <c r="W17" s="1">
        <v>803.82</v>
      </c>
      <c r="X17" s="1"/>
      <c r="Y17" s="1"/>
      <c r="Z17" s="1"/>
      <c r="AA17" s="1"/>
      <c r="AB17" s="1"/>
      <c r="AC17" s="1"/>
      <c r="AD17" s="1"/>
      <c r="AE17" s="11"/>
      <c r="AF17" s="11"/>
    </row>
    <row r="18" spans="1:32">
      <c r="A18" s="11">
        <v>12</v>
      </c>
      <c r="B18" s="12">
        <v>0.98888888888888893</v>
      </c>
      <c r="C18" s="11">
        <v>0.78409090909090906</v>
      </c>
      <c r="D18" s="11">
        <v>0.9</v>
      </c>
      <c r="E18" s="1"/>
      <c r="F18" s="11">
        <v>12</v>
      </c>
      <c r="G18" s="11">
        <v>0.78333333333333333</v>
      </c>
      <c r="H18" s="1">
        <v>0.68333333333333335</v>
      </c>
      <c r="I18" s="11">
        <v>0.75806451612903225</v>
      </c>
      <c r="J18" s="11"/>
      <c r="K18" s="1">
        <f t="shared" si="0"/>
        <v>3.070048326700757</v>
      </c>
      <c r="L18" s="1">
        <f t="shared" si="0"/>
        <v>1.2631245914066431</v>
      </c>
      <c r="M18" s="1">
        <f t="shared" si="0"/>
        <v>1.9816417781521674</v>
      </c>
      <c r="N18" s="1"/>
      <c r="O18" s="11">
        <v>12</v>
      </c>
      <c r="P18" s="11">
        <v>456.82</v>
      </c>
      <c r="Q18" s="11">
        <v>653.88</v>
      </c>
      <c r="R18" s="11">
        <v>506.25</v>
      </c>
      <c r="S18" s="11"/>
      <c r="T18" s="11">
        <v>12</v>
      </c>
      <c r="U18" s="1">
        <v>555.13</v>
      </c>
      <c r="V18" s="1">
        <v>744.35</v>
      </c>
      <c r="W18" s="1">
        <v>658</v>
      </c>
      <c r="X18" s="1"/>
      <c r="Y18" s="1"/>
      <c r="Z18" s="1"/>
      <c r="AA18" s="1"/>
      <c r="AB18" s="1"/>
      <c r="AC18" s="1"/>
      <c r="AD18" s="1"/>
      <c r="AE18" s="11"/>
      <c r="AF18" s="11"/>
    </row>
    <row r="19" spans="1:32">
      <c r="A19" s="11">
        <v>13</v>
      </c>
      <c r="B19" s="11">
        <v>0.96666666666666667</v>
      </c>
      <c r="C19" s="11">
        <v>0.90789473684210531</v>
      </c>
      <c r="D19" s="12">
        <v>0.98717948717948723</v>
      </c>
      <c r="E19" s="1"/>
      <c r="F19" s="11">
        <v>13</v>
      </c>
      <c r="G19" s="11">
        <v>0.87931034482758619</v>
      </c>
      <c r="H19" s="1">
        <v>0.91379310344827591</v>
      </c>
      <c r="I19" s="12">
        <v>0.9821428571428571</v>
      </c>
      <c r="J19" s="11"/>
      <c r="K19" s="1">
        <f t="shared" si="0"/>
        <v>3.0054608071186761</v>
      </c>
      <c r="L19" s="1">
        <f t="shared" si="0"/>
        <v>2.6923906199261625</v>
      </c>
      <c r="M19" s="1">
        <f t="shared" si="0"/>
        <v>4.3317713281053924</v>
      </c>
      <c r="N19" s="1"/>
      <c r="O19" s="11">
        <v>13</v>
      </c>
      <c r="P19" s="11">
        <v>553.12</v>
      </c>
      <c r="Q19" s="11">
        <v>717.74</v>
      </c>
      <c r="R19" s="11">
        <v>711.87</v>
      </c>
      <c r="S19" s="11"/>
      <c r="T19" s="11">
        <v>13</v>
      </c>
      <c r="U19" s="1">
        <v>703.6</v>
      </c>
      <c r="V19" s="1">
        <v>754.31</v>
      </c>
      <c r="W19" s="1">
        <v>753.41</v>
      </c>
      <c r="X19" s="1"/>
      <c r="Y19" s="1"/>
      <c r="Z19" s="1"/>
      <c r="AA19" s="1"/>
      <c r="AB19" s="1"/>
      <c r="AC19" s="1"/>
      <c r="AD19" s="1"/>
      <c r="AE19" s="11"/>
      <c r="AF19" s="11"/>
    </row>
    <row r="20" spans="1:32">
      <c r="A20" s="11">
        <v>14</v>
      </c>
      <c r="B20" s="12">
        <v>0.98913043478260865</v>
      </c>
      <c r="C20" s="11">
        <v>0.96666666666666667</v>
      </c>
      <c r="D20" s="11">
        <v>0.92391304347826086</v>
      </c>
      <c r="E20" s="1"/>
      <c r="F20" s="11">
        <v>14</v>
      </c>
      <c r="G20" s="11">
        <v>0.85</v>
      </c>
      <c r="H20" s="1">
        <v>0.91935483870967738</v>
      </c>
      <c r="I20" s="11">
        <v>0.91935483870967738</v>
      </c>
      <c r="J20" s="11"/>
      <c r="K20" s="1">
        <f t="shared" si="0"/>
        <v>3.3313285987368846</v>
      </c>
      <c r="L20" s="1">
        <f t="shared" si="0"/>
        <v>3.2346596969464922</v>
      </c>
      <c r="M20" s="1">
        <f t="shared" si="0"/>
        <v>2.8326399226511367</v>
      </c>
      <c r="N20" s="1"/>
      <c r="O20" s="11">
        <v>14</v>
      </c>
      <c r="P20" s="11">
        <v>382.58</v>
      </c>
      <c r="Q20" s="11">
        <v>501.02</v>
      </c>
      <c r="R20" s="11">
        <v>498.95</v>
      </c>
      <c r="S20" s="11"/>
      <c r="T20" s="11">
        <v>14</v>
      </c>
      <c r="U20" s="1">
        <v>532.91999999999996</v>
      </c>
      <c r="V20" s="1">
        <v>592.75</v>
      </c>
      <c r="W20" s="1">
        <v>616.79</v>
      </c>
      <c r="X20" s="1"/>
      <c r="Y20" s="1"/>
      <c r="Z20" s="1"/>
      <c r="AA20" s="1"/>
      <c r="AB20" s="1"/>
      <c r="AC20" s="1"/>
      <c r="AD20" s="1"/>
      <c r="AE20" s="11"/>
      <c r="AF20" s="11"/>
    </row>
    <row r="21" spans="1:32">
      <c r="A21" s="11">
        <v>15</v>
      </c>
      <c r="B21" s="11">
        <v>0.96739130434782605</v>
      </c>
      <c r="C21" s="11">
        <v>0.92222222222222228</v>
      </c>
      <c r="D21" s="11">
        <v>0.83333333333333337</v>
      </c>
      <c r="E21" s="1"/>
      <c r="F21" s="11">
        <v>15</v>
      </c>
      <c r="G21" s="11">
        <v>0.5</v>
      </c>
      <c r="H21" s="1">
        <v>0.69354838709677424</v>
      </c>
      <c r="I21" s="11">
        <v>0.36206896551724138</v>
      </c>
      <c r="J21" s="11"/>
      <c r="K21" s="1">
        <f t="shared" si="0"/>
        <v>1.8437650289963352</v>
      </c>
      <c r="L21" s="1">
        <f t="shared" si="0"/>
        <v>1.9261127234367801</v>
      </c>
      <c r="M21" s="1">
        <f t="shared" si="0"/>
        <v>0.61448757997478409</v>
      </c>
      <c r="N21" s="1"/>
      <c r="O21" s="11">
        <v>15</v>
      </c>
      <c r="P21" s="11">
        <v>441.16</v>
      </c>
      <c r="Q21" s="11">
        <v>556.54</v>
      </c>
      <c r="R21" s="11">
        <v>526.70000000000005</v>
      </c>
      <c r="S21" s="11"/>
      <c r="T21" s="11">
        <v>15</v>
      </c>
      <c r="U21" s="1">
        <v>561.66999999999996</v>
      </c>
      <c r="V21" s="1">
        <v>594.38</v>
      </c>
      <c r="W21" s="1">
        <v>621.79999999999995</v>
      </c>
      <c r="X21" s="1"/>
      <c r="Y21" s="1"/>
      <c r="Z21" s="1"/>
      <c r="AA21" s="1"/>
      <c r="AB21" s="1"/>
      <c r="AC21" s="1"/>
      <c r="AD21" s="1"/>
      <c r="AE21" s="11"/>
      <c r="AF21" s="11"/>
    </row>
    <row r="22" spans="1:32">
      <c r="A22" s="11">
        <v>16</v>
      </c>
      <c r="B22" s="12">
        <v>0.98913043478260865</v>
      </c>
      <c r="C22" s="11">
        <v>0.85869565217391308</v>
      </c>
      <c r="D22" s="11">
        <v>0.94565217391304346</v>
      </c>
      <c r="E22" s="1"/>
      <c r="F22" s="11">
        <v>16</v>
      </c>
      <c r="G22" s="11">
        <v>0.79032258064516125</v>
      </c>
      <c r="H22" s="1">
        <v>0.88709677419354838</v>
      </c>
      <c r="I22" s="11">
        <v>0.62903225806451613</v>
      </c>
      <c r="J22" s="11"/>
      <c r="K22" s="1">
        <f t="shared" si="0"/>
        <v>3.1024362513631716</v>
      </c>
      <c r="L22" s="1">
        <f t="shared" si="0"/>
        <v>2.2857096938542956</v>
      </c>
      <c r="M22" s="1">
        <f t="shared" si="0"/>
        <v>1.9333748297456246</v>
      </c>
      <c r="N22" s="1"/>
      <c r="O22" s="11">
        <v>16</v>
      </c>
      <c r="P22" s="11">
        <v>430.8</v>
      </c>
      <c r="Q22" s="11">
        <v>599.82000000000005</v>
      </c>
      <c r="R22" s="11">
        <v>495.37</v>
      </c>
      <c r="S22" s="11"/>
      <c r="T22" s="11">
        <v>16</v>
      </c>
      <c r="U22" s="1">
        <v>531.38</v>
      </c>
      <c r="V22" s="1">
        <v>623.80999999999995</v>
      </c>
      <c r="W22" s="1">
        <v>598.32000000000005</v>
      </c>
      <c r="X22" s="1"/>
      <c r="Y22" s="1"/>
      <c r="Z22" s="1"/>
      <c r="AA22" s="1"/>
      <c r="AB22" s="1"/>
      <c r="AC22" s="1"/>
      <c r="AD22" s="1"/>
      <c r="AE22" s="11"/>
      <c r="AF22" s="11"/>
    </row>
    <row r="23" spans="1:32">
      <c r="A23" s="11">
        <v>17</v>
      </c>
      <c r="B23" s="12">
        <v>0.98913043478260865</v>
      </c>
      <c r="C23" s="12">
        <v>0.98913043478260865</v>
      </c>
      <c r="D23" s="11">
        <v>0.88043478260869568</v>
      </c>
      <c r="E23" s="1"/>
      <c r="F23" s="11">
        <v>17</v>
      </c>
      <c r="G23" s="11">
        <v>0.88709677419354838</v>
      </c>
      <c r="H23" s="1">
        <v>0.87931034482758619</v>
      </c>
      <c r="I23" s="12">
        <v>0.98333333333333328</v>
      </c>
      <c r="J23" s="11"/>
      <c r="K23" s="1">
        <f t="shared" ref="K23:M30" si="1">NORMINV(B23,0,1)-NORMINV(1-G23,0,1)</f>
        <v>3.5061273401644408</v>
      </c>
      <c r="L23" s="1">
        <f t="shared" si="1"/>
        <v>3.4664413805458567</v>
      </c>
      <c r="M23" s="1">
        <f t="shared" si="1"/>
        <v>3.3052082811056192</v>
      </c>
      <c r="N23" s="1"/>
      <c r="O23" s="11">
        <v>17</v>
      </c>
      <c r="P23" s="11">
        <v>475.09</v>
      </c>
      <c r="Q23" s="11">
        <v>513.33000000000004</v>
      </c>
      <c r="R23" s="11">
        <v>609.65</v>
      </c>
      <c r="S23" s="11"/>
      <c r="T23" s="11">
        <v>17</v>
      </c>
      <c r="U23" s="1">
        <v>604</v>
      </c>
      <c r="V23" s="1">
        <v>626.36</v>
      </c>
      <c r="W23" s="1">
        <v>675.83</v>
      </c>
      <c r="X23" s="1"/>
      <c r="Y23" s="1"/>
      <c r="Z23" s="1"/>
      <c r="AA23" s="1"/>
      <c r="AB23" s="1"/>
      <c r="AC23" s="1"/>
      <c r="AD23" s="1"/>
      <c r="AE23" s="11"/>
      <c r="AF23" s="11"/>
    </row>
    <row r="24" spans="1:32">
      <c r="A24" s="11">
        <v>18</v>
      </c>
      <c r="B24" s="12">
        <v>0.98913043478260865</v>
      </c>
      <c r="C24" s="11">
        <v>0.96666666666666667</v>
      </c>
      <c r="D24" s="11">
        <v>0.89534883720930236</v>
      </c>
      <c r="E24" s="1"/>
      <c r="F24" s="11">
        <v>18</v>
      </c>
      <c r="G24" s="11">
        <v>0.91935483870967738</v>
      </c>
      <c r="H24" s="1">
        <v>0.79629629629629628</v>
      </c>
      <c r="I24" s="12">
        <v>0.98148148148148151</v>
      </c>
      <c r="J24" s="11"/>
      <c r="K24" s="1">
        <f t="shared" si="1"/>
        <v>3.6956402703736728</v>
      </c>
      <c r="L24" s="1">
        <f t="shared" si="1"/>
        <v>2.6623792843970486</v>
      </c>
      <c r="M24" s="1">
        <f t="shared" si="1"/>
        <v>3.3408417358562579</v>
      </c>
      <c r="N24" s="1"/>
      <c r="O24" s="11">
        <v>18</v>
      </c>
      <c r="P24" s="11">
        <v>511.49</v>
      </c>
      <c r="Q24" s="11">
        <v>607.70000000000005</v>
      </c>
      <c r="R24" s="11">
        <v>572.29</v>
      </c>
      <c r="S24" s="11"/>
      <c r="T24" s="11">
        <v>18</v>
      </c>
      <c r="U24" s="1">
        <v>616.39</v>
      </c>
      <c r="V24" s="1">
        <v>661.29</v>
      </c>
      <c r="W24" s="1">
        <v>699.08</v>
      </c>
      <c r="X24" s="1"/>
      <c r="Y24" s="1"/>
      <c r="Z24" s="1"/>
      <c r="AA24" s="1"/>
      <c r="AB24" s="1"/>
      <c r="AC24" s="1"/>
      <c r="AD24" s="1"/>
      <c r="AE24" s="11"/>
      <c r="AF24" s="11"/>
    </row>
    <row r="25" spans="1:32">
      <c r="A25" s="11">
        <v>19</v>
      </c>
      <c r="B25" s="12">
        <v>0.98913043478260865</v>
      </c>
      <c r="C25" s="11">
        <v>0.94444444444444442</v>
      </c>
      <c r="D25" s="11">
        <v>0.96666666666666667</v>
      </c>
      <c r="E25" s="1"/>
      <c r="F25" s="11">
        <v>19</v>
      </c>
      <c r="G25" s="12">
        <v>0.9838709677419355</v>
      </c>
      <c r="H25" s="1">
        <v>0.8833333333333333</v>
      </c>
      <c r="I25" s="11">
        <v>0.78333333333333333</v>
      </c>
      <c r="J25" s="11"/>
      <c r="K25" s="1">
        <f t="shared" si="1"/>
        <v>4.4360933302151135</v>
      </c>
      <c r="L25" s="1">
        <f t="shared" si="1"/>
        <v>2.7850349897044442</v>
      </c>
      <c r="M25" s="1">
        <f t="shared" si="1"/>
        <v>2.6174150112056886</v>
      </c>
      <c r="N25" s="1"/>
      <c r="O25" s="11">
        <v>19</v>
      </c>
      <c r="P25" s="11">
        <v>439.29</v>
      </c>
      <c r="Q25" s="11">
        <v>488.69</v>
      </c>
      <c r="R25" s="11">
        <v>556.28</v>
      </c>
      <c r="S25" s="11"/>
      <c r="T25" s="11">
        <v>19</v>
      </c>
      <c r="U25" s="1">
        <v>466.63</v>
      </c>
      <c r="V25" s="1">
        <v>572.58000000000004</v>
      </c>
      <c r="W25" s="1">
        <v>647.52</v>
      </c>
      <c r="X25" s="1"/>
      <c r="Y25" s="1"/>
      <c r="Z25" s="1"/>
      <c r="AA25" s="1"/>
      <c r="AB25" s="1"/>
      <c r="AC25" s="1"/>
      <c r="AD25" s="1"/>
      <c r="AE25" s="11"/>
      <c r="AF25" s="11"/>
    </row>
    <row r="26" spans="1:32">
      <c r="A26" s="11">
        <v>20</v>
      </c>
      <c r="B26" s="12">
        <v>0.98913043478260865</v>
      </c>
      <c r="C26" s="11">
        <v>0.96739130434782605</v>
      </c>
      <c r="D26" s="11">
        <v>0.90217391304347827</v>
      </c>
      <c r="E26" s="1"/>
      <c r="F26" s="11">
        <v>20</v>
      </c>
      <c r="G26" s="11">
        <v>0.85483870967741937</v>
      </c>
      <c r="H26" s="1">
        <v>0.79032258064516125</v>
      </c>
      <c r="I26" s="11">
        <v>0.63793103448275867</v>
      </c>
      <c r="J26" s="11"/>
      <c r="K26" s="1">
        <f t="shared" si="1"/>
        <v>3.3523094377294758</v>
      </c>
      <c r="L26" s="1">
        <f t="shared" si="1"/>
        <v>2.6513060711164123</v>
      </c>
      <c r="M26" s="1">
        <f t="shared" si="1"/>
        <v>1.6469723377687719</v>
      </c>
      <c r="N26" s="1"/>
      <c r="O26" s="11">
        <v>20</v>
      </c>
      <c r="P26" s="11">
        <v>411.89</v>
      </c>
      <c r="Q26" s="11">
        <v>555.07000000000005</v>
      </c>
      <c r="R26" s="11">
        <v>559.12</v>
      </c>
      <c r="S26" s="11"/>
      <c r="T26" s="11">
        <v>20</v>
      </c>
      <c r="U26" s="1">
        <v>553.77</v>
      </c>
      <c r="V26" s="1">
        <v>617.58000000000004</v>
      </c>
      <c r="W26" s="1">
        <v>627.72</v>
      </c>
      <c r="X26" s="1"/>
      <c r="Y26" s="1"/>
      <c r="Z26" s="1"/>
      <c r="AA26" s="1"/>
      <c r="AB26" s="1"/>
      <c r="AC26" s="1"/>
      <c r="AD26" s="1"/>
      <c r="AE26" s="11"/>
      <c r="AF26" s="11"/>
    </row>
    <row r="27" spans="1:32">
      <c r="A27" s="11">
        <v>21</v>
      </c>
      <c r="B27" s="12">
        <v>0.98913043478260865</v>
      </c>
      <c r="C27" s="12">
        <v>0.98913043478260865</v>
      </c>
      <c r="D27" s="11">
        <v>0.9</v>
      </c>
      <c r="E27" s="1"/>
      <c r="F27" s="11">
        <v>21</v>
      </c>
      <c r="G27" s="12">
        <v>0.9838709677419355</v>
      </c>
      <c r="H27" s="1">
        <v>0.91666666666666663</v>
      </c>
      <c r="I27" s="11">
        <v>0.55000000000000004</v>
      </c>
      <c r="J27" s="11"/>
      <c r="K27" s="1">
        <f t="shared" si="1"/>
        <v>4.4360933302151135</v>
      </c>
      <c r="L27" s="1">
        <f t="shared" si="1"/>
        <v>3.6778893363437319</v>
      </c>
      <c r="M27" s="1">
        <f t="shared" si="1"/>
        <v>1.4072129123996748</v>
      </c>
      <c r="N27" s="1"/>
      <c r="O27" s="11">
        <v>21</v>
      </c>
      <c r="P27" s="11">
        <v>490.24</v>
      </c>
      <c r="Q27" s="11">
        <v>578.16</v>
      </c>
      <c r="R27" s="11">
        <v>619.13</v>
      </c>
      <c r="S27" s="11"/>
      <c r="T27" s="11">
        <v>21</v>
      </c>
      <c r="U27" s="1">
        <v>528.07000000000005</v>
      </c>
      <c r="V27" s="1">
        <v>612.59</v>
      </c>
      <c r="W27" s="1">
        <v>695.63</v>
      </c>
      <c r="X27" s="1"/>
      <c r="Y27" s="1"/>
      <c r="Z27" s="1"/>
      <c r="AA27" s="1"/>
      <c r="AB27" s="1"/>
      <c r="AC27" s="1"/>
      <c r="AD27" s="1"/>
      <c r="AE27" s="11"/>
      <c r="AF27" s="11"/>
    </row>
    <row r="28" spans="1:32">
      <c r="A28" s="11">
        <v>22</v>
      </c>
      <c r="B28" s="12">
        <v>0.98913043478260865</v>
      </c>
      <c r="C28" s="11">
        <v>0.9</v>
      </c>
      <c r="D28" s="11">
        <v>0.87209302325581395</v>
      </c>
      <c r="E28" s="1"/>
      <c r="F28" s="11">
        <v>22</v>
      </c>
      <c r="G28" s="11">
        <v>0.85</v>
      </c>
      <c r="H28" s="1">
        <v>0.88709677419354838</v>
      </c>
      <c r="I28" s="11">
        <v>0.74137931034482762</v>
      </c>
      <c r="J28" s="11"/>
      <c r="K28" s="1">
        <f t="shared" si="1"/>
        <v>3.3313285987368846</v>
      </c>
      <c r="L28" s="1">
        <f t="shared" si="1"/>
        <v>2.4927836964659469</v>
      </c>
      <c r="M28" s="1">
        <f t="shared" si="1"/>
        <v>1.7839444021803685</v>
      </c>
      <c r="N28" s="1"/>
      <c r="O28" s="11">
        <v>22</v>
      </c>
      <c r="P28" s="11">
        <v>434.82</v>
      </c>
      <c r="Q28" s="11">
        <v>565.41999999999996</v>
      </c>
      <c r="R28" s="11">
        <v>633.46</v>
      </c>
      <c r="S28" s="11"/>
      <c r="T28" s="11">
        <v>22</v>
      </c>
      <c r="U28" s="1">
        <v>565.96</v>
      </c>
      <c r="V28" s="1">
        <v>639</v>
      </c>
      <c r="W28" s="1">
        <v>668.95</v>
      </c>
      <c r="X28" s="1"/>
      <c r="Y28" s="1"/>
      <c r="Z28" s="1"/>
      <c r="AA28" s="1"/>
      <c r="AB28" s="1"/>
      <c r="AC28" s="1"/>
      <c r="AD28" s="1"/>
      <c r="AE28" s="11"/>
      <c r="AF28" s="11"/>
    </row>
    <row r="29" spans="1:32">
      <c r="A29" s="11">
        <v>23</v>
      </c>
      <c r="B29" s="11">
        <v>0.96666666666666667</v>
      </c>
      <c r="C29" s="12">
        <v>0.98809523809523814</v>
      </c>
      <c r="D29" s="11">
        <v>0.8214285714285714</v>
      </c>
      <c r="E29" s="1"/>
      <c r="F29" s="11">
        <v>23</v>
      </c>
      <c r="G29" s="11">
        <v>0.91935483870967738</v>
      </c>
      <c r="H29" s="1">
        <v>0.625</v>
      </c>
      <c r="I29" s="11">
        <v>0.875</v>
      </c>
      <c r="J29" s="11"/>
      <c r="K29" s="1">
        <f t="shared" si="1"/>
        <v>3.2346596969464922</v>
      </c>
      <c r="L29" s="1">
        <f t="shared" si="1"/>
        <v>2.5788283552937514</v>
      </c>
      <c r="M29" s="1">
        <f t="shared" si="1"/>
        <v>2.0711723567443876</v>
      </c>
      <c r="N29" s="1"/>
      <c r="O29" s="11">
        <v>23</v>
      </c>
      <c r="P29" s="11">
        <v>579.98</v>
      </c>
      <c r="Q29" s="11">
        <v>605.44000000000005</v>
      </c>
      <c r="R29" s="11">
        <v>661.59</v>
      </c>
      <c r="S29" s="11"/>
      <c r="T29" s="11">
        <v>23</v>
      </c>
      <c r="U29" s="1">
        <v>605.17999999999995</v>
      </c>
      <c r="V29" s="1">
        <v>750.18</v>
      </c>
      <c r="W29" s="1">
        <v>661.25</v>
      </c>
      <c r="X29" s="1"/>
      <c r="Y29" s="1"/>
      <c r="Z29" s="1"/>
      <c r="AA29" s="1"/>
      <c r="AB29" s="1"/>
      <c r="AC29" s="1"/>
      <c r="AD29" s="1"/>
      <c r="AE29" s="11"/>
      <c r="AF29" s="11"/>
    </row>
    <row r="30" spans="1:32">
      <c r="A30" s="11">
        <v>24</v>
      </c>
      <c r="B30" s="12">
        <v>0.98913043478260865</v>
      </c>
      <c r="C30" s="12">
        <v>0.98888888888888893</v>
      </c>
      <c r="D30" s="11">
        <v>0.78409090909090906</v>
      </c>
      <c r="E30" s="1"/>
      <c r="F30" s="11">
        <v>24</v>
      </c>
      <c r="G30" s="11">
        <v>0.88709677419354838</v>
      </c>
      <c r="H30" s="12">
        <v>0.9838709677419355</v>
      </c>
      <c r="I30" s="1">
        <v>0.91935483870967738</v>
      </c>
      <c r="J30" s="11"/>
      <c r="K30" s="1">
        <f t="shared" si="1"/>
        <v>3.5061273401644408</v>
      </c>
      <c r="L30" s="1">
        <f t="shared" si="1"/>
        <v>4.4277460722830009</v>
      </c>
      <c r="M30" s="1">
        <f t="shared" si="1"/>
        <v>2.1868292240477771</v>
      </c>
      <c r="N30" s="1"/>
      <c r="O30" s="11">
        <v>24</v>
      </c>
      <c r="P30" s="11">
        <v>437.29</v>
      </c>
      <c r="Q30" s="11">
        <v>547.70000000000005</v>
      </c>
      <c r="R30" s="11">
        <v>609.76</v>
      </c>
      <c r="S30" s="11"/>
      <c r="T30" s="11">
        <v>24</v>
      </c>
      <c r="U30" s="1">
        <v>546.11</v>
      </c>
      <c r="V30" s="1">
        <v>664.27</v>
      </c>
      <c r="W30" s="1">
        <v>735.5</v>
      </c>
      <c r="X30" s="1"/>
      <c r="Y30" s="1"/>
      <c r="Z30" s="1"/>
      <c r="AA30" s="1"/>
      <c r="AB30" s="1"/>
      <c r="AC30" s="1"/>
      <c r="AD30" s="1"/>
      <c r="AE30" s="11"/>
      <c r="AF30" s="11"/>
    </row>
    <row r="31" spans="1:32">
      <c r="A31" s="1"/>
      <c r="B31" s="1"/>
      <c r="C31" s="1"/>
      <c r="D31" s="1"/>
      <c r="E31" s="1"/>
      <c r="F31" s="1"/>
      <c r="G31" s="11"/>
      <c r="H31" s="1"/>
      <c r="I31" s="11"/>
      <c r="J31" s="11"/>
      <c r="K31" s="1"/>
      <c r="L31" s="1"/>
      <c r="M31" s="1"/>
      <c r="N31" s="1"/>
      <c r="O31" s="11"/>
      <c r="P31" s="11"/>
      <c r="Q31" s="11"/>
      <c r="R31" s="11"/>
      <c r="S31" s="11"/>
      <c r="T31" s="1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1"/>
      <c r="AF31" s="11"/>
    </row>
    <row r="32" spans="1:32">
      <c r="A32" s="1"/>
      <c r="B32" s="1"/>
      <c r="C32" s="1"/>
      <c r="D32" s="1"/>
      <c r="E32" s="1"/>
      <c r="F32" s="1"/>
      <c r="G32" s="11"/>
      <c r="H32" s="1"/>
      <c r="I32" s="11"/>
      <c r="J32" s="11"/>
      <c r="K32" s="1"/>
      <c r="L32" s="1"/>
      <c r="M32" s="1"/>
      <c r="N32" s="1"/>
      <c r="O32" s="11"/>
      <c r="P32" s="11"/>
      <c r="Q32" s="11"/>
      <c r="R32" s="11"/>
      <c r="S32" s="11"/>
      <c r="T32" s="1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1"/>
      <c r="AF32" s="11"/>
    </row>
    <row r="33" spans="1:32">
      <c r="A33" s="1"/>
      <c r="B33" s="1"/>
      <c r="C33" s="1"/>
      <c r="D33" s="1"/>
      <c r="E33" s="1"/>
      <c r="F33" s="1"/>
      <c r="G33" s="1"/>
      <c r="H33" s="1"/>
      <c r="I33" s="11"/>
      <c r="J33" s="11"/>
      <c r="K33" s="1"/>
      <c r="L33" s="1"/>
      <c r="M33" s="1"/>
      <c r="N33" s="1"/>
      <c r="O33" s="11"/>
      <c r="P33" s="11"/>
      <c r="Q33" s="11"/>
      <c r="R33" s="11"/>
      <c r="S33" s="11"/>
      <c r="T33" s="1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1"/>
      <c r="AF33" s="11"/>
    </row>
    <row r="34" spans="1:32">
      <c r="A34" s="1"/>
      <c r="B34" s="1"/>
      <c r="C34" s="1"/>
      <c r="D34" s="1"/>
      <c r="E34" s="1"/>
      <c r="F34" s="1"/>
      <c r="G34" s="11"/>
      <c r="H34" s="1"/>
      <c r="I34" s="11"/>
      <c r="J34" s="11"/>
      <c r="K34" s="1"/>
      <c r="L34" s="1"/>
      <c r="M34" s="1"/>
      <c r="N34" s="1"/>
      <c r="O34" s="11"/>
      <c r="P34" s="11"/>
      <c r="Q34" s="11"/>
      <c r="R34" s="11"/>
      <c r="S34" s="11"/>
      <c r="T34" s="1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1"/>
      <c r="AF34" s="11"/>
    </row>
    <row r="35" spans="1:3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1"/>
      <c r="AF35" s="11"/>
    </row>
    <row r="36" spans="1:3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2">
      <c r="A39" s="1" t="s">
        <v>39</v>
      </c>
      <c r="B39" s="1">
        <f>AVERAGE(B7:B36)</f>
        <v>0.97362117552334959</v>
      </c>
      <c r="C39" s="1">
        <f>AVERAGE(C7:C36)</f>
        <v>0.92203674316304696</v>
      </c>
      <c r="D39" s="1">
        <f>AVERAGE(D7:D36)</f>
        <v>0.85695987236045257</v>
      </c>
      <c r="E39" s="1"/>
      <c r="F39" s="1"/>
      <c r="G39" s="1">
        <f>AVERAGE(G7:G35)</f>
        <v>0.84510567296996653</v>
      </c>
      <c r="H39" s="1">
        <f>AVERAGE(H7:H35)</f>
        <v>0.83395467578124227</v>
      </c>
      <c r="I39" s="1">
        <f>AVERAGE(I7:I35)</f>
        <v>0.7645898195722074</v>
      </c>
      <c r="J39" s="1"/>
      <c r="K39" s="1">
        <f>AVERAGE(K7:K35)</f>
        <v>3.1999232447092645</v>
      </c>
      <c r="L39" s="1">
        <f>AVERAGE(L7:L35)</f>
        <v>2.6818697136188803</v>
      </c>
      <c r="M39" s="1">
        <f>AVERAGE(M7:M35)</f>
        <v>2.0250492817137222</v>
      </c>
      <c r="N39" s="1"/>
      <c r="O39" s="1"/>
      <c r="P39" s="1">
        <f>AVERAGE(P7:P35)</f>
        <v>468.56375000000003</v>
      </c>
      <c r="Q39" s="1">
        <f>AVERAGE(Q7:Q35)</f>
        <v>577.22416666666675</v>
      </c>
      <c r="R39" s="1">
        <f>AVERAGE(R7:R35)</f>
        <v>609.44958333333341</v>
      </c>
      <c r="S39" s="1"/>
      <c r="T39" s="1"/>
      <c r="U39" s="1">
        <f>AVERAGE(U7:U35)</f>
        <v>573.30833333333328</v>
      </c>
      <c r="V39" s="1">
        <f>AVERAGE(V7:V35)</f>
        <v>652.16041666666661</v>
      </c>
      <c r="W39" s="1">
        <f>AVERAGE(W7:W35)</f>
        <v>684.87333333333333</v>
      </c>
      <c r="X39" s="1"/>
      <c r="Y39" s="1"/>
      <c r="Z39" s="1"/>
      <c r="AA39" s="1"/>
      <c r="AB39" s="1"/>
      <c r="AC39" s="1"/>
      <c r="AD39" s="1"/>
    </row>
    <row r="40" spans="1:32">
      <c r="A40" s="1" t="s">
        <v>14</v>
      </c>
      <c r="B40" s="1">
        <f>STDEV(B7:B36)/SQRT(COUNT(B7:B36))</f>
        <v>5.7774860379520608E-3</v>
      </c>
      <c r="C40" s="1">
        <f>STDEV(C7:C36)/SQRT(COUNT(C7:C36))</f>
        <v>1.7574624250288051E-2</v>
      </c>
      <c r="D40" s="1">
        <f>STDEV(D7:D36)/SQRT(COUNT(D7:D36))</f>
        <v>1.7458322555091336E-2</v>
      </c>
      <c r="E40" s="1"/>
      <c r="F40" s="1"/>
      <c r="G40" s="1">
        <f>STDEV(G7:G36)/SQRT(COUNT(G7:G36))</f>
        <v>2.4309090961356177E-2</v>
      </c>
      <c r="H40" s="1">
        <f>STDEV(H7:H35)/SQRT(COUNT(H7:H35))</f>
        <v>2.0396141964895295E-2</v>
      </c>
      <c r="I40" s="1">
        <f>STDEV(I7:I35)/SQRT(COUNT(I7:I35))</f>
        <v>3.4437668612229279E-2</v>
      </c>
      <c r="J40" s="1"/>
      <c r="K40" s="1">
        <f>STDEV(K7:K35)/SQRT(COUNT(K7:K35))</f>
        <v>0.13993696600216826</v>
      </c>
      <c r="L40" s="1">
        <f>STDEV(L7:L35)/SQRT(COUNT(L7:L35))</f>
        <v>0.16554806736352015</v>
      </c>
      <c r="M40" s="1">
        <f>STDEV(M7:M35)/SQRT(COUNT(M7:M35))</f>
        <v>0.18274123475747139</v>
      </c>
      <c r="N40" s="1"/>
      <c r="O40" s="1"/>
      <c r="P40" s="1">
        <f>STDEV(P7:P35)/SQRT(COUNT(P7:P35))</f>
        <v>9.963975179682997</v>
      </c>
      <c r="Q40" s="1">
        <f>STDEV(Q7:Q35)/SQRT(COUNT(Q7:Q35))</f>
        <v>11.474570038938387</v>
      </c>
      <c r="R40" s="1">
        <f>STDEV(R7:R35)/SQRT(COUNT(R7:R35))</f>
        <v>14.74599118305408</v>
      </c>
      <c r="S40" s="1"/>
      <c r="T40" s="1"/>
      <c r="U40" s="1">
        <f>STDEV(U7:U35)/SQRT(COUNT(U7:U35))</f>
        <v>10.029178312945197</v>
      </c>
      <c r="V40" s="1">
        <f>STDEV(V7:V35)/SQRT(COUNT(V7:V35))</f>
        <v>11.568961214361824</v>
      </c>
      <c r="W40" s="1">
        <f>STDEV(W7:W35)/SQRT(COUNT(W7:W35))</f>
        <v>11.78399906386614</v>
      </c>
      <c r="X40" s="1"/>
      <c r="Y40" s="1"/>
      <c r="Z40" s="1"/>
      <c r="AA40" s="1"/>
      <c r="AB40" s="1"/>
      <c r="AC40" s="1"/>
      <c r="AD40" s="1"/>
    </row>
    <row r="41" spans="1:32">
      <c r="A41" s="1"/>
      <c r="B41" s="1"/>
      <c r="C41" s="1"/>
      <c r="D41" s="1"/>
      <c r="E41" s="1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2">
      <c r="A42" s="4"/>
      <c r="B42" s="1"/>
      <c r="C42" s="1"/>
      <c r="D42" s="1"/>
      <c r="E42" s="1"/>
      <c r="F42" s="1"/>
      <c r="G42" s="1"/>
      <c r="H42" s="1"/>
      <c r="I42" s="1"/>
      <c r="J42" s="4" t="s">
        <v>36</v>
      </c>
      <c r="K42" s="1" t="s">
        <v>41</v>
      </c>
      <c r="L42" s="1" t="s">
        <v>16</v>
      </c>
      <c r="M42" s="1" t="s">
        <v>17</v>
      </c>
      <c r="N42" s="1"/>
      <c r="O42" s="1" t="s">
        <v>29</v>
      </c>
      <c r="P42" s="1" t="s">
        <v>41</v>
      </c>
      <c r="Q42" s="1" t="s">
        <v>33</v>
      </c>
      <c r="R42" s="1" t="s">
        <v>34</v>
      </c>
      <c r="S42" s="1"/>
      <c r="T42" s="1" t="s">
        <v>29</v>
      </c>
      <c r="U42" s="1" t="s">
        <v>41</v>
      </c>
      <c r="V42" s="1" t="s">
        <v>33</v>
      </c>
      <c r="W42" s="1" t="s">
        <v>34</v>
      </c>
      <c r="X42" s="1"/>
      <c r="Y42" s="1"/>
      <c r="Z42" s="1"/>
      <c r="AA42" s="1"/>
      <c r="AB42" s="1"/>
      <c r="AC42" s="1"/>
      <c r="AD42" s="1"/>
    </row>
    <row r="43" spans="1:32">
      <c r="A43" s="1"/>
      <c r="B43" s="1"/>
      <c r="C43" s="1"/>
      <c r="D43" s="1"/>
      <c r="E43" s="4"/>
      <c r="F43" s="1"/>
      <c r="G43" s="1"/>
      <c r="H43" s="1"/>
      <c r="I43" s="1"/>
      <c r="J43" s="1" t="s">
        <v>19</v>
      </c>
      <c r="K43" s="1">
        <f>K39</f>
        <v>3.1999232447092645</v>
      </c>
      <c r="L43" s="1">
        <f t="shared" ref="L43:M44" si="2">L39</f>
        <v>2.6818697136188803</v>
      </c>
      <c r="M43" s="1">
        <f t="shared" si="2"/>
        <v>2.0250492817137222</v>
      </c>
      <c r="N43" s="1"/>
      <c r="O43" s="1" t="s">
        <v>19</v>
      </c>
      <c r="P43" s="1">
        <f>P39</f>
        <v>468.56375000000003</v>
      </c>
      <c r="Q43" s="1">
        <f t="shared" ref="Q43:R43" si="3">Q39</f>
        <v>577.22416666666675</v>
      </c>
      <c r="R43" s="1">
        <f t="shared" si="3"/>
        <v>609.44958333333341</v>
      </c>
      <c r="S43" s="4"/>
      <c r="T43" s="1"/>
      <c r="U43" s="1">
        <f>U39</f>
        <v>573.30833333333328</v>
      </c>
      <c r="V43" s="1">
        <f t="shared" ref="V43:W43" si="4">V39</f>
        <v>652.16041666666661</v>
      </c>
      <c r="W43" s="1">
        <f t="shared" si="4"/>
        <v>684.87333333333333</v>
      </c>
      <c r="X43" s="1"/>
      <c r="Y43" s="1"/>
      <c r="Z43" s="1"/>
      <c r="AA43" s="1"/>
      <c r="AB43" s="1"/>
      <c r="AC43" s="1"/>
      <c r="AD43" s="1"/>
    </row>
    <row r="44" spans="1:32">
      <c r="A44" s="1"/>
      <c r="B44" s="1"/>
      <c r="C44" s="1"/>
      <c r="D44" s="1"/>
      <c r="E44" s="1"/>
      <c r="F44" s="1"/>
      <c r="G44" s="1"/>
      <c r="H44" s="1"/>
      <c r="I44" s="1"/>
      <c r="J44" s="1" t="s">
        <v>20</v>
      </c>
      <c r="K44" s="1">
        <f>K40</f>
        <v>0.13993696600216826</v>
      </c>
      <c r="L44" s="1">
        <f t="shared" si="2"/>
        <v>0.16554806736352015</v>
      </c>
      <c r="M44" s="1">
        <f t="shared" si="2"/>
        <v>0.18274123475747139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2">
      <c r="A46" s="4"/>
      <c r="B46" s="1"/>
      <c r="C46" s="1"/>
      <c r="D46" s="1"/>
      <c r="E46" s="4"/>
      <c r="F46" s="1"/>
      <c r="G46" s="1"/>
      <c r="H46" s="1"/>
      <c r="I46" s="1"/>
      <c r="J46" s="1"/>
      <c r="K46" s="1"/>
      <c r="L46" s="1"/>
      <c r="N46" s="1"/>
      <c r="O46" s="1" t="s">
        <v>20</v>
      </c>
      <c r="P46" s="1" t="s">
        <v>41</v>
      </c>
      <c r="Q46" s="1" t="s">
        <v>33</v>
      </c>
      <c r="R46" s="1" t="s">
        <v>34</v>
      </c>
      <c r="S46" s="1"/>
      <c r="T46" s="1" t="s">
        <v>20</v>
      </c>
      <c r="U46" s="1" t="s">
        <v>41</v>
      </c>
      <c r="V46" s="1" t="s">
        <v>33</v>
      </c>
      <c r="W46" s="1" t="s">
        <v>34</v>
      </c>
      <c r="X46" s="1"/>
      <c r="Y46" s="1"/>
      <c r="Z46" s="1"/>
      <c r="AA46" s="1"/>
      <c r="AB46" s="1"/>
      <c r="AC46" s="1"/>
      <c r="AD46" s="1"/>
    </row>
    <row r="47" spans="1:3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f>P40</f>
        <v>9.963975179682997</v>
      </c>
      <c r="Q47" s="1">
        <v>15.580742767684125</v>
      </c>
      <c r="R47" s="1">
        <v>15.715148422927554</v>
      </c>
      <c r="S47" s="1"/>
      <c r="T47" s="1"/>
      <c r="U47" s="1">
        <f>U40</f>
        <v>10.029178312945197</v>
      </c>
      <c r="V47" s="1">
        <v>15.580742767684125</v>
      </c>
      <c r="W47" s="1">
        <v>15.715148422927554</v>
      </c>
      <c r="X47" s="1"/>
      <c r="Y47" s="1"/>
      <c r="Z47" s="1"/>
      <c r="AA47" s="1"/>
      <c r="AB47" s="1"/>
      <c r="AC47" s="1"/>
      <c r="AD47" s="1"/>
    </row>
    <row r="48" spans="1:3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3:21">
      <c r="M49" s="1"/>
      <c r="R49" s="1"/>
    </row>
    <row r="50" spans="13:21">
      <c r="O50" s="6" t="s">
        <v>29</v>
      </c>
      <c r="P50" s="1" t="s">
        <v>21</v>
      </c>
      <c r="Q50" s="1" t="s">
        <v>22</v>
      </c>
      <c r="R50" s="1"/>
      <c r="S50" s="6" t="s">
        <v>20</v>
      </c>
      <c r="T50" s="1" t="s">
        <v>21</v>
      </c>
      <c r="U50" s="1" t="s">
        <v>22</v>
      </c>
    </row>
    <row r="51" spans="13:21">
      <c r="M51" s="1"/>
      <c r="O51" s="6" t="s">
        <v>41</v>
      </c>
      <c r="P51" s="1">
        <f>P43</f>
        <v>468.56375000000003</v>
      </c>
      <c r="Q51" s="1">
        <f>U43</f>
        <v>573.30833333333328</v>
      </c>
      <c r="R51" s="1"/>
      <c r="S51" s="6" t="s">
        <v>41</v>
      </c>
      <c r="T51" s="1">
        <f>P47</f>
        <v>9.963975179682997</v>
      </c>
      <c r="U51" s="1">
        <f>U47</f>
        <v>10.029178312945197</v>
      </c>
    </row>
    <row r="52" spans="13:21">
      <c r="O52" s="6" t="s">
        <v>16</v>
      </c>
      <c r="P52" s="1">
        <f>Q43</f>
        <v>577.22416666666675</v>
      </c>
      <c r="Q52" s="1">
        <f>V43</f>
        <v>652.16041666666661</v>
      </c>
      <c r="R52" s="1"/>
      <c r="S52" s="6" t="s">
        <v>16</v>
      </c>
      <c r="T52" s="1">
        <f>Q47</f>
        <v>15.580742767684125</v>
      </c>
      <c r="U52" s="1">
        <f>V47</f>
        <v>15.580742767684125</v>
      </c>
    </row>
    <row r="53" spans="13:21">
      <c r="O53" s="1" t="s">
        <v>17</v>
      </c>
      <c r="P53" s="1">
        <f>R43</f>
        <v>609.44958333333341</v>
      </c>
      <c r="Q53" s="1">
        <f>W43</f>
        <v>684.87333333333333</v>
      </c>
      <c r="R53" s="1"/>
      <c r="S53" s="1" t="s">
        <v>17</v>
      </c>
      <c r="T53" s="1">
        <f>R47</f>
        <v>15.715148422927554</v>
      </c>
      <c r="U53" s="1">
        <f>W47</f>
        <v>15.715148422927554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45"/>
  <sheetViews>
    <sheetView zoomScale="70" zoomScaleNormal="70" workbookViewId="0">
      <pane xSplit="1" ySplit="4" topLeftCell="P5" activePane="bottomRight" state="frozen"/>
      <selection pane="topRight" activeCell="B1" sqref="B1"/>
      <selection pane="bottomLeft" activeCell="A6" sqref="A6"/>
      <selection pane="bottomRight" activeCell="AT43" sqref="AT43"/>
    </sheetView>
  </sheetViews>
  <sheetFormatPr defaultColWidth="8.85546875" defaultRowHeight="12.75"/>
  <cols>
    <col min="1" max="5" width="8.85546875" style="1"/>
    <col min="6" max="6" width="10.28515625" style="1" customWidth="1"/>
    <col min="7" max="10" width="8.85546875" style="1"/>
    <col min="11" max="26" width="10" style="1" customWidth="1"/>
    <col min="27" max="40" width="8.85546875" style="1"/>
    <col min="41" max="41" width="11.28515625" style="1" customWidth="1"/>
    <col min="42" max="45" width="8.85546875" style="1"/>
    <col min="46" max="46" width="10.28515625" style="1" customWidth="1"/>
    <col min="47" max="16384" width="8.85546875" style="1"/>
  </cols>
  <sheetData>
    <row r="1" spans="1:54">
      <c r="A1" s="2"/>
      <c r="B1" s="1" t="s">
        <v>92</v>
      </c>
    </row>
    <row r="3" spans="1:54">
      <c r="A3" s="1" t="s">
        <v>42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2</v>
      </c>
      <c r="H3" s="1">
        <v>3</v>
      </c>
      <c r="I3" s="1">
        <v>3</v>
      </c>
      <c r="J3" s="1">
        <v>3</v>
      </c>
      <c r="L3" s="1" t="s">
        <v>44</v>
      </c>
      <c r="M3" s="1">
        <v>1</v>
      </c>
      <c r="N3" s="1">
        <v>1</v>
      </c>
      <c r="O3" s="1">
        <v>1</v>
      </c>
      <c r="P3" s="1">
        <v>2</v>
      </c>
      <c r="Q3" s="1">
        <v>2</v>
      </c>
      <c r="R3" s="1">
        <v>2</v>
      </c>
      <c r="S3" s="1">
        <v>3</v>
      </c>
      <c r="T3" s="1">
        <v>3</v>
      </c>
      <c r="U3" s="1">
        <v>3</v>
      </c>
      <c r="W3" s="1" t="s">
        <v>36</v>
      </c>
      <c r="X3" s="1">
        <v>1</v>
      </c>
      <c r="Y3" s="1">
        <v>1</v>
      </c>
      <c r="Z3" s="1">
        <v>1</v>
      </c>
      <c r="AA3" s="1">
        <v>2</v>
      </c>
      <c r="AB3" s="1">
        <v>2</v>
      </c>
      <c r="AC3" s="1">
        <v>2</v>
      </c>
      <c r="AD3" s="1">
        <v>3</v>
      </c>
      <c r="AE3" s="1">
        <v>3</v>
      </c>
      <c r="AF3" s="1">
        <v>3</v>
      </c>
      <c r="AH3" s="8" t="s">
        <v>43</v>
      </c>
      <c r="AI3" s="8">
        <v>1</v>
      </c>
      <c r="AJ3" s="8">
        <v>1</v>
      </c>
      <c r="AK3" s="8">
        <v>1</v>
      </c>
      <c r="AL3" s="8">
        <v>2</v>
      </c>
      <c r="AM3" s="8">
        <v>2</v>
      </c>
      <c r="AN3" s="8">
        <v>2</v>
      </c>
      <c r="AO3" s="8">
        <v>3</v>
      </c>
      <c r="AP3" s="8">
        <v>3</v>
      </c>
      <c r="AQ3" s="8">
        <v>3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4" customFormat="1">
      <c r="A4" s="4" t="s">
        <v>45</v>
      </c>
      <c r="B4" s="4" t="s">
        <v>46</v>
      </c>
      <c r="C4" s="4" t="s">
        <v>47</v>
      </c>
      <c r="D4" s="4" t="s">
        <v>48</v>
      </c>
      <c r="E4" s="4" t="s">
        <v>46</v>
      </c>
      <c r="F4" s="4" t="s">
        <v>47</v>
      </c>
      <c r="G4" s="4" t="s">
        <v>48</v>
      </c>
      <c r="H4" s="4" t="s">
        <v>46</v>
      </c>
      <c r="I4" s="4" t="s">
        <v>47</v>
      </c>
      <c r="J4" s="4" t="s">
        <v>48</v>
      </c>
      <c r="L4" s="4" t="s">
        <v>45</v>
      </c>
      <c r="M4" s="4" t="s">
        <v>46</v>
      </c>
      <c r="N4" s="4" t="s">
        <v>47</v>
      </c>
      <c r="O4" s="4" t="s">
        <v>48</v>
      </c>
      <c r="P4" s="4" t="s">
        <v>46</v>
      </c>
      <c r="Q4" s="4" t="s">
        <v>47</v>
      </c>
      <c r="R4" s="4" t="s">
        <v>48</v>
      </c>
      <c r="S4" s="4" t="s">
        <v>46</v>
      </c>
      <c r="T4" s="4" t="s">
        <v>47</v>
      </c>
      <c r="U4" s="4" t="s">
        <v>48</v>
      </c>
      <c r="W4" s="4" t="s">
        <v>45</v>
      </c>
      <c r="X4" s="4" t="s">
        <v>46</v>
      </c>
      <c r="Y4" s="4" t="s">
        <v>47</v>
      </c>
      <c r="Z4" s="4" t="s">
        <v>48</v>
      </c>
      <c r="AA4" s="4" t="s">
        <v>46</v>
      </c>
      <c r="AB4" s="4" t="s">
        <v>47</v>
      </c>
      <c r="AC4" s="4" t="s">
        <v>48</v>
      </c>
      <c r="AD4" s="4" t="s">
        <v>46</v>
      </c>
      <c r="AE4" s="4" t="s">
        <v>47</v>
      </c>
      <c r="AF4" s="4" t="s">
        <v>48</v>
      </c>
      <c r="AH4" s="9" t="s">
        <v>45</v>
      </c>
      <c r="AI4" s="9" t="s">
        <v>46</v>
      </c>
      <c r="AJ4" s="9" t="s">
        <v>47</v>
      </c>
      <c r="AK4" s="9" t="s">
        <v>48</v>
      </c>
      <c r="AL4" s="9" t="s">
        <v>46</v>
      </c>
      <c r="AM4" s="9" t="s">
        <v>47</v>
      </c>
      <c r="AN4" s="9" t="s">
        <v>48</v>
      </c>
      <c r="AO4" s="9" t="s">
        <v>46</v>
      </c>
      <c r="AP4" s="9" t="s">
        <v>47</v>
      </c>
      <c r="AQ4" s="9" t="s">
        <v>48</v>
      </c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">
        <v>1</v>
      </c>
      <c r="B5" s="5">
        <v>0.96875</v>
      </c>
      <c r="C5" s="5">
        <v>0.96875</v>
      </c>
      <c r="D5" s="1">
        <v>0.7</v>
      </c>
      <c r="E5" s="5">
        <v>0.96875</v>
      </c>
      <c r="F5" s="5">
        <v>0.96875</v>
      </c>
      <c r="G5" s="1">
        <v>0.59375</v>
      </c>
      <c r="H5" s="5">
        <v>0.96875</v>
      </c>
      <c r="I5" s="5">
        <v>0.96666666666666667</v>
      </c>
      <c r="J5" s="1">
        <v>0.78125</v>
      </c>
      <c r="L5" s="1">
        <v>1</v>
      </c>
      <c r="M5" s="1">
        <v>0.77272727272727271</v>
      </c>
      <c r="N5" s="1">
        <v>0.77272727272727271</v>
      </c>
      <c r="O5" s="1">
        <v>0.40909090909090912</v>
      </c>
      <c r="P5" s="1">
        <v>0.86363636363636365</v>
      </c>
      <c r="Q5" s="1">
        <v>0.77272727272727271</v>
      </c>
      <c r="R5" s="1">
        <v>0.77272727272727271</v>
      </c>
      <c r="S5" s="1">
        <v>0.86363636363636365</v>
      </c>
      <c r="T5" s="1">
        <v>0.86363636363636365</v>
      </c>
      <c r="U5" s="1">
        <v>0.75</v>
      </c>
      <c r="W5" s="1">
        <v>1</v>
      </c>
      <c r="X5" s="1">
        <f t="shared" ref="X5:AF26" si="0">NORMINV(B5,0,1)-NORMINV(1-M5,0,1)</f>
        <v>2.6105904621849532</v>
      </c>
      <c r="Y5" s="1">
        <f t="shared" si="0"/>
        <v>2.6105904621849532</v>
      </c>
      <c r="Z5" s="1">
        <f t="shared" si="0"/>
        <v>0.29451639512880889</v>
      </c>
      <c r="AA5" s="1">
        <f>NORMINV(E5,0,1)-NORMINV(1-P5,0,1)</f>
        <v>2.9595354295151641</v>
      </c>
      <c r="AB5" s="1">
        <f t="shared" ref="AB5:AF20" si="1">NORMINV(F5,0,1)-NORMINV(1-Q5,0,1)</f>
        <v>2.6105904621849532</v>
      </c>
      <c r="AC5" s="1">
        <f t="shared" si="1"/>
        <v>0.98506070409208968</v>
      </c>
      <c r="AD5" s="1">
        <f t="shared" si="1"/>
        <v>2.9595354295151641</v>
      </c>
      <c r="AE5" s="1">
        <f t="shared" si="1"/>
        <v>2.9307181979094272</v>
      </c>
      <c r="AF5" s="1">
        <f t="shared" si="1"/>
        <v>1.4509115113440099</v>
      </c>
      <c r="AH5" s="1">
        <v>1</v>
      </c>
      <c r="AI5" s="8">
        <v>466.93</v>
      </c>
      <c r="AJ5" s="8">
        <v>628.33000000000004</v>
      </c>
      <c r="AK5" s="8">
        <v>706.7</v>
      </c>
      <c r="AL5" s="8">
        <v>465.13</v>
      </c>
      <c r="AM5" s="8">
        <v>563.6</v>
      </c>
      <c r="AN5" s="8">
        <v>704.22</v>
      </c>
      <c r="AO5" s="8">
        <v>445.47</v>
      </c>
      <c r="AP5" s="8">
        <v>546.29</v>
      </c>
      <c r="AQ5" s="8">
        <v>629.83000000000004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>
      <c r="A6" s="1">
        <v>2</v>
      </c>
      <c r="B6" s="5">
        <v>0.96875</v>
      </c>
      <c r="C6" s="1">
        <v>0.90625</v>
      </c>
      <c r="D6" s="1">
        <v>0.28125</v>
      </c>
      <c r="E6" s="5">
        <v>0.96875</v>
      </c>
      <c r="F6" s="5">
        <v>0.96875</v>
      </c>
      <c r="G6" s="5">
        <v>0.96666666666666667</v>
      </c>
      <c r="H6" s="5">
        <v>0.96875</v>
      </c>
      <c r="I6" s="5">
        <v>0.96875</v>
      </c>
      <c r="J6" s="5">
        <v>0.96875</v>
      </c>
      <c r="L6" s="1">
        <v>2</v>
      </c>
      <c r="M6" s="1">
        <v>0.68181818181818177</v>
      </c>
      <c r="N6" s="1">
        <v>0.8125</v>
      </c>
      <c r="O6" s="1">
        <v>0.31818181818181818</v>
      </c>
      <c r="P6" s="1">
        <v>0.75</v>
      </c>
      <c r="Q6" s="1">
        <v>0.86363636363636365</v>
      </c>
      <c r="R6" s="1">
        <v>0.86363636363636365</v>
      </c>
      <c r="S6" s="1">
        <v>0.86363636363636365</v>
      </c>
      <c r="T6" s="1">
        <v>0.86363636363636365</v>
      </c>
      <c r="U6" s="1">
        <v>0.65</v>
      </c>
      <c r="W6" s="1">
        <v>2</v>
      </c>
      <c r="X6" s="1">
        <f t="shared" si="0"/>
        <v>2.3355209884139185</v>
      </c>
      <c r="Y6" s="1">
        <f t="shared" si="0"/>
        <v>2.2051574563224134</v>
      </c>
      <c r="Z6" s="1">
        <f t="shared" si="0"/>
        <v>-1.0519212832478233</v>
      </c>
      <c r="AA6" s="1">
        <f t="shared" si="0"/>
        <v>2.5372216176177331</v>
      </c>
      <c r="AB6" s="1">
        <f t="shared" si="1"/>
        <v>2.9595354295151641</v>
      </c>
      <c r="AC6" s="1">
        <f t="shared" si="1"/>
        <v>2.9307181979094272</v>
      </c>
      <c r="AD6" s="1">
        <f t="shared" si="1"/>
        <v>2.9595354295151641</v>
      </c>
      <c r="AE6" s="1">
        <f t="shared" si="1"/>
        <v>2.9595354295151641</v>
      </c>
      <c r="AF6" s="1">
        <f t="shared" si="1"/>
        <v>2.2480523338292189</v>
      </c>
      <c r="AH6" s="1">
        <v>2</v>
      </c>
      <c r="AI6" s="8">
        <v>543.13</v>
      </c>
      <c r="AJ6" s="8">
        <v>576.64</v>
      </c>
      <c r="AK6" s="8">
        <v>708</v>
      </c>
      <c r="AL6" s="8">
        <v>529.53</v>
      </c>
      <c r="AM6" s="8">
        <v>529.79999999999995</v>
      </c>
      <c r="AN6" s="8">
        <v>676.43</v>
      </c>
      <c r="AO6" s="8">
        <v>483.13</v>
      </c>
      <c r="AP6" s="8">
        <v>543.92999999999995</v>
      </c>
      <c r="AQ6" s="8">
        <v>660.87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>
      <c r="A7" s="1">
        <v>3</v>
      </c>
      <c r="B7" s="5">
        <v>0.96666666666666667</v>
      </c>
      <c r="C7" s="1">
        <v>0.83333333333333337</v>
      </c>
      <c r="D7" s="1">
        <v>0.9</v>
      </c>
      <c r="E7" s="5">
        <v>0.96875</v>
      </c>
      <c r="F7" s="5">
        <v>0.96153846153846156</v>
      </c>
      <c r="G7" s="5">
        <v>0.96666666666666667</v>
      </c>
      <c r="H7" s="5">
        <v>0.96875</v>
      </c>
      <c r="I7" s="5">
        <v>0.96666666666666667</v>
      </c>
      <c r="J7" s="5">
        <v>0.96875</v>
      </c>
      <c r="L7" s="1">
        <v>3</v>
      </c>
      <c r="M7" s="1">
        <v>0.68181818181818177</v>
      </c>
      <c r="N7" s="1">
        <v>0.72222222222222221</v>
      </c>
      <c r="O7" s="5">
        <v>0.95454545454545459</v>
      </c>
      <c r="P7" s="5">
        <v>0.95454545454545459</v>
      </c>
      <c r="Q7" s="1">
        <v>0.5</v>
      </c>
      <c r="R7" s="1">
        <v>0.68181818181818177</v>
      </c>
      <c r="S7" s="5">
        <v>0.95454545454545459</v>
      </c>
      <c r="T7" s="1">
        <v>0.59090909090909094</v>
      </c>
      <c r="U7" s="1">
        <v>0.75</v>
      </c>
      <c r="W7" s="1">
        <v>3</v>
      </c>
      <c r="X7" s="1">
        <f t="shared" si="0"/>
        <v>2.3067037568081816</v>
      </c>
      <c r="Y7" s="1">
        <f t="shared" si="0"/>
        <v>1.5568773639514792</v>
      </c>
      <c r="Z7" s="1">
        <f t="shared" si="0"/>
        <v>2.972173195129499</v>
      </c>
      <c r="AA7" s="1">
        <f t="shared" si="0"/>
        <v>3.5533534970065492</v>
      </c>
      <c r="AB7" s="1">
        <f t="shared" si="1"/>
        <v>1.7688250385187059</v>
      </c>
      <c r="AC7" s="1">
        <f t="shared" si="1"/>
        <v>2.3067037568081816</v>
      </c>
      <c r="AD7" s="1">
        <f t="shared" si="1"/>
        <v>3.5533534970065492</v>
      </c>
      <c r="AE7" s="1">
        <f t="shared" si="1"/>
        <v>2.0637987533951465</v>
      </c>
      <c r="AF7" s="1">
        <f t="shared" si="1"/>
        <v>2.5372216176177331</v>
      </c>
      <c r="AH7" s="1">
        <v>3</v>
      </c>
      <c r="AI7" s="8">
        <v>432.79</v>
      </c>
      <c r="AJ7" s="8">
        <v>574.16999999999996</v>
      </c>
      <c r="AK7" s="8">
        <v>611.46</v>
      </c>
      <c r="AL7" s="8">
        <v>453.53</v>
      </c>
      <c r="AM7" s="8">
        <v>539.5</v>
      </c>
      <c r="AN7" s="8">
        <v>620.64</v>
      </c>
      <c r="AO7" s="8">
        <v>459.07</v>
      </c>
      <c r="AP7" s="8">
        <v>606.92999999999995</v>
      </c>
      <c r="AQ7" s="8">
        <v>574.4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>
      <c r="A8" s="1">
        <v>4</v>
      </c>
      <c r="B8" s="5">
        <v>0.96666666666666667</v>
      </c>
      <c r="C8" s="1">
        <v>0.6071428571428571</v>
      </c>
      <c r="D8" s="1">
        <v>0.75</v>
      </c>
      <c r="E8" s="5">
        <v>0.96875</v>
      </c>
      <c r="F8" s="1">
        <v>0.76666666666666672</v>
      </c>
      <c r="G8" s="1">
        <v>0.7</v>
      </c>
      <c r="H8" s="1">
        <v>0.90625</v>
      </c>
      <c r="I8" s="1">
        <v>0.90625</v>
      </c>
      <c r="J8" s="1">
        <v>0.56666666666666665</v>
      </c>
      <c r="L8" s="1">
        <v>4</v>
      </c>
      <c r="M8" s="1">
        <v>0.68181818181818177</v>
      </c>
      <c r="N8" s="1">
        <v>0.8125</v>
      </c>
      <c r="O8" s="1">
        <v>0.75</v>
      </c>
      <c r="P8" s="1">
        <v>0.77272727272727271</v>
      </c>
      <c r="Q8" s="1">
        <v>0.5</v>
      </c>
      <c r="R8" s="1">
        <v>0.85</v>
      </c>
      <c r="S8" s="1">
        <v>0.86363636363636365</v>
      </c>
      <c r="T8" s="1">
        <v>0.45</v>
      </c>
      <c r="U8" s="1">
        <v>0.45</v>
      </c>
      <c r="W8" s="1">
        <v>4</v>
      </c>
      <c r="X8" s="1">
        <f t="shared" si="0"/>
        <v>2.3067037568081816</v>
      </c>
      <c r="Y8" s="1">
        <f t="shared" si="0"/>
        <v>1.1590265644181368</v>
      </c>
      <c r="Z8" s="1">
        <f t="shared" si="0"/>
        <v>1.3489795003921639</v>
      </c>
      <c r="AA8" s="1">
        <f t="shared" si="0"/>
        <v>2.6105904621849532</v>
      </c>
      <c r="AB8" s="1">
        <f t="shared" si="1"/>
        <v>0.72791329088164458</v>
      </c>
      <c r="AC8" s="1">
        <f t="shared" si="1"/>
        <v>1.5608339022018307</v>
      </c>
      <c r="AD8" s="1">
        <f t="shared" si="1"/>
        <v>2.41481445939705</v>
      </c>
      <c r="AE8" s="1">
        <f t="shared" si="1"/>
        <v>1.1923495504484629</v>
      </c>
      <c r="AF8" s="1">
        <f t="shared" si="1"/>
        <v>4.2232657933031298E-2</v>
      </c>
      <c r="AH8" s="1">
        <v>4</v>
      </c>
      <c r="AI8" s="8">
        <v>603.21</v>
      </c>
      <c r="AJ8" s="8">
        <v>707.63</v>
      </c>
      <c r="AK8" s="8">
        <v>755</v>
      </c>
      <c r="AL8" s="8">
        <v>553.79999999999995</v>
      </c>
      <c r="AM8" s="8">
        <v>627.64</v>
      </c>
      <c r="AN8" s="8">
        <v>638</v>
      </c>
      <c r="AO8" s="8">
        <v>508.14</v>
      </c>
      <c r="AP8" s="8">
        <v>652.5</v>
      </c>
      <c r="AQ8" s="8">
        <v>637.88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>
      <c r="A9" s="1">
        <v>5</v>
      </c>
      <c r="B9" s="1">
        <v>0.90625</v>
      </c>
      <c r="C9" s="1">
        <v>0.56666666666666665</v>
      </c>
      <c r="D9" s="1">
        <v>0.53125</v>
      </c>
      <c r="E9" s="5">
        <v>0.96875</v>
      </c>
      <c r="F9" s="5">
        <v>0.96875</v>
      </c>
      <c r="G9" s="1">
        <v>0.36666666666666664</v>
      </c>
      <c r="H9" s="5">
        <v>0.96875</v>
      </c>
      <c r="I9" s="5">
        <v>0.96875</v>
      </c>
      <c r="J9" s="1">
        <v>0.71875</v>
      </c>
      <c r="L9" s="1">
        <v>5</v>
      </c>
      <c r="M9" s="1">
        <v>0.68181818181818177</v>
      </c>
      <c r="N9" s="1">
        <v>0.68181818181818177</v>
      </c>
      <c r="O9" s="1">
        <v>0.22727272727272727</v>
      </c>
      <c r="P9" s="5">
        <v>0.95</v>
      </c>
      <c r="Q9" s="1">
        <v>0.86363636363636365</v>
      </c>
      <c r="R9" s="1">
        <v>0.77272727272727271</v>
      </c>
      <c r="S9" s="5">
        <v>0.95454545454545459</v>
      </c>
      <c r="T9" s="1">
        <v>0.86363636363636365</v>
      </c>
      <c r="U9" s="1">
        <v>0.68181818181818177</v>
      </c>
      <c r="W9" s="1">
        <v>5</v>
      </c>
      <c r="X9" s="1">
        <f t="shared" si="0"/>
        <v>1.7908000182958044</v>
      </c>
      <c r="Y9" s="1">
        <f t="shared" si="0"/>
        <v>0.64068312578037268</v>
      </c>
      <c r="Z9" s="1">
        <f t="shared" si="0"/>
        <v>-0.6694461820301898</v>
      </c>
      <c r="AA9" s="1">
        <f t="shared" si="0"/>
        <v>3.5075854943731226</v>
      </c>
      <c r="AB9" s="1">
        <f t="shared" si="1"/>
        <v>2.9595354295151641</v>
      </c>
      <c r="AC9" s="1">
        <f t="shared" si="1"/>
        <v>0.40716376767550644</v>
      </c>
      <c r="AD9" s="1">
        <f t="shared" si="1"/>
        <v>3.5533534970065492</v>
      </c>
      <c r="AE9" s="1">
        <f t="shared" si="1"/>
        <v>2.9595354295151641</v>
      </c>
      <c r="AF9" s="1">
        <f t="shared" si="1"/>
        <v>1.0519212832478231</v>
      </c>
      <c r="AH9" s="1">
        <v>5</v>
      </c>
      <c r="AI9" s="8">
        <v>503.71</v>
      </c>
      <c r="AJ9" s="8">
        <v>521.75</v>
      </c>
      <c r="AK9" s="8">
        <v>513.88</v>
      </c>
      <c r="AL9" s="8">
        <v>548.47</v>
      </c>
      <c r="AM9" s="8">
        <v>621.6</v>
      </c>
      <c r="AN9" s="8">
        <v>731.2</v>
      </c>
      <c r="AO9" s="8">
        <v>575.79999999999995</v>
      </c>
      <c r="AP9" s="8">
        <v>655</v>
      </c>
      <c r="AQ9" s="8">
        <v>771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>
      <c r="A10" s="1">
        <v>6</v>
      </c>
      <c r="B10" s="5">
        <v>0.96875</v>
      </c>
      <c r="C10" s="1">
        <v>0.71875</v>
      </c>
      <c r="D10" s="1">
        <v>0.53125</v>
      </c>
      <c r="E10" s="5">
        <v>0.96875</v>
      </c>
      <c r="F10" s="1">
        <v>0.8928571428571429</v>
      </c>
      <c r="G10" s="1">
        <v>0.65625</v>
      </c>
      <c r="H10" s="5">
        <v>0.96875</v>
      </c>
      <c r="I10" s="1">
        <v>0.7</v>
      </c>
      <c r="J10" s="1">
        <v>0.78125</v>
      </c>
      <c r="L10" s="1">
        <v>6</v>
      </c>
      <c r="M10" s="1">
        <v>0.77272727272727271</v>
      </c>
      <c r="N10" s="1">
        <v>0.5</v>
      </c>
      <c r="O10" s="1">
        <v>0.13636363636363635</v>
      </c>
      <c r="P10" s="1">
        <v>0.68181818181818177</v>
      </c>
      <c r="Q10" s="1">
        <v>0.77272727272727271</v>
      </c>
      <c r="R10" s="1">
        <v>0.40909090909090912</v>
      </c>
      <c r="S10" s="1">
        <v>0.86363636363636365</v>
      </c>
      <c r="T10" s="1">
        <v>0.77272727272727271</v>
      </c>
      <c r="U10" s="1">
        <v>0.40909090909090912</v>
      </c>
      <c r="W10" s="1">
        <v>6</v>
      </c>
      <c r="X10" s="1">
        <f t="shared" si="0"/>
        <v>2.6105904621849532</v>
      </c>
      <c r="Y10" s="1">
        <f t="shared" si="0"/>
        <v>0.57913216225555586</v>
      </c>
      <c r="Z10" s="1">
        <f t="shared" si="0"/>
        <v>-1.0183911493604008</v>
      </c>
      <c r="AA10" s="1">
        <f t="shared" si="0"/>
        <v>2.3355209884139185</v>
      </c>
      <c r="AB10" s="1">
        <f t="shared" si="1"/>
        <v>1.9897253866066227</v>
      </c>
      <c r="AC10" s="1">
        <f t="shared" si="1"/>
        <v>0.17236594774249345</v>
      </c>
      <c r="AD10" s="1">
        <f t="shared" si="1"/>
        <v>2.9595354295151641</v>
      </c>
      <c r="AE10" s="1">
        <f t="shared" si="1"/>
        <v>1.2722591074713427</v>
      </c>
      <c r="AF10" s="1">
        <f t="shared" si="1"/>
        <v>0.54653764356869605</v>
      </c>
      <c r="AH10" s="1">
        <v>6</v>
      </c>
      <c r="AI10" s="8">
        <v>424</v>
      </c>
      <c r="AJ10" s="8">
        <v>570.09</v>
      </c>
      <c r="AK10" s="8">
        <v>576.25</v>
      </c>
      <c r="AL10" s="8">
        <v>443.8</v>
      </c>
      <c r="AM10" s="8">
        <v>571.25</v>
      </c>
      <c r="AN10" s="8">
        <v>590.20000000000005</v>
      </c>
      <c r="AO10" s="8">
        <v>419.47</v>
      </c>
      <c r="AP10" s="8">
        <v>559.1</v>
      </c>
      <c r="AQ10" s="8">
        <v>596.83000000000004</v>
      </c>
      <c r="AS10" s="8"/>
      <c r="AT10" s="8"/>
      <c r="AU10" s="8"/>
      <c r="AV10" s="8"/>
      <c r="AW10" s="8"/>
      <c r="AX10" s="8"/>
      <c r="AY10" s="8"/>
      <c r="AZ10" s="8"/>
      <c r="BA10" s="8"/>
      <c r="BB10" s="8"/>
    </row>
    <row r="11" spans="1:54">
      <c r="A11" s="1">
        <v>7</v>
      </c>
      <c r="B11" s="5">
        <v>0.96875</v>
      </c>
      <c r="C11" s="1">
        <v>0.84375</v>
      </c>
      <c r="D11" s="1">
        <v>0.78125</v>
      </c>
      <c r="E11" s="5">
        <v>0.96875</v>
      </c>
      <c r="F11" s="5">
        <v>0.96875</v>
      </c>
      <c r="G11" s="1">
        <v>0.78125</v>
      </c>
      <c r="H11" s="5">
        <v>0.96875</v>
      </c>
      <c r="I11" s="5">
        <v>0.96875</v>
      </c>
      <c r="J11" s="1">
        <v>0.78125</v>
      </c>
      <c r="L11" s="1">
        <v>7</v>
      </c>
      <c r="M11" s="1">
        <v>0.86363636363636365</v>
      </c>
      <c r="N11" s="1">
        <v>0.5</v>
      </c>
      <c r="O11" s="1">
        <v>0.45</v>
      </c>
      <c r="P11" s="1">
        <v>0.68181818181818177</v>
      </c>
      <c r="Q11" s="5">
        <v>0.95454545454545459</v>
      </c>
      <c r="R11" s="1">
        <v>0.77272727272727271</v>
      </c>
      <c r="S11" s="1">
        <v>0.86363636363636365</v>
      </c>
      <c r="T11" s="1">
        <v>0.77272727272727271</v>
      </c>
      <c r="U11" s="1">
        <v>0.77272727272727271</v>
      </c>
      <c r="W11" s="1">
        <v>7</v>
      </c>
      <c r="X11" s="1">
        <f t="shared" si="0"/>
        <v>2.9595354295151641</v>
      </c>
      <c r="Y11" s="1">
        <f t="shared" si="0"/>
        <v>1.0099901692495805</v>
      </c>
      <c r="Z11" s="1">
        <f t="shared" si="0"/>
        <v>0.65076041429285381</v>
      </c>
      <c r="AA11" s="1">
        <f t="shared" si="0"/>
        <v>2.3355209884139185</v>
      </c>
      <c r="AB11" s="1">
        <f t="shared" si="1"/>
        <v>3.5533534970065492</v>
      </c>
      <c r="AC11" s="1">
        <f t="shared" si="1"/>
        <v>1.5242803559112299</v>
      </c>
      <c r="AD11" s="1">
        <f t="shared" si="1"/>
        <v>2.9595354295151641</v>
      </c>
      <c r="AE11" s="1">
        <f t="shared" si="1"/>
        <v>2.6105904621849532</v>
      </c>
      <c r="AF11" s="1">
        <f t="shared" si="1"/>
        <v>1.5242803559112299</v>
      </c>
      <c r="AH11" s="1">
        <v>7</v>
      </c>
      <c r="AI11" s="8">
        <v>460.6</v>
      </c>
      <c r="AJ11" s="8">
        <v>620.46</v>
      </c>
      <c r="AK11" s="8">
        <v>697.75</v>
      </c>
      <c r="AL11" s="8">
        <v>466</v>
      </c>
      <c r="AM11" s="8">
        <v>575.13</v>
      </c>
      <c r="AN11" s="8">
        <v>594.75</v>
      </c>
      <c r="AO11" s="8">
        <v>444.93</v>
      </c>
      <c r="AP11" s="8">
        <v>563.20000000000005</v>
      </c>
      <c r="AQ11" s="8">
        <v>599.33000000000004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>
      <c r="A12" s="1">
        <v>8</v>
      </c>
      <c r="B12" s="5">
        <v>0.96875</v>
      </c>
      <c r="C12" s="5">
        <v>0.96875</v>
      </c>
      <c r="D12" s="1">
        <v>0.56666666666666665</v>
      </c>
      <c r="E12" s="5">
        <v>0.96875</v>
      </c>
      <c r="F12" s="5">
        <v>0.96875</v>
      </c>
      <c r="G12" s="1">
        <v>0.71875</v>
      </c>
      <c r="H12" s="5">
        <v>0.96875</v>
      </c>
      <c r="I12" s="5">
        <v>0.96875</v>
      </c>
      <c r="J12" s="1">
        <v>0.90625</v>
      </c>
      <c r="L12" s="1">
        <v>8</v>
      </c>
      <c r="M12" s="1">
        <v>0.59090909090909094</v>
      </c>
      <c r="N12" s="1">
        <v>0.85</v>
      </c>
      <c r="O12" s="1">
        <v>0.68181818181818177</v>
      </c>
      <c r="P12" s="1">
        <v>0.77272727272727271</v>
      </c>
      <c r="Q12" s="1">
        <v>0.86363636363636365</v>
      </c>
      <c r="R12" s="1">
        <v>0.86363636363636365</v>
      </c>
      <c r="S12" s="5">
        <v>0.95454545454545459</v>
      </c>
      <c r="T12" s="5">
        <v>0.95454545454545459</v>
      </c>
      <c r="U12" s="1">
        <v>0.86363636363636365</v>
      </c>
      <c r="W12" s="1">
        <v>8</v>
      </c>
      <c r="X12" s="1">
        <f t="shared" si="0"/>
        <v>2.0926159850008834</v>
      </c>
      <c r="Y12" s="1">
        <f t="shared" si="0"/>
        <v>2.8991652569154409</v>
      </c>
      <c r="Z12" s="1">
        <f t="shared" si="0"/>
        <v>0.64068312578037268</v>
      </c>
      <c r="AA12" s="1">
        <f t="shared" si="0"/>
        <v>2.6105904621849532</v>
      </c>
      <c r="AB12" s="1">
        <f t="shared" si="1"/>
        <v>2.9595354295151641</v>
      </c>
      <c r="AC12" s="1">
        <f t="shared" si="1"/>
        <v>1.6759357243490689</v>
      </c>
      <c r="AD12" s="1">
        <f t="shared" si="1"/>
        <v>3.5533534970065492</v>
      </c>
      <c r="AE12" s="1">
        <f t="shared" si="1"/>
        <v>3.5533534970065492</v>
      </c>
      <c r="AF12" s="1">
        <f t="shared" si="1"/>
        <v>2.41481445939705</v>
      </c>
      <c r="AH12" s="1">
        <v>8</v>
      </c>
      <c r="AI12" s="8">
        <v>440.93</v>
      </c>
      <c r="AJ12" s="8">
        <v>592.20000000000005</v>
      </c>
      <c r="AK12" s="8">
        <v>761.75</v>
      </c>
      <c r="AL12" s="8">
        <v>480.8</v>
      </c>
      <c r="AM12" s="8">
        <v>531.87</v>
      </c>
      <c r="AN12" s="8">
        <v>707.82</v>
      </c>
      <c r="AO12" s="8">
        <v>458.4</v>
      </c>
      <c r="AP12" s="8">
        <v>536.53</v>
      </c>
      <c r="AQ12" s="8">
        <v>574.92999999999995</v>
      </c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>
      <c r="A13" s="1">
        <v>9</v>
      </c>
      <c r="B13" s="5">
        <v>0.96875</v>
      </c>
      <c r="C13" s="1">
        <v>0.90625</v>
      </c>
      <c r="D13" s="1">
        <v>0.40625</v>
      </c>
      <c r="E13" s="5">
        <v>0.96875</v>
      </c>
      <c r="F13" s="5">
        <v>0.96875</v>
      </c>
      <c r="G13" s="1">
        <v>0.84375</v>
      </c>
      <c r="H13" s="5">
        <v>0.96875</v>
      </c>
      <c r="I13" s="5">
        <v>0.96875</v>
      </c>
      <c r="J13" s="1">
        <v>0.84375</v>
      </c>
      <c r="L13" s="1">
        <v>9</v>
      </c>
      <c r="M13" s="5">
        <v>0.95454545454545459</v>
      </c>
      <c r="N13" s="1">
        <v>0.45</v>
      </c>
      <c r="O13" s="1">
        <v>0.55000000000000004</v>
      </c>
      <c r="P13" s="5">
        <v>0.95454545454545459</v>
      </c>
      <c r="Q13" s="1">
        <v>0.86363636363636365</v>
      </c>
      <c r="R13" s="1">
        <v>0.72222222222222221</v>
      </c>
      <c r="S13" s="1">
        <v>0.77272727272727271</v>
      </c>
      <c r="T13" s="1">
        <v>0.86363636363636365</v>
      </c>
      <c r="U13" s="5">
        <v>0.95454545454545459</v>
      </c>
      <c r="W13" s="1">
        <v>9</v>
      </c>
      <c r="X13" s="1">
        <f t="shared" si="0"/>
        <v>3.5533534970065492</v>
      </c>
      <c r="Y13" s="1">
        <f t="shared" si="0"/>
        <v>1.1923495504484629</v>
      </c>
      <c r="Z13" s="1">
        <f t="shared" si="0"/>
        <v>-0.11154076247371356</v>
      </c>
      <c r="AA13" s="1">
        <f t="shared" si="0"/>
        <v>3.5533534970065492</v>
      </c>
      <c r="AB13" s="1">
        <f t="shared" si="1"/>
        <v>2.9595354295151641</v>
      </c>
      <c r="AC13" s="1">
        <f t="shared" si="1"/>
        <v>1.599445967099359</v>
      </c>
      <c r="AD13" s="1">
        <f t="shared" si="1"/>
        <v>2.6105904621849532</v>
      </c>
      <c r="AE13" s="1">
        <f t="shared" si="1"/>
        <v>2.9595354295151641</v>
      </c>
      <c r="AF13" s="1">
        <f t="shared" si="1"/>
        <v>2.7006117988344789</v>
      </c>
      <c r="AH13" s="1">
        <v>9</v>
      </c>
      <c r="AI13" s="8">
        <v>462.13</v>
      </c>
      <c r="AJ13" s="8">
        <v>621.07000000000005</v>
      </c>
      <c r="AK13" s="8">
        <v>658.83</v>
      </c>
      <c r="AL13" s="8">
        <v>439.73</v>
      </c>
      <c r="AM13" s="8">
        <v>551.66999999999996</v>
      </c>
      <c r="AN13" s="8">
        <v>716.62</v>
      </c>
      <c r="AO13" s="8">
        <v>421</v>
      </c>
      <c r="AP13" s="8">
        <v>579</v>
      </c>
      <c r="AQ13" s="8">
        <v>557.62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>
      <c r="A14" s="1">
        <v>10</v>
      </c>
      <c r="B14" s="5">
        <v>0.96875</v>
      </c>
      <c r="C14" s="1">
        <v>0.65625</v>
      </c>
      <c r="D14" s="1">
        <v>0.90625</v>
      </c>
      <c r="E14" s="5">
        <v>0.96875</v>
      </c>
      <c r="F14" s="1">
        <v>0.84375</v>
      </c>
      <c r="G14" s="1">
        <v>0.78125</v>
      </c>
      <c r="H14" s="5">
        <v>0.96875</v>
      </c>
      <c r="I14" s="5">
        <v>0.96875</v>
      </c>
      <c r="J14" s="1">
        <v>0.78125</v>
      </c>
      <c r="L14" s="1">
        <v>10</v>
      </c>
      <c r="M14" s="1">
        <v>0.86363636363636365</v>
      </c>
      <c r="N14" s="1">
        <v>0.59090909090909094</v>
      </c>
      <c r="O14" s="1">
        <v>0.27777777777777779</v>
      </c>
      <c r="P14" s="5">
        <v>0.95454545454545459</v>
      </c>
      <c r="Q14" s="1">
        <v>0.86363636363636365</v>
      </c>
      <c r="R14" s="1">
        <v>0.68181818181818177</v>
      </c>
      <c r="S14" s="1">
        <v>0.86363636363636365</v>
      </c>
      <c r="T14" s="1">
        <v>0.86363636363636365</v>
      </c>
      <c r="U14" s="5">
        <v>0.95454545454545459</v>
      </c>
      <c r="W14" s="1">
        <v>10</v>
      </c>
      <c r="X14" s="1">
        <f t="shared" si="0"/>
        <v>2.9595354295151641</v>
      </c>
      <c r="Y14" s="1">
        <f t="shared" si="0"/>
        <v>0.63213418290095758</v>
      </c>
      <c r="Z14" s="1">
        <f t="shared" si="0"/>
        <v>0.72855509945375874</v>
      </c>
      <c r="AA14" s="1">
        <f t="shared" si="0"/>
        <v>3.5533534970065492</v>
      </c>
      <c r="AB14" s="1">
        <f t="shared" si="1"/>
        <v>2.1067937313430933</v>
      </c>
      <c r="AC14" s="1">
        <f t="shared" si="1"/>
        <v>1.2492108821401953</v>
      </c>
      <c r="AD14" s="1">
        <f t="shared" si="1"/>
        <v>2.9595354295151641</v>
      </c>
      <c r="AE14" s="1">
        <f t="shared" si="1"/>
        <v>2.9595354295151641</v>
      </c>
      <c r="AF14" s="1">
        <f t="shared" si="1"/>
        <v>2.4670433907328264</v>
      </c>
      <c r="AH14" s="1">
        <v>10</v>
      </c>
      <c r="AI14" s="8">
        <v>383.27</v>
      </c>
      <c r="AJ14" s="8">
        <v>582.6</v>
      </c>
      <c r="AK14" s="8">
        <v>638.07000000000005</v>
      </c>
      <c r="AL14" s="8">
        <v>422.4</v>
      </c>
      <c r="AM14" s="8">
        <v>563.46</v>
      </c>
      <c r="AN14" s="8">
        <v>645.16999999999996</v>
      </c>
      <c r="AO14" s="8">
        <v>451.07</v>
      </c>
      <c r="AP14" s="8">
        <v>578.53</v>
      </c>
      <c r="AQ14" s="8">
        <v>623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>
      <c r="A15" s="1">
        <v>11</v>
      </c>
      <c r="B15" s="5">
        <v>0.96666666666666667</v>
      </c>
      <c r="C15" s="1">
        <v>0.90625</v>
      </c>
      <c r="D15" s="1">
        <v>0.65625</v>
      </c>
      <c r="E15" s="5">
        <v>0.96875</v>
      </c>
      <c r="F15" s="5">
        <v>0.96666666666666667</v>
      </c>
      <c r="G15" s="1">
        <v>0.71875</v>
      </c>
      <c r="H15" s="5">
        <v>0.96875</v>
      </c>
      <c r="I15" s="5">
        <v>0.96875</v>
      </c>
      <c r="J15" s="1">
        <v>0.71875</v>
      </c>
      <c r="L15" s="1">
        <v>11</v>
      </c>
      <c r="M15" s="1">
        <v>0.5</v>
      </c>
      <c r="N15" s="1">
        <v>0.59090909090909094</v>
      </c>
      <c r="O15" s="1">
        <v>0.59090909090909094</v>
      </c>
      <c r="P15" s="1">
        <v>0.59090909090909094</v>
      </c>
      <c r="Q15" s="1">
        <v>0.77272727272727271</v>
      </c>
      <c r="R15" s="1">
        <v>0.61111111111111116</v>
      </c>
      <c r="S15" s="1">
        <v>0.86363636363636365</v>
      </c>
      <c r="T15" s="1">
        <v>0.86363636363636365</v>
      </c>
      <c r="U15" s="1">
        <v>0.68181818181818177</v>
      </c>
      <c r="W15" s="1">
        <v>11</v>
      </c>
      <c r="X15" s="1">
        <f t="shared" si="0"/>
        <v>1.8339146358159142</v>
      </c>
      <c r="Y15" s="1">
        <f t="shared" si="0"/>
        <v>1.5478950148827693</v>
      </c>
      <c r="Z15" s="1">
        <f t="shared" si="0"/>
        <v>0.63213418290095758</v>
      </c>
      <c r="AA15" s="1">
        <f t="shared" si="0"/>
        <v>2.0926159850008834</v>
      </c>
      <c r="AB15" s="1">
        <f t="shared" si="1"/>
        <v>2.5817732305792163</v>
      </c>
      <c r="AC15" s="1">
        <f t="shared" si="1"/>
        <v>0.86134830931806405</v>
      </c>
      <c r="AD15" s="1">
        <f t="shared" si="1"/>
        <v>2.9595354295151641</v>
      </c>
      <c r="AE15" s="1">
        <f t="shared" si="1"/>
        <v>2.9595354295151641</v>
      </c>
      <c r="AF15" s="1">
        <f t="shared" si="1"/>
        <v>1.0519212832478231</v>
      </c>
      <c r="AH15" s="1">
        <v>11</v>
      </c>
      <c r="AI15" s="8">
        <v>430.5</v>
      </c>
      <c r="AJ15" s="8">
        <v>575.71</v>
      </c>
      <c r="AK15" s="8">
        <v>601</v>
      </c>
      <c r="AL15" s="8">
        <v>407.47</v>
      </c>
      <c r="AM15" s="8">
        <v>548.29</v>
      </c>
      <c r="AN15" s="8">
        <v>640.54999999999995</v>
      </c>
      <c r="AO15" s="8">
        <v>492.8</v>
      </c>
      <c r="AP15" s="8">
        <v>581.47</v>
      </c>
      <c r="AQ15" s="8">
        <v>694</v>
      </c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>
      <c r="A16" s="1">
        <v>12</v>
      </c>
      <c r="B16" s="5">
        <v>0.96875</v>
      </c>
      <c r="C16" s="1">
        <v>0.875</v>
      </c>
      <c r="D16" s="1">
        <v>0.375</v>
      </c>
      <c r="E16" s="5">
        <v>0.96875</v>
      </c>
      <c r="F16" s="1">
        <v>0.90625</v>
      </c>
      <c r="G16" s="1">
        <v>0.6785714285714286</v>
      </c>
      <c r="H16" s="5">
        <v>0.96875</v>
      </c>
      <c r="I16" s="5">
        <v>0.96666666666666667</v>
      </c>
      <c r="J16" s="1">
        <v>0.83333333333333337</v>
      </c>
      <c r="L16" s="1">
        <v>12</v>
      </c>
      <c r="M16" s="1">
        <v>0.86363636363636365</v>
      </c>
      <c r="N16" s="1">
        <v>0.7857142857142857</v>
      </c>
      <c r="O16" s="1">
        <v>0.5</v>
      </c>
      <c r="P16" s="1">
        <v>0.68181818181818177</v>
      </c>
      <c r="Q16" s="5">
        <v>0.9375</v>
      </c>
      <c r="R16" s="1">
        <v>0.45</v>
      </c>
      <c r="S16" s="1">
        <v>0.85</v>
      </c>
      <c r="T16" s="5">
        <v>0.95</v>
      </c>
      <c r="U16" s="1">
        <v>0.58333333333333337</v>
      </c>
      <c r="W16" s="1">
        <v>12</v>
      </c>
      <c r="X16" s="1">
        <f t="shared" si="0"/>
        <v>2.9595354295151641</v>
      </c>
      <c r="Y16" s="1">
        <f t="shared" si="0"/>
        <v>1.9419879881193829</v>
      </c>
      <c r="Z16" s="1">
        <f t="shared" si="0"/>
        <v>-0.3186393639643752</v>
      </c>
      <c r="AA16" s="1">
        <f t="shared" si="0"/>
        <v>2.3355209884139185</v>
      </c>
      <c r="AB16" s="1">
        <f t="shared" si="1"/>
        <v>2.8521314416560832</v>
      </c>
      <c r="AC16" s="1">
        <f t="shared" si="1"/>
        <v>0.338046404602105</v>
      </c>
      <c r="AD16" s="1">
        <f t="shared" si="1"/>
        <v>2.8991652569154409</v>
      </c>
      <c r="AE16" s="1">
        <f t="shared" si="1"/>
        <v>3.4787682627673857</v>
      </c>
      <c r="AF16" s="1">
        <f t="shared" si="1"/>
        <v>1.1778499603496255</v>
      </c>
      <c r="AH16" s="1">
        <v>12</v>
      </c>
      <c r="AI16" s="8">
        <v>608.87</v>
      </c>
      <c r="AJ16" s="8">
        <v>724.3</v>
      </c>
      <c r="AK16" s="8">
        <v>842.25</v>
      </c>
      <c r="AL16" s="8">
        <v>578.4</v>
      </c>
      <c r="AM16" s="8">
        <v>742.14</v>
      </c>
      <c r="AN16" s="8">
        <v>806.78</v>
      </c>
      <c r="AO16" s="8">
        <v>543.92999999999995</v>
      </c>
      <c r="AP16" s="8">
        <v>748.36</v>
      </c>
      <c r="AQ16" s="8">
        <v>737.67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>
      <c r="A17" s="1">
        <v>13</v>
      </c>
      <c r="B17" s="5">
        <v>0.96875</v>
      </c>
      <c r="C17" s="1">
        <v>0.4642857142857143</v>
      </c>
      <c r="D17" s="1">
        <v>0.83333333333333337</v>
      </c>
      <c r="E17" s="5">
        <v>0.96875</v>
      </c>
      <c r="F17" s="1">
        <v>0.7</v>
      </c>
      <c r="G17" s="5">
        <v>0.96666666666666667</v>
      </c>
      <c r="H17" s="5">
        <v>0.96875</v>
      </c>
      <c r="I17" s="1">
        <v>0.9</v>
      </c>
      <c r="J17" s="1">
        <v>0.90625</v>
      </c>
      <c r="L17" s="1">
        <v>13</v>
      </c>
      <c r="M17" s="1">
        <v>0.86363636363636365</v>
      </c>
      <c r="N17" s="1">
        <v>0.61111111111111116</v>
      </c>
      <c r="O17" s="1">
        <v>0.75</v>
      </c>
      <c r="P17" s="1">
        <v>0.86363636363636365</v>
      </c>
      <c r="Q17" s="1">
        <v>0.85</v>
      </c>
      <c r="R17" s="1">
        <v>0.65</v>
      </c>
      <c r="S17" s="5">
        <v>0.95454545454545459</v>
      </c>
      <c r="T17" s="1">
        <v>0.86363636363636365</v>
      </c>
      <c r="U17" s="1">
        <v>0.83333333333333337</v>
      </c>
      <c r="W17" s="1">
        <v>13</v>
      </c>
      <c r="X17" s="1">
        <f t="shared" si="0"/>
        <v>2.9595354295151641</v>
      </c>
      <c r="Y17" s="1">
        <f t="shared" si="0"/>
        <v>0.1925737959867457</v>
      </c>
      <c r="Z17" s="1">
        <f t="shared" si="0"/>
        <v>1.6419113162977825</v>
      </c>
      <c r="AA17" s="1">
        <f t="shared" si="0"/>
        <v>2.9595354295151641</v>
      </c>
      <c r="AB17" s="1">
        <f t="shared" si="1"/>
        <v>1.5608339022018307</v>
      </c>
      <c r="AC17" s="1">
        <f t="shared" si="1"/>
        <v>2.219235102223482</v>
      </c>
      <c r="AD17" s="1">
        <f t="shared" si="1"/>
        <v>3.5533534970065492</v>
      </c>
      <c r="AE17" s="1">
        <f t="shared" si="1"/>
        <v>2.3783551276381134</v>
      </c>
      <c r="AF17" s="1">
        <f t="shared" si="1"/>
        <v>2.2854324634052379</v>
      </c>
      <c r="AH17" s="1">
        <v>13</v>
      </c>
      <c r="AI17" s="8">
        <v>610.79999999999995</v>
      </c>
      <c r="AJ17" s="8">
        <v>768.67</v>
      </c>
      <c r="AK17" s="8">
        <v>726.92</v>
      </c>
      <c r="AL17" s="8">
        <v>574.07000000000005</v>
      </c>
      <c r="AM17" s="8">
        <v>758.9</v>
      </c>
      <c r="AN17" s="8">
        <v>695.86</v>
      </c>
      <c r="AO17" s="8">
        <v>583.79999999999995</v>
      </c>
      <c r="AP17" s="8">
        <v>688.23</v>
      </c>
      <c r="AQ17" s="8">
        <v>719.71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</row>
    <row r="18" spans="1:54">
      <c r="A18" s="1">
        <v>14</v>
      </c>
      <c r="B18" s="5">
        <v>0.96875</v>
      </c>
      <c r="C18" s="5">
        <v>0.96875</v>
      </c>
      <c r="D18" s="1">
        <v>0.5357142857142857</v>
      </c>
      <c r="E18" s="5">
        <v>0.96875</v>
      </c>
      <c r="F18" s="5">
        <v>0.96875</v>
      </c>
      <c r="G18" s="5">
        <v>0.96666666666666667</v>
      </c>
      <c r="H18" s="5">
        <v>0.96875</v>
      </c>
      <c r="I18" s="5">
        <v>0.96875</v>
      </c>
      <c r="J18" s="1">
        <v>0.88461538461538458</v>
      </c>
      <c r="L18" s="1">
        <v>14</v>
      </c>
      <c r="M18" s="1">
        <v>0.77272727272727271</v>
      </c>
      <c r="N18" s="1">
        <v>0.77272727272727271</v>
      </c>
      <c r="O18" s="1">
        <v>0.77272727272727271</v>
      </c>
      <c r="P18" s="1">
        <v>0.75</v>
      </c>
      <c r="Q18" s="1">
        <v>0.77272727272727271</v>
      </c>
      <c r="R18" s="5">
        <v>0.94444444444444442</v>
      </c>
      <c r="S18" s="5">
        <v>0.95454545454545459</v>
      </c>
      <c r="T18" s="1">
        <v>0.86363636363636365</v>
      </c>
      <c r="U18" s="1">
        <v>0.77272727272727271</v>
      </c>
      <c r="W18" s="1">
        <v>14</v>
      </c>
      <c r="X18" s="1">
        <f t="shared" si="0"/>
        <v>2.6105904621849532</v>
      </c>
      <c r="Y18" s="1">
        <f t="shared" si="0"/>
        <v>2.6105904621849532</v>
      </c>
      <c r="Z18" s="1">
        <f t="shared" si="0"/>
        <v>0.83750094583906454</v>
      </c>
      <c r="AA18" s="1">
        <f t="shared" si="0"/>
        <v>2.5372216176177331</v>
      </c>
      <c r="AB18" s="1">
        <f t="shared" si="1"/>
        <v>2.6105904621849532</v>
      </c>
      <c r="AC18" s="1">
        <f t="shared" si="1"/>
        <v>3.4271334538389642</v>
      </c>
      <c r="AD18" s="1">
        <f t="shared" si="1"/>
        <v>3.5533534970065492</v>
      </c>
      <c r="AE18" s="1">
        <f t="shared" si="1"/>
        <v>2.9595354295151641</v>
      </c>
      <c r="AF18" s="1">
        <f t="shared" si="1"/>
        <v>1.9462382970702268</v>
      </c>
      <c r="AH18" s="1">
        <v>14</v>
      </c>
      <c r="AI18" s="8">
        <v>466</v>
      </c>
      <c r="AJ18" s="8">
        <v>624.6</v>
      </c>
      <c r="AK18" s="8">
        <v>764.57</v>
      </c>
      <c r="AL18" s="8">
        <v>475.47</v>
      </c>
      <c r="AM18" s="8">
        <v>577.66999999999996</v>
      </c>
      <c r="AN18" s="8">
        <v>704.29</v>
      </c>
      <c r="AO18" s="8">
        <v>467.6</v>
      </c>
      <c r="AP18" s="8">
        <v>534.27</v>
      </c>
      <c r="AQ18" s="8">
        <v>673.36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>
      <c r="A19" s="1">
        <v>15</v>
      </c>
      <c r="B19" s="5">
        <v>0.96875</v>
      </c>
      <c r="C19" s="1">
        <v>0.5</v>
      </c>
      <c r="D19" s="1">
        <v>0.34375</v>
      </c>
      <c r="E19" s="5">
        <v>0.96875</v>
      </c>
      <c r="F19" s="1">
        <v>0.6333333333333333</v>
      </c>
      <c r="G19" s="1">
        <v>0.90625</v>
      </c>
      <c r="H19" s="5">
        <v>0.96875</v>
      </c>
      <c r="I19" s="1">
        <v>0.9</v>
      </c>
      <c r="J19" s="1">
        <v>0.90625</v>
      </c>
      <c r="L19" s="1">
        <v>15</v>
      </c>
      <c r="M19" s="1">
        <v>0.40909090909090912</v>
      </c>
      <c r="N19" s="1">
        <v>0.61111111111111116</v>
      </c>
      <c r="O19" s="1">
        <v>0.22727272727272727</v>
      </c>
      <c r="P19" s="1">
        <v>0.5</v>
      </c>
      <c r="Q19" s="1">
        <v>0.61111111111111116</v>
      </c>
      <c r="R19" s="1">
        <v>0.75</v>
      </c>
      <c r="S19" s="1">
        <v>0.77272727272727271</v>
      </c>
      <c r="T19" s="1">
        <v>0.55000000000000004</v>
      </c>
      <c r="U19" s="1">
        <v>0.55000000000000004</v>
      </c>
      <c r="W19" s="1">
        <v>15</v>
      </c>
      <c r="X19" s="1">
        <f t="shared" si="0"/>
        <v>1.6328477498424192</v>
      </c>
      <c r="Y19" s="1">
        <f t="shared" si="0"/>
        <v>0.28221614706250825</v>
      </c>
      <c r="Z19" s="1">
        <f t="shared" si="0"/>
        <v>-1.1501086600850274</v>
      </c>
      <c r="AA19" s="1">
        <f t="shared" si="0"/>
        <v>1.8627318674216511</v>
      </c>
      <c r="AB19" s="1">
        <f t="shared" si="1"/>
        <v>0.62291097415030361</v>
      </c>
      <c r="AC19" s="1">
        <f t="shared" si="1"/>
        <v>1.992500647499619</v>
      </c>
      <c r="AD19" s="1">
        <f t="shared" si="1"/>
        <v>2.6105904621849532</v>
      </c>
      <c r="AE19" s="1">
        <f t="shared" si="1"/>
        <v>1.4072129123996748</v>
      </c>
      <c r="AF19" s="1">
        <f t="shared" si="1"/>
        <v>1.4436722441586114</v>
      </c>
      <c r="AH19" s="1">
        <v>15</v>
      </c>
      <c r="AI19" s="8">
        <v>441.73</v>
      </c>
      <c r="AJ19" s="8">
        <v>671.17</v>
      </c>
      <c r="AK19" s="8">
        <v>715.8</v>
      </c>
      <c r="AL19" s="8">
        <v>462.2</v>
      </c>
      <c r="AM19" s="8">
        <v>719.33</v>
      </c>
      <c r="AN19" s="8">
        <v>512.07000000000005</v>
      </c>
      <c r="AO19" s="8">
        <v>471.13</v>
      </c>
      <c r="AP19" s="8">
        <v>688.62</v>
      </c>
      <c r="AQ19" s="8">
        <v>482.79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>
      <c r="A20" s="1">
        <v>16</v>
      </c>
      <c r="B20" s="1">
        <v>0.84375</v>
      </c>
      <c r="C20" s="1">
        <v>0.1</v>
      </c>
      <c r="D20" s="1">
        <v>0.40625</v>
      </c>
      <c r="E20" s="1">
        <v>0.84375</v>
      </c>
      <c r="F20" s="1">
        <v>0.78125</v>
      </c>
      <c r="G20" s="1">
        <v>0.16666666666666666</v>
      </c>
      <c r="H20" s="5">
        <v>0.96875</v>
      </c>
      <c r="I20" s="1">
        <v>0.76666666666666672</v>
      </c>
      <c r="J20" s="1">
        <v>0.84375</v>
      </c>
      <c r="L20" s="1">
        <v>16</v>
      </c>
      <c r="M20" s="1">
        <v>0.5</v>
      </c>
      <c r="N20" s="1">
        <v>0.85</v>
      </c>
      <c r="O20" s="1">
        <v>0.75</v>
      </c>
      <c r="P20" s="1">
        <v>0.68181818181818177</v>
      </c>
      <c r="Q20" s="1">
        <v>0.65</v>
      </c>
      <c r="R20" s="1">
        <v>0.83333333333333337</v>
      </c>
      <c r="S20" s="1">
        <v>0.86363636363636365</v>
      </c>
      <c r="T20" s="1">
        <v>0.68181818181818177</v>
      </c>
      <c r="U20" s="1">
        <v>0.59090909090909094</v>
      </c>
      <c r="W20" s="1">
        <v>16</v>
      </c>
      <c r="X20" s="1">
        <f t="shared" si="0"/>
        <v>1.0099901692495805</v>
      </c>
      <c r="Y20" s="1">
        <f t="shared" si="0"/>
        <v>-0.24511817605081077</v>
      </c>
      <c r="Z20" s="1">
        <f t="shared" si="0"/>
        <v>0.43728764086729421</v>
      </c>
      <c r="AA20" s="1">
        <f t="shared" si="0"/>
        <v>1.4827792902418477</v>
      </c>
      <c r="AB20" s="1">
        <f t="shared" si="1"/>
        <v>1.1617422275554958</v>
      </c>
      <c r="AC20" s="1">
        <f t="shared" si="1"/>
        <v>0</v>
      </c>
      <c r="AD20" s="1">
        <f t="shared" si="1"/>
        <v>2.9595354295151641</v>
      </c>
      <c r="AE20" s="1">
        <f t="shared" si="1"/>
        <v>1.2007024118739118</v>
      </c>
      <c r="AF20" s="1">
        <f t="shared" si="1"/>
        <v>1.2398742868288126</v>
      </c>
      <c r="AH20" s="1">
        <v>16</v>
      </c>
      <c r="AI20" s="8">
        <v>476.77</v>
      </c>
      <c r="AJ20" s="8">
        <v>866</v>
      </c>
      <c r="AK20" s="8">
        <v>590.33000000000004</v>
      </c>
      <c r="AL20" s="8">
        <v>483.15</v>
      </c>
      <c r="AM20" s="8">
        <v>593.66999999999996</v>
      </c>
      <c r="AN20" s="8">
        <v>746.5</v>
      </c>
      <c r="AO20" s="8">
        <v>459.33</v>
      </c>
      <c r="AP20" s="8">
        <v>594.73</v>
      </c>
      <c r="AQ20" s="8">
        <v>633.46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>
      <c r="A21" s="1">
        <v>17</v>
      </c>
      <c r="B21" s="5">
        <v>0.96666666666666667</v>
      </c>
      <c r="C21" s="1">
        <v>0.73076923076923073</v>
      </c>
      <c r="D21" s="1">
        <v>0.79166666666666663</v>
      </c>
      <c r="E21" s="5">
        <v>0.96875</v>
      </c>
      <c r="F21" s="1">
        <v>0.90625</v>
      </c>
      <c r="G21" s="1">
        <v>0.76666666666666672</v>
      </c>
      <c r="H21" s="5">
        <v>0.96875</v>
      </c>
      <c r="I21" s="5">
        <v>0.96875</v>
      </c>
      <c r="J21" s="1">
        <v>0.8928571428571429</v>
      </c>
      <c r="L21" s="1">
        <v>17</v>
      </c>
      <c r="M21" s="1">
        <v>0.85</v>
      </c>
      <c r="N21" s="1">
        <v>0.6428571428571429</v>
      </c>
      <c r="O21" s="1">
        <v>0.5</v>
      </c>
      <c r="P21" s="1">
        <v>0.77272727272727271</v>
      </c>
      <c r="Q21" s="5">
        <v>0.95</v>
      </c>
      <c r="R21" s="1">
        <v>0.5</v>
      </c>
      <c r="S21" s="1">
        <v>0.68181818181818177</v>
      </c>
      <c r="T21" s="1">
        <v>0.86363636363636365</v>
      </c>
      <c r="U21" s="5">
        <v>0.94444444444444442</v>
      </c>
      <c r="W21" s="1">
        <v>17</v>
      </c>
      <c r="X21" s="1">
        <f t="shared" si="0"/>
        <v>2.870348025309704</v>
      </c>
      <c r="Y21" s="1">
        <f t="shared" si="0"/>
        <v>0.98124746139654306</v>
      </c>
      <c r="Z21" s="1">
        <f t="shared" si="0"/>
        <v>0.81221780149991241</v>
      </c>
      <c r="AA21" s="1">
        <f t="shared" si="0"/>
        <v>2.6105904621849532</v>
      </c>
      <c r="AB21" s="1">
        <f t="shared" si="0"/>
        <v>2.9628645242550089</v>
      </c>
      <c r="AC21" s="1">
        <f t="shared" si="0"/>
        <v>0.72791329088164458</v>
      </c>
      <c r="AD21" s="1">
        <f t="shared" si="0"/>
        <v>2.3355209884139185</v>
      </c>
      <c r="AE21" s="1">
        <f t="shared" si="0"/>
        <v>2.9595354295151641</v>
      </c>
      <c r="AF21" s="1">
        <f t="shared" si="0"/>
        <v>2.835085609866371</v>
      </c>
      <c r="AH21" s="1">
        <v>17</v>
      </c>
      <c r="AI21" s="8">
        <v>581.64</v>
      </c>
      <c r="AJ21" s="8">
        <v>712.78</v>
      </c>
      <c r="AK21" s="8">
        <v>832.44</v>
      </c>
      <c r="AL21" s="8">
        <v>498.67</v>
      </c>
      <c r="AM21" s="8">
        <v>606.64</v>
      </c>
      <c r="AN21" s="8">
        <v>753.64</v>
      </c>
      <c r="AO21" s="8">
        <v>564.4</v>
      </c>
      <c r="AP21" s="8">
        <v>620</v>
      </c>
      <c r="AQ21" s="8">
        <v>796.33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>
      <c r="A22" s="1">
        <v>18</v>
      </c>
      <c r="B22" s="1">
        <v>0.71875</v>
      </c>
      <c r="C22" s="1">
        <v>0.43333333333333335</v>
      </c>
      <c r="D22" s="1">
        <v>0.53125</v>
      </c>
      <c r="E22" s="1">
        <v>0.90625</v>
      </c>
      <c r="F22" s="1">
        <v>0.65625</v>
      </c>
      <c r="G22" s="1">
        <v>0.84375</v>
      </c>
      <c r="H22" s="1">
        <v>0.65625</v>
      </c>
      <c r="I22" s="1">
        <v>0.5</v>
      </c>
      <c r="J22" s="5">
        <v>0.96875</v>
      </c>
      <c r="L22" s="1">
        <v>18</v>
      </c>
      <c r="M22" s="1">
        <v>0.86363636363636365</v>
      </c>
      <c r="N22" s="1">
        <v>0.65</v>
      </c>
      <c r="O22" s="1">
        <v>0.86363636363636365</v>
      </c>
      <c r="P22" s="1">
        <v>0.75</v>
      </c>
      <c r="Q22" s="1">
        <v>0.5</v>
      </c>
      <c r="R22" s="5">
        <v>0.95454545454545459</v>
      </c>
      <c r="S22" s="1">
        <v>0.68181818181818177</v>
      </c>
      <c r="T22" s="1">
        <v>0.77272727272727271</v>
      </c>
      <c r="U22" s="5">
        <v>0.95454545454545459</v>
      </c>
      <c r="W22" s="1">
        <v>18</v>
      </c>
      <c r="X22" s="1">
        <f t="shared" si="0"/>
        <v>1.6759357243490689</v>
      </c>
      <c r="Y22" s="1">
        <f t="shared" si="0"/>
        <v>0.21742646161946239</v>
      </c>
      <c r="Z22" s="1">
        <f t="shared" si="0"/>
        <v>1.1752159748266253</v>
      </c>
      <c r="AA22" s="1">
        <f t="shared" si="0"/>
        <v>1.992500647499619</v>
      </c>
      <c r="AB22" s="1">
        <f t="shared" si="0"/>
        <v>0.40225006532172536</v>
      </c>
      <c r="AC22" s="1">
        <f t="shared" si="0"/>
        <v>2.7006117988344789</v>
      </c>
      <c r="AD22" s="1">
        <f t="shared" si="0"/>
        <v>0.87503918631399258</v>
      </c>
      <c r="AE22" s="1">
        <f t="shared" si="0"/>
        <v>0.74785859476330196</v>
      </c>
      <c r="AF22" s="1">
        <f t="shared" si="0"/>
        <v>3.5533534970065492</v>
      </c>
      <c r="AH22" s="1">
        <v>18</v>
      </c>
      <c r="AI22" s="8">
        <v>490.27</v>
      </c>
      <c r="AJ22" s="8">
        <v>707</v>
      </c>
      <c r="AK22" s="8">
        <v>666</v>
      </c>
      <c r="AL22" s="8">
        <v>487</v>
      </c>
      <c r="AM22" s="8">
        <v>595.9</v>
      </c>
      <c r="AN22" s="8">
        <v>564.85</v>
      </c>
      <c r="AO22" s="8">
        <v>587.70000000000005</v>
      </c>
      <c r="AP22" s="8">
        <v>692.57</v>
      </c>
      <c r="AQ22" s="8">
        <v>626.53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>
      <c r="A23" s="1">
        <v>19</v>
      </c>
      <c r="B23" s="5">
        <v>0.96875</v>
      </c>
      <c r="C23" s="1">
        <v>0.90625</v>
      </c>
      <c r="D23" s="1">
        <v>0.90625</v>
      </c>
      <c r="E23" s="5">
        <v>0.96875</v>
      </c>
      <c r="F23" s="5">
        <v>0.96875</v>
      </c>
      <c r="G23" s="1">
        <v>0.71875</v>
      </c>
      <c r="H23" s="5">
        <v>0.96875</v>
      </c>
      <c r="I23" s="1">
        <v>0.84375</v>
      </c>
      <c r="J23" s="1">
        <v>0.84375</v>
      </c>
      <c r="L23" s="1">
        <v>19</v>
      </c>
      <c r="M23" s="1">
        <v>0.86363636363636365</v>
      </c>
      <c r="N23" s="1">
        <v>0.77272727272727271</v>
      </c>
      <c r="O23" s="1">
        <v>0.40909090909090912</v>
      </c>
      <c r="P23" s="1">
        <v>0.68181818181818177</v>
      </c>
      <c r="Q23" s="1">
        <v>0.31818181818181818</v>
      </c>
      <c r="R23" s="1">
        <v>0.68181818181818177</v>
      </c>
      <c r="S23" s="1">
        <v>0.86363636363636365</v>
      </c>
      <c r="T23" s="1">
        <v>0.86363636363636365</v>
      </c>
      <c r="U23" s="1">
        <v>0.77272727272727271</v>
      </c>
      <c r="W23" s="1">
        <v>19</v>
      </c>
      <c r="X23" s="1">
        <f t="shared" si="0"/>
        <v>2.9595354295151641</v>
      </c>
      <c r="Y23" s="1">
        <f t="shared" si="0"/>
        <v>2.065869492066839</v>
      </c>
      <c r="Z23" s="1">
        <f t="shared" si="0"/>
        <v>1.0881267797243053</v>
      </c>
      <c r="AA23" s="1">
        <f t="shared" si="0"/>
        <v>2.3355209884139185</v>
      </c>
      <c r="AB23" s="1">
        <f t="shared" si="0"/>
        <v>1.3899427464293836</v>
      </c>
      <c r="AC23" s="1">
        <f t="shared" si="0"/>
        <v>1.0519212832478231</v>
      </c>
      <c r="AD23" s="1">
        <f t="shared" si="0"/>
        <v>2.9595354295151641</v>
      </c>
      <c r="AE23" s="1">
        <f t="shared" si="0"/>
        <v>2.1067937313430933</v>
      </c>
      <c r="AF23" s="1">
        <f t="shared" si="0"/>
        <v>1.7578487640128824</v>
      </c>
      <c r="AH23" s="1">
        <v>19</v>
      </c>
      <c r="AI23" s="8">
        <v>400.53</v>
      </c>
      <c r="AJ23" s="8">
        <v>511.5</v>
      </c>
      <c r="AK23" s="8">
        <v>513.14</v>
      </c>
      <c r="AL23" s="8">
        <v>412.67</v>
      </c>
      <c r="AM23" s="8">
        <v>480.53</v>
      </c>
      <c r="AN23" s="8">
        <v>551.82000000000005</v>
      </c>
      <c r="AO23" s="8">
        <v>460.2</v>
      </c>
      <c r="AP23" s="8">
        <v>550.23</v>
      </c>
      <c r="AQ23" s="8">
        <v>527.15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>
      <c r="A24" s="1">
        <v>20</v>
      </c>
      <c r="B24" s="5">
        <v>0.96875</v>
      </c>
      <c r="C24" s="1">
        <v>0.78125</v>
      </c>
      <c r="D24" s="1">
        <v>0.71875</v>
      </c>
      <c r="E24" s="5">
        <v>0.96875</v>
      </c>
      <c r="F24" s="1">
        <v>0.78125</v>
      </c>
      <c r="G24" s="5">
        <v>0.96875</v>
      </c>
      <c r="H24" s="5">
        <v>0.96875</v>
      </c>
      <c r="I24" s="1">
        <v>0.90625</v>
      </c>
      <c r="J24" s="5">
        <v>0.96875</v>
      </c>
      <c r="L24" s="1">
        <v>20</v>
      </c>
      <c r="M24" s="1">
        <v>0.55000000000000004</v>
      </c>
      <c r="N24" s="1">
        <v>0.40909090909090912</v>
      </c>
      <c r="O24" s="1">
        <v>0.55000000000000004</v>
      </c>
      <c r="P24" s="1">
        <v>0.77272727272727271</v>
      </c>
      <c r="Q24" s="1">
        <v>0.86363636363636365</v>
      </c>
      <c r="R24" s="1">
        <v>0.75</v>
      </c>
      <c r="S24" s="5">
        <v>0.95454545454545459</v>
      </c>
      <c r="T24" s="1">
        <v>0.86363636363636365</v>
      </c>
      <c r="U24" s="1">
        <v>0.68181818181818177</v>
      </c>
      <c r="W24" s="1">
        <v>20</v>
      </c>
      <c r="X24" s="1">
        <f t="shared" si="0"/>
        <v>1.9883932142767253</v>
      </c>
      <c r="Y24" s="1">
        <f t="shared" si="0"/>
        <v>0.54653764356869605</v>
      </c>
      <c r="Z24" s="1">
        <f t="shared" si="0"/>
        <v>0.70479350911062999</v>
      </c>
      <c r="AA24" s="1">
        <f t="shared" si="0"/>
        <v>2.6105904621849532</v>
      </c>
      <c r="AB24" s="1">
        <f t="shared" si="0"/>
        <v>1.8732253232414409</v>
      </c>
      <c r="AC24" s="1">
        <f t="shared" si="0"/>
        <v>2.5372216176177331</v>
      </c>
      <c r="AD24" s="1">
        <f t="shared" si="0"/>
        <v>3.5533534970065492</v>
      </c>
      <c r="AE24" s="1">
        <f t="shared" si="0"/>
        <v>2.41481445939705</v>
      </c>
      <c r="AF24" s="1">
        <f t="shared" si="0"/>
        <v>2.3355209884139185</v>
      </c>
      <c r="AH24" s="1">
        <v>20</v>
      </c>
      <c r="AI24" s="8">
        <v>448.33</v>
      </c>
      <c r="AJ24" s="8">
        <v>551.83000000000004</v>
      </c>
      <c r="AK24" s="8">
        <v>543.27</v>
      </c>
      <c r="AL24" s="8">
        <v>427.47</v>
      </c>
      <c r="AM24" s="8">
        <v>629.25</v>
      </c>
      <c r="AN24" s="8">
        <v>575.79999999999995</v>
      </c>
      <c r="AO24" s="8">
        <v>454.73</v>
      </c>
      <c r="AP24" s="8">
        <v>564.64</v>
      </c>
      <c r="AQ24" s="8">
        <v>543.6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>
      <c r="A25" s="1">
        <v>21</v>
      </c>
      <c r="B25" s="5">
        <v>0.96875</v>
      </c>
      <c r="C25" s="1">
        <v>0.83333333333333337</v>
      </c>
      <c r="D25" s="1">
        <v>0.40625</v>
      </c>
      <c r="E25" s="5">
        <v>0.96875</v>
      </c>
      <c r="F25" s="1">
        <v>0.78125</v>
      </c>
      <c r="G25" s="1">
        <v>0.84375</v>
      </c>
      <c r="H25" s="5">
        <v>0.96875</v>
      </c>
      <c r="I25" s="1">
        <v>0.90625</v>
      </c>
      <c r="J25" s="1">
        <v>0.84375</v>
      </c>
      <c r="L25" s="1">
        <v>21</v>
      </c>
      <c r="M25" s="1">
        <v>0.65</v>
      </c>
      <c r="N25" s="1">
        <v>0.31818181818181818</v>
      </c>
      <c r="O25" s="1">
        <v>0.22727272727272727</v>
      </c>
      <c r="P25" s="5">
        <v>0.95</v>
      </c>
      <c r="Q25" s="1">
        <v>0.77272727272727271</v>
      </c>
      <c r="R25" s="1">
        <v>0.77272727272727271</v>
      </c>
      <c r="S25" s="1">
        <v>0.77272727272727271</v>
      </c>
      <c r="T25" s="1">
        <v>0.75</v>
      </c>
      <c r="U25" s="1">
        <v>0.55000000000000004</v>
      </c>
      <c r="W25" s="1">
        <v>21</v>
      </c>
      <c r="X25" s="1">
        <f t="shared" si="0"/>
        <v>2.2480523338292189</v>
      </c>
      <c r="Y25" s="1">
        <f t="shared" si="0"/>
        <v>0.49463244510943322</v>
      </c>
      <c r="Z25" s="1">
        <f t="shared" si="0"/>
        <v>-0.98506070409208968</v>
      </c>
      <c r="AA25" s="1">
        <f t="shared" si="0"/>
        <v>3.5075854943731226</v>
      </c>
      <c r="AB25" s="1">
        <f t="shared" si="0"/>
        <v>1.5242803559112299</v>
      </c>
      <c r="AC25" s="1">
        <f t="shared" si="0"/>
        <v>1.7578487640128824</v>
      </c>
      <c r="AD25" s="1">
        <f t="shared" si="0"/>
        <v>2.6105904621849532</v>
      </c>
      <c r="AE25" s="1">
        <f t="shared" si="0"/>
        <v>1.992500647499619</v>
      </c>
      <c r="AF25" s="1">
        <f t="shared" si="0"/>
        <v>1.1356515161046548</v>
      </c>
      <c r="AH25" s="1">
        <v>21</v>
      </c>
      <c r="AI25" s="8">
        <v>318.60000000000002</v>
      </c>
      <c r="AJ25" s="8">
        <v>392.08</v>
      </c>
      <c r="AK25" s="8">
        <v>358.33</v>
      </c>
      <c r="AL25" s="8">
        <v>389.47</v>
      </c>
      <c r="AM25" s="8">
        <v>535.33000000000004</v>
      </c>
      <c r="AN25" s="8">
        <v>580.54</v>
      </c>
      <c r="AO25" s="8">
        <v>404.87</v>
      </c>
      <c r="AP25" s="8">
        <v>552</v>
      </c>
      <c r="AQ25" s="8">
        <v>656.23</v>
      </c>
      <c r="AS25" s="8"/>
      <c r="AT25" s="8"/>
      <c r="AU25" s="8"/>
      <c r="AV25" s="8"/>
      <c r="AW25" s="8"/>
      <c r="AX25" s="8"/>
      <c r="AY25" s="8"/>
      <c r="AZ25" s="8"/>
      <c r="BA25" s="8"/>
      <c r="BB25" s="8"/>
    </row>
    <row r="26" spans="1:54">
      <c r="A26" s="1">
        <v>22</v>
      </c>
      <c r="B26" s="5">
        <v>0.96875</v>
      </c>
      <c r="C26" s="5">
        <v>0.96875</v>
      </c>
      <c r="D26" s="1">
        <v>0.90625</v>
      </c>
      <c r="E26" s="5">
        <v>0.96875</v>
      </c>
      <c r="F26" s="1">
        <v>0.78125</v>
      </c>
      <c r="G26" s="1">
        <v>0.90625</v>
      </c>
      <c r="H26" s="5">
        <v>0.96875</v>
      </c>
      <c r="I26" s="5">
        <v>0.96875</v>
      </c>
      <c r="J26" s="5">
        <v>0.96875</v>
      </c>
      <c r="L26" s="1">
        <v>22</v>
      </c>
      <c r="M26" s="1">
        <v>0.86363636363636365</v>
      </c>
      <c r="N26" s="5">
        <v>0.95454545454545459</v>
      </c>
      <c r="O26" s="1">
        <v>0.77272727272727271</v>
      </c>
      <c r="P26" s="1">
        <v>0.86363636363636365</v>
      </c>
      <c r="Q26" s="1">
        <v>0.86363636363636365</v>
      </c>
      <c r="R26" s="5">
        <v>0.95454545454545459</v>
      </c>
      <c r="S26" s="5">
        <v>0.95454545454545459</v>
      </c>
      <c r="T26" s="1">
        <v>0.85</v>
      </c>
      <c r="U26" s="5">
        <v>0.95454545454545459</v>
      </c>
      <c r="W26" s="1">
        <v>22</v>
      </c>
      <c r="X26" s="1">
        <f t="shared" si="0"/>
        <v>2.9595354295151641</v>
      </c>
      <c r="Y26" s="1">
        <f t="shared" si="0"/>
        <v>3.5533534970065492</v>
      </c>
      <c r="Z26" s="1">
        <f t="shared" si="0"/>
        <v>2.065869492066839</v>
      </c>
      <c r="AA26" s="1">
        <f t="shared" si="0"/>
        <v>2.9595354295151641</v>
      </c>
      <c r="AB26" s="1">
        <f t="shared" si="0"/>
        <v>1.8732253232414409</v>
      </c>
      <c r="AC26" s="1">
        <f t="shared" si="0"/>
        <v>3.0086325268884355</v>
      </c>
      <c r="AD26" s="1">
        <f t="shared" si="0"/>
        <v>3.5533534970065492</v>
      </c>
      <c r="AE26" s="1">
        <f t="shared" si="0"/>
        <v>2.8991652569154409</v>
      </c>
      <c r="AF26" s="1">
        <f t="shared" si="0"/>
        <v>3.5533534970065492</v>
      </c>
      <c r="AH26" s="1">
        <v>22</v>
      </c>
      <c r="AI26" s="8">
        <v>446.8</v>
      </c>
      <c r="AJ26" s="8">
        <v>628.07000000000005</v>
      </c>
      <c r="AK26" s="8">
        <v>626.42999999999995</v>
      </c>
      <c r="AL26" s="8">
        <v>406.67</v>
      </c>
      <c r="AM26" s="8">
        <v>589.91999999999996</v>
      </c>
      <c r="AN26" s="8">
        <v>602.07000000000005</v>
      </c>
      <c r="AO26" s="8">
        <v>490.07</v>
      </c>
      <c r="AP26" s="8">
        <v>634.20000000000005</v>
      </c>
      <c r="AQ26" s="8">
        <v>604.79999999999995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54"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54"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54"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54"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54"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53">
      <c r="A33" s="1" t="s">
        <v>49</v>
      </c>
      <c r="B33" s="1">
        <f>AVERAGE(B5:B30)</f>
        <v>0.94848484848484849</v>
      </c>
      <c r="C33" s="1">
        <f t="shared" ref="C33:J33" si="2">AVERAGE(C5:C30)</f>
        <v>0.74744838494838495</v>
      </c>
      <c r="D33" s="1">
        <f t="shared" si="2"/>
        <v>0.62567640692640691</v>
      </c>
      <c r="E33" s="1">
        <f t="shared" si="2"/>
        <v>0.96022727272727271</v>
      </c>
      <c r="F33" s="1">
        <f t="shared" si="2"/>
        <v>0.86857101232101219</v>
      </c>
      <c r="G33" s="1">
        <f t="shared" si="2"/>
        <v>0.76484036796536803</v>
      </c>
      <c r="H33" s="1">
        <f t="shared" si="2"/>
        <v>0.95170454545454541</v>
      </c>
      <c r="I33" s="1">
        <f t="shared" si="2"/>
        <v>0.90530303030303039</v>
      </c>
      <c r="J33" s="1">
        <f t="shared" si="2"/>
        <v>0.84897602397602401</v>
      </c>
      <c r="L33" s="1" t="s">
        <v>49</v>
      </c>
      <c r="M33" s="1">
        <f>AVERAGE(M5:M30)</f>
        <v>0.73161157024793377</v>
      </c>
      <c r="N33" s="1">
        <f t="shared" ref="N33:U33" si="3">AVERAGE(N5:N30)</f>
        <v>0.66643873802964704</v>
      </c>
      <c r="O33" s="1">
        <f t="shared" si="3"/>
        <v>0.53039485766758487</v>
      </c>
      <c r="P33" s="1">
        <f t="shared" si="3"/>
        <v>0.78161157024793393</v>
      </c>
      <c r="Q33" s="1">
        <f t="shared" si="3"/>
        <v>0.75820133149678604</v>
      </c>
      <c r="R33" s="1">
        <f t="shared" si="3"/>
        <v>0.73831496786042239</v>
      </c>
      <c r="S33" s="1">
        <f t="shared" si="3"/>
        <v>0.86301652892561975</v>
      </c>
      <c r="T33" s="1">
        <f t="shared" si="3"/>
        <v>0.79979338842975201</v>
      </c>
      <c r="U33" s="1">
        <f t="shared" si="3"/>
        <v>0.73211662075298456</v>
      </c>
      <c r="W33" s="1" t="s">
        <v>49</v>
      </c>
      <c r="X33" s="1">
        <f>AVERAGE(X5:X30)</f>
        <v>2.4197347190296359</v>
      </c>
      <c r="Y33" s="1">
        <f t="shared" ref="Y33:AF33" si="4">AVERAGE(Y5:Y30)</f>
        <v>1.3033781148809285</v>
      </c>
      <c r="Z33" s="1">
        <f t="shared" si="4"/>
        <v>0.48752805763896573</v>
      </c>
      <c r="AA33" s="1">
        <f t="shared" si="4"/>
        <v>2.6746979361866519</v>
      </c>
      <c r="AB33" s="1">
        <f t="shared" si="4"/>
        <v>2.0914142591513789</v>
      </c>
      <c r="AC33" s="1">
        <f t="shared" si="4"/>
        <v>1.592460563858846</v>
      </c>
      <c r="AD33" s="1">
        <f t="shared" si="4"/>
        <v>2.9502758723982909</v>
      </c>
      <c r="AE33" s="1">
        <f t="shared" si="4"/>
        <v>2.4075449536190736</v>
      </c>
      <c r="AF33" s="1">
        <f t="shared" si="4"/>
        <v>1.8772467936312436</v>
      </c>
      <c r="AH33" s="8" t="s">
        <v>49</v>
      </c>
      <c r="AI33" s="8">
        <f>AVERAGE(AI5:AI30)</f>
        <v>474.6154545454545</v>
      </c>
      <c r="AJ33" s="8">
        <f t="shared" ref="AJ33:AQ33" si="5">AVERAGE(AJ5:AJ30)</f>
        <v>624.02954545454543</v>
      </c>
      <c r="AK33" s="8">
        <f t="shared" si="5"/>
        <v>654.91681818181814</v>
      </c>
      <c r="AL33" s="8">
        <f t="shared" si="5"/>
        <v>472.99545454545444</v>
      </c>
      <c r="AM33" s="8">
        <f t="shared" si="5"/>
        <v>593.32227272727278</v>
      </c>
      <c r="AN33" s="8">
        <f t="shared" si="5"/>
        <v>652.71909090909071</v>
      </c>
      <c r="AO33" s="8">
        <f t="shared" si="5"/>
        <v>483.95636363636373</v>
      </c>
      <c r="AP33" s="8">
        <f t="shared" si="5"/>
        <v>603.19681818181823</v>
      </c>
      <c r="AQ33" s="8">
        <f t="shared" si="5"/>
        <v>632.78727272727269</v>
      </c>
    </row>
    <row r="34" spans="1:53">
      <c r="A34" s="1" t="s">
        <v>50</v>
      </c>
      <c r="B34" s="1">
        <f>STDEV(B5:B30)/SQRT(COUNT(B5:B30))</f>
        <v>1.257133162871224E-2</v>
      </c>
      <c r="C34" s="1">
        <f t="shared" ref="C34:J34" si="6">STDEV(C5:C30)/SQRT(COUNT(C5:C30))</f>
        <v>4.7882972651705102E-2</v>
      </c>
      <c r="D34" s="1">
        <f t="shared" si="6"/>
        <v>4.3658257712765422E-2</v>
      </c>
      <c r="E34" s="1">
        <f t="shared" si="6"/>
        <v>6.2302916340202666E-3</v>
      </c>
      <c r="F34" s="1">
        <f t="shared" si="6"/>
        <v>2.4278112108366941E-2</v>
      </c>
      <c r="G34" s="1">
        <f t="shared" si="6"/>
        <v>4.2619006481531753E-2</v>
      </c>
      <c r="H34" s="1">
        <f t="shared" si="6"/>
        <v>1.4352583560470608E-2</v>
      </c>
      <c r="I34" s="1">
        <f t="shared" si="6"/>
        <v>2.4663944768029206E-2</v>
      </c>
      <c r="J34" s="1">
        <f t="shared" si="6"/>
        <v>2.1676641352482384E-2</v>
      </c>
      <c r="L34" s="1" t="s">
        <v>50</v>
      </c>
      <c r="M34" s="1">
        <f>STDEV(M5:M30)/SQRT(COUNT(M5:M30))</f>
        <v>3.1945096399824374E-2</v>
      </c>
      <c r="N34" s="1">
        <f t="shared" ref="N34:U34" si="7">STDEV(N5:N30)/SQRT(COUNT(N5:N30))</f>
        <v>3.4586229839174934E-2</v>
      </c>
      <c r="O34" s="1">
        <f t="shared" si="7"/>
        <v>5.0063647182399085E-2</v>
      </c>
      <c r="P34" s="1">
        <f t="shared" si="7"/>
        <v>2.6943568687035707E-2</v>
      </c>
      <c r="Q34" s="1">
        <f t="shared" si="7"/>
        <v>3.6684792983658156E-2</v>
      </c>
      <c r="R34" s="1">
        <f t="shared" si="7"/>
        <v>3.2099900625954789E-2</v>
      </c>
      <c r="S34" s="1">
        <f t="shared" si="7"/>
        <v>1.7954839252911473E-2</v>
      </c>
      <c r="T34" s="1">
        <f t="shared" si="7"/>
        <v>2.7161779563124194E-2</v>
      </c>
      <c r="U34" s="1">
        <f t="shared" si="7"/>
        <v>3.5516849152363937E-2</v>
      </c>
      <c r="W34" s="1" t="s">
        <v>50</v>
      </c>
      <c r="X34" s="1">
        <f>STDEV(X5:X30)/SQRT(COUNT(X5:X30))</f>
        <v>0.12825386750217177</v>
      </c>
      <c r="Y34" s="1">
        <f t="shared" ref="Y34:AF34" si="8">STDEV(Y5:Y30)/SQRT(COUNT(Y5:Y30))</f>
        <v>0.21657980710189087</v>
      </c>
      <c r="Z34" s="1">
        <f t="shared" si="8"/>
        <v>0.22721919482994621</v>
      </c>
      <c r="AA34" s="1">
        <f t="shared" si="8"/>
        <v>0.12609246758602</v>
      </c>
      <c r="AB34" s="1">
        <f t="shared" si="8"/>
        <v>0.18787795829551093</v>
      </c>
      <c r="AC34" s="1">
        <f t="shared" si="8"/>
        <v>0.20794865918444377</v>
      </c>
      <c r="AD34" s="1">
        <f t="shared" si="8"/>
        <v>0.13048879874737848</v>
      </c>
      <c r="AE34" s="1">
        <f t="shared" si="8"/>
        <v>0.17099735699692925</v>
      </c>
      <c r="AF34" s="1">
        <f t="shared" si="8"/>
        <v>0.1932838054729577</v>
      </c>
      <c r="AH34" s="8" t="s">
        <v>50</v>
      </c>
      <c r="AI34" s="8">
        <f>STDEV(AI5:AI30)/SQRT(COUNT(AI5:AI30))</f>
        <v>16.045734186886694</v>
      </c>
      <c r="AJ34" s="8">
        <f t="shared" ref="AJ34:AQ34" si="9">STDEV(AJ5:AJ30)/SQRT(COUNT(AJ5:AJ30))</f>
        <v>21.238506578346605</v>
      </c>
      <c r="AK34" s="8">
        <f t="shared" si="9"/>
        <v>24.312936702018497</v>
      </c>
      <c r="AL34" s="8">
        <f t="shared" si="9"/>
        <v>11.795476584153311</v>
      </c>
      <c r="AM34" s="8">
        <f t="shared" si="9"/>
        <v>14.880411466926221</v>
      </c>
      <c r="AN34" s="8">
        <f t="shared" si="9"/>
        <v>16.37122816556445</v>
      </c>
      <c r="AO34" s="8">
        <f t="shared" si="9"/>
        <v>11.596368899991591</v>
      </c>
      <c r="AP34" s="8">
        <f t="shared" si="9"/>
        <v>13.00191664835971</v>
      </c>
      <c r="AQ34" s="8">
        <f t="shared" si="9"/>
        <v>16.678874007976297</v>
      </c>
    </row>
    <row r="35" spans="1:53"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spans="1:53"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53">
      <c r="A37" s="1" t="s">
        <v>51</v>
      </c>
      <c r="B37" s="1" t="s">
        <v>53</v>
      </c>
      <c r="C37" s="1" t="s">
        <v>54</v>
      </c>
      <c r="D37" s="1" t="s">
        <v>55</v>
      </c>
      <c r="W37" s="1" t="s">
        <v>36</v>
      </c>
      <c r="X37" s="1" t="s">
        <v>53</v>
      </c>
      <c r="Y37" s="1" t="s">
        <v>54</v>
      </c>
      <c r="Z37" s="1" t="s">
        <v>55</v>
      </c>
      <c r="AH37" s="8" t="s">
        <v>56</v>
      </c>
      <c r="AI37" s="8" t="s">
        <v>53</v>
      </c>
      <c r="AJ37" s="8" t="s">
        <v>54</v>
      </c>
      <c r="AK37" s="8" t="s">
        <v>55</v>
      </c>
      <c r="AN37" s="8"/>
      <c r="AO37" s="8"/>
      <c r="AP37" s="8"/>
      <c r="AQ37" s="8"/>
    </row>
    <row r="38" spans="1:53">
      <c r="A38" s="1" t="s">
        <v>57</v>
      </c>
      <c r="B38" s="1">
        <f>B33</f>
        <v>0.94848484848484849</v>
      </c>
      <c r="C38" s="1">
        <f>E33</f>
        <v>0.96022727272727271</v>
      </c>
      <c r="D38" s="1">
        <f>H33</f>
        <v>0.95170454545454541</v>
      </c>
      <c r="G38" s="4"/>
      <c r="W38" s="1" t="s">
        <v>57</v>
      </c>
      <c r="X38" s="1">
        <f>X33</f>
        <v>2.4197347190296359</v>
      </c>
      <c r="Y38" s="1">
        <f>AA33</f>
        <v>2.6746979361866519</v>
      </c>
      <c r="Z38" s="1">
        <f>AD33</f>
        <v>2.9502758723982909</v>
      </c>
      <c r="AH38" s="8" t="s">
        <v>57</v>
      </c>
      <c r="AI38" s="8">
        <f>AI33</f>
        <v>474.6154545454545</v>
      </c>
      <c r="AJ38" s="8">
        <f>AL33</f>
        <v>472.99545454545444</v>
      </c>
      <c r="AK38" s="8">
        <f>AO33</f>
        <v>483.95636363636373</v>
      </c>
      <c r="AN38" s="9"/>
      <c r="AO38" s="8"/>
      <c r="AP38" s="8"/>
      <c r="AQ38" s="8"/>
      <c r="BA38" s="4"/>
    </row>
    <row r="39" spans="1:53">
      <c r="A39" s="1" t="s">
        <v>58</v>
      </c>
      <c r="B39" s="1">
        <f>C33</f>
        <v>0.74744838494838495</v>
      </c>
      <c r="C39" s="1">
        <f>F33</f>
        <v>0.86857101232101219</v>
      </c>
      <c r="D39" s="1">
        <f>I33</f>
        <v>0.90530303030303039</v>
      </c>
      <c r="G39" s="4"/>
      <c r="W39" s="1" t="s">
        <v>58</v>
      </c>
      <c r="X39" s="1">
        <f>Y33</f>
        <v>1.3033781148809285</v>
      </c>
      <c r="Y39" s="1">
        <f>AB33</f>
        <v>2.0914142591513789</v>
      </c>
      <c r="Z39" s="1">
        <f>AE33</f>
        <v>2.4075449536190736</v>
      </c>
      <c r="AH39" s="8" t="s">
        <v>58</v>
      </c>
      <c r="AI39" s="8">
        <f>AJ33</f>
        <v>624.02954545454543</v>
      </c>
      <c r="AJ39" s="8">
        <f>AM33</f>
        <v>593.32227272727278</v>
      </c>
      <c r="AK39" s="8">
        <f>AP33</f>
        <v>603.19681818181823</v>
      </c>
      <c r="AN39" s="9"/>
      <c r="AO39" s="8"/>
      <c r="AP39" s="8"/>
      <c r="AQ39" s="8"/>
      <c r="BA39" s="4"/>
    </row>
    <row r="40" spans="1:53">
      <c r="A40" s="1" t="s">
        <v>59</v>
      </c>
      <c r="B40" s="1">
        <f>D33</f>
        <v>0.62567640692640691</v>
      </c>
      <c r="C40" s="1">
        <f>G33</f>
        <v>0.76484036796536803</v>
      </c>
      <c r="D40" s="1">
        <f>J33</f>
        <v>0.84897602397602401</v>
      </c>
      <c r="W40" s="1" t="s">
        <v>59</v>
      </c>
      <c r="X40" s="1">
        <f>Z33</f>
        <v>0.48752805763896573</v>
      </c>
      <c r="Y40" s="1">
        <f>AC33</f>
        <v>1.592460563858846</v>
      </c>
      <c r="Z40" s="1">
        <f>AF33</f>
        <v>1.8772467936312436</v>
      </c>
      <c r="AH40" s="8" t="s">
        <v>59</v>
      </c>
      <c r="AI40" s="8">
        <f>AK33</f>
        <v>654.91681818181814</v>
      </c>
      <c r="AJ40" s="8">
        <f>AN33</f>
        <v>652.71909090909071</v>
      </c>
      <c r="AK40" s="8">
        <f>AQ33</f>
        <v>632.78727272727269</v>
      </c>
      <c r="AN40" s="8"/>
      <c r="AO40" s="8"/>
      <c r="AP40" s="8"/>
      <c r="AQ40" s="8"/>
    </row>
    <row r="41" spans="1:53">
      <c r="AH41" s="8"/>
      <c r="AI41" s="8"/>
      <c r="AJ41" s="8"/>
      <c r="AK41" s="8"/>
      <c r="AN41" s="8"/>
      <c r="AO41" s="8"/>
      <c r="AP41" s="8"/>
      <c r="AQ41" s="8"/>
    </row>
    <row r="42" spans="1:53">
      <c r="A42" s="1" t="s">
        <v>50</v>
      </c>
      <c r="B42" s="1">
        <v>1</v>
      </c>
      <c r="C42" s="1">
        <v>2</v>
      </c>
      <c r="D42" s="1">
        <v>3</v>
      </c>
      <c r="W42" s="1" t="s">
        <v>50</v>
      </c>
      <c r="X42" s="1">
        <v>1</v>
      </c>
      <c r="Y42" s="1">
        <v>2</v>
      </c>
      <c r="Z42" s="1">
        <v>3</v>
      </c>
      <c r="AH42" s="8" t="s">
        <v>50</v>
      </c>
      <c r="AI42" s="8" t="s">
        <v>53</v>
      </c>
      <c r="AJ42" s="8" t="s">
        <v>54</v>
      </c>
      <c r="AK42" s="8" t="s">
        <v>55</v>
      </c>
      <c r="AN42" s="8"/>
      <c r="AO42" s="8"/>
      <c r="AP42" s="8"/>
      <c r="AQ42" s="8"/>
    </row>
    <row r="43" spans="1:53">
      <c r="A43" s="1" t="s">
        <v>57</v>
      </c>
      <c r="B43" s="1">
        <f>B34</f>
        <v>1.257133162871224E-2</v>
      </c>
      <c r="C43" s="1">
        <f>E34</f>
        <v>6.2302916340202666E-3</v>
      </c>
      <c r="D43" s="1">
        <f>H34</f>
        <v>1.4352583560470608E-2</v>
      </c>
      <c r="G43" s="4"/>
      <c r="W43" s="1" t="s">
        <v>57</v>
      </c>
      <c r="X43" s="1">
        <f>X34</f>
        <v>0.12825386750217177</v>
      </c>
      <c r="Y43" s="1">
        <f>AA34</f>
        <v>0.12609246758602</v>
      </c>
      <c r="Z43" s="1">
        <f>AD34</f>
        <v>0.13048879874737848</v>
      </c>
      <c r="AH43" s="8" t="s">
        <v>57</v>
      </c>
      <c r="AI43" s="8">
        <f>AI34</f>
        <v>16.045734186886694</v>
      </c>
      <c r="AJ43" s="8">
        <f>AL34</f>
        <v>11.795476584153311</v>
      </c>
      <c r="AK43" s="8">
        <f>AO34</f>
        <v>11.596368899991591</v>
      </c>
      <c r="AN43" s="9"/>
      <c r="AO43" s="8"/>
      <c r="AP43" s="8"/>
      <c r="AQ43" s="8"/>
      <c r="BA43" s="4"/>
    </row>
    <row r="44" spans="1:53">
      <c r="A44" s="1" t="s">
        <v>58</v>
      </c>
      <c r="B44" s="1">
        <f>C34</f>
        <v>4.7882972651705102E-2</v>
      </c>
      <c r="C44" s="1">
        <f>F34</f>
        <v>2.4278112108366941E-2</v>
      </c>
      <c r="D44" s="1">
        <f>I34</f>
        <v>2.4663944768029206E-2</v>
      </c>
      <c r="G44" s="4"/>
      <c r="W44" s="1" t="s">
        <v>58</v>
      </c>
      <c r="X44" s="1">
        <f>Y34</f>
        <v>0.21657980710189087</v>
      </c>
      <c r="Y44" s="1">
        <f>AB34</f>
        <v>0.18787795829551093</v>
      </c>
      <c r="Z44" s="1">
        <f>AE34</f>
        <v>0.17099735699692925</v>
      </c>
      <c r="AH44" s="8" t="s">
        <v>58</v>
      </c>
      <c r="AI44" s="8">
        <f>AJ34</f>
        <v>21.238506578346605</v>
      </c>
      <c r="AJ44" s="8">
        <f>AM34</f>
        <v>14.880411466926221</v>
      </c>
      <c r="AK44" s="8">
        <f>AP34</f>
        <v>13.00191664835971</v>
      </c>
      <c r="AN44" s="9"/>
      <c r="AO44" s="8"/>
      <c r="AP44" s="8"/>
      <c r="AQ44" s="8"/>
      <c r="BA44" s="4"/>
    </row>
    <row r="45" spans="1:53">
      <c r="A45" s="1" t="s">
        <v>59</v>
      </c>
      <c r="B45" s="1">
        <f>D34</f>
        <v>4.3658257712765422E-2</v>
      </c>
      <c r="C45" s="1">
        <f>G34</f>
        <v>4.2619006481531753E-2</v>
      </c>
      <c r="D45" s="1">
        <f>J34</f>
        <v>2.1676641352482384E-2</v>
      </c>
      <c r="V45" s="4"/>
      <c r="W45" s="1" t="s">
        <v>59</v>
      </c>
      <c r="X45" s="1">
        <f>Z34</f>
        <v>0.22721919482994621</v>
      </c>
      <c r="Y45" s="1">
        <f>AC34</f>
        <v>0.20794865918444377</v>
      </c>
      <c r="Z45" s="1">
        <f>AF34</f>
        <v>0.1932838054729577</v>
      </c>
      <c r="AH45" s="8" t="s">
        <v>59</v>
      </c>
      <c r="AI45" s="8">
        <f>AK34</f>
        <v>24.312936702018497</v>
      </c>
      <c r="AJ45" s="8">
        <f>AN34</f>
        <v>16.37122816556445</v>
      </c>
      <c r="AK45" s="8">
        <f>AQ34</f>
        <v>16.678874007976297</v>
      </c>
      <c r="AN45" s="8"/>
      <c r="AO45" s="8"/>
      <c r="AP45" s="8"/>
      <c r="AQ45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45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Q41" sqref="Q41"/>
    </sheetView>
  </sheetViews>
  <sheetFormatPr defaultColWidth="8.85546875" defaultRowHeight="12.75"/>
  <cols>
    <col min="1" max="5" width="8.85546875" style="1"/>
    <col min="6" max="6" width="10.28515625" style="1" customWidth="1"/>
    <col min="7" max="10" width="8.85546875" style="1"/>
    <col min="11" max="26" width="10" style="1" customWidth="1"/>
    <col min="27" max="40" width="8.85546875" style="1"/>
    <col min="41" max="41" width="11.28515625" style="1" customWidth="1"/>
    <col min="42" max="45" width="8.85546875" style="1"/>
    <col min="46" max="46" width="10.28515625" style="1" customWidth="1"/>
    <col min="47" max="16384" width="8.85546875" style="1"/>
  </cols>
  <sheetData>
    <row r="1" spans="1:43">
      <c r="A1" s="2"/>
      <c r="B1" s="1" t="s">
        <v>92</v>
      </c>
    </row>
    <row r="3" spans="1:43">
      <c r="A3" s="1" t="s">
        <v>42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2</v>
      </c>
      <c r="H3" s="1">
        <v>3</v>
      </c>
      <c r="I3" s="1">
        <v>3</v>
      </c>
      <c r="J3" s="1">
        <v>3</v>
      </c>
      <c r="L3" s="1" t="s">
        <v>44</v>
      </c>
      <c r="M3" s="1">
        <v>1</v>
      </c>
      <c r="N3" s="1">
        <v>1</v>
      </c>
      <c r="O3" s="1">
        <v>1</v>
      </c>
      <c r="P3" s="1">
        <v>2</v>
      </c>
      <c r="Q3" s="1">
        <v>2</v>
      </c>
      <c r="R3" s="1">
        <v>2</v>
      </c>
      <c r="S3" s="1">
        <v>3</v>
      </c>
      <c r="T3" s="1">
        <v>3</v>
      </c>
      <c r="U3" s="1">
        <v>3</v>
      </c>
      <c r="W3" s="1" t="s">
        <v>36</v>
      </c>
      <c r="X3" s="1">
        <v>1</v>
      </c>
      <c r="Y3" s="1">
        <v>1</v>
      </c>
      <c r="Z3" s="1">
        <v>1</v>
      </c>
      <c r="AA3" s="1">
        <v>2</v>
      </c>
      <c r="AB3" s="1">
        <v>2</v>
      </c>
      <c r="AC3" s="1">
        <v>2</v>
      </c>
      <c r="AD3" s="1">
        <v>3</v>
      </c>
      <c r="AE3" s="1">
        <v>3</v>
      </c>
      <c r="AF3" s="1">
        <v>3</v>
      </c>
      <c r="AH3" s="1" t="s">
        <v>43</v>
      </c>
      <c r="AI3" s="1">
        <v>1</v>
      </c>
      <c r="AJ3" s="1">
        <v>1</v>
      </c>
      <c r="AK3" s="1">
        <v>1</v>
      </c>
      <c r="AL3" s="1">
        <v>2</v>
      </c>
      <c r="AM3" s="1">
        <v>2</v>
      </c>
      <c r="AN3" s="1">
        <v>2</v>
      </c>
      <c r="AO3" s="1">
        <v>3</v>
      </c>
      <c r="AP3" s="1">
        <v>3</v>
      </c>
      <c r="AQ3" s="1">
        <v>3</v>
      </c>
    </row>
    <row r="4" spans="1:43" s="4" customFormat="1">
      <c r="A4" s="4" t="s">
        <v>45</v>
      </c>
      <c r="B4" s="4" t="s">
        <v>46</v>
      </c>
      <c r="C4" s="4" t="s">
        <v>47</v>
      </c>
      <c r="D4" s="4" t="s">
        <v>48</v>
      </c>
      <c r="E4" s="4" t="s">
        <v>46</v>
      </c>
      <c r="F4" s="4" t="s">
        <v>47</v>
      </c>
      <c r="G4" s="4" t="s">
        <v>48</v>
      </c>
      <c r="H4" s="4" t="s">
        <v>46</v>
      </c>
      <c r="I4" s="4" t="s">
        <v>47</v>
      </c>
      <c r="J4" s="4" t="s">
        <v>48</v>
      </c>
      <c r="L4" s="4" t="s">
        <v>45</v>
      </c>
      <c r="M4" s="4" t="s">
        <v>46</v>
      </c>
      <c r="N4" s="4" t="s">
        <v>47</v>
      </c>
      <c r="O4" s="4" t="s">
        <v>48</v>
      </c>
      <c r="P4" s="4" t="s">
        <v>46</v>
      </c>
      <c r="Q4" s="4" t="s">
        <v>47</v>
      </c>
      <c r="R4" s="4" t="s">
        <v>48</v>
      </c>
      <c r="S4" s="4" t="s">
        <v>46</v>
      </c>
      <c r="T4" s="4" t="s">
        <v>47</v>
      </c>
      <c r="U4" s="4" t="s">
        <v>48</v>
      </c>
      <c r="W4" s="4" t="s">
        <v>45</v>
      </c>
      <c r="X4" s="4" t="s">
        <v>46</v>
      </c>
      <c r="Y4" s="4" t="s">
        <v>47</v>
      </c>
      <c r="Z4" s="4" t="s">
        <v>48</v>
      </c>
      <c r="AA4" s="4" t="s">
        <v>46</v>
      </c>
      <c r="AB4" s="4" t="s">
        <v>47</v>
      </c>
      <c r="AC4" s="4" t="s">
        <v>48</v>
      </c>
      <c r="AD4" s="4" t="s">
        <v>46</v>
      </c>
      <c r="AE4" s="4" t="s">
        <v>47</v>
      </c>
      <c r="AF4" s="4" t="s">
        <v>48</v>
      </c>
      <c r="AH4" s="4" t="s">
        <v>45</v>
      </c>
      <c r="AI4" s="4" t="s">
        <v>46</v>
      </c>
      <c r="AJ4" s="4" t="s">
        <v>47</v>
      </c>
      <c r="AK4" s="4" t="s">
        <v>48</v>
      </c>
      <c r="AL4" s="4" t="s">
        <v>46</v>
      </c>
      <c r="AM4" s="4" t="s">
        <v>47</v>
      </c>
      <c r="AN4" s="4" t="s">
        <v>48</v>
      </c>
      <c r="AO4" s="4" t="s">
        <v>46</v>
      </c>
      <c r="AP4" s="4" t="s">
        <v>47</v>
      </c>
      <c r="AQ4" s="4" t="s">
        <v>48</v>
      </c>
    </row>
    <row r="5" spans="1:43">
      <c r="A5" s="1">
        <v>1</v>
      </c>
      <c r="B5" s="5">
        <v>0.96875</v>
      </c>
      <c r="C5" s="1">
        <v>0.90625</v>
      </c>
      <c r="D5" s="1">
        <v>0.71875</v>
      </c>
      <c r="E5" s="1">
        <v>0.90625</v>
      </c>
      <c r="F5" s="1">
        <v>0.90625</v>
      </c>
      <c r="G5" s="5">
        <v>0.96875</v>
      </c>
      <c r="H5" s="5">
        <v>0.96875</v>
      </c>
      <c r="I5" s="1">
        <v>0.90625</v>
      </c>
      <c r="J5" s="1">
        <v>0.90625</v>
      </c>
      <c r="L5" s="1">
        <v>1</v>
      </c>
      <c r="M5" s="5">
        <v>0.95454545454545459</v>
      </c>
      <c r="N5" s="1">
        <v>0.68181818181818177</v>
      </c>
      <c r="O5" s="1">
        <v>0.77272727272727271</v>
      </c>
      <c r="P5" s="5">
        <v>0.95454545454545459</v>
      </c>
      <c r="Q5" s="1">
        <v>0.86363636363636365</v>
      </c>
      <c r="R5" s="1">
        <v>0.85</v>
      </c>
      <c r="S5" s="1">
        <v>0.86363636363636365</v>
      </c>
      <c r="T5" s="5">
        <v>0.95</v>
      </c>
      <c r="U5" s="5">
        <v>0.95454545454545459</v>
      </c>
      <c r="W5" s="1">
        <v>1</v>
      </c>
      <c r="X5" s="1">
        <f t="shared" ref="X5:AF20" si="0">NORMINV(B5,0,1)-NORMINV(1-M5,0,1)</f>
        <v>3.5533534970065492</v>
      </c>
      <c r="Y5" s="1">
        <f t="shared" si="0"/>
        <v>1.7908000182958044</v>
      </c>
      <c r="Z5" s="1">
        <f t="shared" si="0"/>
        <v>1.3269907570188577</v>
      </c>
      <c r="AA5" s="1">
        <f t="shared" si="0"/>
        <v>3.0086325268884355</v>
      </c>
      <c r="AB5" s="1">
        <f t="shared" si="0"/>
        <v>2.41481445939705</v>
      </c>
      <c r="AC5" s="1">
        <f t="shared" si="0"/>
        <v>2.8991652569154409</v>
      </c>
      <c r="AD5" s="1">
        <f t="shared" si="0"/>
        <v>2.9595354295151641</v>
      </c>
      <c r="AE5" s="1">
        <f t="shared" si="0"/>
        <v>2.9628645242550089</v>
      </c>
      <c r="AF5" s="1">
        <f t="shared" si="0"/>
        <v>3.0086325268884355</v>
      </c>
      <c r="AH5" s="1">
        <v>1</v>
      </c>
      <c r="AI5" s="1">
        <v>508.2</v>
      </c>
      <c r="AJ5" s="1">
        <v>509.57</v>
      </c>
      <c r="AK5" s="1">
        <v>654.45000000000005</v>
      </c>
      <c r="AL5" s="1">
        <v>495.36</v>
      </c>
      <c r="AM5" s="1">
        <v>567.92999999999995</v>
      </c>
      <c r="AN5" s="1">
        <v>605.4</v>
      </c>
      <c r="AO5" s="1">
        <v>522.92999999999995</v>
      </c>
      <c r="AP5" s="1">
        <v>644.71</v>
      </c>
      <c r="AQ5" s="1">
        <v>619.14</v>
      </c>
    </row>
    <row r="6" spans="1:43">
      <c r="A6" s="1">
        <v>2</v>
      </c>
      <c r="B6" s="5">
        <v>0.96875</v>
      </c>
      <c r="C6" s="5">
        <v>0.96875</v>
      </c>
      <c r="D6" s="1">
        <v>0.65625</v>
      </c>
      <c r="E6" s="5">
        <v>0.96875</v>
      </c>
      <c r="F6" s="5">
        <v>0.96875</v>
      </c>
      <c r="G6" s="1">
        <v>0.90625</v>
      </c>
      <c r="H6" s="5">
        <v>0.96875</v>
      </c>
      <c r="I6" s="5">
        <v>0.96875</v>
      </c>
      <c r="J6" s="1">
        <v>0.90625</v>
      </c>
      <c r="L6" s="1">
        <v>2</v>
      </c>
      <c r="M6" s="1">
        <v>0.86363636363636365</v>
      </c>
      <c r="N6" s="5">
        <v>0.95454545454545459</v>
      </c>
      <c r="O6" s="1">
        <v>0.86363636363636365</v>
      </c>
      <c r="P6" s="5">
        <v>0.95454545454545459</v>
      </c>
      <c r="Q6" s="5">
        <v>0.95454545454545459</v>
      </c>
      <c r="R6" s="5">
        <v>0.95454545454545459</v>
      </c>
      <c r="S6" s="5">
        <v>0.95454545454545459</v>
      </c>
      <c r="T6" s="1">
        <v>0.86363636363636365</v>
      </c>
      <c r="U6" s="5">
        <v>0.95454545454545459</v>
      </c>
      <c r="W6" s="1">
        <v>2</v>
      </c>
      <c r="X6" s="1">
        <f t="shared" si="0"/>
        <v>2.9595354295151641</v>
      </c>
      <c r="Y6" s="1">
        <f t="shared" si="0"/>
        <v>3.5533534970065492</v>
      </c>
      <c r="Z6" s="1">
        <f t="shared" si="0"/>
        <v>1.4990536274152384</v>
      </c>
      <c r="AA6" s="1">
        <f t="shared" si="0"/>
        <v>3.5533534970065492</v>
      </c>
      <c r="AB6" s="1">
        <f t="shared" si="0"/>
        <v>3.5533534970065492</v>
      </c>
      <c r="AC6" s="1">
        <f t="shared" si="0"/>
        <v>3.0086325268884355</v>
      </c>
      <c r="AD6" s="1">
        <f t="shared" si="0"/>
        <v>3.5533534970065492</v>
      </c>
      <c r="AE6" s="1">
        <f t="shared" si="0"/>
        <v>2.9595354295151641</v>
      </c>
      <c r="AF6" s="1">
        <f t="shared" si="0"/>
        <v>3.0086325268884355</v>
      </c>
      <c r="AH6" s="1">
        <v>2</v>
      </c>
      <c r="AI6" s="1">
        <v>406.73</v>
      </c>
      <c r="AJ6" s="1">
        <v>631.47</v>
      </c>
      <c r="AK6" s="1">
        <v>682.2</v>
      </c>
      <c r="AL6" s="1">
        <v>417.27</v>
      </c>
      <c r="AM6" s="1">
        <v>553.13</v>
      </c>
      <c r="AN6" s="1">
        <v>648.21</v>
      </c>
      <c r="AO6" s="1">
        <v>406.33</v>
      </c>
      <c r="AP6" s="1">
        <v>496.73</v>
      </c>
      <c r="AQ6" s="1">
        <v>550.5</v>
      </c>
    </row>
    <row r="7" spans="1:43">
      <c r="A7" s="1">
        <v>3</v>
      </c>
      <c r="B7" s="5">
        <v>0.96875</v>
      </c>
      <c r="C7" s="1">
        <v>0.90625</v>
      </c>
      <c r="D7" s="5">
        <v>0.96875</v>
      </c>
      <c r="E7" s="5">
        <v>0.96875</v>
      </c>
      <c r="F7" s="5">
        <v>0.96875</v>
      </c>
      <c r="G7" s="1">
        <v>0.90625</v>
      </c>
      <c r="H7" s="5">
        <v>0.96875</v>
      </c>
      <c r="I7" s="5">
        <v>0.96875</v>
      </c>
      <c r="J7" s="1">
        <v>0.90625</v>
      </c>
      <c r="L7" s="1">
        <v>3</v>
      </c>
      <c r="M7" s="1">
        <v>0.86363636363636365</v>
      </c>
      <c r="N7" s="5">
        <v>0.95454545454545459</v>
      </c>
      <c r="O7" s="1">
        <v>0.86363636363636365</v>
      </c>
      <c r="P7" s="5">
        <v>0.95454545454545459</v>
      </c>
      <c r="Q7" s="1">
        <v>0.86363636363636365</v>
      </c>
      <c r="R7" s="5">
        <v>0.95454545454545459</v>
      </c>
      <c r="S7" s="5">
        <v>0.95454545454545459</v>
      </c>
      <c r="T7" s="5">
        <v>0.94444444444444442</v>
      </c>
      <c r="U7" s="5">
        <v>0.95454545454545459</v>
      </c>
      <c r="W7" s="1">
        <v>3</v>
      </c>
      <c r="X7" s="1">
        <f t="shared" si="0"/>
        <v>2.9595354295151641</v>
      </c>
      <c r="Y7" s="1">
        <f t="shared" si="0"/>
        <v>3.0086325268884355</v>
      </c>
      <c r="Z7" s="1">
        <f t="shared" si="0"/>
        <v>2.9595354295151641</v>
      </c>
      <c r="AA7" s="1">
        <f t="shared" si="0"/>
        <v>3.5533534970065492</v>
      </c>
      <c r="AB7" s="1">
        <f t="shared" si="0"/>
        <v>2.9595354295151641</v>
      </c>
      <c r="AC7" s="1">
        <f t="shared" si="0"/>
        <v>3.0086325268884355</v>
      </c>
      <c r="AD7" s="1">
        <f t="shared" si="0"/>
        <v>3.5533534970065492</v>
      </c>
      <c r="AE7" s="1">
        <f t="shared" si="0"/>
        <v>3.4559506854447011</v>
      </c>
      <c r="AF7" s="1">
        <f t="shared" si="0"/>
        <v>3.0086325268884355</v>
      </c>
      <c r="AH7" s="1">
        <v>3</v>
      </c>
      <c r="AI7" s="1">
        <v>457.33</v>
      </c>
      <c r="AJ7" s="1">
        <v>539.64</v>
      </c>
      <c r="AK7" s="1">
        <v>622.73</v>
      </c>
      <c r="AL7" s="1">
        <v>433.87</v>
      </c>
      <c r="AM7" s="1">
        <v>501.4</v>
      </c>
      <c r="AN7" s="1">
        <v>616.14</v>
      </c>
      <c r="AO7" s="1">
        <v>416.87</v>
      </c>
      <c r="AP7" s="1">
        <v>473.07</v>
      </c>
      <c r="AQ7" s="1">
        <v>581.14</v>
      </c>
    </row>
    <row r="8" spans="1:43">
      <c r="A8" s="1">
        <v>4</v>
      </c>
      <c r="B8" s="5">
        <v>0.96875</v>
      </c>
      <c r="C8" s="5">
        <v>0.96666666666666667</v>
      </c>
      <c r="D8" s="1">
        <v>0.76666666666666672</v>
      </c>
      <c r="E8" s="5">
        <v>0.96875</v>
      </c>
      <c r="F8" s="5">
        <v>0.96875</v>
      </c>
      <c r="G8" s="1">
        <v>0.9</v>
      </c>
      <c r="H8" s="5">
        <v>0.96875</v>
      </c>
      <c r="I8" s="5">
        <v>0.9642857142857143</v>
      </c>
      <c r="J8" s="1">
        <v>0.9</v>
      </c>
      <c r="L8" s="1">
        <v>4</v>
      </c>
      <c r="M8" s="5">
        <v>0.95454545454545459</v>
      </c>
      <c r="N8" s="1">
        <v>0.83333333333333337</v>
      </c>
      <c r="O8" s="5">
        <v>0.94444444444444442</v>
      </c>
      <c r="P8" s="5">
        <v>0.95454545454545459</v>
      </c>
      <c r="Q8" s="1">
        <v>0.77272727272727271</v>
      </c>
      <c r="R8" s="5">
        <v>0.94444444444444442</v>
      </c>
      <c r="S8" s="5">
        <v>0.95454545454545459</v>
      </c>
      <c r="T8" s="5">
        <v>0.95454545454545459</v>
      </c>
      <c r="U8" s="5">
        <v>0.95454545454545459</v>
      </c>
      <c r="W8" s="1">
        <v>4</v>
      </c>
      <c r="X8" s="1">
        <f t="shared" si="0"/>
        <v>3.5533534970065492</v>
      </c>
      <c r="Y8" s="1">
        <f t="shared" si="0"/>
        <v>2.8013362019176151</v>
      </c>
      <c r="Z8" s="1">
        <f t="shared" si="0"/>
        <v>2.3211321089046946</v>
      </c>
      <c r="AA8" s="1">
        <f t="shared" si="0"/>
        <v>3.5533534970065492</v>
      </c>
      <c r="AB8" s="1">
        <f t="shared" si="0"/>
        <v>2.6105904621849532</v>
      </c>
      <c r="AC8" s="1">
        <f t="shared" si="0"/>
        <v>2.8747703835676504</v>
      </c>
      <c r="AD8" s="1">
        <f t="shared" si="0"/>
        <v>3.5533534970065492</v>
      </c>
      <c r="AE8" s="1">
        <f t="shared" si="0"/>
        <v>3.493364720324089</v>
      </c>
      <c r="AF8" s="1">
        <f t="shared" si="0"/>
        <v>2.972173195129499</v>
      </c>
      <c r="AH8" s="1">
        <v>4</v>
      </c>
      <c r="AI8" s="1">
        <v>487.67</v>
      </c>
      <c r="AJ8" s="1">
        <v>656.14</v>
      </c>
      <c r="AK8" s="1">
        <v>766.82</v>
      </c>
      <c r="AL8" s="1">
        <v>439.07</v>
      </c>
      <c r="AM8" s="1">
        <v>571.20000000000005</v>
      </c>
      <c r="AN8" s="1">
        <v>633.30999999999995</v>
      </c>
      <c r="AO8" s="1">
        <v>462.87</v>
      </c>
      <c r="AP8" s="1">
        <v>613.91999999999996</v>
      </c>
      <c r="AQ8" s="1">
        <v>606.91999999999996</v>
      </c>
    </row>
    <row r="9" spans="1:43">
      <c r="A9" s="1">
        <v>5</v>
      </c>
      <c r="B9" s="5">
        <v>0.96875</v>
      </c>
      <c r="C9" s="1">
        <v>0.78125</v>
      </c>
      <c r="D9" s="1">
        <v>0.76666666666666672</v>
      </c>
      <c r="E9" s="5">
        <v>0.96875</v>
      </c>
      <c r="F9" s="1">
        <v>0.90625</v>
      </c>
      <c r="G9" s="1">
        <v>0.90625</v>
      </c>
      <c r="H9" s="5">
        <v>0.96875</v>
      </c>
      <c r="I9" s="5">
        <v>0.96875</v>
      </c>
      <c r="J9" s="1">
        <v>0.90625</v>
      </c>
      <c r="L9" s="1">
        <v>5</v>
      </c>
      <c r="M9" s="1">
        <v>0.77272727272727271</v>
      </c>
      <c r="N9" s="1">
        <v>0.68181818181818177</v>
      </c>
      <c r="O9" s="1">
        <v>0.68181818181818177</v>
      </c>
      <c r="P9" s="1">
        <v>0.77272727272727271</v>
      </c>
      <c r="Q9" s="1">
        <v>0.59090909090909094</v>
      </c>
      <c r="R9" s="1">
        <v>0.86363636363636365</v>
      </c>
      <c r="S9" s="5">
        <v>0.95454545454545459</v>
      </c>
      <c r="T9" s="1">
        <v>0.77272727272727271</v>
      </c>
      <c r="U9" s="1">
        <v>0.68181818181818177</v>
      </c>
      <c r="W9" s="1">
        <v>5</v>
      </c>
      <c r="X9" s="1">
        <f t="shared" si="0"/>
        <v>2.6105904621849532</v>
      </c>
      <c r="Y9" s="1">
        <f t="shared" si="0"/>
        <v>1.2492108821401953</v>
      </c>
      <c r="Z9" s="1">
        <f t="shared" si="0"/>
        <v>1.2007024118739118</v>
      </c>
      <c r="AA9" s="1">
        <f t="shared" si="0"/>
        <v>2.6105904621849532</v>
      </c>
      <c r="AB9" s="1">
        <f t="shared" si="0"/>
        <v>1.5478950148827693</v>
      </c>
      <c r="AC9" s="1">
        <f t="shared" si="0"/>
        <v>2.41481445939705</v>
      </c>
      <c r="AD9" s="1">
        <f t="shared" si="0"/>
        <v>3.5533534970065492</v>
      </c>
      <c r="AE9" s="1">
        <f t="shared" si="0"/>
        <v>2.6105904621849532</v>
      </c>
      <c r="AF9" s="1">
        <f t="shared" si="0"/>
        <v>1.7908000182958044</v>
      </c>
      <c r="AH9" s="1">
        <v>5</v>
      </c>
      <c r="AI9" s="1">
        <v>354.27</v>
      </c>
      <c r="AJ9" s="1">
        <v>547.5</v>
      </c>
      <c r="AK9" s="1">
        <v>623.36</v>
      </c>
      <c r="AL9" s="1">
        <v>408.07</v>
      </c>
      <c r="AM9" s="1">
        <v>638</v>
      </c>
      <c r="AN9" s="1">
        <v>615.07000000000005</v>
      </c>
      <c r="AO9" s="1">
        <v>457.8</v>
      </c>
      <c r="AP9" s="1">
        <v>583.87</v>
      </c>
      <c r="AQ9" s="1">
        <v>568.14</v>
      </c>
    </row>
    <row r="10" spans="1:43">
      <c r="A10" s="1">
        <v>6</v>
      </c>
      <c r="B10" s="5">
        <v>0.96666666666666667</v>
      </c>
      <c r="C10" s="5">
        <v>0.95833333333333337</v>
      </c>
      <c r="D10" s="5">
        <v>0.95454545454545459</v>
      </c>
      <c r="E10" s="5">
        <v>0.96875</v>
      </c>
      <c r="F10" s="5">
        <v>0.96666666666666667</v>
      </c>
      <c r="G10" s="5">
        <v>0.9642857142857143</v>
      </c>
      <c r="H10" s="5">
        <v>0.96875</v>
      </c>
      <c r="I10" s="5">
        <v>0.96666666666666667</v>
      </c>
      <c r="J10" s="5">
        <v>0.96875</v>
      </c>
      <c r="L10" s="1">
        <v>6</v>
      </c>
      <c r="M10" s="1">
        <v>0.85</v>
      </c>
      <c r="N10" s="5">
        <v>0.91666666666666663</v>
      </c>
      <c r="O10" s="5">
        <v>0.9</v>
      </c>
      <c r="P10" s="5">
        <v>0.95454545454545459</v>
      </c>
      <c r="Q10" s="1">
        <v>0.83333333333333337</v>
      </c>
      <c r="R10" s="5">
        <v>0.95</v>
      </c>
      <c r="S10" s="5">
        <v>0.95454545454545459</v>
      </c>
      <c r="T10" s="5">
        <v>0.95454545454545459</v>
      </c>
      <c r="U10" s="1">
        <v>0.7857142857142857</v>
      </c>
      <c r="W10" s="1">
        <v>6</v>
      </c>
      <c r="X10" s="1">
        <f t="shared" si="0"/>
        <v>2.870348025309704</v>
      </c>
      <c r="Y10" s="1">
        <f t="shared" si="0"/>
        <v>3.1146585232228827</v>
      </c>
      <c r="Z10" s="1">
        <f t="shared" si="0"/>
        <v>2.972173195129499</v>
      </c>
      <c r="AA10" s="1">
        <f t="shared" si="0"/>
        <v>3.5533534970065492</v>
      </c>
      <c r="AB10" s="1">
        <f t="shared" si="0"/>
        <v>2.8013362019176151</v>
      </c>
      <c r="AC10" s="1">
        <f t="shared" si="0"/>
        <v>3.4475967176906623</v>
      </c>
      <c r="AD10" s="1">
        <f t="shared" si="0"/>
        <v>3.5533534970065492</v>
      </c>
      <c r="AE10" s="1">
        <f t="shared" si="0"/>
        <v>3.5245362654008128</v>
      </c>
      <c r="AF10" s="1">
        <f t="shared" si="0"/>
        <v>2.6543704751650257</v>
      </c>
      <c r="AH10" s="1">
        <v>6</v>
      </c>
      <c r="AI10" s="1">
        <v>555.86</v>
      </c>
      <c r="AJ10" s="1">
        <v>813.64</v>
      </c>
      <c r="AK10" s="1">
        <v>797.3</v>
      </c>
      <c r="AL10" s="1">
        <v>474.27</v>
      </c>
      <c r="AM10" s="1">
        <v>688.07</v>
      </c>
      <c r="AN10" s="1">
        <v>669.46</v>
      </c>
      <c r="AO10" s="1">
        <v>470.07</v>
      </c>
      <c r="AP10" s="1">
        <v>595.36</v>
      </c>
      <c r="AQ10" s="1">
        <v>611.4</v>
      </c>
    </row>
    <row r="11" spans="1:43">
      <c r="A11" s="1">
        <v>7</v>
      </c>
      <c r="B11" s="5">
        <v>0.96875</v>
      </c>
      <c r="C11" s="1">
        <v>0.90625</v>
      </c>
      <c r="D11" s="5">
        <v>0.96875</v>
      </c>
      <c r="E11" s="5">
        <v>0.96875</v>
      </c>
      <c r="F11" s="1">
        <v>0.90625</v>
      </c>
      <c r="G11" s="5">
        <v>0.96666666666666667</v>
      </c>
      <c r="H11" s="1">
        <v>0.90625</v>
      </c>
      <c r="I11" s="1">
        <v>0.90625</v>
      </c>
      <c r="J11" s="5">
        <v>0.96666666666666667</v>
      </c>
      <c r="L11" s="1">
        <v>7</v>
      </c>
      <c r="M11" s="5">
        <v>0.95454545454545459</v>
      </c>
      <c r="N11" s="1">
        <v>0.77272727272727271</v>
      </c>
      <c r="O11" s="5">
        <v>0.95454545454545459</v>
      </c>
      <c r="P11" s="5">
        <v>0.95454545454545459</v>
      </c>
      <c r="Q11" s="1">
        <v>0.85</v>
      </c>
      <c r="R11" s="1">
        <v>0.86363636363636365</v>
      </c>
      <c r="S11" s="5">
        <v>0.95454545454545459</v>
      </c>
      <c r="T11" s="1">
        <v>0.77272727272727271</v>
      </c>
      <c r="U11" s="5">
        <v>0.95454545454545459</v>
      </c>
      <c r="W11" s="1">
        <v>7</v>
      </c>
      <c r="X11" s="1">
        <f t="shared" si="0"/>
        <v>3.5533534970065492</v>
      </c>
      <c r="Y11" s="1">
        <f t="shared" si="0"/>
        <v>2.065869492066839</v>
      </c>
      <c r="Z11" s="1">
        <f t="shared" si="0"/>
        <v>3.5533534970065492</v>
      </c>
      <c r="AA11" s="1">
        <f t="shared" si="0"/>
        <v>3.5533534970065492</v>
      </c>
      <c r="AB11" s="1">
        <f t="shared" si="0"/>
        <v>2.3544442867973272</v>
      </c>
      <c r="AC11" s="1">
        <f t="shared" si="0"/>
        <v>2.9307181979094272</v>
      </c>
      <c r="AD11" s="1">
        <f t="shared" si="0"/>
        <v>3.0086325268884355</v>
      </c>
      <c r="AE11" s="1">
        <f t="shared" si="0"/>
        <v>2.065869492066839</v>
      </c>
      <c r="AF11" s="1">
        <f t="shared" si="0"/>
        <v>3.5245362654008128</v>
      </c>
      <c r="AH11" s="1">
        <v>7</v>
      </c>
      <c r="AI11" s="1">
        <v>418.07</v>
      </c>
      <c r="AJ11" s="1">
        <v>642.86</v>
      </c>
      <c r="AK11" s="1">
        <v>691.07</v>
      </c>
      <c r="AL11" s="1">
        <v>478.33</v>
      </c>
      <c r="AM11" s="1">
        <v>576</v>
      </c>
      <c r="AN11" s="1">
        <v>635.57000000000005</v>
      </c>
      <c r="AO11" s="1">
        <v>431.79</v>
      </c>
      <c r="AP11" s="1">
        <v>562.86</v>
      </c>
      <c r="AQ11" s="1">
        <v>656.21</v>
      </c>
    </row>
    <row r="12" spans="1:43">
      <c r="A12" s="1">
        <v>8</v>
      </c>
      <c r="B12" s="1">
        <v>0.90625</v>
      </c>
      <c r="C12" s="1">
        <v>0.43333333333333335</v>
      </c>
      <c r="D12" s="1">
        <v>0.6071428571428571</v>
      </c>
      <c r="E12" s="5">
        <v>0.96875</v>
      </c>
      <c r="F12" s="1">
        <v>0.78125</v>
      </c>
      <c r="G12" s="1">
        <v>0.76666666666666672</v>
      </c>
      <c r="H12" s="5">
        <v>0.96875</v>
      </c>
      <c r="I12" s="1">
        <v>0.84375</v>
      </c>
      <c r="J12" s="1">
        <v>0.73076923076923073</v>
      </c>
      <c r="L12" s="1">
        <v>8</v>
      </c>
      <c r="M12" s="5">
        <v>0.95</v>
      </c>
      <c r="N12" s="1">
        <v>0.55000000000000004</v>
      </c>
      <c r="O12" s="1">
        <v>0.75</v>
      </c>
      <c r="P12" s="5">
        <v>0.95</v>
      </c>
      <c r="Q12" s="1">
        <v>0.77272727272727271</v>
      </c>
      <c r="R12" s="1">
        <v>0.31818181818181818</v>
      </c>
      <c r="S12" s="1">
        <v>0.75</v>
      </c>
      <c r="T12" s="1">
        <v>0.68181818181818177</v>
      </c>
      <c r="U12" s="1">
        <v>0.5625</v>
      </c>
      <c r="W12" s="1">
        <v>8</v>
      </c>
      <c r="X12" s="1">
        <f t="shared" si="0"/>
        <v>2.9628645242550089</v>
      </c>
      <c r="Y12" s="1">
        <f t="shared" si="0"/>
        <v>-4.2232657933031298E-2</v>
      </c>
      <c r="Z12" s="1">
        <f t="shared" si="0"/>
        <v>0.94636975559534275</v>
      </c>
      <c r="AA12" s="1">
        <f t="shared" si="0"/>
        <v>3.5075854943731226</v>
      </c>
      <c r="AB12" s="1">
        <f t="shared" si="0"/>
        <v>1.5242803559112299</v>
      </c>
      <c r="AC12" s="1">
        <f t="shared" si="0"/>
        <v>0.25512416988937708</v>
      </c>
      <c r="AD12" s="1">
        <f t="shared" si="0"/>
        <v>2.5372216176177331</v>
      </c>
      <c r="AE12" s="1">
        <f t="shared" si="0"/>
        <v>1.4827792902418477</v>
      </c>
      <c r="AF12" s="1">
        <f t="shared" si="0"/>
        <v>0.77245178920614399</v>
      </c>
      <c r="AH12" s="1">
        <v>8</v>
      </c>
      <c r="AI12" s="1">
        <v>502.29</v>
      </c>
      <c r="AJ12" s="1">
        <v>679.83</v>
      </c>
      <c r="AK12" s="1">
        <v>695.88</v>
      </c>
      <c r="AL12" s="1">
        <v>481.93</v>
      </c>
      <c r="AM12" s="1">
        <v>724.58</v>
      </c>
      <c r="AN12" s="1">
        <v>600.17999999999995</v>
      </c>
      <c r="AO12" s="1">
        <v>524.47</v>
      </c>
      <c r="AP12" s="1">
        <v>629.30999999999995</v>
      </c>
      <c r="AQ12" s="1">
        <v>695.67</v>
      </c>
    </row>
    <row r="13" spans="1:43">
      <c r="A13" s="1">
        <v>9</v>
      </c>
      <c r="B13" s="5">
        <v>0.96875</v>
      </c>
      <c r="C13" s="1">
        <v>0.78125</v>
      </c>
      <c r="D13" s="1">
        <v>0.90625</v>
      </c>
      <c r="E13" s="5">
        <v>0.96875</v>
      </c>
      <c r="F13" s="5">
        <v>0.96875</v>
      </c>
      <c r="G13" s="1">
        <v>0.9</v>
      </c>
      <c r="H13" s="5">
        <v>0.96875</v>
      </c>
      <c r="I13" s="5">
        <v>0.96875</v>
      </c>
      <c r="J13" s="5">
        <v>0.96875</v>
      </c>
      <c r="L13" s="1">
        <v>9</v>
      </c>
      <c r="M13" s="1">
        <v>0.86363636363636365</v>
      </c>
      <c r="N13" s="1">
        <v>0.86363636363636365</v>
      </c>
      <c r="O13" s="1">
        <v>0.22727272727272727</v>
      </c>
      <c r="P13" s="5">
        <v>0.95454545454545459</v>
      </c>
      <c r="Q13" s="5">
        <v>0.95454545454545459</v>
      </c>
      <c r="R13" s="1">
        <v>0.59090909090909094</v>
      </c>
      <c r="S13" s="1">
        <v>0.86363636363636365</v>
      </c>
      <c r="T13" s="5">
        <v>0.95454545454545459</v>
      </c>
      <c r="U13" s="1">
        <v>0.77272727272727271</v>
      </c>
      <c r="W13" s="1">
        <v>9</v>
      </c>
      <c r="X13" s="1">
        <f t="shared" si="0"/>
        <v>2.9595354295151641</v>
      </c>
      <c r="Y13" s="1">
        <f t="shared" si="0"/>
        <v>1.8732253232414409</v>
      </c>
      <c r="Z13" s="1">
        <f t="shared" si="0"/>
        <v>0.57015230254023519</v>
      </c>
      <c r="AA13" s="1">
        <f t="shared" si="0"/>
        <v>3.5533534970065492</v>
      </c>
      <c r="AB13" s="1">
        <f t="shared" si="0"/>
        <v>3.5533534970065492</v>
      </c>
      <c r="AC13" s="1">
        <f t="shared" si="0"/>
        <v>1.5114356831238327</v>
      </c>
      <c r="AD13" s="1">
        <f t="shared" si="0"/>
        <v>2.9595354295151641</v>
      </c>
      <c r="AE13" s="1">
        <f t="shared" si="0"/>
        <v>3.5533534970065492</v>
      </c>
      <c r="AF13" s="1">
        <f t="shared" si="0"/>
        <v>2.6105904621849532</v>
      </c>
      <c r="AH13" s="1">
        <v>9</v>
      </c>
      <c r="AI13" s="1">
        <v>482.53</v>
      </c>
      <c r="AJ13" s="1">
        <v>576</v>
      </c>
      <c r="AK13" s="1">
        <v>600.36</v>
      </c>
      <c r="AL13" s="1">
        <v>473.93</v>
      </c>
      <c r="AM13" s="1">
        <v>562</v>
      </c>
      <c r="AN13" s="1">
        <v>502.85</v>
      </c>
      <c r="AO13" s="1">
        <v>465.6</v>
      </c>
      <c r="AP13" s="1">
        <v>615.07000000000005</v>
      </c>
      <c r="AQ13" s="1">
        <v>518.73</v>
      </c>
    </row>
    <row r="14" spans="1:43">
      <c r="A14" s="1">
        <v>10</v>
      </c>
      <c r="B14" s="5">
        <v>0.96875</v>
      </c>
      <c r="C14" s="1">
        <v>0.8928571428571429</v>
      </c>
      <c r="D14" s="1">
        <v>0.71875</v>
      </c>
      <c r="E14" s="5">
        <v>0.96875</v>
      </c>
      <c r="F14" s="1">
        <v>0.90625</v>
      </c>
      <c r="G14" s="1">
        <v>0.7</v>
      </c>
      <c r="H14" s="5">
        <v>0.96875</v>
      </c>
      <c r="I14" s="5">
        <v>0.96666666666666667</v>
      </c>
      <c r="J14" s="1">
        <v>0.84375</v>
      </c>
      <c r="L14" s="1">
        <v>10</v>
      </c>
      <c r="M14" s="1">
        <v>0.85</v>
      </c>
      <c r="N14" s="1">
        <v>0.72222222222222221</v>
      </c>
      <c r="O14" s="1">
        <v>0.6875</v>
      </c>
      <c r="P14" s="5">
        <v>0.95454545454545459</v>
      </c>
      <c r="Q14" s="5">
        <v>0.95</v>
      </c>
      <c r="R14" s="1">
        <v>0.5625</v>
      </c>
      <c r="S14" s="5">
        <v>0.95454545454545459</v>
      </c>
      <c r="T14" s="5">
        <v>0.95</v>
      </c>
      <c r="U14" s="1">
        <v>0.85</v>
      </c>
      <c r="W14" s="1">
        <v>10</v>
      </c>
      <c r="X14" s="1">
        <f t="shared" si="0"/>
        <v>2.8991652569154409</v>
      </c>
      <c r="Y14" s="1">
        <f t="shared" si="0"/>
        <v>1.8313225896930994</v>
      </c>
      <c r="Z14" s="1">
        <f t="shared" si="0"/>
        <v>1.0679085733702252</v>
      </c>
      <c r="AA14" s="1">
        <f t="shared" si="0"/>
        <v>3.5533534970065492</v>
      </c>
      <c r="AB14" s="1">
        <f t="shared" si="0"/>
        <v>2.9628645242550089</v>
      </c>
      <c r="AC14" s="1">
        <f t="shared" si="0"/>
        <v>0.6817111973182115</v>
      </c>
      <c r="AD14" s="1">
        <f t="shared" si="0"/>
        <v>3.5533534970065492</v>
      </c>
      <c r="AE14" s="1">
        <f t="shared" si="0"/>
        <v>3.4787682627673857</v>
      </c>
      <c r="AF14" s="1">
        <f t="shared" si="0"/>
        <v>2.0464235587433706</v>
      </c>
      <c r="AH14" s="1">
        <v>10</v>
      </c>
      <c r="AI14" s="1">
        <v>510.67</v>
      </c>
      <c r="AJ14" s="1">
        <v>680.83</v>
      </c>
      <c r="AK14" s="1">
        <v>697.45</v>
      </c>
      <c r="AL14" s="1">
        <v>508.2</v>
      </c>
      <c r="AM14" s="1">
        <v>615.29</v>
      </c>
      <c r="AN14" s="1">
        <v>520.70000000000005</v>
      </c>
      <c r="AO14" s="1">
        <v>492.53</v>
      </c>
      <c r="AP14" s="1">
        <v>552.42999999999995</v>
      </c>
      <c r="AQ14" s="1">
        <v>728.62</v>
      </c>
    </row>
    <row r="15" spans="1:43">
      <c r="A15" s="1">
        <v>11</v>
      </c>
      <c r="B15" s="5">
        <v>0.9642857142857143</v>
      </c>
      <c r="C15" s="1">
        <v>0.5</v>
      </c>
      <c r="D15" s="1">
        <v>0.23333333333333334</v>
      </c>
      <c r="E15" s="5">
        <v>0.96875</v>
      </c>
      <c r="F15" s="1">
        <v>0.90625</v>
      </c>
      <c r="G15" s="1">
        <v>0.5357142857142857</v>
      </c>
      <c r="H15" s="5">
        <v>0.96875</v>
      </c>
      <c r="I15" s="1">
        <v>0.9</v>
      </c>
      <c r="J15" s="1">
        <v>0.65625</v>
      </c>
      <c r="L15" s="1">
        <v>11</v>
      </c>
      <c r="M15" s="1">
        <v>0.5</v>
      </c>
      <c r="N15" s="1">
        <v>0.75</v>
      </c>
      <c r="O15" s="5">
        <v>0.9285714285714286</v>
      </c>
      <c r="P15" s="5">
        <v>0.95454545454545459</v>
      </c>
      <c r="Q15" s="1">
        <v>0.8125</v>
      </c>
      <c r="R15" s="1">
        <v>0.85</v>
      </c>
      <c r="S15" s="1">
        <v>0.68181818181818177</v>
      </c>
      <c r="T15" s="1">
        <v>0.75</v>
      </c>
      <c r="U15" s="1">
        <v>0.45</v>
      </c>
      <c r="W15" s="1">
        <v>11</v>
      </c>
      <c r="X15" s="1">
        <f t="shared" si="0"/>
        <v>1.8027430907391906</v>
      </c>
      <c r="Y15" s="1">
        <f t="shared" si="0"/>
        <v>0.67448975019608193</v>
      </c>
      <c r="Z15" s="1">
        <f t="shared" si="0"/>
        <v>0.73732050180387765</v>
      </c>
      <c r="AA15" s="1">
        <f t="shared" si="0"/>
        <v>3.5533534970065492</v>
      </c>
      <c r="AB15" s="1">
        <f t="shared" si="0"/>
        <v>2.2051574563224134</v>
      </c>
      <c r="AC15" s="1">
        <f t="shared" si="0"/>
        <v>1.1260757405695523</v>
      </c>
      <c r="AD15" s="1">
        <f t="shared" si="0"/>
        <v>2.3355209884139185</v>
      </c>
      <c r="AE15" s="1">
        <f t="shared" si="0"/>
        <v>1.9560413157406824</v>
      </c>
      <c r="AF15" s="1">
        <f t="shared" si="0"/>
        <v>0.27658871846665123</v>
      </c>
      <c r="AH15" s="1">
        <v>11</v>
      </c>
      <c r="AI15" s="1">
        <v>615.54</v>
      </c>
      <c r="AJ15" s="1">
        <v>571.66999999999996</v>
      </c>
      <c r="AK15" s="1">
        <v>749</v>
      </c>
      <c r="AL15" s="1">
        <v>561.13</v>
      </c>
      <c r="AM15" s="1">
        <v>677.57</v>
      </c>
      <c r="AN15" s="1">
        <v>618.14</v>
      </c>
      <c r="AO15" s="1">
        <v>511.13</v>
      </c>
      <c r="AP15" s="1">
        <v>584.23</v>
      </c>
      <c r="AQ15" s="1">
        <v>631</v>
      </c>
    </row>
    <row r="16" spans="1:43">
      <c r="A16" s="1">
        <v>12</v>
      </c>
      <c r="B16" s="5">
        <v>0.96875</v>
      </c>
      <c r="C16" s="1">
        <v>0.71875</v>
      </c>
      <c r="D16" s="1">
        <v>0.34375</v>
      </c>
      <c r="E16" s="5">
        <v>0.96875</v>
      </c>
      <c r="F16" s="1">
        <v>0.90625</v>
      </c>
      <c r="G16" s="1">
        <v>0.90625</v>
      </c>
      <c r="H16" s="5">
        <v>0.96875</v>
      </c>
      <c r="I16" s="1">
        <v>0.26923076923076922</v>
      </c>
      <c r="J16" s="1">
        <v>0.6785714285714286</v>
      </c>
      <c r="L16" s="1">
        <v>12</v>
      </c>
      <c r="M16" s="1">
        <v>0.75</v>
      </c>
      <c r="N16" s="1">
        <v>0.68181818181818177</v>
      </c>
      <c r="O16" s="1">
        <v>0.40909090909090912</v>
      </c>
      <c r="P16" s="1">
        <v>0.77272727272727271</v>
      </c>
      <c r="Q16" s="1">
        <v>0.59090909090909094</v>
      </c>
      <c r="R16" s="1">
        <v>0.61111111111111116</v>
      </c>
      <c r="S16" s="1">
        <v>0.86363636363636365</v>
      </c>
      <c r="T16" s="1">
        <v>0.86363636363636365</v>
      </c>
      <c r="U16" s="1">
        <v>0.65</v>
      </c>
      <c r="W16" s="1">
        <v>12</v>
      </c>
      <c r="X16" s="1">
        <f t="shared" si="0"/>
        <v>2.5372216176177331</v>
      </c>
      <c r="Y16" s="1">
        <f t="shared" si="0"/>
        <v>1.0519212832478231</v>
      </c>
      <c r="Z16" s="1">
        <f t="shared" si="0"/>
        <v>-0.63213418290095724</v>
      </c>
      <c r="AA16" s="1">
        <f t="shared" si="0"/>
        <v>2.6105904621849532</v>
      </c>
      <c r="AB16" s="1">
        <f t="shared" si="0"/>
        <v>1.5478950148827693</v>
      </c>
      <c r="AC16" s="1">
        <f t="shared" si="0"/>
        <v>1.6002270443660453</v>
      </c>
      <c r="AD16" s="1">
        <f t="shared" si="0"/>
        <v>2.9595354295151641</v>
      </c>
      <c r="AE16" s="1">
        <f t="shared" si="0"/>
        <v>0.48166245749753922</v>
      </c>
      <c r="AF16" s="1">
        <f t="shared" si="0"/>
        <v>0.84902821786474703</v>
      </c>
      <c r="AH16" s="1">
        <v>12</v>
      </c>
      <c r="AI16" s="1">
        <v>462.73</v>
      </c>
      <c r="AJ16" s="1">
        <v>564</v>
      </c>
      <c r="AK16" s="1">
        <v>680</v>
      </c>
      <c r="AL16" s="1">
        <v>436.2</v>
      </c>
      <c r="AM16" s="1">
        <v>569.07000000000005</v>
      </c>
      <c r="AN16" s="1">
        <v>607.21</v>
      </c>
      <c r="AO16" s="1">
        <v>438.93</v>
      </c>
      <c r="AP16" s="1">
        <v>536</v>
      </c>
      <c r="AQ16" s="1">
        <v>558.78</v>
      </c>
    </row>
    <row r="17" spans="1:43">
      <c r="A17" s="1">
        <v>13</v>
      </c>
      <c r="B17" s="5">
        <v>0.96875</v>
      </c>
      <c r="C17" s="1">
        <v>0.90625</v>
      </c>
      <c r="D17" s="1">
        <v>0.65625</v>
      </c>
      <c r="E17" s="5">
        <v>0.96875</v>
      </c>
      <c r="F17" s="5">
        <v>0.96875</v>
      </c>
      <c r="G17" s="1">
        <v>0.84375</v>
      </c>
      <c r="H17" s="1">
        <v>0.90625</v>
      </c>
      <c r="I17" s="5">
        <v>0.96875</v>
      </c>
      <c r="J17" s="1">
        <v>0.78125</v>
      </c>
      <c r="L17" s="1">
        <v>13</v>
      </c>
      <c r="M17" s="1">
        <v>0.77272727272727271</v>
      </c>
      <c r="N17" s="1">
        <v>0.5</v>
      </c>
      <c r="O17" s="1">
        <v>0.35</v>
      </c>
      <c r="P17" s="1">
        <v>0.77272727272727271</v>
      </c>
      <c r="Q17" s="1">
        <v>0.5</v>
      </c>
      <c r="R17" s="1">
        <v>0.77272727272727271</v>
      </c>
      <c r="S17" s="1">
        <v>0.59090909090909094</v>
      </c>
      <c r="T17" s="1">
        <v>0.77272727272727271</v>
      </c>
      <c r="U17" s="5">
        <v>0.95454545454545459</v>
      </c>
      <c r="W17" s="1">
        <v>13</v>
      </c>
      <c r="X17" s="1">
        <f t="shared" si="0"/>
        <v>2.6105904621849532</v>
      </c>
      <c r="Y17" s="1">
        <f t="shared" si="0"/>
        <v>1.3180108973035372</v>
      </c>
      <c r="Z17" s="1">
        <f t="shared" si="0"/>
        <v>1.6929598914157518E-2</v>
      </c>
      <c r="AA17" s="1">
        <f t="shared" si="0"/>
        <v>2.6105904621849532</v>
      </c>
      <c r="AB17" s="1">
        <f t="shared" si="0"/>
        <v>1.8627318674216511</v>
      </c>
      <c r="AC17" s="1">
        <f t="shared" si="0"/>
        <v>1.7578487640128824</v>
      </c>
      <c r="AD17" s="1">
        <f t="shared" si="0"/>
        <v>1.5478950148827693</v>
      </c>
      <c r="AE17" s="1">
        <f t="shared" si="0"/>
        <v>2.6105904621849532</v>
      </c>
      <c r="AF17" s="1">
        <f t="shared" si="0"/>
        <v>2.4670433907328264</v>
      </c>
      <c r="AH17" s="1">
        <v>13</v>
      </c>
      <c r="AI17" s="1">
        <v>398</v>
      </c>
      <c r="AJ17" s="1">
        <v>523.86</v>
      </c>
      <c r="AK17" s="1">
        <v>477.7</v>
      </c>
      <c r="AL17" s="1">
        <v>468.73</v>
      </c>
      <c r="AM17" s="1">
        <v>554.4</v>
      </c>
      <c r="AN17" s="1">
        <v>582.38</v>
      </c>
      <c r="AO17" s="1">
        <v>490.21</v>
      </c>
      <c r="AP17" s="1">
        <v>534.13</v>
      </c>
      <c r="AQ17" s="1">
        <v>580.25</v>
      </c>
    </row>
    <row r="18" spans="1:43">
      <c r="A18" s="1">
        <v>14</v>
      </c>
      <c r="B18" s="5">
        <v>0.96875</v>
      </c>
      <c r="C18" s="1">
        <v>0.90625</v>
      </c>
      <c r="D18" s="1">
        <v>0.71875</v>
      </c>
      <c r="E18" s="5">
        <v>0.96666666666666667</v>
      </c>
      <c r="F18" s="1">
        <v>0.9</v>
      </c>
      <c r="G18" s="1">
        <v>0.84375</v>
      </c>
      <c r="H18" s="5">
        <v>0.96875</v>
      </c>
      <c r="I18" s="1">
        <v>0.84375</v>
      </c>
      <c r="J18" s="5">
        <v>0.96875</v>
      </c>
      <c r="L18" s="1">
        <v>14</v>
      </c>
      <c r="M18" s="1">
        <v>0.86363636363636365</v>
      </c>
      <c r="N18" s="1">
        <v>0.85</v>
      </c>
      <c r="O18" s="1">
        <v>0.86363636363636365</v>
      </c>
      <c r="P18" s="1">
        <v>0.86363636363636365</v>
      </c>
      <c r="Q18" s="5">
        <v>0.95454545454545459</v>
      </c>
      <c r="R18" s="1">
        <v>0.77272727272727271</v>
      </c>
      <c r="S18" s="5">
        <v>0.95</v>
      </c>
      <c r="T18" s="1">
        <v>0.86363636363636365</v>
      </c>
      <c r="U18" s="5">
        <v>0.95454545454545459</v>
      </c>
      <c r="W18" s="1">
        <v>14</v>
      </c>
      <c r="X18" s="1">
        <f t="shared" si="0"/>
        <v>2.9595354295151641</v>
      </c>
      <c r="Y18" s="1">
        <f t="shared" si="0"/>
        <v>2.3544442867973272</v>
      </c>
      <c r="Z18" s="1">
        <f t="shared" si="0"/>
        <v>1.6759357243490689</v>
      </c>
      <c r="AA18" s="1">
        <f t="shared" si="0"/>
        <v>2.9307181979094272</v>
      </c>
      <c r="AB18" s="1">
        <f t="shared" si="0"/>
        <v>2.972173195129499</v>
      </c>
      <c r="AC18" s="1">
        <f t="shared" si="0"/>
        <v>1.7578487640128824</v>
      </c>
      <c r="AD18" s="1">
        <f t="shared" si="0"/>
        <v>3.5075854943731226</v>
      </c>
      <c r="AE18" s="1">
        <f t="shared" si="0"/>
        <v>2.1067937313430933</v>
      </c>
      <c r="AF18" s="1">
        <f t="shared" si="0"/>
        <v>3.5533534970065492</v>
      </c>
      <c r="AH18" s="1">
        <v>14</v>
      </c>
      <c r="AI18" s="1">
        <v>550.53</v>
      </c>
      <c r="AJ18" s="1">
        <v>606.64</v>
      </c>
      <c r="AK18" s="1">
        <v>586.54999999999995</v>
      </c>
      <c r="AL18" s="1">
        <v>548.92999999999995</v>
      </c>
      <c r="AM18" s="1">
        <v>597</v>
      </c>
      <c r="AN18" s="1">
        <v>641.38</v>
      </c>
      <c r="AO18" s="1">
        <v>522.13</v>
      </c>
      <c r="AP18" s="1">
        <v>570.69000000000005</v>
      </c>
      <c r="AQ18" s="1">
        <v>624.79999999999995</v>
      </c>
    </row>
    <row r="19" spans="1:43">
      <c r="A19" s="1">
        <v>15</v>
      </c>
      <c r="B19" s="5">
        <v>0.96875</v>
      </c>
      <c r="C19" s="5">
        <v>0.96875</v>
      </c>
      <c r="D19" s="1">
        <v>0.83333333333333337</v>
      </c>
      <c r="E19" s="5">
        <v>0.96875</v>
      </c>
      <c r="F19" s="1">
        <v>0.84375</v>
      </c>
      <c r="G19" s="1">
        <v>0.84375</v>
      </c>
      <c r="H19" s="5">
        <v>0.96875</v>
      </c>
      <c r="I19" s="5">
        <v>0.96875</v>
      </c>
      <c r="J19" s="5">
        <v>0.96875</v>
      </c>
      <c r="L19" s="1">
        <v>15</v>
      </c>
      <c r="M19" s="1">
        <v>0.86363636363636365</v>
      </c>
      <c r="N19" s="5">
        <v>0.95</v>
      </c>
      <c r="O19" s="1">
        <v>0.86363636363636365</v>
      </c>
      <c r="P19" s="1">
        <v>0.77272727272727271</v>
      </c>
      <c r="Q19" s="1">
        <v>0.86363636363636365</v>
      </c>
      <c r="R19" s="5">
        <v>0.95</v>
      </c>
      <c r="S19" s="1">
        <v>0.86363636363636365</v>
      </c>
      <c r="T19" s="1">
        <v>0.86363636363636365</v>
      </c>
      <c r="U19" s="5">
        <v>0.95454545454545459</v>
      </c>
      <c r="W19" s="1">
        <v>15</v>
      </c>
      <c r="X19" s="1">
        <f t="shared" si="0"/>
        <v>2.9595354295151641</v>
      </c>
      <c r="Y19" s="1">
        <f t="shared" si="0"/>
        <v>3.5075854943731226</v>
      </c>
      <c r="Z19" s="1">
        <f t="shared" si="0"/>
        <v>2.064225128195214</v>
      </c>
      <c r="AA19" s="1">
        <f t="shared" si="0"/>
        <v>2.6105904621849532</v>
      </c>
      <c r="AB19" s="1">
        <f t="shared" si="0"/>
        <v>2.1067937313430933</v>
      </c>
      <c r="AC19" s="1">
        <f t="shared" si="0"/>
        <v>2.6548437962010523</v>
      </c>
      <c r="AD19" s="1">
        <f t="shared" si="0"/>
        <v>2.9595354295151641</v>
      </c>
      <c r="AE19" s="1">
        <f t="shared" si="0"/>
        <v>2.9595354295151641</v>
      </c>
      <c r="AF19" s="1">
        <f t="shared" si="0"/>
        <v>3.5533534970065492</v>
      </c>
      <c r="AH19" s="1">
        <v>15</v>
      </c>
      <c r="AI19" s="1">
        <v>517.33000000000004</v>
      </c>
      <c r="AJ19" s="1">
        <v>703.93</v>
      </c>
      <c r="AK19" s="1">
        <v>627.83000000000004</v>
      </c>
      <c r="AL19" s="1">
        <v>517.47</v>
      </c>
      <c r="AM19" s="1">
        <v>683.54</v>
      </c>
      <c r="AN19" s="1">
        <v>623</v>
      </c>
      <c r="AO19" s="1">
        <v>571.92999999999995</v>
      </c>
      <c r="AP19" s="1">
        <v>678.6</v>
      </c>
      <c r="AQ19" s="1">
        <v>624.07000000000005</v>
      </c>
    </row>
    <row r="20" spans="1:43">
      <c r="A20" s="1">
        <v>16</v>
      </c>
      <c r="B20" s="1">
        <v>0.9</v>
      </c>
      <c r="C20" s="1">
        <v>0.53125</v>
      </c>
      <c r="D20" s="1">
        <v>0.59375</v>
      </c>
      <c r="E20" s="5">
        <v>0.96875</v>
      </c>
      <c r="F20" s="1">
        <v>0.83333333333333337</v>
      </c>
      <c r="G20" s="1">
        <v>0.40625</v>
      </c>
      <c r="H20" s="5">
        <v>0.96875</v>
      </c>
      <c r="I20" s="1">
        <v>0.90625</v>
      </c>
      <c r="J20" s="1">
        <v>0.90625</v>
      </c>
      <c r="L20" s="1">
        <v>16</v>
      </c>
      <c r="M20" s="1">
        <v>0.6875</v>
      </c>
      <c r="N20" s="1">
        <v>0.25</v>
      </c>
      <c r="O20" s="1">
        <v>0.40909090909090912</v>
      </c>
      <c r="P20" s="1">
        <v>0.59090909090909094</v>
      </c>
      <c r="Q20" s="1">
        <v>0.68181818181818177</v>
      </c>
      <c r="R20" s="1">
        <v>0.59090909090909094</v>
      </c>
      <c r="S20" s="5">
        <v>0.95454545454545459</v>
      </c>
      <c r="T20" s="1">
        <v>0.86363636363636365</v>
      </c>
      <c r="U20" s="1">
        <v>0.86363636363636365</v>
      </c>
      <c r="W20" s="1">
        <v>16</v>
      </c>
      <c r="X20" s="1">
        <f t="shared" si="0"/>
        <v>1.7703279766592699</v>
      </c>
      <c r="Y20" s="1">
        <f t="shared" si="0"/>
        <v>-0.59607733746296976</v>
      </c>
      <c r="Z20" s="1">
        <f t="shared" si="0"/>
        <v>7.3179917495558022E-3</v>
      </c>
      <c r="AA20" s="1">
        <f t="shared" si="0"/>
        <v>2.0926159850008834</v>
      </c>
      <c r="AB20" s="1">
        <f t="shared" si="0"/>
        <v>1.4402106870939679</v>
      </c>
      <c r="AC20" s="1">
        <f t="shared" si="0"/>
        <v>-7.3179917495554969E-3</v>
      </c>
      <c r="AD20" s="1">
        <f t="shared" si="0"/>
        <v>3.5533534970065492</v>
      </c>
      <c r="AE20" s="1">
        <f t="shared" si="0"/>
        <v>2.41481445939705</v>
      </c>
      <c r="AF20" s="1">
        <f t="shared" si="0"/>
        <v>2.41481445939705</v>
      </c>
      <c r="AH20" s="1">
        <v>16</v>
      </c>
      <c r="AI20" s="1">
        <v>452.08</v>
      </c>
      <c r="AJ20" s="1">
        <v>527.13</v>
      </c>
      <c r="AK20" s="1">
        <v>513.44000000000005</v>
      </c>
      <c r="AL20" s="1">
        <v>461.47</v>
      </c>
      <c r="AM20" s="1">
        <v>550.16999999999996</v>
      </c>
      <c r="AN20" s="1">
        <v>585.83000000000004</v>
      </c>
      <c r="AO20" s="1">
        <v>482.4</v>
      </c>
      <c r="AP20" s="1">
        <v>517.86</v>
      </c>
      <c r="AQ20" s="1">
        <v>534.29</v>
      </c>
    </row>
    <row r="21" spans="1:43">
      <c r="A21" s="1">
        <v>17</v>
      </c>
      <c r="B21" s="5">
        <v>0.96666666666666667</v>
      </c>
      <c r="C21" s="1">
        <v>0.8214285714285714</v>
      </c>
      <c r="D21" s="1">
        <v>0.53125</v>
      </c>
      <c r="E21" s="5">
        <v>0.96666666666666667</v>
      </c>
      <c r="F21" s="1">
        <v>0.8214285714285714</v>
      </c>
      <c r="G21" s="1">
        <v>0.76666666666666672</v>
      </c>
      <c r="H21" s="5">
        <v>0.96875</v>
      </c>
      <c r="I21" s="1">
        <v>0.56666666666666665</v>
      </c>
      <c r="J21" s="1">
        <v>0.57692307692307687</v>
      </c>
      <c r="L21" s="1">
        <v>17</v>
      </c>
      <c r="M21" s="1">
        <v>0.86363636363636365</v>
      </c>
      <c r="N21" s="1">
        <v>0.40909090909090912</v>
      </c>
      <c r="O21" s="5">
        <v>0.95</v>
      </c>
      <c r="P21" s="5">
        <v>0.95</v>
      </c>
      <c r="Q21" s="1">
        <v>0.31818181818181818</v>
      </c>
      <c r="R21" s="1">
        <v>0.77272727272727271</v>
      </c>
      <c r="S21" s="1">
        <v>0.68181818181818177</v>
      </c>
      <c r="T21" s="1">
        <v>0.5</v>
      </c>
      <c r="U21" s="1">
        <v>0.83333333333333337</v>
      </c>
      <c r="W21" s="1">
        <v>17</v>
      </c>
      <c r="X21" s="1">
        <f t="shared" ref="X21:AF30" si="1">NORMINV(B21,0,1)-NORMINV(1-M21,0,1)</f>
        <v>2.9307181979094272</v>
      </c>
      <c r="Y21" s="1">
        <f t="shared" si="1"/>
        <v>0.69093885878914751</v>
      </c>
      <c r="Z21" s="1">
        <f t="shared" si="1"/>
        <v>1.7232660396845838</v>
      </c>
      <c r="AA21" s="1">
        <f t="shared" si="1"/>
        <v>3.4787682627673857</v>
      </c>
      <c r="AB21" s="1">
        <f t="shared" si="1"/>
        <v>0.4480338553761119</v>
      </c>
      <c r="AC21" s="1">
        <f t="shared" si="1"/>
        <v>1.4757718856449467</v>
      </c>
      <c r="AD21" s="1">
        <f t="shared" si="1"/>
        <v>2.3355209884139185</v>
      </c>
      <c r="AE21" s="1">
        <f t="shared" si="1"/>
        <v>0.16789400478810546</v>
      </c>
      <c r="AF21" s="1">
        <f t="shared" si="1"/>
        <v>1.1614497085256268</v>
      </c>
      <c r="AH21" s="1">
        <v>17</v>
      </c>
      <c r="AI21" s="1">
        <v>444.86</v>
      </c>
      <c r="AJ21" s="1">
        <v>662.09</v>
      </c>
      <c r="AK21" s="1">
        <v>762.63</v>
      </c>
      <c r="AL21" s="1">
        <v>478.86</v>
      </c>
      <c r="AM21" s="1">
        <v>666.64</v>
      </c>
      <c r="AN21" s="1">
        <v>699.55</v>
      </c>
      <c r="AO21" s="1">
        <v>507.47</v>
      </c>
      <c r="AP21" s="1">
        <v>744.5</v>
      </c>
      <c r="AQ21" s="1">
        <v>696.29</v>
      </c>
    </row>
    <row r="22" spans="1:43">
      <c r="A22" s="1">
        <v>18</v>
      </c>
      <c r="B22" s="1">
        <v>0.9</v>
      </c>
      <c r="C22" s="1">
        <v>0.43333333333333335</v>
      </c>
      <c r="D22" s="1">
        <v>0.7</v>
      </c>
      <c r="E22" s="1">
        <v>0.90625</v>
      </c>
      <c r="F22" s="1">
        <v>0.71875</v>
      </c>
      <c r="G22" s="1">
        <v>0.53125</v>
      </c>
      <c r="H22" s="1">
        <v>0.78125</v>
      </c>
      <c r="I22" s="1">
        <v>0.84375</v>
      </c>
      <c r="J22" s="1">
        <v>0.65625</v>
      </c>
      <c r="L22" s="1">
        <v>18</v>
      </c>
      <c r="M22" s="1">
        <v>0.65</v>
      </c>
      <c r="N22" s="1">
        <v>0.72222222222222221</v>
      </c>
      <c r="O22" s="1">
        <v>0.86363636363636365</v>
      </c>
      <c r="P22" s="1">
        <v>0.77272727272727271</v>
      </c>
      <c r="Q22" s="1">
        <v>0.68181818181818177</v>
      </c>
      <c r="R22" s="5">
        <v>0.95454545454545459</v>
      </c>
      <c r="S22" s="1">
        <v>0.86363636363636365</v>
      </c>
      <c r="T22" s="1">
        <v>0.85</v>
      </c>
      <c r="U22" s="1">
        <v>0.86363636363636365</v>
      </c>
      <c r="W22" s="1">
        <v>18</v>
      </c>
      <c r="X22" s="1">
        <f t="shared" si="1"/>
        <v>1.6668720319521684</v>
      </c>
      <c r="Y22" s="1">
        <f t="shared" si="1"/>
        <v>0.42156179306167296</v>
      </c>
      <c r="Z22" s="1">
        <f t="shared" si="1"/>
        <v>1.6212040748015539</v>
      </c>
      <c r="AA22" s="1">
        <f t="shared" si="1"/>
        <v>2.065869492066839</v>
      </c>
      <c r="AB22" s="1">
        <f t="shared" si="1"/>
        <v>1.0519212832478231</v>
      </c>
      <c r="AC22" s="1">
        <f t="shared" si="1"/>
        <v>1.7690340423180106</v>
      </c>
      <c r="AD22" s="1">
        <f t="shared" si="1"/>
        <v>1.8732253232414409</v>
      </c>
      <c r="AE22" s="1">
        <f t="shared" si="1"/>
        <v>2.0464235587433706</v>
      </c>
      <c r="AF22" s="1">
        <f t="shared" si="1"/>
        <v>1.4990536274152384</v>
      </c>
      <c r="AH22" s="1">
        <v>18</v>
      </c>
      <c r="AI22" s="1">
        <v>615.30999999999995</v>
      </c>
      <c r="AJ22" s="1">
        <v>692.17</v>
      </c>
      <c r="AK22" s="1">
        <v>696</v>
      </c>
      <c r="AL22" s="1">
        <v>586.14</v>
      </c>
      <c r="AM22" s="1">
        <v>646</v>
      </c>
      <c r="AN22" s="1">
        <v>662.25</v>
      </c>
      <c r="AO22" s="1">
        <v>517.25</v>
      </c>
      <c r="AP22" s="1">
        <v>616.85</v>
      </c>
      <c r="AQ22" s="1">
        <v>500.5</v>
      </c>
    </row>
    <row r="23" spans="1:43">
      <c r="A23" s="1">
        <v>19</v>
      </c>
      <c r="B23" s="1">
        <v>0.90625</v>
      </c>
      <c r="C23" s="1">
        <v>0.90625</v>
      </c>
      <c r="D23" s="1">
        <v>0.875</v>
      </c>
      <c r="E23" s="5">
        <v>0.96875</v>
      </c>
      <c r="F23" s="5">
        <v>0.96875</v>
      </c>
      <c r="G23" s="1">
        <v>0.83333333333333337</v>
      </c>
      <c r="H23" s="5">
        <v>0.96875</v>
      </c>
      <c r="I23" s="5">
        <v>0.96875</v>
      </c>
      <c r="J23" s="1">
        <v>0.88461538461538458</v>
      </c>
      <c r="L23" s="1">
        <v>19</v>
      </c>
      <c r="M23" s="1">
        <v>0.59090909090909094</v>
      </c>
      <c r="N23" s="5">
        <v>0.95454545454545459</v>
      </c>
      <c r="O23" s="1">
        <v>0.75</v>
      </c>
      <c r="P23" s="1">
        <v>0.77272727272727271</v>
      </c>
      <c r="Q23" s="5">
        <v>0.95454545454545459</v>
      </c>
      <c r="R23" s="1">
        <v>0.85</v>
      </c>
      <c r="S23" s="1">
        <v>0.86363636363636365</v>
      </c>
      <c r="T23" s="5">
        <v>0.95454545454545459</v>
      </c>
      <c r="U23" s="5">
        <v>0.94444444444444442</v>
      </c>
      <c r="W23" s="1">
        <v>19</v>
      </c>
      <c r="X23" s="1">
        <f t="shared" si="1"/>
        <v>1.5478950148827693</v>
      </c>
      <c r="Y23" s="1">
        <f t="shared" si="1"/>
        <v>3.0086325268884355</v>
      </c>
      <c r="Z23" s="1">
        <f t="shared" si="1"/>
        <v>1.8248391305720904</v>
      </c>
      <c r="AA23" s="1">
        <f t="shared" si="1"/>
        <v>2.6105904621849532</v>
      </c>
      <c r="AB23" s="1">
        <f t="shared" si="1"/>
        <v>3.5533534970065492</v>
      </c>
      <c r="AC23" s="1">
        <f t="shared" si="1"/>
        <v>2.0038549555954903</v>
      </c>
      <c r="AD23" s="1">
        <f t="shared" si="1"/>
        <v>2.9595354295151641</v>
      </c>
      <c r="AE23" s="1">
        <f t="shared" si="1"/>
        <v>3.5533534970065492</v>
      </c>
      <c r="AF23" s="1">
        <f t="shared" si="1"/>
        <v>2.7915985203299747</v>
      </c>
      <c r="AH23" s="1">
        <v>19</v>
      </c>
      <c r="AI23" s="1">
        <v>537.42999999999995</v>
      </c>
      <c r="AJ23" s="1">
        <v>531.57000000000005</v>
      </c>
      <c r="AK23" s="1">
        <v>716</v>
      </c>
      <c r="AL23" s="1">
        <v>548.07000000000005</v>
      </c>
      <c r="AM23" s="1">
        <v>473.67</v>
      </c>
      <c r="AN23" s="1">
        <v>655.75</v>
      </c>
      <c r="AO23" s="1">
        <v>514.6</v>
      </c>
      <c r="AP23" s="1">
        <v>536.66999999999996</v>
      </c>
      <c r="AQ23" s="1">
        <v>635</v>
      </c>
    </row>
    <row r="24" spans="1:43">
      <c r="A24" s="1">
        <v>20</v>
      </c>
      <c r="B24" s="1">
        <v>0.90625</v>
      </c>
      <c r="C24" s="1">
        <v>0.8928571428571429</v>
      </c>
      <c r="D24" s="1">
        <v>0.84375</v>
      </c>
      <c r="E24" s="1">
        <v>0.90625</v>
      </c>
      <c r="F24" s="5">
        <v>0.96666666666666667</v>
      </c>
      <c r="G24" s="5">
        <v>0.96875</v>
      </c>
      <c r="H24" s="5">
        <v>0.96875</v>
      </c>
      <c r="I24" s="1">
        <v>0.90625</v>
      </c>
      <c r="J24" s="5">
        <v>0.96875</v>
      </c>
      <c r="L24" s="1">
        <v>20</v>
      </c>
      <c r="M24" s="5">
        <v>0.95</v>
      </c>
      <c r="N24" s="1">
        <v>0.75</v>
      </c>
      <c r="O24" s="1">
        <v>0.5625</v>
      </c>
      <c r="P24" s="1">
        <v>0.86363636363636365</v>
      </c>
      <c r="Q24" s="1">
        <v>0.86363636363636365</v>
      </c>
      <c r="R24" s="1">
        <v>0.6875</v>
      </c>
      <c r="S24" s="1">
        <v>0.86363636363636365</v>
      </c>
      <c r="T24" s="1">
        <v>0.86363636363636365</v>
      </c>
      <c r="U24" s="5">
        <v>0.95454545454545459</v>
      </c>
      <c r="W24" s="1">
        <v>20</v>
      </c>
      <c r="X24" s="1">
        <f t="shared" si="1"/>
        <v>2.9628645242550089</v>
      </c>
      <c r="Y24" s="1">
        <f t="shared" si="1"/>
        <v>1.9163565420394026</v>
      </c>
      <c r="Z24" s="1">
        <f t="shared" si="1"/>
        <v>1.1673008538597511</v>
      </c>
      <c r="AA24" s="1">
        <f t="shared" si="1"/>
        <v>2.41481445939705</v>
      </c>
      <c r="AB24" s="1">
        <f t="shared" si="1"/>
        <v>2.9307181979094272</v>
      </c>
      <c r="AC24" s="1">
        <f t="shared" si="1"/>
        <v>2.3515082785363206</v>
      </c>
      <c r="AD24" s="1">
        <f t="shared" si="1"/>
        <v>2.9595354295151641</v>
      </c>
      <c r="AE24" s="1">
        <f t="shared" si="1"/>
        <v>2.41481445939705</v>
      </c>
      <c r="AF24" s="1">
        <f t="shared" si="1"/>
        <v>3.5533534970065492</v>
      </c>
      <c r="AH24" s="1">
        <v>20</v>
      </c>
      <c r="AI24" s="1">
        <v>523.21</v>
      </c>
      <c r="AJ24" s="1">
        <v>793.83</v>
      </c>
      <c r="AK24" s="1">
        <v>752.31</v>
      </c>
      <c r="AL24" s="1">
        <v>510.21</v>
      </c>
      <c r="AM24" s="1">
        <v>682.57</v>
      </c>
      <c r="AN24" s="1">
        <v>660.07</v>
      </c>
      <c r="AO24" s="1">
        <v>476.67</v>
      </c>
      <c r="AP24" s="1">
        <v>647.57000000000005</v>
      </c>
      <c r="AQ24" s="1">
        <v>627.87</v>
      </c>
    </row>
    <row r="25" spans="1:43">
      <c r="A25" s="1">
        <v>21</v>
      </c>
      <c r="B25" s="5">
        <v>0.96875</v>
      </c>
      <c r="C25" s="5">
        <v>0.96875</v>
      </c>
      <c r="D25" s="1">
        <v>0.46875</v>
      </c>
      <c r="E25" s="5">
        <v>0.96875</v>
      </c>
      <c r="F25" s="5">
        <v>0.96875</v>
      </c>
      <c r="G25" s="5">
        <v>0.96875</v>
      </c>
      <c r="H25" s="5">
        <v>0.96875</v>
      </c>
      <c r="I25" s="5">
        <v>0.96875</v>
      </c>
      <c r="J25" s="5">
        <v>0.96875</v>
      </c>
      <c r="L25" s="1">
        <v>21</v>
      </c>
      <c r="M25" s="1">
        <v>0.86363636363636365</v>
      </c>
      <c r="N25" s="1">
        <v>0.68181818181818177</v>
      </c>
      <c r="O25" s="1">
        <v>0.86363636363636365</v>
      </c>
      <c r="P25" s="5">
        <v>0.95454545454545459</v>
      </c>
      <c r="Q25" s="1">
        <v>0.86363636363636365</v>
      </c>
      <c r="R25" s="1">
        <v>0.68181818181818177</v>
      </c>
      <c r="S25" s="1">
        <v>0.77272727272727271</v>
      </c>
      <c r="T25" s="5">
        <v>0.95454545454545459</v>
      </c>
      <c r="U25" s="5">
        <v>0.95454545454545459</v>
      </c>
      <c r="W25" s="1">
        <v>21</v>
      </c>
      <c r="X25" s="1">
        <f t="shared" si="1"/>
        <v>2.9595354295151641</v>
      </c>
      <c r="Y25" s="1">
        <f t="shared" si="1"/>
        <v>2.3355209884139185</v>
      </c>
      <c r="Z25" s="1">
        <f t="shared" si="1"/>
        <v>1.0183911493604008</v>
      </c>
      <c r="AA25" s="1">
        <f t="shared" si="1"/>
        <v>3.5533534970065492</v>
      </c>
      <c r="AB25" s="1">
        <f t="shared" si="1"/>
        <v>2.9595354295151641</v>
      </c>
      <c r="AC25" s="1">
        <f t="shared" si="1"/>
        <v>2.3355209884139185</v>
      </c>
      <c r="AD25" s="1">
        <f t="shared" si="1"/>
        <v>2.6105904621849532</v>
      </c>
      <c r="AE25" s="1">
        <f t="shared" si="1"/>
        <v>3.5533534970065492</v>
      </c>
      <c r="AF25" s="1">
        <f t="shared" si="1"/>
        <v>3.5533534970065492</v>
      </c>
      <c r="AH25" s="1">
        <v>21</v>
      </c>
      <c r="AI25" s="1">
        <v>430.87</v>
      </c>
      <c r="AJ25" s="1">
        <v>540.66999999999996</v>
      </c>
      <c r="AK25" s="1">
        <v>527.14</v>
      </c>
      <c r="AL25" s="1">
        <v>439.2</v>
      </c>
      <c r="AM25" s="1">
        <v>525.92999999999995</v>
      </c>
      <c r="AN25" s="1">
        <v>544.79999999999995</v>
      </c>
      <c r="AO25" s="1">
        <v>427.53</v>
      </c>
      <c r="AP25" s="1">
        <v>578.33000000000004</v>
      </c>
      <c r="AQ25" s="1">
        <v>574.66999999999996</v>
      </c>
    </row>
    <row r="26" spans="1:43">
      <c r="A26" s="1">
        <v>22</v>
      </c>
      <c r="B26" s="1">
        <v>0.90625</v>
      </c>
      <c r="C26" s="1">
        <v>0.84375</v>
      </c>
      <c r="D26" s="1">
        <v>0.76666666666666672</v>
      </c>
      <c r="E26" s="1">
        <v>0.90625</v>
      </c>
      <c r="F26" s="5">
        <v>0.96875</v>
      </c>
      <c r="G26" s="1">
        <v>0.90625</v>
      </c>
      <c r="H26" s="1">
        <v>0.90625</v>
      </c>
      <c r="I26" s="5">
        <v>0.96875</v>
      </c>
      <c r="J26" s="1">
        <v>0.71875</v>
      </c>
      <c r="L26" s="1">
        <v>22</v>
      </c>
      <c r="M26" s="1">
        <v>0.86363636363636365</v>
      </c>
      <c r="N26" s="1">
        <v>0.77272727272727271</v>
      </c>
      <c r="O26" s="1">
        <v>0.59090909090909094</v>
      </c>
      <c r="P26" s="1">
        <v>0.77272727272727271</v>
      </c>
      <c r="Q26" s="5">
        <v>0.95454545454545459</v>
      </c>
      <c r="R26" s="1">
        <v>0.77272727272727271</v>
      </c>
      <c r="S26" s="5">
        <v>0.95454545454545459</v>
      </c>
      <c r="T26" s="5">
        <v>0.95454545454545459</v>
      </c>
      <c r="U26" s="1">
        <v>0.5625</v>
      </c>
      <c r="W26" s="1">
        <v>22</v>
      </c>
      <c r="X26" s="1">
        <f t="shared" si="1"/>
        <v>2.41481445939705</v>
      </c>
      <c r="Y26" s="1">
        <f t="shared" si="1"/>
        <v>1.7578487640128824</v>
      </c>
      <c r="Z26" s="1">
        <f t="shared" si="1"/>
        <v>0.9577974084608768</v>
      </c>
      <c r="AA26" s="1">
        <f t="shared" si="1"/>
        <v>2.065869492066839</v>
      </c>
      <c r="AB26" s="1">
        <f t="shared" si="1"/>
        <v>3.5533534970065492</v>
      </c>
      <c r="AC26" s="1">
        <f t="shared" si="1"/>
        <v>2.065869492066839</v>
      </c>
      <c r="AD26" s="1">
        <f t="shared" si="1"/>
        <v>3.0086325268884355</v>
      </c>
      <c r="AE26" s="1">
        <f t="shared" si="1"/>
        <v>3.5533534970065492</v>
      </c>
      <c r="AF26" s="1">
        <f t="shared" si="1"/>
        <v>0.73644284686572659</v>
      </c>
      <c r="AH26" s="1">
        <v>22</v>
      </c>
      <c r="AI26" s="1">
        <v>507.64</v>
      </c>
      <c r="AJ26" s="1">
        <v>675.31</v>
      </c>
      <c r="AK26" s="1">
        <v>613.17999999999995</v>
      </c>
      <c r="AL26" s="1">
        <v>471.29</v>
      </c>
      <c r="AM26" s="1">
        <v>593.07000000000005</v>
      </c>
      <c r="AN26" s="1">
        <v>643.5</v>
      </c>
      <c r="AO26" s="1">
        <v>478.79</v>
      </c>
      <c r="AP26" s="1">
        <v>532.87</v>
      </c>
      <c r="AQ26" s="1">
        <v>560.27</v>
      </c>
    </row>
    <row r="27" spans="1:43">
      <c r="A27" s="1">
        <v>23</v>
      </c>
      <c r="B27" s="1">
        <v>0.83333333333333337</v>
      </c>
      <c r="C27" s="1">
        <v>0.36666666666666664</v>
      </c>
      <c r="D27" s="1">
        <v>0.17857142857142858</v>
      </c>
      <c r="E27" s="1">
        <v>0.90625</v>
      </c>
      <c r="F27" s="1">
        <v>0.9</v>
      </c>
      <c r="G27" s="1">
        <v>0.5</v>
      </c>
      <c r="H27" s="5">
        <v>0.9642857142857143</v>
      </c>
      <c r="I27" s="1">
        <v>0.9</v>
      </c>
      <c r="J27" s="1">
        <v>0.59375</v>
      </c>
      <c r="L27" s="1">
        <v>23</v>
      </c>
      <c r="M27" s="1">
        <v>0.65</v>
      </c>
      <c r="N27" s="1">
        <v>0.45</v>
      </c>
      <c r="O27" s="1">
        <v>0.75</v>
      </c>
      <c r="P27" s="1">
        <v>0.59090909090909094</v>
      </c>
      <c r="Q27" s="1">
        <v>0.75</v>
      </c>
      <c r="R27" s="1">
        <v>0.65</v>
      </c>
      <c r="S27" s="1">
        <v>0.65</v>
      </c>
      <c r="T27" s="1">
        <v>0.61111111111111116</v>
      </c>
      <c r="U27" s="1">
        <v>0.65</v>
      </c>
      <c r="W27" s="1">
        <v>23</v>
      </c>
      <c r="X27" s="1">
        <f t="shared" si="1"/>
        <v>1.3527420325092685</v>
      </c>
      <c r="Y27" s="1">
        <f t="shared" si="1"/>
        <v>-0.46635617394286966</v>
      </c>
      <c r="Z27" s="1">
        <f t="shared" si="1"/>
        <v>-0.24633322617229747</v>
      </c>
      <c r="AA27" s="1">
        <f t="shared" si="1"/>
        <v>1.5478950148827693</v>
      </c>
      <c r="AB27" s="1">
        <f t="shared" si="1"/>
        <v>1.9560413157406824</v>
      </c>
      <c r="AC27" s="1">
        <f t="shared" si="1"/>
        <v>0.38532046640756784</v>
      </c>
      <c r="AD27" s="1">
        <f t="shared" si="1"/>
        <v>2.1880635571467586</v>
      </c>
      <c r="AE27" s="1">
        <f t="shared" si="1"/>
        <v>1.5637677126071088</v>
      </c>
      <c r="AF27" s="1">
        <f t="shared" si="1"/>
        <v>0.6225225757363555</v>
      </c>
      <c r="AH27" s="1">
        <v>23</v>
      </c>
      <c r="AI27" s="1">
        <v>373.17</v>
      </c>
      <c r="AJ27" s="1">
        <v>491.8</v>
      </c>
      <c r="AK27" s="1">
        <v>734.5</v>
      </c>
      <c r="AL27" s="1">
        <v>431.5</v>
      </c>
      <c r="AM27" s="1">
        <v>630.23</v>
      </c>
      <c r="AN27" s="1">
        <v>665.14</v>
      </c>
      <c r="AO27" s="1">
        <v>431.31</v>
      </c>
      <c r="AP27" s="1">
        <v>562.08000000000004</v>
      </c>
      <c r="AQ27" s="1">
        <v>614.66999999999996</v>
      </c>
    </row>
    <row r="28" spans="1:43">
      <c r="A28" s="1">
        <v>24</v>
      </c>
      <c r="B28" s="1">
        <v>0.90625</v>
      </c>
      <c r="C28" s="1">
        <v>0.9</v>
      </c>
      <c r="D28" s="1">
        <v>0.5357142857142857</v>
      </c>
      <c r="E28" s="5">
        <v>0.96875</v>
      </c>
      <c r="F28" s="1">
        <v>0.9</v>
      </c>
      <c r="G28" s="1">
        <v>0.6785714285714286</v>
      </c>
      <c r="H28" s="5">
        <v>0.96875</v>
      </c>
      <c r="I28" s="5">
        <v>0.96875</v>
      </c>
      <c r="J28" s="1">
        <v>0.8928571428571429</v>
      </c>
      <c r="L28" s="1">
        <v>24</v>
      </c>
      <c r="M28" s="1">
        <v>0.68181818181818177</v>
      </c>
      <c r="N28" s="1">
        <v>0.75</v>
      </c>
      <c r="O28" s="1">
        <v>0.31818181818181818</v>
      </c>
      <c r="P28" s="1">
        <v>0.77272727272727271</v>
      </c>
      <c r="Q28" s="1">
        <v>0.68181818181818177</v>
      </c>
      <c r="R28" s="1">
        <v>0.55000000000000004</v>
      </c>
      <c r="S28" s="1">
        <v>0.86363636363636365</v>
      </c>
      <c r="T28" s="1">
        <v>0.86363636363636365</v>
      </c>
      <c r="U28" s="1">
        <v>0.3888888888888889</v>
      </c>
      <c r="W28" s="1">
        <v>24</v>
      </c>
      <c r="X28" s="1">
        <f t="shared" si="1"/>
        <v>1.7908000182958044</v>
      </c>
      <c r="Y28" s="1">
        <f t="shared" si="1"/>
        <v>1.9560413157406824</v>
      </c>
      <c r="Z28" s="1">
        <f t="shared" si="1"/>
        <v>-0.38314676991650498</v>
      </c>
      <c r="AA28" s="1">
        <f t="shared" si="1"/>
        <v>2.6105904621849532</v>
      </c>
      <c r="AB28" s="1">
        <f t="shared" si="1"/>
        <v>1.7543406865368678</v>
      </c>
      <c r="AC28" s="1">
        <f t="shared" si="1"/>
        <v>0.58936909831225337</v>
      </c>
      <c r="AD28" s="1">
        <f t="shared" si="1"/>
        <v>2.9595354295151641</v>
      </c>
      <c r="AE28" s="1">
        <f t="shared" si="1"/>
        <v>2.9595354295151641</v>
      </c>
      <c r="AF28" s="1">
        <f t="shared" si="1"/>
        <v>0.95965064478081263</v>
      </c>
      <c r="AH28" s="1">
        <v>24</v>
      </c>
      <c r="AI28" s="1">
        <v>556.79</v>
      </c>
      <c r="AJ28" s="1">
        <v>600.08000000000004</v>
      </c>
      <c r="AK28" s="1">
        <v>746.57</v>
      </c>
      <c r="AL28" s="1">
        <v>519.27</v>
      </c>
      <c r="AM28" s="1">
        <v>698.23</v>
      </c>
      <c r="AN28" s="1">
        <v>795</v>
      </c>
      <c r="AO28" s="1">
        <v>541.20000000000005</v>
      </c>
      <c r="AP28" s="1">
        <v>550.73</v>
      </c>
      <c r="AQ28" s="1">
        <v>733.17</v>
      </c>
    </row>
    <row r="29" spans="1:43">
      <c r="A29" s="1">
        <v>25</v>
      </c>
      <c r="B29" s="5">
        <v>0.96875</v>
      </c>
      <c r="C29" s="5">
        <v>0.96666666666666667</v>
      </c>
      <c r="D29" s="1">
        <v>0.5</v>
      </c>
      <c r="E29" s="5">
        <v>0.96875</v>
      </c>
      <c r="F29" s="5">
        <v>0.96666666666666667</v>
      </c>
      <c r="G29" s="1">
        <v>0.5357142857142857</v>
      </c>
      <c r="H29" s="5">
        <v>0.96875</v>
      </c>
      <c r="I29" s="5">
        <v>0.96666666666666667</v>
      </c>
      <c r="J29" s="1">
        <v>0.6333333333333333</v>
      </c>
      <c r="L29" s="1">
        <v>25</v>
      </c>
      <c r="M29" s="1">
        <v>0.86363636363636365</v>
      </c>
      <c r="N29" s="1">
        <v>0.65</v>
      </c>
      <c r="O29" s="1">
        <v>0.75</v>
      </c>
      <c r="P29" s="1">
        <v>0.77272727272727271</v>
      </c>
      <c r="Q29" s="1">
        <v>0.85</v>
      </c>
      <c r="R29" s="1">
        <v>0.85</v>
      </c>
      <c r="S29" s="1">
        <v>0.75</v>
      </c>
      <c r="T29" s="1">
        <v>0.86363636363636365</v>
      </c>
      <c r="U29" s="1">
        <v>0.5</v>
      </c>
      <c r="W29" s="1">
        <v>25</v>
      </c>
      <c r="X29" s="1">
        <f t="shared" si="1"/>
        <v>2.9595354295151641</v>
      </c>
      <c r="Y29" s="1">
        <f t="shared" si="1"/>
        <v>2.219235102223482</v>
      </c>
      <c r="Z29" s="1">
        <f t="shared" si="1"/>
        <v>0.67448975019608193</v>
      </c>
      <c r="AA29" s="1">
        <f t="shared" si="1"/>
        <v>2.6105904621849532</v>
      </c>
      <c r="AB29" s="1">
        <f t="shared" si="1"/>
        <v>2.870348025309704</v>
      </c>
      <c r="AC29" s="1">
        <f t="shared" si="1"/>
        <v>1.1260757405695523</v>
      </c>
      <c r="AD29" s="1">
        <f t="shared" si="1"/>
        <v>2.5372216176177331</v>
      </c>
      <c r="AE29" s="1">
        <f t="shared" si="1"/>
        <v>2.9307181979094272</v>
      </c>
      <c r="AF29" s="1">
        <f t="shared" si="1"/>
        <v>0.34069482708779542</v>
      </c>
      <c r="AH29" s="1">
        <v>25</v>
      </c>
      <c r="AI29" s="1">
        <v>446.8</v>
      </c>
      <c r="AJ29" s="1">
        <v>600.71</v>
      </c>
      <c r="AK29" s="1">
        <v>606.71</v>
      </c>
      <c r="AL29" s="1">
        <v>447.4</v>
      </c>
      <c r="AM29" s="1">
        <v>610.07000000000005</v>
      </c>
      <c r="AN29" s="1">
        <v>661.14</v>
      </c>
      <c r="AO29" s="1">
        <v>444.13</v>
      </c>
      <c r="AP29" s="1">
        <v>551.86</v>
      </c>
      <c r="AQ29" s="1">
        <v>625.11</v>
      </c>
    </row>
    <row r="30" spans="1:43">
      <c r="A30" s="1">
        <v>26</v>
      </c>
      <c r="B30" s="1">
        <v>0.90625</v>
      </c>
      <c r="C30" s="1">
        <v>0.875</v>
      </c>
      <c r="D30" s="1">
        <v>0.57692307692307687</v>
      </c>
      <c r="E30" s="5">
        <v>0.96875</v>
      </c>
      <c r="F30" s="5">
        <v>0.96666666666666667</v>
      </c>
      <c r="G30" s="1">
        <v>0.8928571428571429</v>
      </c>
      <c r="H30" s="5">
        <v>0.96875</v>
      </c>
      <c r="I30" s="1">
        <v>0.90625</v>
      </c>
      <c r="J30" s="5">
        <v>0.9642857142857143</v>
      </c>
      <c r="L30" s="1">
        <v>26</v>
      </c>
      <c r="M30" s="1">
        <v>0.86363636363636365</v>
      </c>
      <c r="N30" s="5">
        <v>0.91666666666666663</v>
      </c>
      <c r="O30" s="1">
        <v>0.5</v>
      </c>
      <c r="P30" s="1">
        <v>0.77272727272727271</v>
      </c>
      <c r="Q30" s="1">
        <v>0.72222222222222221</v>
      </c>
      <c r="R30" s="1">
        <v>0.27777777777777779</v>
      </c>
      <c r="S30" s="5">
        <v>0.95454545454545459</v>
      </c>
      <c r="T30" s="1">
        <v>0.86363636363636365</v>
      </c>
      <c r="U30" s="1">
        <v>0.16666666666666666</v>
      </c>
      <c r="W30" s="1">
        <v>26</v>
      </c>
      <c r="X30" s="1">
        <f t="shared" si="1"/>
        <v>2.41481445939705</v>
      </c>
      <c r="Y30" s="1">
        <f t="shared" si="1"/>
        <v>2.5333435074766455</v>
      </c>
      <c r="Z30" s="1">
        <f t="shared" si="1"/>
        <v>0.19402814242392619</v>
      </c>
      <c r="AA30" s="1">
        <f t="shared" si="1"/>
        <v>2.6105904621849532</v>
      </c>
      <c r="AB30" s="1">
        <f t="shared" si="1"/>
        <v>2.4233704336656925</v>
      </c>
      <c r="AC30" s="1">
        <f t="shared" si="1"/>
        <v>0.65241099399354241</v>
      </c>
      <c r="AD30" s="1">
        <f t="shared" si="1"/>
        <v>3.5533534970065492</v>
      </c>
      <c r="AE30" s="1">
        <f t="shared" si="1"/>
        <v>2.41481445939705</v>
      </c>
      <c r="AF30" s="1">
        <f t="shared" si="1"/>
        <v>0.83532152463748988</v>
      </c>
      <c r="AH30" s="1">
        <v>26</v>
      </c>
      <c r="AI30" s="1">
        <v>551</v>
      </c>
      <c r="AJ30" s="1">
        <v>730.3</v>
      </c>
      <c r="AK30" s="1">
        <v>665</v>
      </c>
      <c r="AL30" s="1">
        <v>526.27</v>
      </c>
      <c r="AM30" s="1">
        <v>720.14</v>
      </c>
      <c r="AN30" s="1">
        <v>702</v>
      </c>
      <c r="AO30" s="1">
        <v>525.20000000000005</v>
      </c>
      <c r="AP30" s="1">
        <v>633.36</v>
      </c>
      <c r="AQ30" s="1">
        <v>822.31</v>
      </c>
    </row>
    <row r="33" spans="1:43">
      <c r="A33" s="1" t="s">
        <v>49</v>
      </c>
      <c r="B33" s="1">
        <f>AVERAGE(B5:B30)</f>
        <v>0.94349816849816837</v>
      </c>
      <c r="C33" s="1">
        <f t="shared" ref="C33:J33" si="2">AVERAGE(C5:C30)</f>
        <v>0.80796703296703298</v>
      </c>
      <c r="D33" s="1">
        <f t="shared" si="2"/>
        <v>0.66878129882937576</v>
      </c>
      <c r="E33" s="1">
        <f t="shared" si="2"/>
        <v>0.95657051282051286</v>
      </c>
      <c r="F33" s="1">
        <f t="shared" si="2"/>
        <v>0.91356456043956014</v>
      </c>
      <c r="G33" s="1">
        <f t="shared" si="2"/>
        <v>0.80179716117216115</v>
      </c>
      <c r="H33" s="1">
        <f t="shared" si="2"/>
        <v>0.95415521978021978</v>
      </c>
      <c r="I33" s="1">
        <f t="shared" si="2"/>
        <v>0.89423781346858255</v>
      </c>
      <c r="J33" s="1">
        <f t="shared" si="2"/>
        <v>0.83929892223161451</v>
      </c>
      <c r="L33" s="1" t="s">
        <v>49</v>
      </c>
      <c r="M33" s="1">
        <f>AVERAGE(M5:M30)</f>
        <v>0.81368006993006992</v>
      </c>
      <c r="N33" s="1">
        <f t="shared" ref="N33:U33" si="3">AVERAGE(N5:N30)</f>
        <v>0.72962315462315452</v>
      </c>
      <c r="O33" s="1">
        <f t="shared" si="3"/>
        <v>0.70647963147963122</v>
      </c>
      <c r="P33" s="1">
        <f t="shared" si="3"/>
        <v>0.8493006993006994</v>
      </c>
      <c r="Q33" s="1">
        <f t="shared" si="3"/>
        <v>0.78653360528360539</v>
      </c>
      <c r="R33" s="1">
        <f t="shared" si="3"/>
        <v>0.74796037296037321</v>
      </c>
      <c r="S33" s="1">
        <f t="shared" si="3"/>
        <v>0.85699300699300685</v>
      </c>
      <c r="T33" s="1">
        <f t="shared" si="3"/>
        <v>0.84829059829059805</v>
      </c>
      <c r="U33" s="1">
        <f t="shared" si="3"/>
        <v>0.77197385947385944</v>
      </c>
      <c r="W33" s="1" t="s">
        <v>49</v>
      </c>
      <c r="X33" s="1">
        <f>AVERAGE(X5:X30)</f>
        <v>2.6354684866188691</v>
      </c>
      <c r="Y33" s="1">
        <f t="shared" ref="Y33:AF33" si="4">AVERAGE(Y5:Y30)</f>
        <v>1.7665259229114674</v>
      </c>
      <c r="Z33" s="1">
        <f t="shared" si="4"/>
        <v>1.1861078066827346</v>
      </c>
      <c r="AA33" s="1">
        <f t="shared" si="4"/>
        <v>2.9222182344573588</v>
      </c>
      <c r="AB33" s="1">
        <f t="shared" si="4"/>
        <v>2.3814786885531607</v>
      </c>
      <c r="AC33" s="1">
        <f t="shared" si="4"/>
        <v>1.7952639684176859</v>
      </c>
      <c r="AD33" s="1">
        <f t="shared" si="4"/>
        <v>2.9474494653972219</v>
      </c>
      <c r="AE33" s="1">
        <f t="shared" si="4"/>
        <v>2.5875030307024138</v>
      </c>
      <c r="AF33" s="1">
        <f t="shared" si="4"/>
        <v>2.0986487074868232</v>
      </c>
      <c r="AH33" s="1" t="s">
        <v>49</v>
      </c>
      <c r="AI33" s="1">
        <f>AVERAGE(AI5:AI30)</f>
        <v>487.18884615384616</v>
      </c>
      <c r="AJ33" s="1">
        <f t="shared" ref="AJ33:AQ33" si="5">AVERAGE(AJ5:AJ30)</f>
        <v>618.97076923076918</v>
      </c>
      <c r="AK33" s="1">
        <f t="shared" si="5"/>
        <v>664.85307692307674</v>
      </c>
      <c r="AL33" s="1">
        <f t="shared" si="5"/>
        <v>483.17076923076922</v>
      </c>
      <c r="AM33" s="1">
        <f t="shared" si="5"/>
        <v>610.61153846153843</v>
      </c>
      <c r="AN33" s="1">
        <f t="shared" si="5"/>
        <v>630.53961538461533</v>
      </c>
      <c r="AO33" s="1">
        <f t="shared" si="5"/>
        <v>482.00538461538474</v>
      </c>
      <c r="AP33" s="1">
        <f t="shared" si="5"/>
        <v>582.44846153846163</v>
      </c>
      <c r="AQ33" s="1">
        <f t="shared" si="5"/>
        <v>618.443076923077</v>
      </c>
    </row>
    <row r="34" spans="1:43">
      <c r="A34" s="1" t="s">
        <v>50</v>
      </c>
      <c r="B34" s="1">
        <f>STDEV(B5:B30)/SQRT(COUNT(B5:B30))</f>
        <v>7.3041483644555672E-3</v>
      </c>
      <c r="C34" s="1">
        <f t="shared" ref="C34:J34" si="6">STDEV(C5:C30)/SQRT(COUNT(C5:C30))</f>
        <v>3.7077461728066981E-2</v>
      </c>
      <c r="D34" s="1">
        <f t="shared" si="6"/>
        <v>4.1404398297401765E-2</v>
      </c>
      <c r="E34" s="1">
        <f t="shared" si="6"/>
        <v>4.9120092941402228E-3</v>
      </c>
      <c r="F34" s="1">
        <f t="shared" si="6"/>
        <v>1.3113458988153921E-2</v>
      </c>
      <c r="G34" s="1">
        <f t="shared" si="6"/>
        <v>3.3188528359244074E-2</v>
      </c>
      <c r="H34" s="1">
        <f t="shared" si="6"/>
        <v>7.9765745487533589E-3</v>
      </c>
      <c r="I34" s="1">
        <f t="shared" si="6"/>
        <v>2.9936773690735056E-2</v>
      </c>
      <c r="J34" s="1">
        <f t="shared" si="6"/>
        <v>2.6530481735929902E-2</v>
      </c>
      <c r="L34" s="1" t="s">
        <v>50</v>
      </c>
      <c r="M34" s="1">
        <f>STDEV(M5:M30)/SQRT(COUNT(M5:M30))</f>
        <v>2.3749099153895104E-2</v>
      </c>
      <c r="N34" s="1">
        <f t="shared" ref="N34:U34" si="7">STDEV(N5:N30)/SQRT(COUNT(N5:N30))</f>
        <v>3.573458694889687E-2</v>
      </c>
      <c r="O34" s="1">
        <f t="shared" si="7"/>
        <v>4.2723736178054847E-2</v>
      </c>
      <c r="P34" s="1">
        <f t="shared" si="7"/>
        <v>2.2313281628737951E-2</v>
      </c>
      <c r="Q34" s="1">
        <f t="shared" si="7"/>
        <v>3.1014796306905106E-2</v>
      </c>
      <c r="R34" s="1">
        <f t="shared" si="7"/>
        <v>3.6882173276775843E-2</v>
      </c>
      <c r="S34" s="1">
        <f t="shared" si="7"/>
        <v>2.1809775142128663E-2</v>
      </c>
      <c r="T34" s="1">
        <f t="shared" si="7"/>
        <v>2.2595509905725269E-2</v>
      </c>
      <c r="U34" s="1">
        <f t="shared" si="7"/>
        <v>4.3080357138262707E-2</v>
      </c>
      <c r="W34" s="1" t="s">
        <v>50</v>
      </c>
      <c r="X34" s="1">
        <f>STDEV(X5:X30)/SQRT(COUNT(X5:X30))</f>
        <v>0.12227925769281567</v>
      </c>
      <c r="Y34" s="1">
        <f t="shared" ref="Y34:AF34" si="8">STDEV(Y5:Y30)/SQRT(COUNT(Y5:Y30))</f>
        <v>0.22464205466324097</v>
      </c>
      <c r="Z34" s="1">
        <f t="shared" si="8"/>
        <v>0.20679928801998421</v>
      </c>
      <c r="AA34" s="1">
        <f t="shared" si="8"/>
        <v>0.1197622773466442</v>
      </c>
      <c r="AB34" s="1">
        <f t="shared" si="8"/>
        <v>0.16213852497368872</v>
      </c>
      <c r="AC34" s="1">
        <f t="shared" si="8"/>
        <v>0.19182530718421573</v>
      </c>
      <c r="AD34" s="1">
        <f t="shared" si="8"/>
        <v>0.11195848799485644</v>
      </c>
      <c r="AE34" s="1">
        <f t="shared" si="8"/>
        <v>0.1818507515670115</v>
      </c>
      <c r="AF34" s="1">
        <f t="shared" si="8"/>
        <v>0.22540806051155235</v>
      </c>
      <c r="AH34" s="1" t="s">
        <v>50</v>
      </c>
      <c r="AI34" s="1">
        <f>STDEV(AI5:AI30)/SQRT(COUNT(AI5:AI30))</f>
        <v>13.365566531800152</v>
      </c>
      <c r="AJ34" s="1">
        <f t="shared" ref="AJ34:AQ34" si="9">STDEV(AJ5:AJ30)/SQRT(COUNT(AJ5:AJ30))</f>
        <v>16.954944184043395</v>
      </c>
      <c r="AK34" s="1">
        <f t="shared" si="9"/>
        <v>16.115930797427392</v>
      </c>
      <c r="AL34" s="1">
        <f t="shared" si="9"/>
        <v>9.1597906580559094</v>
      </c>
      <c r="AM34" s="1">
        <f t="shared" si="9"/>
        <v>13.377000787141133</v>
      </c>
      <c r="AN34" s="1">
        <f t="shared" si="9"/>
        <v>11.53607440871086</v>
      </c>
      <c r="AO34" s="1">
        <f t="shared" si="9"/>
        <v>8.3431073021759303</v>
      </c>
      <c r="AP34" s="1">
        <f t="shared" si="9"/>
        <v>11.645173139279082</v>
      </c>
      <c r="AQ34" s="1">
        <f t="shared" si="9"/>
        <v>14.193145688830748</v>
      </c>
    </row>
    <row r="37" spans="1:43">
      <c r="A37" s="1" t="s">
        <v>51</v>
      </c>
      <c r="B37" s="1" t="s">
        <v>53</v>
      </c>
      <c r="C37" s="1" t="s">
        <v>54</v>
      </c>
      <c r="D37" s="1" t="s">
        <v>55</v>
      </c>
      <c r="W37" s="1" t="s">
        <v>36</v>
      </c>
      <c r="X37" s="1" t="s">
        <v>53</v>
      </c>
      <c r="Y37" s="1" t="s">
        <v>54</v>
      </c>
      <c r="Z37" s="1" t="s">
        <v>55</v>
      </c>
      <c r="AH37" s="1" t="s">
        <v>56</v>
      </c>
      <c r="AI37" s="1" t="s">
        <v>52</v>
      </c>
      <c r="AK37" s="1" t="s">
        <v>53</v>
      </c>
      <c r="AL37" s="1" t="s">
        <v>54</v>
      </c>
      <c r="AM37" s="1" t="s">
        <v>55</v>
      </c>
    </row>
    <row r="38" spans="1:43">
      <c r="A38" s="1" t="s">
        <v>57</v>
      </c>
      <c r="B38" s="1">
        <f>B33</f>
        <v>0.94349816849816837</v>
      </c>
      <c r="C38" s="1">
        <f>E33</f>
        <v>0.95657051282051286</v>
      </c>
      <c r="D38" s="1">
        <f>H33</f>
        <v>0.95415521978021978</v>
      </c>
      <c r="G38" s="4"/>
      <c r="W38" s="1" t="s">
        <v>57</v>
      </c>
      <c r="X38" s="1">
        <f>X33</f>
        <v>2.6354684866188691</v>
      </c>
      <c r="Y38" s="1">
        <f>AA33</f>
        <v>2.9222182344573588</v>
      </c>
      <c r="Z38" s="1">
        <f>AD33</f>
        <v>2.9474494653972219</v>
      </c>
      <c r="AH38" s="1" t="s">
        <v>57</v>
      </c>
      <c r="AI38" s="1">
        <v>484.07769230769242</v>
      </c>
      <c r="AK38" s="1">
        <f>AI33</f>
        <v>487.18884615384616</v>
      </c>
      <c r="AL38" s="1">
        <f>AL33</f>
        <v>483.17076923076922</v>
      </c>
      <c r="AM38" s="1">
        <f>AO33</f>
        <v>482.00538461538474</v>
      </c>
      <c r="AN38" s="4"/>
    </row>
    <row r="39" spans="1:43">
      <c r="A39" s="1" t="s">
        <v>58</v>
      </c>
      <c r="B39" s="1">
        <f>C33</f>
        <v>0.80796703296703298</v>
      </c>
      <c r="C39" s="1">
        <f>F33</f>
        <v>0.91356456043956014</v>
      </c>
      <c r="D39" s="1">
        <f>I33</f>
        <v>0.89423781346858255</v>
      </c>
      <c r="G39" s="4"/>
      <c r="W39" s="1" t="s">
        <v>58</v>
      </c>
      <c r="X39" s="1">
        <f>Y33</f>
        <v>1.7665259229114674</v>
      </c>
      <c r="Y39" s="1">
        <f>AB33</f>
        <v>2.3814786885531607</v>
      </c>
      <c r="Z39" s="1">
        <f>AE33</f>
        <v>2.5875030307024138</v>
      </c>
      <c r="AH39" s="1" t="s">
        <v>58</v>
      </c>
      <c r="AI39" s="1">
        <v>603.75423076923084</v>
      </c>
      <c r="AK39" s="1">
        <f>AJ33</f>
        <v>618.97076923076918</v>
      </c>
      <c r="AL39" s="1">
        <f>AM33</f>
        <v>610.61153846153843</v>
      </c>
      <c r="AM39" s="1">
        <f>AP33</f>
        <v>582.44846153846163</v>
      </c>
      <c r="AN39" s="4"/>
    </row>
    <row r="40" spans="1:43">
      <c r="A40" s="1" t="s">
        <v>59</v>
      </c>
      <c r="B40" s="1">
        <f>D33</f>
        <v>0.66878129882937576</v>
      </c>
      <c r="C40" s="1">
        <f>G33</f>
        <v>0.80179716117216115</v>
      </c>
      <c r="D40" s="1">
        <f>J33</f>
        <v>0.83929892223161451</v>
      </c>
      <c r="W40" s="1" t="s">
        <v>59</v>
      </c>
      <c r="X40" s="1">
        <f>Z33</f>
        <v>1.1861078066827346</v>
      </c>
      <c r="Y40" s="1">
        <f>AC33</f>
        <v>1.7952639684176859</v>
      </c>
      <c r="Z40" s="1">
        <f>AF33</f>
        <v>2.0986487074868232</v>
      </c>
      <c r="AH40" s="1" t="s">
        <v>59</v>
      </c>
      <c r="AI40" s="1">
        <v>635.23692307692295</v>
      </c>
      <c r="AK40" s="1">
        <f>AK33</f>
        <v>664.85307692307674</v>
      </c>
      <c r="AL40" s="1">
        <f>AN33</f>
        <v>630.53961538461533</v>
      </c>
      <c r="AM40" s="1">
        <f>AQ33</f>
        <v>618.443076923077</v>
      </c>
    </row>
    <row r="42" spans="1:43">
      <c r="A42" s="1" t="s">
        <v>50</v>
      </c>
      <c r="B42" s="1">
        <v>1</v>
      </c>
      <c r="C42" s="1">
        <v>2</v>
      </c>
      <c r="D42" s="1">
        <v>3</v>
      </c>
      <c r="W42" s="1" t="s">
        <v>50</v>
      </c>
      <c r="X42" s="1">
        <v>1</v>
      </c>
      <c r="Y42" s="1">
        <v>2</v>
      </c>
      <c r="Z42" s="1">
        <v>3</v>
      </c>
      <c r="AH42" s="1" t="s">
        <v>50</v>
      </c>
      <c r="AI42" s="1" t="s">
        <v>60</v>
      </c>
      <c r="AK42" s="1">
        <v>1</v>
      </c>
      <c r="AL42" s="1">
        <v>2</v>
      </c>
      <c r="AM42" s="1">
        <v>3</v>
      </c>
    </row>
    <row r="43" spans="1:43">
      <c r="A43" s="1" t="s">
        <v>57</v>
      </c>
      <c r="B43" s="1">
        <f>B34</f>
        <v>7.3041483644555672E-3</v>
      </c>
      <c r="C43" s="1">
        <f>E34</f>
        <v>4.9120092941402228E-3</v>
      </c>
      <c r="D43" s="1">
        <f>H34</f>
        <v>7.9765745487533589E-3</v>
      </c>
      <c r="G43" s="4"/>
      <c r="W43" s="1" t="s">
        <v>57</v>
      </c>
      <c r="X43" s="1">
        <f>X34</f>
        <v>0.12227925769281567</v>
      </c>
      <c r="Y43" s="1">
        <f>AA34</f>
        <v>0.1197622773466442</v>
      </c>
      <c r="Z43" s="1">
        <f>AD34</f>
        <v>0.11195848799485644</v>
      </c>
      <c r="AH43" s="1" t="s">
        <v>57</v>
      </c>
      <c r="AI43" s="1">
        <v>9.4120748518991011</v>
      </c>
      <c r="AK43" s="1">
        <f>AI34</f>
        <v>13.365566531800152</v>
      </c>
      <c r="AL43" s="1">
        <f>AL34</f>
        <v>9.1597906580559094</v>
      </c>
      <c r="AM43" s="1">
        <f>AO34</f>
        <v>8.3431073021759303</v>
      </c>
      <c r="AN43" s="4"/>
    </row>
    <row r="44" spans="1:43">
      <c r="A44" s="1" t="s">
        <v>58</v>
      </c>
      <c r="B44" s="1">
        <f>C34</f>
        <v>3.7077461728066981E-2</v>
      </c>
      <c r="C44" s="1">
        <f>F34</f>
        <v>1.3113458988153921E-2</v>
      </c>
      <c r="D44" s="1">
        <f>I34</f>
        <v>2.9936773690735056E-2</v>
      </c>
      <c r="G44" s="4"/>
      <c r="W44" s="1" t="s">
        <v>58</v>
      </c>
      <c r="X44" s="1">
        <f>Y34</f>
        <v>0.22464205466324097</v>
      </c>
      <c r="Y44" s="1">
        <f>AB34</f>
        <v>0.16213852497368872</v>
      </c>
      <c r="Z44" s="1">
        <f>AE34</f>
        <v>0.1818507515670115</v>
      </c>
      <c r="AH44" s="1" t="s">
        <v>58</v>
      </c>
      <c r="AI44" s="1">
        <v>11.306567460797382</v>
      </c>
      <c r="AK44" s="1">
        <f>AJ34</f>
        <v>16.954944184043395</v>
      </c>
      <c r="AL44" s="1">
        <f>AM34</f>
        <v>13.377000787141133</v>
      </c>
      <c r="AM44" s="1">
        <f>AP34</f>
        <v>11.645173139279082</v>
      </c>
      <c r="AN44" s="4"/>
    </row>
    <row r="45" spans="1:43">
      <c r="A45" s="1" t="s">
        <v>59</v>
      </c>
      <c r="B45" s="1">
        <f>D34</f>
        <v>4.1404398297401765E-2</v>
      </c>
      <c r="C45" s="1">
        <f>G34</f>
        <v>3.3188528359244074E-2</v>
      </c>
      <c r="D45" s="1">
        <f>J34</f>
        <v>2.6530481735929902E-2</v>
      </c>
      <c r="V45" s="4"/>
      <c r="W45" s="1" t="s">
        <v>59</v>
      </c>
      <c r="X45" s="1">
        <f>Z34</f>
        <v>0.20679928801998421</v>
      </c>
      <c r="Y45" s="1">
        <f>AC34</f>
        <v>0.19182530718421573</v>
      </c>
      <c r="Z45" s="1">
        <f>AF34</f>
        <v>0.22540806051155235</v>
      </c>
      <c r="AH45" s="1" t="s">
        <v>59</v>
      </c>
      <c r="AI45" s="1">
        <v>10.897576241026906</v>
      </c>
      <c r="AK45" s="1">
        <f>AK34</f>
        <v>16.115930797427392</v>
      </c>
      <c r="AL45" s="1">
        <f>AN34</f>
        <v>11.53607440871086</v>
      </c>
      <c r="AM45" s="1">
        <f>AQ34</f>
        <v>14.193145688830748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45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S37" sqref="S37"/>
    </sheetView>
  </sheetViews>
  <sheetFormatPr defaultColWidth="8.85546875" defaultRowHeight="12.75"/>
  <cols>
    <col min="1" max="5" width="8.85546875" style="1"/>
    <col min="6" max="6" width="10.28515625" style="1" customWidth="1"/>
    <col min="7" max="10" width="8.85546875" style="1"/>
    <col min="11" max="26" width="10" style="1" customWidth="1"/>
    <col min="27" max="40" width="8.85546875" style="1"/>
    <col min="41" max="41" width="11.28515625" style="1" customWidth="1"/>
    <col min="42" max="45" width="8.85546875" style="1"/>
    <col min="46" max="46" width="10.28515625" style="1" customWidth="1"/>
    <col min="47" max="16384" width="8.85546875" style="1"/>
  </cols>
  <sheetData>
    <row r="1" spans="1:54">
      <c r="A1" s="2"/>
      <c r="B1" s="1" t="s">
        <v>92</v>
      </c>
    </row>
    <row r="3" spans="1:54">
      <c r="A3" s="1" t="s">
        <v>42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2</v>
      </c>
      <c r="H3" s="1">
        <v>3</v>
      </c>
      <c r="I3" s="1">
        <v>3</v>
      </c>
      <c r="J3" s="1">
        <v>3</v>
      </c>
      <c r="L3" s="1" t="s">
        <v>44</v>
      </c>
      <c r="M3" s="1">
        <v>1</v>
      </c>
      <c r="N3" s="1">
        <v>1</v>
      </c>
      <c r="O3" s="1">
        <v>1</v>
      </c>
      <c r="P3" s="1">
        <v>2</v>
      </c>
      <c r="Q3" s="1">
        <v>2</v>
      </c>
      <c r="R3" s="1">
        <v>2</v>
      </c>
      <c r="S3" s="1">
        <v>3</v>
      </c>
      <c r="T3" s="1">
        <v>3</v>
      </c>
      <c r="U3" s="1">
        <v>3</v>
      </c>
      <c r="W3" s="1" t="s">
        <v>36</v>
      </c>
      <c r="X3" s="1">
        <v>1</v>
      </c>
      <c r="Y3" s="1">
        <v>1</v>
      </c>
      <c r="Z3" s="1">
        <v>1</v>
      </c>
      <c r="AA3" s="1">
        <v>2</v>
      </c>
      <c r="AB3" s="1">
        <v>2</v>
      </c>
      <c r="AC3" s="1">
        <v>2</v>
      </c>
      <c r="AD3" s="1">
        <v>3</v>
      </c>
      <c r="AE3" s="1">
        <v>3</v>
      </c>
      <c r="AF3" s="1">
        <v>3</v>
      </c>
      <c r="AH3" s="8" t="s">
        <v>67</v>
      </c>
      <c r="AI3" s="8">
        <v>1</v>
      </c>
      <c r="AJ3" s="8">
        <v>1</v>
      </c>
      <c r="AK3" s="8">
        <v>1</v>
      </c>
      <c r="AL3" s="8">
        <v>2</v>
      </c>
      <c r="AM3" s="8">
        <v>2</v>
      </c>
      <c r="AN3" s="8">
        <v>2</v>
      </c>
      <c r="AO3" s="8">
        <v>3</v>
      </c>
      <c r="AP3" s="8">
        <v>3</v>
      </c>
      <c r="AQ3" s="8">
        <v>3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4" customFormat="1">
      <c r="A4" s="4" t="s">
        <v>45</v>
      </c>
      <c r="B4" s="4" t="s">
        <v>61</v>
      </c>
      <c r="C4" s="4" t="s">
        <v>47</v>
      </c>
      <c r="D4" s="4" t="s">
        <v>48</v>
      </c>
      <c r="E4" s="4" t="s">
        <v>61</v>
      </c>
      <c r="F4" s="4" t="s">
        <v>47</v>
      </c>
      <c r="G4" s="4" t="s">
        <v>48</v>
      </c>
      <c r="H4" s="4" t="s">
        <v>61</v>
      </c>
      <c r="I4" s="4" t="s">
        <v>47</v>
      </c>
      <c r="J4" s="4" t="s">
        <v>48</v>
      </c>
      <c r="L4" s="4" t="s">
        <v>45</v>
      </c>
      <c r="M4" s="4" t="s">
        <v>61</v>
      </c>
      <c r="N4" s="4" t="s">
        <v>47</v>
      </c>
      <c r="O4" s="4" t="s">
        <v>48</v>
      </c>
      <c r="P4" s="4" t="s">
        <v>61</v>
      </c>
      <c r="Q4" s="4" t="s">
        <v>47</v>
      </c>
      <c r="R4" s="4" t="s">
        <v>48</v>
      </c>
      <c r="S4" s="4" t="s">
        <v>61</v>
      </c>
      <c r="T4" s="4" t="s">
        <v>47</v>
      </c>
      <c r="U4" s="4" t="s">
        <v>48</v>
      </c>
      <c r="W4" s="4" t="s">
        <v>45</v>
      </c>
      <c r="X4" s="4" t="s">
        <v>61</v>
      </c>
      <c r="Y4" s="4" t="s">
        <v>47</v>
      </c>
      <c r="Z4" s="4" t="s">
        <v>48</v>
      </c>
      <c r="AA4" s="4" t="s">
        <v>61</v>
      </c>
      <c r="AB4" s="4" t="s">
        <v>47</v>
      </c>
      <c r="AC4" s="4" t="s">
        <v>48</v>
      </c>
      <c r="AD4" s="4" t="s">
        <v>61</v>
      </c>
      <c r="AE4" s="4" t="s">
        <v>47</v>
      </c>
      <c r="AF4" s="4" t="s">
        <v>48</v>
      </c>
      <c r="AH4" s="8" t="s">
        <v>68</v>
      </c>
      <c r="AI4" s="9" t="s">
        <v>69</v>
      </c>
      <c r="AJ4" s="9" t="s">
        <v>47</v>
      </c>
      <c r="AK4" s="9" t="s">
        <v>70</v>
      </c>
      <c r="AL4" s="9" t="s">
        <v>69</v>
      </c>
      <c r="AM4" s="9" t="s">
        <v>47</v>
      </c>
      <c r="AN4" s="9" t="s">
        <v>70</v>
      </c>
      <c r="AO4" s="9" t="s">
        <v>69</v>
      </c>
      <c r="AP4" s="9" t="s">
        <v>47</v>
      </c>
      <c r="AQ4" s="9" t="s">
        <v>70</v>
      </c>
      <c r="AS4" s="8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">
        <v>1</v>
      </c>
      <c r="B5" s="5">
        <v>0.96875</v>
      </c>
      <c r="C5" s="1">
        <v>0.8928571428571429</v>
      </c>
      <c r="D5" s="5">
        <v>0.96666666666666667</v>
      </c>
      <c r="E5" s="1">
        <v>0.90625</v>
      </c>
      <c r="F5" s="5">
        <v>0.9642857142857143</v>
      </c>
      <c r="G5" s="1">
        <v>0.90625</v>
      </c>
      <c r="H5" s="1">
        <v>0.78125</v>
      </c>
      <c r="I5" s="1">
        <v>0.56666666666666665</v>
      </c>
      <c r="J5" s="1">
        <v>0.90625</v>
      </c>
      <c r="L5" s="1">
        <v>1</v>
      </c>
      <c r="M5" s="5">
        <v>0.95454545454545459</v>
      </c>
      <c r="N5" s="1">
        <v>0.75</v>
      </c>
      <c r="O5" s="1">
        <v>0.55000000000000004</v>
      </c>
      <c r="P5" s="5">
        <v>0.95</v>
      </c>
      <c r="Q5" s="1">
        <v>0.45</v>
      </c>
      <c r="R5" s="1">
        <v>0.85</v>
      </c>
      <c r="S5" s="1">
        <v>0.68181818181818177</v>
      </c>
      <c r="T5" s="1">
        <v>0.86363636363636365</v>
      </c>
      <c r="U5" s="1">
        <v>0.68181818181818177</v>
      </c>
      <c r="W5" s="1">
        <v>1</v>
      </c>
      <c r="X5" s="1">
        <f>NORMINV(B5,0,1)-NORMINV(1-M5,0,1)</f>
        <v>3.5533534970065492</v>
      </c>
      <c r="Y5" s="1">
        <f>NORMINV(C5,0,1)-NORMINV(1-N5,0,1)</f>
        <v>1.9163565420394026</v>
      </c>
      <c r="Z5" s="1">
        <f t="shared" ref="Z5:AA20" si="0">NORMINV(D5,0,1)-NORMINV(1-O5,0,1)</f>
        <v>1.9595759826709884</v>
      </c>
      <c r="AA5" s="1">
        <f>NORMINV(E5,0,1)-NORMINV(1-P5,0,1)</f>
        <v>2.9628645242550089</v>
      </c>
      <c r="AB5" s="1">
        <f t="shared" ref="AB5:AF20" si="1">NORMINV(F5,0,1)-NORMINV(1-Q5,0,1)</f>
        <v>1.6770817438841163</v>
      </c>
      <c r="AC5" s="1">
        <f t="shared" si="1"/>
        <v>2.3544442867973272</v>
      </c>
      <c r="AD5" s="1">
        <f t="shared" si="1"/>
        <v>1.2492108821401953</v>
      </c>
      <c r="AE5" s="1">
        <f t="shared" si="1"/>
        <v>1.2646975668816185</v>
      </c>
      <c r="AF5" s="1">
        <f t="shared" si="1"/>
        <v>1.7908000182958044</v>
      </c>
      <c r="AH5" s="1">
        <v>1</v>
      </c>
      <c r="AI5" s="8">
        <v>542.92999999999995</v>
      </c>
      <c r="AJ5" s="8">
        <v>697.75</v>
      </c>
      <c r="AK5" s="8">
        <v>646.36</v>
      </c>
      <c r="AL5" s="8">
        <v>641.07000000000005</v>
      </c>
      <c r="AM5" s="8">
        <v>654.91999999999996</v>
      </c>
      <c r="AN5" s="8">
        <v>690.86</v>
      </c>
      <c r="AO5" s="8">
        <v>578.41999999999996</v>
      </c>
      <c r="AP5" s="8">
        <v>636.63</v>
      </c>
      <c r="AQ5" s="8">
        <v>629.07000000000005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>
      <c r="A6" s="1">
        <v>2</v>
      </c>
      <c r="B6" s="1">
        <v>0.90625</v>
      </c>
      <c r="C6" s="5">
        <v>0.96875</v>
      </c>
      <c r="D6" s="1">
        <v>0.83333333333333337</v>
      </c>
      <c r="E6" s="5">
        <v>0.96875</v>
      </c>
      <c r="F6" s="5">
        <v>0.96875</v>
      </c>
      <c r="G6" s="5">
        <v>0.96875</v>
      </c>
      <c r="H6" s="5">
        <v>0.96875</v>
      </c>
      <c r="I6" s="5">
        <v>0.96875</v>
      </c>
      <c r="J6" s="1">
        <v>0.84375</v>
      </c>
      <c r="L6" s="1">
        <v>2</v>
      </c>
      <c r="M6" s="1">
        <v>0.68181818181818177</v>
      </c>
      <c r="N6" s="5">
        <v>0.95454545454545459</v>
      </c>
      <c r="O6" s="5">
        <v>0.94444444444444442</v>
      </c>
      <c r="P6" s="1">
        <v>0.86363636363636365</v>
      </c>
      <c r="Q6" s="1">
        <v>0.86363636363636365</v>
      </c>
      <c r="R6" s="1">
        <v>0.86363636363636365</v>
      </c>
      <c r="S6" s="1">
        <v>0.68181818181818177</v>
      </c>
      <c r="T6" s="5">
        <v>0.95454545454545459</v>
      </c>
      <c r="U6" s="1">
        <v>0.85</v>
      </c>
      <c r="W6" s="1">
        <v>2</v>
      </c>
      <c r="X6" s="1">
        <f t="shared" ref="X6:AF26" si="2">NORMINV(B6,0,1)-NORMINV(1-M6,0,1)</f>
        <v>1.7908000182958044</v>
      </c>
      <c r="Y6" s="1">
        <f t="shared" si="2"/>
        <v>3.5533534970065492</v>
      </c>
      <c r="Z6" s="1">
        <f t="shared" si="0"/>
        <v>2.5606403841247509</v>
      </c>
      <c r="AA6" s="1">
        <f t="shared" si="0"/>
        <v>2.9595354295151641</v>
      </c>
      <c r="AB6" s="1">
        <f t="shared" si="1"/>
        <v>2.9595354295151641</v>
      </c>
      <c r="AC6" s="1">
        <f t="shared" si="1"/>
        <v>2.9595354295151641</v>
      </c>
      <c r="AD6" s="1">
        <f t="shared" si="1"/>
        <v>2.3355209884139185</v>
      </c>
      <c r="AE6" s="1">
        <f t="shared" si="1"/>
        <v>3.5533534970065492</v>
      </c>
      <c r="AF6" s="1">
        <f t="shared" si="1"/>
        <v>2.0464235587433706</v>
      </c>
      <c r="AH6" s="1">
        <v>2</v>
      </c>
      <c r="AI6" s="8">
        <v>413.36</v>
      </c>
      <c r="AJ6" s="8">
        <v>551.20000000000005</v>
      </c>
      <c r="AK6" s="8">
        <v>498.5</v>
      </c>
      <c r="AL6" s="8">
        <v>372.53</v>
      </c>
      <c r="AM6" s="8">
        <v>499.73</v>
      </c>
      <c r="AN6" s="8">
        <v>483.73</v>
      </c>
      <c r="AO6" s="8">
        <v>409.33</v>
      </c>
      <c r="AP6" s="8">
        <v>469.6</v>
      </c>
      <c r="AQ6" s="8">
        <v>466.62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>
      <c r="A7" s="1">
        <v>3</v>
      </c>
      <c r="B7" s="1">
        <v>0.90625</v>
      </c>
      <c r="C7" s="5">
        <v>0.96875</v>
      </c>
      <c r="D7" s="1">
        <v>0.65625</v>
      </c>
      <c r="E7" s="5">
        <v>0.96875</v>
      </c>
      <c r="F7" s="5">
        <v>0.96875</v>
      </c>
      <c r="G7" s="1">
        <v>0.90625</v>
      </c>
      <c r="H7" s="5">
        <v>0.96875</v>
      </c>
      <c r="I7" s="5">
        <v>0.96875</v>
      </c>
      <c r="J7" s="5">
        <v>0.96875</v>
      </c>
      <c r="L7" s="1">
        <v>3</v>
      </c>
      <c r="M7" s="5">
        <v>0.95454545454545459</v>
      </c>
      <c r="N7" s="1">
        <v>0.86363636363636365</v>
      </c>
      <c r="O7" s="1">
        <v>0.59090909090909094</v>
      </c>
      <c r="P7" s="5">
        <v>0.95454545454545459</v>
      </c>
      <c r="Q7" s="5">
        <v>0.95</v>
      </c>
      <c r="R7" s="1">
        <v>0.77272727272727271</v>
      </c>
      <c r="S7" s="5">
        <v>0.95454545454545459</v>
      </c>
      <c r="T7" s="5">
        <v>0.95454545454545459</v>
      </c>
      <c r="U7" s="1">
        <v>0.85</v>
      </c>
      <c r="W7" s="1">
        <v>3</v>
      </c>
      <c r="X7" s="1">
        <f t="shared" si="2"/>
        <v>3.0086325268884355</v>
      </c>
      <c r="Y7" s="1">
        <f t="shared" si="2"/>
        <v>2.9595354295151641</v>
      </c>
      <c r="Z7" s="1">
        <f t="shared" si="0"/>
        <v>0.63213418290095758</v>
      </c>
      <c r="AA7" s="1">
        <f t="shared" si="0"/>
        <v>3.5533534970065492</v>
      </c>
      <c r="AB7" s="1">
        <f t="shared" si="1"/>
        <v>3.5075854943731226</v>
      </c>
      <c r="AC7" s="1">
        <f t="shared" si="1"/>
        <v>2.065869492066839</v>
      </c>
      <c r="AD7" s="1">
        <f t="shared" si="1"/>
        <v>3.5533534970065492</v>
      </c>
      <c r="AE7" s="1">
        <f t="shared" si="1"/>
        <v>3.5533534970065492</v>
      </c>
      <c r="AF7" s="1">
        <f t="shared" si="1"/>
        <v>2.8991652569154409</v>
      </c>
      <c r="AH7" s="1">
        <v>3</v>
      </c>
      <c r="AI7" s="8">
        <v>485.86</v>
      </c>
      <c r="AJ7" s="8">
        <v>484</v>
      </c>
      <c r="AK7" s="8">
        <v>658.2</v>
      </c>
      <c r="AL7" s="8">
        <v>559.4</v>
      </c>
      <c r="AM7" s="8">
        <v>562.73</v>
      </c>
      <c r="AN7" s="8">
        <v>706.07</v>
      </c>
      <c r="AO7" s="8">
        <v>476.13</v>
      </c>
      <c r="AP7" s="8">
        <v>538.27</v>
      </c>
      <c r="AQ7" s="8">
        <v>621.20000000000005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>
      <c r="A8" s="1">
        <v>4</v>
      </c>
      <c r="B8" s="5">
        <v>0.96875</v>
      </c>
      <c r="C8" s="1">
        <v>0.90625</v>
      </c>
      <c r="D8" s="1">
        <v>0.6333333333333333</v>
      </c>
      <c r="E8" s="5">
        <v>0.96875</v>
      </c>
      <c r="F8" s="1">
        <v>0.90625</v>
      </c>
      <c r="G8" s="1">
        <v>0.65625</v>
      </c>
      <c r="H8" s="5">
        <v>0.96875</v>
      </c>
      <c r="I8" s="1">
        <v>0.90625</v>
      </c>
      <c r="J8" s="1">
        <v>0.78125</v>
      </c>
      <c r="L8" s="1">
        <v>4</v>
      </c>
      <c r="M8" s="5">
        <v>0.95454545454545459</v>
      </c>
      <c r="N8" s="1">
        <v>0.68181818181818177</v>
      </c>
      <c r="O8" s="5">
        <v>4.5454545454545456E-2</v>
      </c>
      <c r="P8" s="5">
        <v>0.95454545454545459</v>
      </c>
      <c r="Q8" s="1">
        <v>0.86363636363636365</v>
      </c>
      <c r="R8" s="1">
        <v>0.45</v>
      </c>
      <c r="S8" s="5">
        <v>0.95454545454545459</v>
      </c>
      <c r="T8" s="5">
        <v>0.95454545454545459</v>
      </c>
      <c r="U8" s="1">
        <v>0.5</v>
      </c>
      <c r="W8" s="1">
        <v>4</v>
      </c>
      <c r="X8" s="1">
        <f t="shared" si="2"/>
        <v>3.5533534970065492</v>
      </c>
      <c r="Y8" s="1">
        <f t="shared" si="2"/>
        <v>1.7908000182958044</v>
      </c>
      <c r="Z8" s="1">
        <f t="shared" si="0"/>
        <v>-1.349926802497103</v>
      </c>
      <c r="AA8" s="1">
        <f t="shared" si="0"/>
        <v>3.5533534970065492</v>
      </c>
      <c r="AB8" s="1">
        <f t="shared" si="1"/>
        <v>2.41481445939705</v>
      </c>
      <c r="AC8" s="1">
        <f t="shared" si="1"/>
        <v>0.27658871846665123</v>
      </c>
      <c r="AD8" s="1">
        <f t="shared" si="1"/>
        <v>3.5533534970065492</v>
      </c>
      <c r="AE8" s="1">
        <f t="shared" si="1"/>
        <v>3.0086325268884355</v>
      </c>
      <c r="AF8" s="1">
        <f t="shared" si="1"/>
        <v>0.77642176114792794</v>
      </c>
      <c r="AH8" s="1">
        <v>4</v>
      </c>
      <c r="AI8" s="8">
        <v>529.87</v>
      </c>
      <c r="AJ8" s="8">
        <v>652.29</v>
      </c>
      <c r="AK8" s="8">
        <v>605.22</v>
      </c>
      <c r="AL8" s="8">
        <v>500.4</v>
      </c>
      <c r="AM8" s="8">
        <v>600.42999999999995</v>
      </c>
      <c r="AN8" s="8">
        <v>598.6</v>
      </c>
      <c r="AO8" s="8">
        <v>563.92999999999995</v>
      </c>
      <c r="AP8" s="8">
        <v>659.29</v>
      </c>
      <c r="AQ8" s="8">
        <v>606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>
      <c r="A9" s="1">
        <v>5</v>
      </c>
      <c r="B9" s="5">
        <v>0.96875</v>
      </c>
      <c r="C9" s="5">
        <v>0.96875</v>
      </c>
      <c r="D9" s="1">
        <v>0.65384615384615385</v>
      </c>
      <c r="E9" s="5">
        <v>0.96875</v>
      </c>
      <c r="F9" s="5">
        <v>0.96666666666666667</v>
      </c>
      <c r="G9" s="1">
        <v>0.7</v>
      </c>
      <c r="H9" s="5">
        <v>0.96875</v>
      </c>
      <c r="I9" s="5">
        <v>0.96666666666666667</v>
      </c>
      <c r="J9" s="1">
        <v>0.83333333333333337</v>
      </c>
      <c r="L9" s="1">
        <v>5</v>
      </c>
      <c r="M9" s="1">
        <v>0.61111111111111116</v>
      </c>
      <c r="N9" s="5">
        <v>0.9375</v>
      </c>
      <c r="O9" s="5">
        <v>0.94444444444444442</v>
      </c>
      <c r="P9" s="1">
        <v>0.86363636363636365</v>
      </c>
      <c r="Q9" s="1">
        <v>0.65</v>
      </c>
      <c r="R9" s="1">
        <v>0.5625</v>
      </c>
      <c r="S9" s="1">
        <v>0.86363636363636365</v>
      </c>
      <c r="T9" s="1">
        <v>0.77272727272727271</v>
      </c>
      <c r="U9" s="1">
        <v>0.77272727272727271</v>
      </c>
      <c r="W9" s="1">
        <v>5</v>
      </c>
      <c r="X9" s="1">
        <f t="shared" si="2"/>
        <v>2.1449480144841595</v>
      </c>
      <c r="Y9" s="1">
        <f t="shared" si="2"/>
        <v>3.3968524117741969</v>
      </c>
      <c r="Z9" s="1">
        <f t="shared" si="0"/>
        <v>1.9889441138375372</v>
      </c>
      <c r="AA9" s="1">
        <f t="shared" si="0"/>
        <v>2.9595354295151641</v>
      </c>
      <c r="AB9" s="1">
        <f t="shared" si="1"/>
        <v>2.219235102223482</v>
      </c>
      <c r="AC9" s="1">
        <f t="shared" si="1"/>
        <v>0.6817111973182115</v>
      </c>
      <c r="AD9" s="1">
        <f t="shared" si="1"/>
        <v>2.9595354295151641</v>
      </c>
      <c r="AE9" s="1">
        <f t="shared" si="1"/>
        <v>2.5817732305792163</v>
      </c>
      <c r="AF9" s="1">
        <f t="shared" si="1"/>
        <v>1.7152801608650026</v>
      </c>
      <c r="AH9" s="1">
        <v>5</v>
      </c>
      <c r="AI9" s="8">
        <v>601.4</v>
      </c>
      <c r="AJ9" s="8">
        <v>668.2</v>
      </c>
      <c r="AK9" s="8">
        <v>713.88</v>
      </c>
      <c r="AL9" s="8">
        <v>597.6</v>
      </c>
      <c r="AM9" s="8">
        <v>590.5</v>
      </c>
      <c r="AN9" s="8">
        <v>672.9</v>
      </c>
      <c r="AO9" s="8">
        <v>649.73</v>
      </c>
      <c r="AP9" s="8">
        <v>668.43</v>
      </c>
      <c r="AQ9" s="8">
        <v>691.42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>
      <c r="A10" s="1">
        <v>6</v>
      </c>
      <c r="B10" s="5">
        <v>0.96153846153846156</v>
      </c>
      <c r="C10" s="1">
        <v>0.54166666666666663</v>
      </c>
      <c r="D10" s="1">
        <v>0.375</v>
      </c>
      <c r="E10" s="5">
        <v>0.96666666666666667</v>
      </c>
      <c r="F10" s="1">
        <v>0.65</v>
      </c>
      <c r="G10" s="1">
        <v>0.4642857142857143</v>
      </c>
      <c r="H10" s="5">
        <v>0.96875</v>
      </c>
      <c r="I10" s="1">
        <v>0.43333333333333335</v>
      </c>
      <c r="J10" s="1">
        <v>0.5357142857142857</v>
      </c>
      <c r="L10" s="1">
        <v>6</v>
      </c>
      <c r="M10" s="1">
        <v>0.68181818181818177</v>
      </c>
      <c r="N10" s="1">
        <v>0.61111111111111116</v>
      </c>
      <c r="O10" s="1">
        <v>0.375</v>
      </c>
      <c r="P10" s="1">
        <v>0.85</v>
      </c>
      <c r="Q10" s="1">
        <v>0.83333333333333337</v>
      </c>
      <c r="R10" s="1">
        <v>0.7857142857142857</v>
      </c>
      <c r="S10" s="1">
        <v>0.77272727272727271</v>
      </c>
      <c r="T10" s="1">
        <v>0.6428571428571429</v>
      </c>
      <c r="U10" s="5">
        <v>0.9285714285714286</v>
      </c>
      <c r="W10" s="1">
        <v>6</v>
      </c>
      <c r="X10" s="1">
        <f t="shared" si="2"/>
        <v>2.2416141595109731</v>
      </c>
      <c r="Y10" s="1">
        <f t="shared" si="2"/>
        <v>0.38684960267658353</v>
      </c>
      <c r="Z10" s="1">
        <f t="shared" si="0"/>
        <v>-0.6372787279287504</v>
      </c>
      <c r="AA10" s="1">
        <f t="shared" si="0"/>
        <v>2.870348025309704</v>
      </c>
      <c r="AB10" s="1">
        <f t="shared" si="1"/>
        <v>1.3527420325092685</v>
      </c>
      <c r="AC10" s="1">
        <f t="shared" si="1"/>
        <v>0.70199625666761212</v>
      </c>
      <c r="AD10" s="1">
        <f t="shared" si="1"/>
        <v>2.6105904621849532</v>
      </c>
      <c r="AE10" s="1">
        <f t="shared" si="1"/>
        <v>0.19821235201246434</v>
      </c>
      <c r="AF10" s="1">
        <f t="shared" si="1"/>
        <v>1.5548761437612848</v>
      </c>
      <c r="AH10" s="1">
        <v>6</v>
      </c>
      <c r="AI10" s="8">
        <v>681.75</v>
      </c>
      <c r="AJ10" s="8">
        <v>826</v>
      </c>
      <c r="AK10" s="8">
        <v>759</v>
      </c>
      <c r="AL10" s="8">
        <v>586</v>
      </c>
      <c r="AM10" s="8">
        <v>648.16999999999996</v>
      </c>
      <c r="AN10" s="8">
        <v>649.16999999999996</v>
      </c>
      <c r="AO10" s="8">
        <v>521.87</v>
      </c>
      <c r="AP10" s="8">
        <v>745.5</v>
      </c>
      <c r="AQ10" s="8">
        <v>720.71</v>
      </c>
      <c r="AS10" s="8"/>
      <c r="AT10" s="8"/>
      <c r="AU10" s="8"/>
      <c r="AV10" s="8"/>
      <c r="AW10" s="8"/>
      <c r="AX10" s="8"/>
      <c r="AY10" s="8"/>
      <c r="AZ10" s="8"/>
      <c r="BA10" s="8"/>
      <c r="BB10" s="8"/>
    </row>
    <row r="11" spans="1:54">
      <c r="A11" s="1">
        <v>7</v>
      </c>
      <c r="B11" s="5">
        <v>0.96875</v>
      </c>
      <c r="C11" s="1">
        <v>0.56666666666666665</v>
      </c>
      <c r="D11" s="1">
        <v>0.90625</v>
      </c>
      <c r="E11" s="5">
        <v>0.96875</v>
      </c>
      <c r="F11" s="1">
        <v>0.83333333333333337</v>
      </c>
      <c r="G11" s="5">
        <v>0.96875</v>
      </c>
      <c r="H11" s="5">
        <v>0.96875</v>
      </c>
      <c r="I11" s="5">
        <v>0.96666666666666667</v>
      </c>
      <c r="J11" s="1">
        <v>0.90625</v>
      </c>
      <c r="L11" s="1">
        <v>7</v>
      </c>
      <c r="M11" s="1">
        <v>0.65</v>
      </c>
      <c r="N11" s="1">
        <v>0.40909090909090912</v>
      </c>
      <c r="O11" s="1">
        <v>0.59090909090909094</v>
      </c>
      <c r="P11" s="1">
        <v>0.68181818181818177</v>
      </c>
      <c r="Q11" s="1">
        <v>0.86363636363636365</v>
      </c>
      <c r="R11" s="1">
        <v>0.86363636363636365</v>
      </c>
      <c r="S11" s="1">
        <v>0.86363636363636365</v>
      </c>
      <c r="T11" s="5">
        <v>0.95454545454545459</v>
      </c>
      <c r="U11" s="1">
        <v>0.86363636363636365</v>
      </c>
      <c r="W11" s="1">
        <v>7</v>
      </c>
      <c r="X11" s="1">
        <f t="shared" si="2"/>
        <v>2.2480523338292189</v>
      </c>
      <c r="Y11" s="1">
        <f t="shared" si="2"/>
        <v>-6.1990112791126456E-2</v>
      </c>
      <c r="Z11" s="1">
        <f t="shared" si="0"/>
        <v>1.5478950148827693</v>
      </c>
      <c r="AA11" s="1">
        <f t="shared" si="0"/>
        <v>2.3355209884139185</v>
      </c>
      <c r="AB11" s="1">
        <f t="shared" si="1"/>
        <v>2.064225128195214</v>
      </c>
      <c r="AC11" s="1">
        <f t="shared" si="1"/>
        <v>2.9595354295151641</v>
      </c>
      <c r="AD11" s="1">
        <f t="shared" si="1"/>
        <v>2.9595354295151641</v>
      </c>
      <c r="AE11" s="1">
        <f t="shared" si="1"/>
        <v>3.5245362654008128</v>
      </c>
      <c r="AF11" s="1">
        <f t="shared" si="1"/>
        <v>2.41481445939705</v>
      </c>
      <c r="AH11" s="1">
        <v>7</v>
      </c>
      <c r="AI11" s="8">
        <v>377.13</v>
      </c>
      <c r="AJ11" s="8">
        <v>745.63</v>
      </c>
      <c r="AK11" s="8">
        <v>481.79</v>
      </c>
      <c r="AL11" s="8">
        <v>443.6</v>
      </c>
      <c r="AM11" s="8">
        <v>626.58000000000004</v>
      </c>
      <c r="AN11" s="8">
        <v>571.27</v>
      </c>
      <c r="AO11" s="8">
        <v>438.33</v>
      </c>
      <c r="AP11" s="8">
        <v>543.79</v>
      </c>
      <c r="AQ11" s="8">
        <v>579.86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>
      <c r="A12" s="1">
        <v>8</v>
      </c>
      <c r="B12" s="5">
        <v>0.96666666666666667</v>
      </c>
      <c r="C12" s="1">
        <v>0.90625</v>
      </c>
      <c r="D12" s="1">
        <v>0.78125</v>
      </c>
      <c r="E12" s="5">
        <v>0.96875</v>
      </c>
      <c r="F12" s="5">
        <v>0.96666666666666667</v>
      </c>
      <c r="G12" s="1">
        <v>0.90625</v>
      </c>
      <c r="H12" s="5">
        <v>0.96875</v>
      </c>
      <c r="I12" s="1">
        <v>0.84375</v>
      </c>
      <c r="J12" s="1">
        <v>0.8214285714285714</v>
      </c>
      <c r="L12" s="1">
        <v>8</v>
      </c>
      <c r="M12" s="1">
        <v>0.77272727272727271</v>
      </c>
      <c r="N12" s="1">
        <v>0.31818181818181818</v>
      </c>
      <c r="O12" s="1">
        <v>0.85</v>
      </c>
      <c r="P12" s="1">
        <v>0.77272727272727271</v>
      </c>
      <c r="Q12" s="1">
        <v>0.45</v>
      </c>
      <c r="R12" s="1">
        <v>0.83333333333333337</v>
      </c>
      <c r="S12" s="1">
        <v>0.59090909090909094</v>
      </c>
      <c r="T12" s="1">
        <v>0.25</v>
      </c>
      <c r="U12" s="1">
        <v>0.77272727272727271</v>
      </c>
      <c r="W12" s="1">
        <v>8</v>
      </c>
      <c r="X12" s="1">
        <f t="shared" si="2"/>
        <v>2.5817732305792163</v>
      </c>
      <c r="Y12" s="1">
        <f t="shared" si="2"/>
        <v>0.84522177631126971</v>
      </c>
      <c r="Z12" s="1">
        <f t="shared" si="0"/>
        <v>1.8128551506417176</v>
      </c>
      <c r="AA12" s="1">
        <f t="shared" si="0"/>
        <v>2.6105904621849532</v>
      </c>
      <c r="AB12" s="1">
        <f t="shared" si="1"/>
        <v>1.7082532889608399</v>
      </c>
      <c r="AC12" s="1">
        <f t="shared" si="1"/>
        <v>2.2854324634052379</v>
      </c>
      <c r="AD12" s="1">
        <f t="shared" si="1"/>
        <v>2.0926159850008834</v>
      </c>
      <c r="AE12" s="1">
        <f t="shared" si="1"/>
        <v>0.33550041905349859</v>
      </c>
      <c r="AF12" s="1">
        <f t="shared" si="1"/>
        <v>1.6686815711316814</v>
      </c>
      <c r="AH12" s="1">
        <v>8</v>
      </c>
      <c r="AI12" s="8">
        <v>435.64</v>
      </c>
      <c r="AJ12" s="8">
        <v>620.07000000000005</v>
      </c>
      <c r="AK12" s="8">
        <v>605.08000000000004</v>
      </c>
      <c r="AL12" s="8">
        <v>446.73</v>
      </c>
      <c r="AM12" s="8">
        <v>647.57000000000005</v>
      </c>
      <c r="AN12" s="8">
        <v>585.86</v>
      </c>
      <c r="AO12" s="8">
        <v>443.27</v>
      </c>
      <c r="AP12" s="8">
        <v>559</v>
      </c>
      <c r="AQ12" s="8">
        <v>605.91</v>
      </c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>
      <c r="A13" s="1">
        <v>9</v>
      </c>
      <c r="B13" s="5">
        <v>0.96875</v>
      </c>
      <c r="C13" s="5">
        <v>0.95833333333333337</v>
      </c>
      <c r="D13" s="5">
        <v>0.96153846153846156</v>
      </c>
      <c r="E13" s="5">
        <v>0.96875</v>
      </c>
      <c r="F13" s="5">
        <v>0.96153846153846156</v>
      </c>
      <c r="G13" s="1">
        <v>0.9</v>
      </c>
      <c r="H13" s="5">
        <v>0.96875</v>
      </c>
      <c r="I13" s="5">
        <v>0.96875</v>
      </c>
      <c r="J13" s="5">
        <v>0.96875</v>
      </c>
      <c r="L13" s="1">
        <v>9</v>
      </c>
      <c r="M13" s="1">
        <v>0.31818181818181818</v>
      </c>
      <c r="N13" s="1">
        <v>0.4375</v>
      </c>
      <c r="O13" s="1">
        <v>0.21428571428571427</v>
      </c>
      <c r="P13" s="1">
        <v>0.65</v>
      </c>
      <c r="Q13" s="1">
        <v>0.77272727272727271</v>
      </c>
      <c r="R13" s="1">
        <v>0.61111111111111116</v>
      </c>
      <c r="S13" s="1">
        <v>0.86363636363636365</v>
      </c>
      <c r="T13" s="1">
        <v>0.75</v>
      </c>
      <c r="U13" s="1">
        <v>0.85</v>
      </c>
      <c r="W13" s="1">
        <v>9</v>
      </c>
      <c r="X13" s="1">
        <f t="shared" si="2"/>
        <v>1.3899427464293836</v>
      </c>
      <c r="Y13" s="1">
        <f t="shared" si="2"/>
        <v>1.5743537115120749</v>
      </c>
      <c r="Z13" s="1">
        <f t="shared" si="0"/>
        <v>0.97718643077533118</v>
      </c>
      <c r="AA13" s="1">
        <f t="shared" si="0"/>
        <v>2.2480523338292189</v>
      </c>
      <c r="AB13" s="1">
        <f t="shared" si="1"/>
        <v>2.5166836332820077</v>
      </c>
      <c r="AC13" s="1">
        <f t="shared" si="1"/>
        <v>1.5637677126071088</v>
      </c>
      <c r="AD13" s="1">
        <f t="shared" si="1"/>
        <v>2.9595354295151641</v>
      </c>
      <c r="AE13" s="1">
        <f t="shared" si="1"/>
        <v>2.5372216176177331</v>
      </c>
      <c r="AF13" s="1">
        <f t="shared" si="1"/>
        <v>2.8991652569154409</v>
      </c>
      <c r="AH13" s="1">
        <v>9</v>
      </c>
      <c r="AI13" s="8">
        <v>552.87</v>
      </c>
      <c r="AJ13" s="8">
        <v>727.09</v>
      </c>
      <c r="AK13" s="8">
        <v>669.67</v>
      </c>
      <c r="AL13" s="8">
        <v>525.27</v>
      </c>
      <c r="AM13" s="8">
        <v>681.58</v>
      </c>
      <c r="AN13" s="8">
        <v>749.69</v>
      </c>
      <c r="AO13" s="8">
        <v>529.20000000000005</v>
      </c>
      <c r="AP13" s="8">
        <v>670.4</v>
      </c>
      <c r="AQ13" s="8">
        <v>696.67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>
      <c r="A14" s="1">
        <v>10</v>
      </c>
      <c r="B14" s="5">
        <v>0.96875</v>
      </c>
      <c r="C14" s="1">
        <v>0.9</v>
      </c>
      <c r="D14" s="1">
        <v>0.9</v>
      </c>
      <c r="E14" s="5">
        <v>0.96875</v>
      </c>
      <c r="F14" s="1">
        <v>0.84375</v>
      </c>
      <c r="G14" s="1">
        <v>0.90625</v>
      </c>
      <c r="H14" s="5">
        <v>0.96875</v>
      </c>
      <c r="I14" s="5">
        <v>0.96666666666666667</v>
      </c>
      <c r="J14" s="5">
        <v>0.96875</v>
      </c>
      <c r="L14" s="1">
        <v>10</v>
      </c>
      <c r="M14" s="5">
        <v>0.95454545454545459</v>
      </c>
      <c r="N14" s="5">
        <v>0.95454545454545459</v>
      </c>
      <c r="O14" s="1">
        <v>0.75</v>
      </c>
      <c r="P14" s="5">
        <v>0.95454545454545459</v>
      </c>
      <c r="Q14" s="5">
        <v>0.95454545454545459</v>
      </c>
      <c r="R14" s="1">
        <v>0.85</v>
      </c>
      <c r="S14" s="5">
        <v>0.95454545454545459</v>
      </c>
      <c r="T14" s="5">
        <v>0.95454545454545459</v>
      </c>
      <c r="U14" s="1">
        <v>0.75</v>
      </c>
      <c r="W14" s="1">
        <v>10</v>
      </c>
      <c r="X14" s="1">
        <f t="shared" si="2"/>
        <v>3.5533534970065492</v>
      </c>
      <c r="Y14" s="1">
        <f t="shared" si="2"/>
        <v>2.972173195129499</v>
      </c>
      <c r="Z14" s="1">
        <f t="shared" si="0"/>
        <v>1.9560413157406824</v>
      </c>
      <c r="AA14" s="1">
        <f t="shared" si="0"/>
        <v>3.5533534970065492</v>
      </c>
      <c r="AB14" s="1">
        <f t="shared" si="1"/>
        <v>2.7006117988344789</v>
      </c>
      <c r="AC14" s="1">
        <f t="shared" si="1"/>
        <v>2.3544442867973272</v>
      </c>
      <c r="AD14" s="1">
        <f t="shared" si="1"/>
        <v>3.5533534970065492</v>
      </c>
      <c r="AE14" s="1">
        <f t="shared" si="1"/>
        <v>3.5245362654008128</v>
      </c>
      <c r="AF14" s="1">
        <f t="shared" si="1"/>
        <v>2.5372216176177331</v>
      </c>
      <c r="AH14" s="1">
        <v>10</v>
      </c>
      <c r="AI14" s="8">
        <v>492.47</v>
      </c>
      <c r="AJ14" s="8">
        <v>642.23</v>
      </c>
      <c r="AK14" s="8">
        <v>642.77</v>
      </c>
      <c r="AL14" s="8">
        <v>425.93</v>
      </c>
      <c r="AM14" s="8">
        <v>610.08000000000004</v>
      </c>
      <c r="AN14" s="8">
        <v>652.07000000000005</v>
      </c>
      <c r="AO14" s="8">
        <v>498.4</v>
      </c>
      <c r="AP14" s="8">
        <v>598.79</v>
      </c>
      <c r="AQ14" s="8">
        <v>656.27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>
      <c r="A15" s="1">
        <v>11</v>
      </c>
      <c r="B15" s="5">
        <v>0.96875</v>
      </c>
      <c r="C15" s="5">
        <v>0.96875</v>
      </c>
      <c r="D15" s="1">
        <v>0.90625</v>
      </c>
      <c r="E15" s="5">
        <v>0.96875</v>
      </c>
      <c r="F15" s="1">
        <v>0.90625</v>
      </c>
      <c r="G15" s="5">
        <v>0.96875</v>
      </c>
      <c r="H15" s="5">
        <v>0.96875</v>
      </c>
      <c r="I15" s="5">
        <v>0.96875</v>
      </c>
      <c r="J15" s="5">
        <v>0.96875</v>
      </c>
      <c r="L15" s="1">
        <v>11</v>
      </c>
      <c r="M15" s="1">
        <v>0.75</v>
      </c>
      <c r="N15" s="1">
        <v>0.77272727272727271</v>
      </c>
      <c r="O15" s="1">
        <v>0.85</v>
      </c>
      <c r="P15" s="5">
        <v>0.95454545454545459</v>
      </c>
      <c r="Q15" s="1">
        <v>0.86363636363636365</v>
      </c>
      <c r="R15" s="5">
        <v>0.95454545454545459</v>
      </c>
      <c r="S15" s="5">
        <v>0.95454545454545459</v>
      </c>
      <c r="T15" s="5">
        <v>0.95454545454545459</v>
      </c>
      <c r="U15" s="1">
        <v>0.86363636363636365</v>
      </c>
      <c r="W15" s="1">
        <v>11</v>
      </c>
      <c r="X15" s="1">
        <f t="shared" si="2"/>
        <v>2.5372216176177331</v>
      </c>
      <c r="Y15" s="1">
        <f t="shared" si="2"/>
        <v>2.6105904621849532</v>
      </c>
      <c r="Z15" s="1">
        <f t="shared" si="0"/>
        <v>2.3544442867973272</v>
      </c>
      <c r="AA15" s="1">
        <f t="shared" si="0"/>
        <v>3.5533534970065492</v>
      </c>
      <c r="AB15" s="1">
        <f t="shared" si="1"/>
        <v>2.41481445939705</v>
      </c>
      <c r="AC15" s="1">
        <f t="shared" si="1"/>
        <v>3.5533534970065492</v>
      </c>
      <c r="AD15" s="1">
        <f t="shared" si="1"/>
        <v>3.5533534970065492</v>
      </c>
      <c r="AE15" s="1">
        <f t="shared" si="1"/>
        <v>3.5533534970065492</v>
      </c>
      <c r="AF15" s="1">
        <f t="shared" si="1"/>
        <v>2.9595354295151641</v>
      </c>
      <c r="AH15" s="1">
        <v>11</v>
      </c>
      <c r="AI15" s="8">
        <v>452.8</v>
      </c>
      <c r="AJ15" s="8">
        <v>608.4</v>
      </c>
      <c r="AK15" s="8">
        <v>717.79</v>
      </c>
      <c r="AL15" s="8">
        <v>429.13</v>
      </c>
      <c r="AM15" s="8">
        <v>615.5</v>
      </c>
      <c r="AN15" s="8">
        <v>617</v>
      </c>
      <c r="AO15" s="8">
        <v>473.73</v>
      </c>
      <c r="AP15" s="8">
        <v>527.73</v>
      </c>
      <c r="AQ15" s="8">
        <v>570.07000000000005</v>
      </c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>
      <c r="A16" s="1">
        <v>12</v>
      </c>
      <c r="B16" s="5">
        <v>0.96875</v>
      </c>
      <c r="C16" s="1">
        <v>0.88461538461538458</v>
      </c>
      <c r="D16" s="1">
        <v>0.88461538461538458</v>
      </c>
      <c r="E16" s="5">
        <v>0.96875</v>
      </c>
      <c r="F16" s="1">
        <v>0.83333333333333337</v>
      </c>
      <c r="G16" s="1">
        <v>0.84375</v>
      </c>
      <c r="H16" s="5">
        <v>0.96875</v>
      </c>
      <c r="I16" s="5">
        <v>0.96875</v>
      </c>
      <c r="J16" s="1">
        <v>0.90625</v>
      </c>
      <c r="L16" s="1">
        <v>12</v>
      </c>
      <c r="M16" s="1">
        <v>0.86363636363636365</v>
      </c>
      <c r="N16" s="1">
        <v>0.5625</v>
      </c>
      <c r="O16" s="1">
        <v>0.75</v>
      </c>
      <c r="P16" s="1">
        <v>0.86363636363636365</v>
      </c>
      <c r="Q16" s="1">
        <v>0.75</v>
      </c>
      <c r="R16" s="1">
        <v>0.8125</v>
      </c>
      <c r="S16" s="1">
        <v>0.86363636363636365</v>
      </c>
      <c r="T16" s="1">
        <v>0.86363636363636365</v>
      </c>
      <c r="U16" s="5">
        <v>0.91666666666666663</v>
      </c>
      <c r="W16" s="1">
        <v>12</v>
      </c>
      <c r="X16" s="1">
        <f t="shared" si="2"/>
        <v>2.9595354295151641</v>
      </c>
      <c r="Y16" s="1">
        <f t="shared" si="2"/>
        <v>1.3556903869170953</v>
      </c>
      <c r="Z16" s="1">
        <f t="shared" si="0"/>
        <v>1.8728694525030067</v>
      </c>
      <c r="AA16" s="1">
        <f t="shared" si="0"/>
        <v>2.9595354295151641</v>
      </c>
      <c r="AB16" s="1">
        <f t="shared" si="1"/>
        <v>1.6419113162977825</v>
      </c>
      <c r="AC16" s="1">
        <f t="shared" si="1"/>
        <v>1.8971367282684566</v>
      </c>
      <c r="AD16" s="1">
        <f t="shared" si="1"/>
        <v>2.9595354295151641</v>
      </c>
      <c r="AE16" s="1">
        <f t="shared" si="1"/>
        <v>2.9595354295151641</v>
      </c>
      <c r="AF16" s="1">
        <f t="shared" si="1"/>
        <v>2.7010050244041741</v>
      </c>
      <c r="AH16" s="1">
        <v>12</v>
      </c>
      <c r="AI16" s="8">
        <v>486.13</v>
      </c>
      <c r="AJ16" s="8">
        <v>766.27</v>
      </c>
      <c r="AK16" s="8">
        <v>819.55</v>
      </c>
      <c r="AL16" s="8">
        <v>477.07</v>
      </c>
      <c r="AM16" s="8">
        <v>741.67</v>
      </c>
      <c r="AN16" s="8">
        <v>770.77</v>
      </c>
      <c r="AO16" s="8">
        <v>427.73</v>
      </c>
      <c r="AP16" s="8">
        <v>673.53</v>
      </c>
      <c r="AQ16" s="8">
        <v>669.36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>
      <c r="A17" s="1">
        <v>13</v>
      </c>
      <c r="B17" s="5">
        <v>0.96875</v>
      </c>
      <c r="C17" s="5">
        <v>0.96875</v>
      </c>
      <c r="D17" s="1">
        <v>0.84375</v>
      </c>
      <c r="E17" s="5">
        <v>0.96875</v>
      </c>
      <c r="F17" s="1">
        <v>0.90625</v>
      </c>
      <c r="G17" s="5">
        <v>0.96875</v>
      </c>
      <c r="H17" s="5">
        <v>0.96875</v>
      </c>
      <c r="I17" s="1">
        <v>0.90625</v>
      </c>
      <c r="J17" s="5">
        <v>0.96875</v>
      </c>
      <c r="L17" s="1">
        <v>13</v>
      </c>
      <c r="M17" s="1">
        <v>0.77272727272727271</v>
      </c>
      <c r="N17" s="5">
        <v>0.95454545454545459</v>
      </c>
      <c r="O17" s="5">
        <v>0.95454545454545459</v>
      </c>
      <c r="P17" s="5">
        <v>0.95454545454545459</v>
      </c>
      <c r="Q17" s="1">
        <v>0.86363636363636365</v>
      </c>
      <c r="R17" s="5">
        <v>0.95454545454545459</v>
      </c>
      <c r="S17" s="5">
        <v>0.95454545454545459</v>
      </c>
      <c r="T17" s="5">
        <v>0.95454545454545459</v>
      </c>
      <c r="U17" s="1">
        <v>0.86363636363636365</v>
      </c>
      <c r="W17" s="1">
        <v>13</v>
      </c>
      <c r="X17" s="1">
        <f t="shared" si="2"/>
        <v>2.6105904621849532</v>
      </c>
      <c r="Y17" s="1">
        <f t="shared" si="2"/>
        <v>3.5533534970065492</v>
      </c>
      <c r="Z17" s="1">
        <f t="shared" si="0"/>
        <v>2.7006117988344789</v>
      </c>
      <c r="AA17" s="1">
        <f t="shared" si="0"/>
        <v>3.5533534970065492</v>
      </c>
      <c r="AB17" s="1">
        <f t="shared" si="1"/>
        <v>2.41481445939705</v>
      </c>
      <c r="AC17" s="1">
        <f t="shared" si="1"/>
        <v>3.5533534970065492</v>
      </c>
      <c r="AD17" s="1">
        <f t="shared" si="1"/>
        <v>3.5533534970065492</v>
      </c>
      <c r="AE17" s="1">
        <f t="shared" si="1"/>
        <v>3.0086325268884355</v>
      </c>
      <c r="AF17" s="1">
        <f t="shared" si="1"/>
        <v>2.9595354295151641</v>
      </c>
      <c r="AH17" s="1">
        <v>13</v>
      </c>
      <c r="AI17" s="8">
        <v>369.67</v>
      </c>
      <c r="AJ17" s="8">
        <v>505.8</v>
      </c>
      <c r="AK17" s="8">
        <v>486.15</v>
      </c>
      <c r="AL17" s="8">
        <v>444.33</v>
      </c>
      <c r="AM17" s="8">
        <v>451.43</v>
      </c>
      <c r="AN17" s="8">
        <v>464.33</v>
      </c>
      <c r="AO17" s="8">
        <v>429.53</v>
      </c>
      <c r="AP17" s="8">
        <v>450.79</v>
      </c>
      <c r="AQ17" s="8">
        <v>466.8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</row>
    <row r="18" spans="1:54">
      <c r="A18" s="1">
        <v>14</v>
      </c>
      <c r="B18" s="5">
        <v>0.96875</v>
      </c>
      <c r="C18" s="5">
        <v>0.96875</v>
      </c>
      <c r="D18" s="1">
        <v>0.84375</v>
      </c>
      <c r="E18" s="1">
        <v>0.90625</v>
      </c>
      <c r="F18" s="5">
        <v>0.96875</v>
      </c>
      <c r="G18" s="5">
        <v>0.96875</v>
      </c>
      <c r="H18" s="1">
        <v>0.90625</v>
      </c>
      <c r="I18" s="5">
        <v>0.96875</v>
      </c>
      <c r="J18" s="5">
        <v>0.96875</v>
      </c>
      <c r="L18" s="1">
        <v>14</v>
      </c>
      <c r="M18" s="5">
        <v>0.95454545454545459</v>
      </c>
      <c r="N18" s="1">
        <v>0.86363636363636365</v>
      </c>
      <c r="O18" s="1">
        <v>0.75</v>
      </c>
      <c r="P18" s="5">
        <v>0.95454545454545459</v>
      </c>
      <c r="Q18" s="5">
        <v>0.94444444444444442</v>
      </c>
      <c r="R18" s="1">
        <v>0.86363636363636365</v>
      </c>
      <c r="S18" s="5">
        <v>0.95454545454545459</v>
      </c>
      <c r="T18" s="5">
        <v>0.95454545454545459</v>
      </c>
      <c r="U18" s="1">
        <v>0.86363636363636365</v>
      </c>
      <c r="W18" s="1">
        <v>14</v>
      </c>
      <c r="X18" s="1">
        <f t="shared" si="2"/>
        <v>3.5533534970065492</v>
      </c>
      <c r="Y18" s="1">
        <f t="shared" si="2"/>
        <v>2.9595354295151641</v>
      </c>
      <c r="Z18" s="1">
        <f t="shared" si="0"/>
        <v>1.6844799194456623</v>
      </c>
      <c r="AA18" s="1">
        <f t="shared" si="0"/>
        <v>3.0086325268884355</v>
      </c>
      <c r="AB18" s="1">
        <f t="shared" si="1"/>
        <v>3.4559506854447011</v>
      </c>
      <c r="AC18" s="1">
        <f t="shared" si="1"/>
        <v>2.9595354295151641</v>
      </c>
      <c r="AD18" s="1">
        <f t="shared" si="1"/>
        <v>3.0086325268884355</v>
      </c>
      <c r="AE18" s="1">
        <f t="shared" si="1"/>
        <v>3.5533534970065492</v>
      </c>
      <c r="AF18" s="1">
        <f t="shared" si="1"/>
        <v>2.9595354295151641</v>
      </c>
      <c r="AH18" s="1">
        <v>14</v>
      </c>
      <c r="AI18" s="8">
        <v>515.73</v>
      </c>
      <c r="AJ18" s="8">
        <v>563.47</v>
      </c>
      <c r="AK18" s="8">
        <v>569.46</v>
      </c>
      <c r="AL18" s="8">
        <v>579.21</v>
      </c>
      <c r="AM18" s="8">
        <v>591.20000000000005</v>
      </c>
      <c r="AN18" s="8">
        <v>575.20000000000005</v>
      </c>
      <c r="AO18" s="8">
        <v>493.93</v>
      </c>
      <c r="AP18" s="8">
        <v>502.53</v>
      </c>
      <c r="AQ18" s="8">
        <v>559.33000000000004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>
      <c r="A19" s="1">
        <v>15</v>
      </c>
      <c r="B19" s="5">
        <v>0.96666666666666667</v>
      </c>
      <c r="C19" s="1">
        <v>0.83333333333333337</v>
      </c>
      <c r="D19" s="1">
        <v>0.75</v>
      </c>
      <c r="E19" s="5">
        <v>0.9642857142857143</v>
      </c>
      <c r="F19" s="1">
        <v>0.73076923076923073</v>
      </c>
      <c r="G19" s="1">
        <v>0.80769230769230771</v>
      </c>
      <c r="H19" s="1">
        <v>0.9</v>
      </c>
      <c r="I19" s="1">
        <v>0.8214285714285714</v>
      </c>
      <c r="J19" s="1">
        <v>0.61111111111111116</v>
      </c>
      <c r="L19" s="1">
        <v>15</v>
      </c>
      <c r="M19" s="5">
        <v>4.5454545454545456E-2</v>
      </c>
      <c r="N19" s="5">
        <v>5.5555555555555552E-2</v>
      </c>
      <c r="O19" s="1">
        <v>0.16666666666666666</v>
      </c>
      <c r="P19" s="5">
        <v>5.5555555555555552E-2</v>
      </c>
      <c r="Q19" s="5">
        <v>0.1</v>
      </c>
      <c r="R19" s="1">
        <v>0.16666666666666666</v>
      </c>
      <c r="S19" s="1">
        <v>0.15</v>
      </c>
      <c r="T19" s="5">
        <v>5.5555555555555552E-2</v>
      </c>
      <c r="U19" s="1">
        <v>0.21428571428571427</v>
      </c>
      <c r="W19" s="1">
        <v>15</v>
      </c>
      <c r="X19" s="1">
        <f t="shared" si="2"/>
        <v>0.14329300623101582</v>
      </c>
      <c r="Y19" s="1">
        <f t="shared" si="2"/>
        <v>-0.62579725192134927</v>
      </c>
      <c r="Z19" s="1">
        <f t="shared" si="0"/>
        <v>-0.29293181590561879</v>
      </c>
      <c r="AA19" s="1">
        <f t="shared" si="0"/>
        <v>0.2095242727161406</v>
      </c>
      <c r="AB19" s="1">
        <f t="shared" si="1"/>
        <v>-0.66641046094862733</v>
      </c>
      <c r="AC19" s="1">
        <f t="shared" si="1"/>
        <v>-9.7997792812814843E-2</v>
      </c>
      <c r="AD19" s="1">
        <f t="shared" si="1"/>
        <v>0.24511817605081077</v>
      </c>
      <c r="AE19" s="1">
        <f t="shared" si="1"/>
        <v>-0.67239584165467059</v>
      </c>
      <c r="AF19" s="1">
        <f t="shared" si="1"/>
        <v>-0.50942246068086638</v>
      </c>
      <c r="AH19" s="1">
        <v>15</v>
      </c>
      <c r="AI19" s="8">
        <v>358.36</v>
      </c>
      <c r="AJ19" s="8">
        <v>565.5</v>
      </c>
      <c r="AK19" s="8">
        <v>408.1</v>
      </c>
      <c r="AL19" s="8">
        <v>359.38</v>
      </c>
      <c r="AM19" s="8">
        <v>516.66999999999996</v>
      </c>
      <c r="AN19" s="8">
        <v>518.5</v>
      </c>
      <c r="AO19" s="8">
        <v>402.54</v>
      </c>
      <c r="AP19" s="8">
        <v>600.09</v>
      </c>
      <c r="AQ19" s="8">
        <v>478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>
      <c r="A20" s="1">
        <v>16</v>
      </c>
      <c r="B20" s="5">
        <v>0.96875</v>
      </c>
      <c r="C20" s="1">
        <v>0.75</v>
      </c>
      <c r="D20" s="1">
        <v>0.53125</v>
      </c>
      <c r="E20" s="1">
        <v>0.90625</v>
      </c>
      <c r="F20" s="1">
        <v>0.84375</v>
      </c>
      <c r="G20" s="1">
        <v>0.65625</v>
      </c>
      <c r="H20" s="5">
        <v>0.96875</v>
      </c>
      <c r="I20" s="5">
        <v>0.96875</v>
      </c>
      <c r="J20" s="1">
        <v>0.84375</v>
      </c>
      <c r="L20" s="1">
        <v>16</v>
      </c>
      <c r="M20" s="1">
        <v>0.68181818181818177</v>
      </c>
      <c r="N20" s="1">
        <v>0.86363636363636365</v>
      </c>
      <c r="O20" s="1">
        <v>0.35</v>
      </c>
      <c r="P20" s="1">
        <v>0.86363636363636365</v>
      </c>
      <c r="Q20" s="5">
        <v>0.95454545454545459</v>
      </c>
      <c r="R20" s="1">
        <v>0.68181818181818177</v>
      </c>
      <c r="S20" s="1">
        <v>0.77272727272727271</v>
      </c>
      <c r="T20" s="1">
        <v>0.86363636363636365</v>
      </c>
      <c r="U20" s="1">
        <v>0.68181818181818177</v>
      </c>
      <c r="W20" s="1">
        <v>16</v>
      </c>
      <c r="X20" s="1">
        <f t="shared" si="2"/>
        <v>2.3355209884139185</v>
      </c>
      <c r="Y20" s="1">
        <f t="shared" si="2"/>
        <v>1.7712933122895951</v>
      </c>
      <c r="Z20" s="1">
        <f t="shared" si="0"/>
        <v>-0.30690805367445562</v>
      </c>
      <c r="AA20" s="1">
        <f t="shared" si="0"/>
        <v>2.41481445939705</v>
      </c>
      <c r="AB20" s="1">
        <f t="shared" si="1"/>
        <v>2.7006117988344789</v>
      </c>
      <c r="AC20" s="1">
        <f t="shared" si="1"/>
        <v>0.87503918631399258</v>
      </c>
      <c r="AD20" s="1">
        <f t="shared" si="1"/>
        <v>2.6105904621849532</v>
      </c>
      <c r="AE20" s="1">
        <f t="shared" si="1"/>
        <v>2.9595354295151641</v>
      </c>
      <c r="AF20" s="1">
        <f t="shared" si="1"/>
        <v>1.4827792902418477</v>
      </c>
      <c r="AH20" s="1">
        <v>16</v>
      </c>
      <c r="AI20" s="8">
        <v>447.27</v>
      </c>
      <c r="AJ20" s="8">
        <v>689.3</v>
      </c>
      <c r="AK20" s="8">
        <v>597.88</v>
      </c>
      <c r="AL20" s="8">
        <v>414</v>
      </c>
      <c r="AM20" s="8">
        <v>561.69000000000005</v>
      </c>
      <c r="AN20" s="8">
        <v>537.70000000000005</v>
      </c>
      <c r="AO20" s="8">
        <v>427</v>
      </c>
      <c r="AP20" s="8">
        <v>520.73</v>
      </c>
      <c r="AQ20" s="8">
        <v>603.91999999999996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>
      <c r="A21" s="1">
        <v>17</v>
      </c>
      <c r="B21" s="5">
        <v>0.96875</v>
      </c>
      <c r="C21" s="1">
        <v>0.78125</v>
      </c>
      <c r="D21" s="1">
        <v>0.56666666666666665</v>
      </c>
      <c r="E21" s="1">
        <v>0.90625</v>
      </c>
      <c r="F21" s="5">
        <v>0.96875</v>
      </c>
      <c r="G21" s="1">
        <v>0.53125</v>
      </c>
      <c r="H21" s="5">
        <v>0.96875</v>
      </c>
      <c r="I21" s="5">
        <v>0.96875</v>
      </c>
      <c r="J21" s="1">
        <v>0.7</v>
      </c>
      <c r="L21" s="1">
        <v>17</v>
      </c>
      <c r="M21" s="1">
        <v>0.86363636363636365</v>
      </c>
      <c r="N21" s="1">
        <v>0.77272727272727271</v>
      </c>
      <c r="O21" s="1">
        <v>0.5</v>
      </c>
      <c r="P21" s="5">
        <v>0.95454545454545459</v>
      </c>
      <c r="Q21" s="5">
        <v>0.95454545454545459</v>
      </c>
      <c r="R21" s="1">
        <v>0.77272727272727271</v>
      </c>
      <c r="S21" s="5">
        <v>0.95454545454545459</v>
      </c>
      <c r="T21" s="5">
        <v>0.95454545454545459</v>
      </c>
      <c r="U21" s="1">
        <v>0.77272727272727271</v>
      </c>
      <c r="W21" s="1">
        <v>17</v>
      </c>
      <c r="X21" s="1">
        <f t="shared" si="2"/>
        <v>2.9595354295151641</v>
      </c>
      <c r="Y21" s="1">
        <f t="shared" si="2"/>
        <v>1.5242803559112299</v>
      </c>
      <c r="Z21" s="1">
        <f t="shared" si="2"/>
        <v>0.16789400478810546</v>
      </c>
      <c r="AA21" s="1">
        <f t="shared" si="2"/>
        <v>3.0086325268884355</v>
      </c>
      <c r="AB21" s="1">
        <f t="shared" si="2"/>
        <v>3.5533534970065492</v>
      </c>
      <c r="AC21" s="1">
        <f t="shared" si="2"/>
        <v>0.82627100749641413</v>
      </c>
      <c r="AD21" s="1">
        <f t="shared" si="2"/>
        <v>3.5533534970065492</v>
      </c>
      <c r="AE21" s="1">
        <f t="shared" si="2"/>
        <v>3.5533534970065492</v>
      </c>
      <c r="AF21" s="1">
        <f t="shared" si="2"/>
        <v>1.2722591074713427</v>
      </c>
      <c r="AH21" s="1">
        <v>17</v>
      </c>
      <c r="AI21" s="8">
        <v>510.73</v>
      </c>
      <c r="AJ21" s="8">
        <v>666.83</v>
      </c>
      <c r="AK21" s="8">
        <v>743.88</v>
      </c>
      <c r="AL21" s="8">
        <v>487.29</v>
      </c>
      <c r="AM21" s="8">
        <v>595.27</v>
      </c>
      <c r="AN21" s="8">
        <v>712.13</v>
      </c>
      <c r="AO21" s="8">
        <v>476.93</v>
      </c>
      <c r="AP21" s="8">
        <v>574.33000000000004</v>
      </c>
      <c r="AQ21" s="8">
        <v>595.20000000000005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>
      <c r="A22" s="1">
        <v>18</v>
      </c>
      <c r="B22" s="5">
        <v>0.96875</v>
      </c>
      <c r="C22" s="1">
        <v>0.90625</v>
      </c>
      <c r="D22" s="1">
        <v>0.9</v>
      </c>
      <c r="E22" s="5">
        <v>0.96875</v>
      </c>
      <c r="F22" s="1">
        <v>0.78125</v>
      </c>
      <c r="G22" s="1">
        <v>0.9</v>
      </c>
      <c r="H22" s="5">
        <v>0.96875</v>
      </c>
      <c r="I22" s="1">
        <v>0.90625</v>
      </c>
      <c r="J22" s="5">
        <v>0.96875</v>
      </c>
      <c r="L22" s="1">
        <v>18</v>
      </c>
      <c r="M22" s="1">
        <v>0.68181818181818177</v>
      </c>
      <c r="N22" s="1">
        <v>0.86363636363636365</v>
      </c>
      <c r="O22" s="1">
        <v>0.31818181818181818</v>
      </c>
      <c r="P22" s="1">
        <v>0.86363636363636365</v>
      </c>
      <c r="Q22" s="1">
        <v>0.85</v>
      </c>
      <c r="R22" s="1">
        <v>0.86363636363636365</v>
      </c>
      <c r="S22" s="1">
        <v>0.86363636363636365</v>
      </c>
      <c r="T22" s="1">
        <v>0.86363636363636365</v>
      </c>
      <c r="U22" s="1">
        <v>0.68181818181818177</v>
      </c>
      <c r="W22" s="1">
        <v>18</v>
      </c>
      <c r="X22" s="1">
        <f t="shared" si="2"/>
        <v>2.3355209884139185</v>
      </c>
      <c r="Y22" s="1">
        <f t="shared" si="2"/>
        <v>2.41481445939705</v>
      </c>
      <c r="Z22" s="1">
        <f t="shared" si="2"/>
        <v>0.80876244455233315</v>
      </c>
      <c r="AA22" s="1">
        <f t="shared" si="2"/>
        <v>2.9595354295151641</v>
      </c>
      <c r="AB22" s="1">
        <f t="shared" si="2"/>
        <v>1.8128551506417176</v>
      </c>
      <c r="AC22" s="1">
        <f t="shared" si="2"/>
        <v>2.3783551276381134</v>
      </c>
      <c r="AD22" s="1">
        <f t="shared" si="2"/>
        <v>2.9595354295151641</v>
      </c>
      <c r="AE22" s="1">
        <f t="shared" si="2"/>
        <v>2.41481445939705</v>
      </c>
      <c r="AF22" s="1">
        <f t="shared" si="2"/>
        <v>2.3355209884139185</v>
      </c>
      <c r="AH22" s="1">
        <v>18</v>
      </c>
      <c r="AI22" s="8">
        <v>474.67</v>
      </c>
      <c r="AJ22" s="8">
        <v>669.71</v>
      </c>
      <c r="AK22" s="8">
        <v>656.46</v>
      </c>
      <c r="AL22" s="8">
        <v>516.92999999999995</v>
      </c>
      <c r="AM22" s="8">
        <v>642.83000000000004</v>
      </c>
      <c r="AN22" s="8">
        <v>596.62</v>
      </c>
      <c r="AO22" s="8">
        <v>472.87</v>
      </c>
      <c r="AP22" s="8">
        <v>645.42999999999995</v>
      </c>
      <c r="AQ22" s="8">
        <v>616.47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>
      <c r="A23" s="1">
        <v>19</v>
      </c>
      <c r="B23" s="5">
        <v>0.96875</v>
      </c>
      <c r="C23" s="1">
        <v>0.90625</v>
      </c>
      <c r="D23" s="5">
        <v>0.96875</v>
      </c>
      <c r="E23" s="1">
        <v>0.90625</v>
      </c>
      <c r="F23" s="1">
        <v>0.88461538461538458</v>
      </c>
      <c r="G23" s="5">
        <v>0.96666666666666667</v>
      </c>
      <c r="H23" s="5">
        <v>0.96875</v>
      </c>
      <c r="I23" s="5">
        <v>0.9642857142857143</v>
      </c>
      <c r="J23" s="5">
        <v>0.96875</v>
      </c>
      <c r="L23" s="1">
        <v>19</v>
      </c>
      <c r="M23" s="1">
        <v>0.86363636363636365</v>
      </c>
      <c r="N23" s="1">
        <v>0.5</v>
      </c>
      <c r="O23" s="1">
        <v>0.68181818181818177</v>
      </c>
      <c r="P23" s="5">
        <v>0.95454545454545459</v>
      </c>
      <c r="Q23" s="1">
        <v>0.77272727272727271</v>
      </c>
      <c r="R23" s="1">
        <v>0.5625</v>
      </c>
      <c r="S23" s="5">
        <v>0.95454545454545459</v>
      </c>
      <c r="T23" s="1">
        <v>0.86363636363636365</v>
      </c>
      <c r="U23" s="1">
        <v>0.83333333333333337</v>
      </c>
      <c r="W23" s="1">
        <v>19</v>
      </c>
      <c r="X23" s="1">
        <f t="shared" si="2"/>
        <v>2.9595354295151641</v>
      </c>
      <c r="Y23" s="1">
        <f t="shared" si="2"/>
        <v>1.3180108973035372</v>
      </c>
      <c r="Z23" s="1">
        <f t="shared" si="2"/>
        <v>2.3355209884139185</v>
      </c>
      <c r="AA23" s="1">
        <f t="shared" si="2"/>
        <v>3.0086325268884355</v>
      </c>
      <c r="AB23" s="1">
        <f t="shared" si="2"/>
        <v>1.9462382970702268</v>
      </c>
      <c r="AC23" s="1">
        <f t="shared" si="2"/>
        <v>1.9912253204260848</v>
      </c>
      <c r="AD23" s="1">
        <f t="shared" si="2"/>
        <v>3.5533534970065492</v>
      </c>
      <c r="AE23" s="1">
        <f t="shared" si="2"/>
        <v>2.8995466528327034</v>
      </c>
      <c r="AF23" s="1">
        <f t="shared" si="2"/>
        <v>2.8301534335233516</v>
      </c>
      <c r="AH23" s="1">
        <v>19</v>
      </c>
      <c r="AI23" s="8">
        <v>458.73</v>
      </c>
      <c r="AJ23" s="8">
        <v>712</v>
      </c>
      <c r="AK23" s="8">
        <v>595.27</v>
      </c>
      <c r="AL23" s="8">
        <v>493.71</v>
      </c>
      <c r="AM23" s="8">
        <v>769.82</v>
      </c>
      <c r="AN23" s="8">
        <v>615.79</v>
      </c>
      <c r="AO23" s="8">
        <v>539.33000000000004</v>
      </c>
      <c r="AP23" s="8">
        <v>748.15</v>
      </c>
      <c r="AQ23" s="8">
        <v>689.53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>
      <c r="A24" s="1">
        <v>20</v>
      </c>
      <c r="B24" s="5">
        <v>0.96875</v>
      </c>
      <c r="C24" s="5">
        <v>0.96875</v>
      </c>
      <c r="D24" s="1">
        <v>0.90625</v>
      </c>
      <c r="E24" s="5">
        <v>0.96875</v>
      </c>
      <c r="F24" s="5">
        <v>0.96875</v>
      </c>
      <c r="G24" s="5">
        <v>0.96875</v>
      </c>
      <c r="H24" s="5">
        <v>0.96875</v>
      </c>
      <c r="I24" s="5">
        <v>0.96875</v>
      </c>
      <c r="J24" s="1">
        <v>0.83333333333333337</v>
      </c>
      <c r="L24" s="1">
        <v>20</v>
      </c>
      <c r="M24" s="5">
        <v>0.95454545454545459</v>
      </c>
      <c r="N24" s="5">
        <v>0.95</v>
      </c>
      <c r="O24" s="1">
        <v>0.83333333333333337</v>
      </c>
      <c r="P24" s="5">
        <v>0.95454545454545459</v>
      </c>
      <c r="Q24" s="1">
        <v>0.75</v>
      </c>
      <c r="R24" s="5">
        <v>0.94444444444444442</v>
      </c>
      <c r="S24" s="5">
        <v>0.95454545454545459</v>
      </c>
      <c r="T24" s="5">
        <v>0.95454545454545459</v>
      </c>
      <c r="U24" s="5">
        <v>0.95454545454545459</v>
      </c>
      <c r="W24" s="1">
        <v>20</v>
      </c>
      <c r="X24" s="1">
        <f t="shared" si="2"/>
        <v>3.5533534970065492</v>
      </c>
      <c r="Y24" s="1">
        <f t="shared" si="2"/>
        <v>3.5075854943731226</v>
      </c>
      <c r="Z24" s="1">
        <f t="shared" si="2"/>
        <v>2.2854324634052379</v>
      </c>
      <c r="AA24" s="1">
        <f t="shared" si="2"/>
        <v>3.5533534970065492</v>
      </c>
      <c r="AB24" s="1">
        <f t="shared" si="2"/>
        <v>2.5372216176177331</v>
      </c>
      <c r="AC24" s="1">
        <f t="shared" si="2"/>
        <v>3.4559506854447011</v>
      </c>
      <c r="AD24" s="1">
        <f t="shared" si="2"/>
        <v>3.5533534970065492</v>
      </c>
      <c r="AE24" s="1">
        <f t="shared" si="2"/>
        <v>3.5533534970065492</v>
      </c>
      <c r="AF24" s="1">
        <f t="shared" si="2"/>
        <v>2.6580431956865991</v>
      </c>
      <c r="AH24" s="1">
        <v>20</v>
      </c>
      <c r="AI24" s="8">
        <v>521.92999999999995</v>
      </c>
      <c r="AJ24" s="8">
        <v>660</v>
      </c>
      <c r="AK24" s="8">
        <v>651.14</v>
      </c>
      <c r="AL24" s="8">
        <v>495.13</v>
      </c>
      <c r="AM24" s="8">
        <v>573.47</v>
      </c>
      <c r="AN24" s="8">
        <v>655.07000000000005</v>
      </c>
      <c r="AO24" s="8">
        <v>498.53</v>
      </c>
      <c r="AP24" s="8">
        <v>522.33000000000004</v>
      </c>
      <c r="AQ24" s="8">
        <v>610.83000000000004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>
      <c r="A25" s="1">
        <v>21</v>
      </c>
      <c r="B25" s="1">
        <v>0.90625</v>
      </c>
      <c r="C25" s="1">
        <v>0.90625</v>
      </c>
      <c r="D25" s="1">
        <v>0.90625</v>
      </c>
      <c r="E25" s="5">
        <v>0.96875</v>
      </c>
      <c r="F25" s="5">
        <v>0.96875</v>
      </c>
      <c r="G25" s="5">
        <v>0.9642857142857143</v>
      </c>
      <c r="H25" s="5">
        <v>0.96875</v>
      </c>
      <c r="I25" s="5">
        <v>0.96875</v>
      </c>
      <c r="J25" s="5">
        <v>0.95833333333333337</v>
      </c>
      <c r="L25" s="1">
        <v>21</v>
      </c>
      <c r="M25" s="1">
        <v>0.86363636363636365</v>
      </c>
      <c r="N25" s="5">
        <v>0.95454545454545459</v>
      </c>
      <c r="O25" s="1">
        <v>0.75</v>
      </c>
      <c r="P25" s="1">
        <v>0.86363636363636365</v>
      </c>
      <c r="Q25" s="5">
        <v>0.94444444444444442</v>
      </c>
      <c r="R25" s="1">
        <v>0.83333333333333337</v>
      </c>
      <c r="S25" s="5">
        <v>0.95454545454545459</v>
      </c>
      <c r="T25" s="1">
        <v>0.86363636363636365</v>
      </c>
      <c r="U25" s="1">
        <v>0.8125</v>
      </c>
      <c r="W25" s="1">
        <v>21</v>
      </c>
      <c r="X25" s="1">
        <f t="shared" si="2"/>
        <v>2.41481445939705</v>
      </c>
      <c r="Y25" s="1">
        <f t="shared" si="2"/>
        <v>3.0086325268884355</v>
      </c>
      <c r="Z25" s="1">
        <f t="shared" si="2"/>
        <v>1.992500647499619</v>
      </c>
      <c r="AA25" s="1">
        <f t="shared" si="2"/>
        <v>2.9595354295151641</v>
      </c>
      <c r="AB25" s="1">
        <f t="shared" si="2"/>
        <v>3.4559506854447011</v>
      </c>
      <c r="AC25" s="1">
        <f t="shared" si="2"/>
        <v>2.7701646568408913</v>
      </c>
      <c r="AD25" s="1">
        <f t="shared" si="2"/>
        <v>3.5533534970065492</v>
      </c>
      <c r="AE25" s="1">
        <f t="shared" si="2"/>
        <v>2.9595354295151641</v>
      </c>
      <c r="AF25" s="1">
        <f t="shared" si="2"/>
        <v>2.6188109551411216</v>
      </c>
      <c r="AH25" s="1">
        <v>21</v>
      </c>
      <c r="AI25" s="8">
        <v>515</v>
      </c>
      <c r="AJ25" s="8">
        <v>620.92999999999995</v>
      </c>
      <c r="AK25" s="8">
        <v>670.64</v>
      </c>
      <c r="AL25" s="8">
        <v>564.79999999999995</v>
      </c>
      <c r="AM25" s="8">
        <v>683.07</v>
      </c>
      <c r="AN25" s="8">
        <v>703.92</v>
      </c>
      <c r="AO25" s="8">
        <v>580.73</v>
      </c>
      <c r="AP25" s="8">
        <v>638.4</v>
      </c>
      <c r="AQ25" s="8">
        <v>733.64</v>
      </c>
      <c r="AS25" s="8"/>
      <c r="AT25" s="8"/>
      <c r="AU25" s="8"/>
      <c r="AV25" s="8"/>
      <c r="AW25" s="8"/>
      <c r="AX25" s="8"/>
      <c r="AY25" s="8"/>
      <c r="AZ25" s="8"/>
      <c r="BA25" s="8"/>
      <c r="BB25" s="8"/>
    </row>
    <row r="26" spans="1:54">
      <c r="A26" s="1">
        <v>22</v>
      </c>
      <c r="B26" s="5">
        <v>0.96666666666666667</v>
      </c>
      <c r="C26" s="1">
        <v>0.79166666666666663</v>
      </c>
      <c r="D26" s="5">
        <v>0.96666666666666667</v>
      </c>
      <c r="E26" s="5">
        <v>0.96875</v>
      </c>
      <c r="F26" s="5">
        <v>0.95833333333333337</v>
      </c>
      <c r="G26" s="1">
        <v>0.8928571428571429</v>
      </c>
      <c r="H26" s="5">
        <v>0.96875</v>
      </c>
      <c r="I26" s="1">
        <v>0.90625</v>
      </c>
      <c r="J26" s="5">
        <v>0.96666666666666667</v>
      </c>
      <c r="L26" s="1">
        <v>22</v>
      </c>
      <c r="M26" s="1">
        <v>0.65</v>
      </c>
      <c r="N26" s="1">
        <v>0.75</v>
      </c>
      <c r="O26" s="1">
        <v>0.3888888888888889</v>
      </c>
      <c r="P26" s="5">
        <v>0.95454545454545459</v>
      </c>
      <c r="Q26" s="1">
        <v>0.65</v>
      </c>
      <c r="R26" s="1">
        <v>0.6875</v>
      </c>
      <c r="S26" s="1">
        <v>0.65</v>
      </c>
      <c r="T26" s="1">
        <v>0.86363636363636365</v>
      </c>
      <c r="U26" s="1">
        <v>0.83333333333333337</v>
      </c>
      <c r="W26" s="1">
        <v>22</v>
      </c>
      <c r="X26" s="1">
        <f t="shared" si="2"/>
        <v>2.219235102223482</v>
      </c>
      <c r="Y26" s="1">
        <f t="shared" si="2"/>
        <v>1.4867075516959942</v>
      </c>
      <c r="Z26" s="1">
        <f t="shared" si="2"/>
        <v>1.551698488753406</v>
      </c>
      <c r="AA26" s="1">
        <f t="shared" si="2"/>
        <v>3.5533534970065492</v>
      </c>
      <c r="AB26" s="1">
        <f t="shared" si="2"/>
        <v>2.1169848625298133</v>
      </c>
      <c r="AC26" s="1">
        <f t="shared" si="2"/>
        <v>1.7306432029579901</v>
      </c>
      <c r="AD26" s="1">
        <f t="shared" si="2"/>
        <v>2.2480523338292189</v>
      </c>
      <c r="AE26" s="1">
        <f t="shared" si="2"/>
        <v>2.41481445939705</v>
      </c>
      <c r="AF26" s="1">
        <f t="shared" si="2"/>
        <v>2.8013362019176151</v>
      </c>
      <c r="AH26" s="1">
        <v>22</v>
      </c>
      <c r="AI26" s="8">
        <v>479.14</v>
      </c>
      <c r="AJ26" s="8">
        <v>665.89</v>
      </c>
      <c r="AK26" s="8">
        <v>587</v>
      </c>
      <c r="AL26" s="8">
        <v>484.33</v>
      </c>
      <c r="AM26" s="8">
        <v>604.36</v>
      </c>
      <c r="AN26" s="8">
        <v>548.91999999999996</v>
      </c>
      <c r="AO26" s="8">
        <v>424.13</v>
      </c>
      <c r="AP26" s="8">
        <v>620</v>
      </c>
      <c r="AQ26" s="8">
        <v>564.21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54"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54"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54"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54"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54"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53">
      <c r="A33" s="1" t="s">
        <v>62</v>
      </c>
      <c r="B33" s="1">
        <f>AVERAGE(B5:B30)</f>
        <v>0.95961538461538465</v>
      </c>
      <c r="C33" s="1">
        <f t="shared" ref="C33:J33" si="3">AVERAGE(C5:C30)</f>
        <v>0.8733131451881454</v>
      </c>
      <c r="D33" s="1">
        <f t="shared" si="3"/>
        <v>0.80189393939393938</v>
      </c>
      <c r="E33" s="1">
        <f t="shared" si="3"/>
        <v>0.95424783549783543</v>
      </c>
      <c r="F33" s="1">
        <f t="shared" si="3"/>
        <v>0.89770646020646017</v>
      </c>
      <c r="G33" s="1">
        <f t="shared" si="3"/>
        <v>0.85094488844488858</v>
      </c>
      <c r="H33" s="1">
        <f t="shared" si="3"/>
        <v>0.9542613636363636</v>
      </c>
      <c r="I33" s="1">
        <f t="shared" si="3"/>
        <v>0.90190746753246753</v>
      </c>
      <c r="J33" s="1">
        <f t="shared" si="3"/>
        <v>0.87261002886002859</v>
      </c>
      <c r="L33" s="1" t="s">
        <v>62</v>
      </c>
      <c r="M33" s="1">
        <f>AVERAGE(M5:M30)</f>
        <v>0.74905876951331496</v>
      </c>
      <c r="N33" s="1">
        <f t="shared" ref="N33:U33" si="4">AVERAGE(N5:N30)</f>
        <v>0.71733815426997238</v>
      </c>
      <c r="O33" s="1">
        <f t="shared" si="4"/>
        <v>0.59767643972189421</v>
      </c>
      <c r="P33" s="1">
        <f t="shared" si="4"/>
        <v>0.84942607897153344</v>
      </c>
      <c r="Q33" s="1">
        <f t="shared" si="4"/>
        <v>0.77497704315886118</v>
      </c>
      <c r="R33" s="1">
        <f t="shared" si="4"/>
        <v>0.75184146661419393</v>
      </c>
      <c r="S33" s="1">
        <f t="shared" si="4"/>
        <v>0.82561983471074385</v>
      </c>
      <c r="T33" s="1">
        <f t="shared" si="4"/>
        <v>0.82100223009313922</v>
      </c>
      <c r="U33" s="1">
        <f t="shared" si="4"/>
        <v>0.7777917158598977</v>
      </c>
      <c r="W33" s="1" t="s">
        <v>62</v>
      </c>
      <c r="X33" s="1">
        <f>AVERAGE(X5:X30)</f>
        <v>2.5748787921853409</v>
      </c>
      <c r="Y33" s="1">
        <f t="shared" ref="Y33:AF33" si="5">AVERAGE(Y5:Y30)</f>
        <v>2.0099183269559453</v>
      </c>
      <c r="Z33" s="1">
        <f t="shared" si="5"/>
        <v>1.3001109850255412</v>
      </c>
      <c r="AA33" s="1">
        <f t="shared" si="5"/>
        <v>2.9249438306087701</v>
      </c>
      <c r="AB33" s="1">
        <f t="shared" si="5"/>
        <v>2.2956847490867229</v>
      </c>
      <c r="AC33" s="1">
        <f t="shared" si="5"/>
        <v>2.0043798099663057</v>
      </c>
      <c r="AD33" s="1">
        <f t="shared" si="5"/>
        <v>2.8717359289694602</v>
      </c>
      <c r="AE33" s="1">
        <f t="shared" si="5"/>
        <v>2.6017840805127244</v>
      </c>
      <c r="AF33" s="1">
        <f t="shared" si="5"/>
        <v>2.1532700831570604</v>
      </c>
      <c r="AH33" s="8" t="s">
        <v>71</v>
      </c>
      <c r="AI33" s="8">
        <f>AVERAGE(AI5:AI30)</f>
        <v>486.51999999999992</v>
      </c>
      <c r="AJ33" s="8">
        <f t="shared" ref="AJ33:AQ33" si="6">AVERAGE(AJ5:AJ30)</f>
        <v>650.38909090909078</v>
      </c>
      <c r="AK33" s="8">
        <f t="shared" si="6"/>
        <v>626.53590909090917</v>
      </c>
      <c r="AL33" s="8">
        <f t="shared" si="6"/>
        <v>492.9018181818181</v>
      </c>
      <c r="AM33" s="8">
        <f t="shared" si="6"/>
        <v>612.23954545454546</v>
      </c>
      <c r="AN33" s="8">
        <f t="shared" si="6"/>
        <v>621.64409090909101</v>
      </c>
      <c r="AO33" s="8">
        <f t="shared" si="6"/>
        <v>488.89045454545453</v>
      </c>
      <c r="AP33" s="8">
        <f t="shared" si="6"/>
        <v>596.07909090909095</v>
      </c>
      <c r="AQ33" s="8">
        <f t="shared" si="6"/>
        <v>610.50409090909091</v>
      </c>
    </row>
    <row r="34" spans="1:53">
      <c r="A34" s="1" t="s">
        <v>50</v>
      </c>
      <c r="B34" s="1">
        <f>STDEV(B5:B30)/SQRT(COUNT(B5:B30))</f>
        <v>4.640325494108634E-3</v>
      </c>
      <c r="C34" s="1">
        <f t="shared" ref="C34:J34" si="7">STDEV(C5:C30)/SQRT(COUNT(C5:C30))</f>
        <v>2.6053541303876385E-2</v>
      </c>
      <c r="D34" s="1">
        <f t="shared" si="7"/>
        <v>3.5040282457834339E-2</v>
      </c>
      <c r="E34" s="1">
        <f t="shared" si="7"/>
        <v>5.6844587762155206E-3</v>
      </c>
      <c r="F34" s="1">
        <f t="shared" si="7"/>
        <v>1.9140992782146145E-2</v>
      </c>
      <c r="G34" s="1">
        <f t="shared" si="7"/>
        <v>3.2251019461569073E-2</v>
      </c>
      <c r="H34" s="1">
        <f t="shared" si="7"/>
        <v>9.2078934774683686E-3</v>
      </c>
      <c r="I34" s="1">
        <f t="shared" si="7"/>
        <v>2.9535884574804643E-2</v>
      </c>
      <c r="J34" s="1">
        <f t="shared" si="7"/>
        <v>2.6356086223681529E-2</v>
      </c>
      <c r="L34" s="1" t="s">
        <v>50</v>
      </c>
      <c r="M34" s="1">
        <f>STDEV(M5:M30)/SQRT(COUNT(M5:M30))</f>
        <v>4.7546648831677252E-2</v>
      </c>
      <c r="N34" s="1">
        <f t="shared" ref="N34:U34" si="8">STDEV(N5:N30)/SQRT(COUNT(N5:N30))</f>
        <v>5.2552148441168643E-2</v>
      </c>
      <c r="O34" s="1">
        <f t="shared" si="8"/>
        <v>5.7601030008180128E-2</v>
      </c>
      <c r="P34" s="1">
        <f t="shared" si="8"/>
        <v>4.2278302600973788E-2</v>
      </c>
      <c r="Q34" s="1">
        <f t="shared" si="8"/>
        <v>4.4925447425911973E-2</v>
      </c>
      <c r="R34" s="1">
        <f t="shared" si="8"/>
        <v>4.006498338907407E-2</v>
      </c>
      <c r="S34" s="1">
        <f t="shared" si="8"/>
        <v>4.063327530062763E-2</v>
      </c>
      <c r="T34" s="1">
        <f t="shared" si="8"/>
        <v>4.9720457346870334E-2</v>
      </c>
      <c r="U34" s="1">
        <f t="shared" si="8"/>
        <v>3.4470192991271513E-2</v>
      </c>
      <c r="W34" s="1" t="s">
        <v>50</v>
      </c>
      <c r="X34" s="1">
        <f>STDEV(X5:X30)/SQRT(COUNT(X5:X30))</f>
        <v>0.17421872729524232</v>
      </c>
      <c r="Y34" s="1">
        <f t="shared" ref="Y34:AF34" si="9">STDEV(Y5:Y30)/SQRT(COUNT(Y5:Y30))</f>
        <v>0.25538814893883321</v>
      </c>
      <c r="Z34" s="1">
        <f t="shared" si="9"/>
        <v>0.24334252179537239</v>
      </c>
      <c r="AA34" s="1">
        <f t="shared" si="9"/>
        <v>0.15662746151891677</v>
      </c>
      <c r="AB34" s="1">
        <f t="shared" si="9"/>
        <v>0.19698021670071686</v>
      </c>
      <c r="AC34" s="1">
        <f t="shared" si="9"/>
        <v>0.23024461794049256</v>
      </c>
      <c r="AD34" s="1">
        <f t="shared" si="9"/>
        <v>0.18132714721852572</v>
      </c>
      <c r="AE34" s="1">
        <f t="shared" si="9"/>
        <v>0.26084801136463093</v>
      </c>
      <c r="AF34" s="1">
        <f t="shared" si="9"/>
        <v>0.1866807769639677</v>
      </c>
      <c r="AH34" s="8" t="s">
        <v>72</v>
      </c>
      <c r="AI34" s="8">
        <f>STDEV(AI5:AI30)/SQRT(COUNT(AI5:AI30))</f>
        <v>15.978010416917396</v>
      </c>
      <c r="AJ34" s="8">
        <f t="shared" ref="AJ34:AQ34" si="10">STDEV(AJ5:AJ30)/SQRT(COUNT(AJ5:AJ30))</f>
        <v>17.708509375146651</v>
      </c>
      <c r="AK34" s="8">
        <f t="shared" si="10"/>
        <v>21.002680180019777</v>
      </c>
      <c r="AL34" s="8">
        <f t="shared" si="10"/>
        <v>15.755333222461907</v>
      </c>
      <c r="AM34" s="8">
        <f t="shared" si="10"/>
        <v>15.604170000955872</v>
      </c>
      <c r="AN34" s="8">
        <f t="shared" si="10"/>
        <v>17.707830093087583</v>
      </c>
      <c r="AO34" s="8">
        <f t="shared" si="10"/>
        <v>13.795081884109695</v>
      </c>
      <c r="AP34" s="8">
        <f t="shared" si="10"/>
        <v>17.546507427530088</v>
      </c>
      <c r="AQ34" s="8">
        <f t="shared" si="10"/>
        <v>16.126117071399257</v>
      </c>
    </row>
    <row r="35" spans="1:53"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spans="1:53"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53">
      <c r="A37" s="1" t="s">
        <v>51</v>
      </c>
      <c r="B37" s="1" t="s">
        <v>63</v>
      </c>
      <c r="C37" s="1" t="s">
        <v>64</v>
      </c>
      <c r="D37" s="1" t="s">
        <v>65</v>
      </c>
      <c r="W37" s="1" t="s">
        <v>36</v>
      </c>
      <c r="X37" s="1" t="s">
        <v>63</v>
      </c>
      <c r="Y37" s="1" t="s">
        <v>64</v>
      </c>
      <c r="Z37" s="1" t="s">
        <v>65</v>
      </c>
      <c r="AH37" s="8" t="s">
        <v>73</v>
      </c>
      <c r="AI37" s="8" t="s">
        <v>74</v>
      </c>
      <c r="AJ37" s="8" t="s">
        <v>54</v>
      </c>
      <c r="AK37" s="8" t="s">
        <v>65</v>
      </c>
      <c r="AN37" s="8"/>
      <c r="AO37" s="8"/>
      <c r="AP37" s="8"/>
      <c r="AQ37" s="8"/>
    </row>
    <row r="38" spans="1:53">
      <c r="A38" s="1" t="s">
        <v>57</v>
      </c>
      <c r="B38" s="1">
        <f>B33</f>
        <v>0.95961538461538465</v>
      </c>
      <c r="C38" s="1">
        <f>E33</f>
        <v>0.95424783549783543</v>
      </c>
      <c r="D38" s="1">
        <f>H33</f>
        <v>0.9542613636363636</v>
      </c>
      <c r="G38" s="4"/>
      <c r="W38" s="1" t="s">
        <v>57</v>
      </c>
      <c r="X38" s="1">
        <f>X33</f>
        <v>2.5748787921853409</v>
      </c>
      <c r="Y38" s="1">
        <f>AA33</f>
        <v>2.9249438306087701</v>
      </c>
      <c r="Z38" s="1">
        <f>AD33</f>
        <v>2.8717359289694602</v>
      </c>
      <c r="AH38" s="8" t="s">
        <v>75</v>
      </c>
      <c r="AI38" s="8">
        <f>AI33</f>
        <v>486.51999999999992</v>
      </c>
      <c r="AJ38" s="8">
        <f>AL33</f>
        <v>492.9018181818181</v>
      </c>
      <c r="AK38" s="8">
        <f>AO33</f>
        <v>488.89045454545453</v>
      </c>
      <c r="AN38" s="9"/>
      <c r="AO38" s="8"/>
      <c r="AP38" s="8"/>
      <c r="AQ38" s="8"/>
      <c r="BA38" s="4"/>
    </row>
    <row r="39" spans="1:53">
      <c r="A39" s="1" t="s">
        <v>66</v>
      </c>
      <c r="B39" s="1">
        <f>C33</f>
        <v>0.8733131451881454</v>
      </c>
      <c r="C39" s="1">
        <f>F33</f>
        <v>0.89770646020646017</v>
      </c>
      <c r="D39" s="1">
        <f>I33</f>
        <v>0.90190746753246753</v>
      </c>
      <c r="G39" s="4"/>
      <c r="W39" s="1" t="s">
        <v>66</v>
      </c>
      <c r="X39" s="1">
        <f>Y33</f>
        <v>2.0099183269559453</v>
      </c>
      <c r="Y39" s="1">
        <f>AB33</f>
        <v>2.2956847490867229</v>
      </c>
      <c r="Z39" s="1">
        <f>AE33</f>
        <v>2.6017840805127244</v>
      </c>
      <c r="AH39" s="8" t="s">
        <v>76</v>
      </c>
      <c r="AI39" s="8">
        <f>AJ33</f>
        <v>650.38909090909078</v>
      </c>
      <c r="AJ39" s="8">
        <f>AM33</f>
        <v>612.23954545454546</v>
      </c>
      <c r="AK39" s="8">
        <f>AP33</f>
        <v>596.07909090909095</v>
      </c>
      <c r="AN39" s="9"/>
      <c r="AO39" s="8"/>
      <c r="AP39" s="8"/>
      <c r="AQ39" s="8"/>
      <c r="BA39" s="4"/>
    </row>
    <row r="40" spans="1:53">
      <c r="A40" s="1" t="s">
        <v>59</v>
      </c>
      <c r="B40" s="1">
        <f>D33</f>
        <v>0.80189393939393938</v>
      </c>
      <c r="C40" s="1">
        <f>G33</f>
        <v>0.85094488844488858</v>
      </c>
      <c r="D40" s="1">
        <f>J33</f>
        <v>0.87261002886002859</v>
      </c>
      <c r="W40" s="1" t="s">
        <v>59</v>
      </c>
      <c r="X40" s="1">
        <f>Z33</f>
        <v>1.3001109850255412</v>
      </c>
      <c r="Y40" s="1">
        <f>AC33</f>
        <v>2.0043798099663057</v>
      </c>
      <c r="Z40" s="1">
        <f>AF33</f>
        <v>2.1532700831570604</v>
      </c>
      <c r="AH40" s="8" t="s">
        <v>77</v>
      </c>
      <c r="AI40" s="8">
        <f>AK33</f>
        <v>626.53590909090917</v>
      </c>
      <c r="AJ40" s="8">
        <f>AN33</f>
        <v>621.64409090909101</v>
      </c>
      <c r="AK40" s="8">
        <f>AQ33</f>
        <v>610.50409090909091</v>
      </c>
      <c r="AN40" s="8"/>
      <c r="AO40" s="8"/>
      <c r="AP40" s="8"/>
      <c r="AQ40" s="8"/>
    </row>
    <row r="41" spans="1:53">
      <c r="AH41" s="8"/>
      <c r="AI41" s="8"/>
      <c r="AJ41" s="8"/>
      <c r="AK41" s="8"/>
      <c r="AN41" s="8"/>
      <c r="AO41" s="8"/>
      <c r="AP41" s="8"/>
      <c r="AQ41" s="8"/>
    </row>
    <row r="42" spans="1:53">
      <c r="A42" s="1" t="s">
        <v>50</v>
      </c>
      <c r="B42" s="1">
        <v>1</v>
      </c>
      <c r="C42" s="1">
        <v>2</v>
      </c>
      <c r="D42" s="1">
        <v>3</v>
      </c>
      <c r="W42" s="1" t="s">
        <v>50</v>
      </c>
      <c r="X42" s="1">
        <v>1</v>
      </c>
      <c r="Y42" s="1">
        <v>2</v>
      </c>
      <c r="Z42" s="1">
        <v>3</v>
      </c>
      <c r="AH42" s="8" t="s">
        <v>50</v>
      </c>
      <c r="AI42" s="8" t="s">
        <v>78</v>
      </c>
      <c r="AJ42" s="8" t="s">
        <v>64</v>
      </c>
      <c r="AK42" s="8" t="s">
        <v>65</v>
      </c>
      <c r="AN42" s="8"/>
      <c r="AO42" s="8"/>
      <c r="AP42" s="8"/>
      <c r="AQ42" s="8"/>
    </row>
    <row r="43" spans="1:53">
      <c r="A43" s="1" t="s">
        <v>57</v>
      </c>
      <c r="B43" s="1">
        <f>B34</f>
        <v>4.640325494108634E-3</v>
      </c>
      <c r="C43" s="1">
        <f>E34</f>
        <v>5.6844587762155206E-3</v>
      </c>
      <c r="D43" s="1">
        <f>H34</f>
        <v>9.2078934774683686E-3</v>
      </c>
      <c r="G43" s="4"/>
      <c r="W43" s="1" t="s">
        <v>57</v>
      </c>
      <c r="X43" s="1">
        <f>X34</f>
        <v>0.17421872729524232</v>
      </c>
      <c r="Y43" s="1">
        <f>AA34</f>
        <v>0.15662746151891677</v>
      </c>
      <c r="Z43" s="1">
        <f>AD34</f>
        <v>0.18132714721852572</v>
      </c>
      <c r="AH43" s="8" t="s">
        <v>79</v>
      </c>
      <c r="AI43" s="8">
        <f>AI34</f>
        <v>15.978010416917396</v>
      </c>
      <c r="AJ43" s="8">
        <f>AL34</f>
        <v>15.755333222461907</v>
      </c>
      <c r="AK43" s="8">
        <f>AO34</f>
        <v>13.795081884109695</v>
      </c>
      <c r="AN43" s="9"/>
      <c r="AO43" s="8"/>
      <c r="AP43" s="8"/>
      <c r="AQ43" s="8"/>
      <c r="BA43" s="4"/>
    </row>
    <row r="44" spans="1:53">
      <c r="A44" s="1" t="s">
        <v>66</v>
      </c>
      <c r="B44" s="1">
        <f>C34</f>
        <v>2.6053541303876385E-2</v>
      </c>
      <c r="C44" s="1">
        <f>F34</f>
        <v>1.9140992782146145E-2</v>
      </c>
      <c r="D44" s="1">
        <f>I34</f>
        <v>2.9535884574804643E-2</v>
      </c>
      <c r="G44" s="4"/>
      <c r="W44" s="1" t="s">
        <v>66</v>
      </c>
      <c r="X44" s="1">
        <f>Y34</f>
        <v>0.25538814893883321</v>
      </c>
      <c r="Y44" s="1">
        <f>AB34</f>
        <v>0.19698021670071686</v>
      </c>
      <c r="Z44" s="1">
        <f>AE34</f>
        <v>0.26084801136463093</v>
      </c>
      <c r="AH44" s="8" t="s">
        <v>80</v>
      </c>
      <c r="AI44" s="8">
        <f>AJ34</f>
        <v>17.708509375146651</v>
      </c>
      <c r="AJ44" s="8">
        <f>AM34</f>
        <v>15.604170000955872</v>
      </c>
      <c r="AK44" s="8">
        <f>AP34</f>
        <v>17.546507427530088</v>
      </c>
      <c r="AN44" s="9"/>
      <c r="AO44" s="8"/>
      <c r="AP44" s="8"/>
      <c r="AQ44" s="8"/>
      <c r="BA44" s="4"/>
    </row>
    <row r="45" spans="1:53">
      <c r="A45" s="1" t="s">
        <v>59</v>
      </c>
      <c r="B45" s="1">
        <f>D34</f>
        <v>3.5040282457834339E-2</v>
      </c>
      <c r="C45" s="1">
        <f>G34</f>
        <v>3.2251019461569073E-2</v>
      </c>
      <c r="D45" s="1">
        <f>J34</f>
        <v>2.6356086223681529E-2</v>
      </c>
      <c r="V45" s="4"/>
      <c r="W45" s="1" t="s">
        <v>59</v>
      </c>
      <c r="X45" s="1">
        <f>Z34</f>
        <v>0.24334252179537239</v>
      </c>
      <c r="Y45" s="1">
        <f>AC34</f>
        <v>0.23024461794049256</v>
      </c>
      <c r="Z45" s="1">
        <f>AF34</f>
        <v>0.1866807769639677</v>
      </c>
      <c r="AH45" s="8" t="s">
        <v>81</v>
      </c>
      <c r="AI45" s="8">
        <f>AK34</f>
        <v>21.002680180019777</v>
      </c>
      <c r="AJ45" s="8">
        <f>AN34</f>
        <v>17.707830093087583</v>
      </c>
      <c r="AK45" s="8">
        <f>AQ34</f>
        <v>16.126117071399257</v>
      </c>
      <c r="AN45" s="8"/>
      <c r="AO45" s="8"/>
      <c r="AP45" s="8"/>
      <c r="AQ45" s="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B72"/>
  <sheetViews>
    <sheetView zoomScale="70" zoomScaleNormal="70" workbookViewId="0">
      <selection activeCell="R36" sqref="R36"/>
    </sheetView>
  </sheetViews>
  <sheetFormatPr defaultColWidth="8.85546875" defaultRowHeight="15"/>
  <cols>
    <col min="50" max="50" width="12" bestFit="1" customWidth="1"/>
  </cols>
  <sheetData>
    <row r="1" spans="1:80" s="1" customFormat="1" ht="12.75">
      <c r="A1" s="2"/>
      <c r="B1" s="1" t="s">
        <v>92</v>
      </c>
    </row>
    <row r="2" spans="1:80">
      <c r="A2" s="1"/>
      <c r="B2" s="1"/>
      <c r="C2" s="1"/>
      <c r="D2" s="1"/>
      <c r="E2" s="1"/>
      <c r="F2" s="1"/>
      <c r="G2" s="1"/>
      <c r="H2" s="1"/>
      <c r="I2" s="1"/>
      <c r="J2" s="1"/>
      <c r="M2" s="1"/>
      <c r="N2" s="1"/>
      <c r="O2" s="1"/>
      <c r="P2" s="1"/>
      <c r="Q2" s="1"/>
      <c r="R2" s="1"/>
      <c r="S2" s="1"/>
      <c r="T2" s="1"/>
      <c r="U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80">
      <c r="A3" s="1" t="s">
        <v>82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2</v>
      </c>
      <c r="H3" s="1">
        <v>3</v>
      </c>
      <c r="I3" s="1">
        <v>3</v>
      </c>
      <c r="J3" s="1">
        <v>3</v>
      </c>
      <c r="L3" t="s">
        <v>82</v>
      </c>
      <c r="M3" s="1">
        <v>1</v>
      </c>
      <c r="N3" s="1">
        <v>1</v>
      </c>
      <c r="O3" s="1">
        <v>1</v>
      </c>
      <c r="P3" s="1">
        <v>2</v>
      </c>
      <c r="Q3" s="1">
        <v>2</v>
      </c>
      <c r="R3" s="1">
        <v>2</v>
      </c>
      <c r="S3" s="1">
        <v>3</v>
      </c>
      <c r="T3" s="1">
        <v>3</v>
      </c>
      <c r="U3" s="1">
        <v>3</v>
      </c>
      <c r="W3" t="s">
        <v>82</v>
      </c>
      <c r="X3" s="1">
        <v>1</v>
      </c>
      <c r="Y3" s="1">
        <v>1</v>
      </c>
      <c r="Z3" s="1">
        <v>1</v>
      </c>
      <c r="AA3" s="1">
        <v>2</v>
      </c>
      <c r="AB3" s="1">
        <v>2</v>
      </c>
      <c r="AC3" s="1">
        <v>2</v>
      </c>
      <c r="AD3" s="1">
        <v>3</v>
      </c>
      <c r="AE3" s="1">
        <v>3</v>
      </c>
      <c r="AF3" s="1">
        <v>3</v>
      </c>
      <c r="AG3" s="1"/>
      <c r="AH3" s="1" t="s">
        <v>82</v>
      </c>
      <c r="AI3" s="1">
        <v>1</v>
      </c>
      <c r="AJ3" s="1">
        <v>1</v>
      </c>
      <c r="AK3" s="1">
        <v>1</v>
      </c>
      <c r="AL3" s="1">
        <v>2</v>
      </c>
      <c r="AM3" s="1">
        <v>2</v>
      </c>
      <c r="AN3" s="1">
        <v>2</v>
      </c>
      <c r="AO3" s="1">
        <v>3</v>
      </c>
      <c r="AP3" s="1">
        <v>3</v>
      </c>
      <c r="AQ3" s="1">
        <v>3</v>
      </c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80">
      <c r="A4" t="s">
        <v>40</v>
      </c>
      <c r="B4" s="1" t="s">
        <v>41</v>
      </c>
      <c r="C4" s="1" t="s">
        <v>16</v>
      </c>
      <c r="D4" t="s">
        <v>17</v>
      </c>
      <c r="E4" s="1" t="s">
        <v>41</v>
      </c>
      <c r="F4" s="1" t="s">
        <v>16</v>
      </c>
      <c r="G4" t="s">
        <v>17</v>
      </c>
      <c r="H4" s="1" t="s">
        <v>41</v>
      </c>
      <c r="I4" s="1" t="s">
        <v>16</v>
      </c>
      <c r="J4" t="s">
        <v>17</v>
      </c>
      <c r="L4" t="s">
        <v>38</v>
      </c>
      <c r="M4" s="1" t="s">
        <v>41</v>
      </c>
      <c r="N4" s="1" t="s">
        <v>16</v>
      </c>
      <c r="O4" t="s">
        <v>17</v>
      </c>
      <c r="P4" s="1" t="s">
        <v>41</v>
      </c>
      <c r="Q4" s="1" t="s">
        <v>16</v>
      </c>
      <c r="R4" t="s">
        <v>17</v>
      </c>
      <c r="S4" s="1" t="s">
        <v>41</v>
      </c>
      <c r="T4" s="1" t="s">
        <v>16</v>
      </c>
      <c r="U4" t="s">
        <v>17</v>
      </c>
      <c r="W4" t="s">
        <v>36</v>
      </c>
      <c r="X4" s="1" t="s">
        <v>41</v>
      </c>
      <c r="Y4" s="1" t="s">
        <v>16</v>
      </c>
      <c r="Z4" t="s">
        <v>17</v>
      </c>
      <c r="AA4" s="1" t="s">
        <v>41</v>
      </c>
      <c r="AB4" s="1" t="s">
        <v>16</v>
      </c>
      <c r="AC4" t="s">
        <v>17</v>
      </c>
      <c r="AD4" s="1" t="s">
        <v>41</v>
      </c>
      <c r="AE4" s="1" t="s">
        <v>16</v>
      </c>
      <c r="AF4" t="s">
        <v>17</v>
      </c>
      <c r="AH4" t="s">
        <v>30</v>
      </c>
      <c r="AI4" s="1" t="s">
        <v>41</v>
      </c>
      <c r="AJ4" s="1" t="s">
        <v>16</v>
      </c>
      <c r="AK4" t="s">
        <v>17</v>
      </c>
      <c r="AL4" s="1" t="s">
        <v>41</v>
      </c>
      <c r="AM4" s="1" t="s">
        <v>16</v>
      </c>
      <c r="AN4" t="s">
        <v>17</v>
      </c>
      <c r="AO4" s="1" t="s">
        <v>41</v>
      </c>
      <c r="AP4" s="1" t="s">
        <v>16</v>
      </c>
      <c r="AQ4" t="s">
        <v>17</v>
      </c>
      <c r="AR4" s="1"/>
      <c r="AT4" s="1"/>
      <c r="AU4" s="1"/>
      <c r="AW4" s="1"/>
      <c r="AX4" s="1"/>
      <c r="AZ4" s="1"/>
      <c r="BA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80">
      <c r="A5" s="1">
        <v>1</v>
      </c>
      <c r="B5" s="7">
        <v>0.96875</v>
      </c>
      <c r="C5" s="7">
        <v>0.96875</v>
      </c>
      <c r="D5" s="1">
        <v>0.9</v>
      </c>
      <c r="E5" s="7">
        <v>0.96875</v>
      </c>
      <c r="F5" s="7">
        <v>0.96875</v>
      </c>
      <c r="G5" s="1">
        <v>0.78125</v>
      </c>
      <c r="H5" s="7">
        <v>0.96875</v>
      </c>
      <c r="I5" s="1">
        <v>0.90625</v>
      </c>
      <c r="J5" s="7">
        <v>0.96875</v>
      </c>
      <c r="L5" s="1">
        <v>1</v>
      </c>
      <c r="M5" s="7">
        <v>0.95454545454545459</v>
      </c>
      <c r="N5" s="1">
        <v>0.86363636363636365</v>
      </c>
      <c r="O5" s="1">
        <v>0.85</v>
      </c>
      <c r="P5" s="7">
        <v>0.95454545454545459</v>
      </c>
      <c r="Q5" s="1">
        <v>0.85</v>
      </c>
      <c r="R5" s="1">
        <v>0.85</v>
      </c>
      <c r="S5" s="7">
        <v>0.95454545454545459</v>
      </c>
      <c r="T5" s="7">
        <v>0.95</v>
      </c>
      <c r="U5" s="1">
        <v>0.77272727272727271</v>
      </c>
      <c r="W5" s="1">
        <v>1</v>
      </c>
      <c r="X5">
        <f t="shared" ref="X5:AF20" si="0">NORMINV(B5,0,1)-NORMINV(1-M5,0,1)</f>
        <v>3.5533534970065492</v>
      </c>
      <c r="Y5">
        <f t="shared" si="0"/>
        <v>2.9595354295151641</v>
      </c>
      <c r="Z5">
        <f t="shared" si="0"/>
        <v>2.3179849550383906</v>
      </c>
      <c r="AA5">
        <f t="shared" si="0"/>
        <v>3.5533534970065492</v>
      </c>
      <c r="AB5">
        <f t="shared" si="0"/>
        <v>2.8991652569154409</v>
      </c>
      <c r="AC5">
        <f t="shared" si="0"/>
        <v>1.8128551506417176</v>
      </c>
      <c r="AD5">
        <f t="shared" si="0"/>
        <v>3.5533534970065492</v>
      </c>
      <c r="AE5">
        <f t="shared" si="0"/>
        <v>2.9628645242550089</v>
      </c>
      <c r="AF5">
        <f t="shared" si="0"/>
        <v>2.6105904621849532</v>
      </c>
      <c r="AH5" s="1">
        <v>1</v>
      </c>
      <c r="AI5" s="1">
        <v>505.4</v>
      </c>
      <c r="AJ5" s="1">
        <v>538.53</v>
      </c>
      <c r="AK5" s="1">
        <v>715.08</v>
      </c>
      <c r="AL5" s="1">
        <v>465.27</v>
      </c>
      <c r="AM5" s="1">
        <v>430.53</v>
      </c>
      <c r="AN5" s="1">
        <v>672.58</v>
      </c>
      <c r="AO5" s="1">
        <v>418.13</v>
      </c>
      <c r="AP5" s="1">
        <v>472.86</v>
      </c>
      <c r="AQ5" s="1">
        <v>636.73</v>
      </c>
      <c r="AS5" s="1"/>
      <c r="AT5" s="1"/>
      <c r="AU5" s="1"/>
      <c r="AV5" s="1"/>
      <c r="AW5" s="1"/>
      <c r="AX5" s="1"/>
      <c r="AY5" s="1"/>
      <c r="AZ5" s="1"/>
      <c r="BA5" s="1"/>
      <c r="BB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80">
      <c r="A6" s="1">
        <v>2</v>
      </c>
      <c r="B6" s="7">
        <v>0.96875</v>
      </c>
      <c r="C6" s="1">
        <v>0.84375</v>
      </c>
      <c r="D6" s="1">
        <v>0.8928571428571429</v>
      </c>
      <c r="E6" s="7">
        <v>0.96875</v>
      </c>
      <c r="F6" s="7">
        <v>0.96875</v>
      </c>
      <c r="G6" s="1">
        <v>0.90625</v>
      </c>
      <c r="H6" s="7">
        <v>0.96875</v>
      </c>
      <c r="I6" s="1">
        <v>0.84375</v>
      </c>
      <c r="J6" s="7">
        <v>0.96875</v>
      </c>
      <c r="L6" s="1">
        <v>2</v>
      </c>
      <c r="M6" s="7">
        <v>0.95454545454545459</v>
      </c>
      <c r="N6" s="1">
        <v>0.85</v>
      </c>
      <c r="O6" s="1">
        <v>0.61111111111111116</v>
      </c>
      <c r="P6" s="1">
        <v>0.86363636363636365</v>
      </c>
      <c r="Q6" s="7">
        <v>0.95454545454545459</v>
      </c>
      <c r="R6" s="7">
        <v>0.95454545454545459</v>
      </c>
      <c r="S6" s="7">
        <v>0.95454545454545459</v>
      </c>
      <c r="T6" s="7">
        <v>0.95454545454545459</v>
      </c>
      <c r="U6" s="1">
        <v>0.86363636363636365</v>
      </c>
      <c r="W6" s="1">
        <v>2</v>
      </c>
      <c r="X6">
        <f t="shared" si="0"/>
        <v>3.5533534970065492</v>
      </c>
      <c r="Y6">
        <f t="shared" si="0"/>
        <v>2.0464235587433706</v>
      </c>
      <c r="Z6">
        <f t="shared" si="0"/>
        <v>1.524082938905829</v>
      </c>
      <c r="AA6">
        <f t="shared" si="0"/>
        <v>2.9595354295151641</v>
      </c>
      <c r="AB6">
        <f t="shared" si="0"/>
        <v>3.5533534970065492</v>
      </c>
      <c r="AC6">
        <f t="shared" si="0"/>
        <v>3.0086325268884355</v>
      </c>
      <c r="AD6">
        <f t="shared" si="0"/>
        <v>3.5533534970065492</v>
      </c>
      <c r="AE6">
        <f t="shared" si="0"/>
        <v>2.7006117988344789</v>
      </c>
      <c r="AF6">
        <f t="shared" si="0"/>
        <v>2.9595354295151641</v>
      </c>
      <c r="AH6" s="1">
        <v>2</v>
      </c>
      <c r="AI6" s="1">
        <v>386</v>
      </c>
      <c r="AJ6" s="1">
        <v>578.30999999999995</v>
      </c>
      <c r="AK6" s="1">
        <v>653.5</v>
      </c>
      <c r="AL6" s="1">
        <v>368.93</v>
      </c>
      <c r="AM6" s="1">
        <v>583.73</v>
      </c>
      <c r="AN6" s="1">
        <v>564.14</v>
      </c>
      <c r="AO6" s="1">
        <v>386.4</v>
      </c>
      <c r="AP6" s="1">
        <v>556.38</v>
      </c>
      <c r="AQ6" s="1">
        <v>523.4</v>
      </c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80">
      <c r="A7" s="1">
        <v>3</v>
      </c>
      <c r="B7" s="7">
        <v>0.96666666666666667</v>
      </c>
      <c r="C7" s="1">
        <v>0.34375</v>
      </c>
      <c r="D7" s="1">
        <v>0.4642857142857143</v>
      </c>
      <c r="E7" s="7">
        <v>0.96875</v>
      </c>
      <c r="F7" s="7">
        <v>0.96875</v>
      </c>
      <c r="G7" s="1">
        <v>0.53125</v>
      </c>
      <c r="H7" s="1"/>
      <c r="I7" s="1"/>
      <c r="J7" s="1"/>
      <c r="L7" s="1">
        <v>3</v>
      </c>
      <c r="M7" s="1">
        <v>0.68181818181818177</v>
      </c>
      <c r="N7" s="1">
        <v>0.77272727272727271</v>
      </c>
      <c r="O7" s="1">
        <v>0.59090909090909094</v>
      </c>
      <c r="P7" s="7">
        <v>0.95454545454545459</v>
      </c>
      <c r="Q7" s="1">
        <v>0.68181818181818177</v>
      </c>
      <c r="R7" s="1">
        <v>0.13636363636363635</v>
      </c>
      <c r="S7" s="1"/>
      <c r="T7" s="1"/>
      <c r="U7" s="1"/>
      <c r="W7" s="1">
        <v>3</v>
      </c>
      <c r="X7">
        <f t="shared" si="0"/>
        <v>2.3067037568081816</v>
      </c>
      <c r="Y7">
        <f t="shared" si="0"/>
        <v>0.34560852944157661</v>
      </c>
      <c r="Z7">
        <f t="shared" si="0"/>
        <v>0.14024176650346967</v>
      </c>
      <c r="AA7">
        <f t="shared" si="0"/>
        <v>3.5533534970065492</v>
      </c>
      <c r="AB7">
        <f t="shared" si="0"/>
        <v>2.3355209884139185</v>
      </c>
      <c r="AC7">
        <f t="shared" si="0"/>
        <v>-1.0183911493604008</v>
      </c>
      <c r="AH7" s="1">
        <v>3</v>
      </c>
      <c r="AI7" s="1">
        <v>469.5</v>
      </c>
      <c r="AJ7" s="1">
        <v>725.2</v>
      </c>
      <c r="AK7" s="1">
        <v>742.33</v>
      </c>
      <c r="AL7" s="1">
        <v>547.6</v>
      </c>
      <c r="AM7" s="1">
        <v>667.53</v>
      </c>
      <c r="AN7" s="1">
        <v>778.38</v>
      </c>
      <c r="AO7" s="1"/>
      <c r="AP7" s="1"/>
      <c r="AQ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80">
      <c r="A8" s="1">
        <v>4</v>
      </c>
      <c r="B8" s="7">
        <v>0.96875</v>
      </c>
      <c r="C8" s="7">
        <v>0.96666666666666667</v>
      </c>
      <c r="D8" s="7">
        <v>0.96666666666666667</v>
      </c>
      <c r="E8" s="7">
        <v>0.96666666666666667</v>
      </c>
      <c r="F8" s="1">
        <v>0.90625</v>
      </c>
      <c r="G8" s="1">
        <v>0.80769230769230771</v>
      </c>
      <c r="H8" s="1"/>
      <c r="I8" s="1"/>
      <c r="J8" s="1"/>
      <c r="L8" s="1">
        <v>4</v>
      </c>
      <c r="M8" s="1">
        <v>0.55000000000000004</v>
      </c>
      <c r="N8" s="7">
        <v>0.95454545454545459</v>
      </c>
      <c r="O8" s="1">
        <v>0.75</v>
      </c>
      <c r="P8" s="7">
        <v>0.94444444444444442</v>
      </c>
      <c r="Q8" s="1">
        <v>0.77272727272727271</v>
      </c>
      <c r="R8" s="1">
        <v>0.85</v>
      </c>
      <c r="S8" s="1"/>
      <c r="T8" s="1"/>
      <c r="U8" s="1"/>
      <c r="W8" s="1">
        <v>4</v>
      </c>
      <c r="X8">
        <f t="shared" si="0"/>
        <v>1.9883932142767253</v>
      </c>
      <c r="Y8">
        <f t="shared" si="0"/>
        <v>3.5245362654008128</v>
      </c>
      <c r="Z8">
        <f t="shared" si="0"/>
        <v>2.5084043860119962</v>
      </c>
      <c r="AA8">
        <f t="shared" si="0"/>
        <v>3.4271334538389642</v>
      </c>
      <c r="AB8">
        <f t="shared" si="0"/>
        <v>2.065869492066839</v>
      </c>
      <c r="AC8">
        <f t="shared" si="0"/>
        <v>1.9058571627826757</v>
      </c>
      <c r="AH8" s="1">
        <v>4</v>
      </c>
      <c r="AI8" s="1">
        <v>562.27</v>
      </c>
      <c r="AJ8" s="1">
        <v>638.57000000000005</v>
      </c>
      <c r="AK8" s="1">
        <v>634.64</v>
      </c>
      <c r="AL8" s="1">
        <v>511.86</v>
      </c>
      <c r="AM8" s="1">
        <v>632.21</v>
      </c>
      <c r="AN8" s="1">
        <v>692.9</v>
      </c>
      <c r="AO8" s="1"/>
      <c r="AP8" s="1"/>
      <c r="AQ8" s="1"/>
      <c r="AS8" s="1"/>
      <c r="AT8" s="1"/>
      <c r="AU8" s="1"/>
      <c r="AV8" s="1"/>
      <c r="AW8" s="1"/>
      <c r="AX8" s="1"/>
      <c r="AY8" s="1"/>
      <c r="AZ8" s="1"/>
      <c r="BA8" s="1"/>
      <c r="BB8" s="1"/>
      <c r="BD8" s="1"/>
      <c r="BE8" s="1"/>
      <c r="BF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>
      <c r="A9" s="1">
        <v>5</v>
      </c>
      <c r="B9" s="7">
        <v>0.96875</v>
      </c>
      <c r="C9" s="7">
        <v>0.96875</v>
      </c>
      <c r="D9" s="1">
        <v>0.57692307692307687</v>
      </c>
      <c r="E9" s="7">
        <v>0.96875</v>
      </c>
      <c r="F9" s="7">
        <v>0.96875</v>
      </c>
      <c r="G9" s="1">
        <v>0.73076923076923073</v>
      </c>
      <c r="H9" s="7">
        <v>0.96875</v>
      </c>
      <c r="I9" s="7">
        <v>0.96875</v>
      </c>
      <c r="J9" s="1">
        <v>0.9</v>
      </c>
      <c r="L9" s="1">
        <v>5</v>
      </c>
      <c r="M9" s="1">
        <v>0.85</v>
      </c>
      <c r="N9" s="1">
        <v>0.86363636363636365</v>
      </c>
      <c r="O9" s="1">
        <v>0.77272727272727271</v>
      </c>
      <c r="P9" s="1">
        <v>0.77272727272727271</v>
      </c>
      <c r="Q9" s="1">
        <v>0.77272727272727271</v>
      </c>
      <c r="R9" s="1">
        <v>0.86363636363636365</v>
      </c>
      <c r="S9" s="7">
        <v>0.95454545454545459</v>
      </c>
      <c r="T9" s="7">
        <v>0.95454545454545459</v>
      </c>
      <c r="U9" s="7">
        <v>0.95</v>
      </c>
      <c r="W9" s="1">
        <v>5</v>
      </c>
      <c r="X9">
        <f t="shared" si="0"/>
        <v>2.8991652569154409</v>
      </c>
      <c r="Y9">
        <f t="shared" si="0"/>
        <v>2.9595354295151641</v>
      </c>
      <c r="Z9">
        <f t="shared" si="0"/>
        <v>0.94188673718722815</v>
      </c>
      <c r="AA9">
        <f t="shared" si="0"/>
        <v>2.6105904621849532</v>
      </c>
      <c r="AB9">
        <f t="shared" si="0"/>
        <v>2.6105904621849532</v>
      </c>
      <c r="AC9">
        <f t="shared" si="0"/>
        <v>1.7119446666894862</v>
      </c>
      <c r="AD9">
        <f t="shared" si="0"/>
        <v>3.5533534970065492</v>
      </c>
      <c r="AE9">
        <f t="shared" si="0"/>
        <v>3.5533534970065492</v>
      </c>
      <c r="AF9">
        <f t="shared" si="0"/>
        <v>2.9264051924960723</v>
      </c>
      <c r="AH9" s="1">
        <v>5</v>
      </c>
      <c r="AI9" s="1">
        <v>454.13</v>
      </c>
      <c r="AJ9" s="1">
        <v>677.47</v>
      </c>
      <c r="AK9" s="1">
        <v>790</v>
      </c>
      <c r="AL9" s="1">
        <v>454.13</v>
      </c>
      <c r="AM9" s="1">
        <v>564</v>
      </c>
      <c r="AN9" s="1">
        <v>622.11</v>
      </c>
      <c r="AO9" s="1">
        <v>511.8</v>
      </c>
      <c r="AP9" s="1">
        <v>555.87</v>
      </c>
      <c r="AQ9" s="1">
        <v>686.69</v>
      </c>
      <c r="AS9" s="1"/>
      <c r="AT9" s="1"/>
      <c r="AU9" s="1"/>
      <c r="AV9" s="1"/>
      <c r="AW9" s="1"/>
      <c r="AX9" s="1"/>
      <c r="AY9" s="1"/>
      <c r="AZ9" s="1"/>
      <c r="BA9" s="1"/>
      <c r="BB9" s="1"/>
      <c r="BD9" s="1"/>
      <c r="BE9" s="1"/>
      <c r="BF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>
      <c r="A10" s="1">
        <v>6</v>
      </c>
      <c r="B10" s="7">
        <v>0.96875</v>
      </c>
      <c r="C10" s="7">
        <v>0.96875</v>
      </c>
      <c r="D10" s="1">
        <v>0.8928571428571429</v>
      </c>
      <c r="E10" s="7">
        <v>0.96875</v>
      </c>
      <c r="F10" s="1">
        <v>0.90625</v>
      </c>
      <c r="G10" s="7">
        <v>0.96666666666666667</v>
      </c>
      <c r="H10" s="1">
        <v>0.9</v>
      </c>
      <c r="I10" s="7">
        <v>0.96875</v>
      </c>
      <c r="J10" s="1">
        <v>0.9</v>
      </c>
      <c r="L10" s="1">
        <v>6</v>
      </c>
      <c r="M10" s="7">
        <v>0.95454545454545459</v>
      </c>
      <c r="N10" s="7">
        <v>0.95454545454545459</v>
      </c>
      <c r="O10" s="7">
        <v>0.95</v>
      </c>
      <c r="P10" s="1">
        <v>0.86363636363636365</v>
      </c>
      <c r="Q10" s="1">
        <v>0.83333333333333337</v>
      </c>
      <c r="R10" s="1">
        <v>0.85</v>
      </c>
      <c r="S10" s="7">
        <v>0.95454545454545459</v>
      </c>
      <c r="T10" s="1">
        <v>0.85</v>
      </c>
      <c r="U10" s="1">
        <v>0.65</v>
      </c>
      <c r="W10" s="1">
        <v>6</v>
      </c>
      <c r="X10">
        <f t="shared" si="0"/>
        <v>3.5533534970065492</v>
      </c>
      <c r="Y10">
        <f t="shared" si="0"/>
        <v>3.5533534970065492</v>
      </c>
      <c r="Z10">
        <f t="shared" si="0"/>
        <v>2.8867204187947921</v>
      </c>
      <c r="AA10">
        <f t="shared" si="0"/>
        <v>2.9595354295151641</v>
      </c>
      <c r="AB10">
        <f t="shared" si="0"/>
        <v>2.2854324634052379</v>
      </c>
      <c r="AC10">
        <f t="shared" si="0"/>
        <v>2.870348025309704</v>
      </c>
      <c r="AD10">
        <f t="shared" si="0"/>
        <v>2.972173195129499</v>
      </c>
      <c r="AE10">
        <f t="shared" si="0"/>
        <v>2.8991652569154409</v>
      </c>
      <c r="AF10">
        <f t="shared" si="0"/>
        <v>1.6668720319521684</v>
      </c>
      <c r="AH10" s="1">
        <v>6</v>
      </c>
      <c r="AI10" s="1">
        <v>485.27</v>
      </c>
      <c r="AJ10" s="1">
        <v>576.92999999999995</v>
      </c>
      <c r="AK10" s="1">
        <v>707.08</v>
      </c>
      <c r="AL10" s="1">
        <v>482.33</v>
      </c>
      <c r="AM10" s="1">
        <v>583.71</v>
      </c>
      <c r="AN10" s="1">
        <v>661.93</v>
      </c>
      <c r="AO10" s="1">
        <v>493.77</v>
      </c>
      <c r="AP10" s="1">
        <v>619.87</v>
      </c>
      <c r="AQ10" s="1">
        <v>700.54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D10" s="1"/>
      <c r="BE10" s="1"/>
      <c r="BF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80">
      <c r="A11" s="1">
        <v>7</v>
      </c>
      <c r="B11" s="7">
        <v>0.96875</v>
      </c>
      <c r="C11" s="7">
        <v>0.96875</v>
      </c>
      <c r="D11" s="1">
        <v>0.84375</v>
      </c>
      <c r="E11" s="7">
        <v>0.96875</v>
      </c>
      <c r="F11" s="7">
        <v>0.96875</v>
      </c>
      <c r="G11" s="1">
        <v>0.9</v>
      </c>
      <c r="H11" s="7">
        <v>0.96875</v>
      </c>
      <c r="I11" s="7">
        <v>0.96875</v>
      </c>
      <c r="J11" s="1">
        <v>0.84375</v>
      </c>
      <c r="L11" s="1">
        <v>7</v>
      </c>
      <c r="M11" s="7">
        <v>0.95454545454545459</v>
      </c>
      <c r="N11" s="1">
        <v>0.77272727272727271</v>
      </c>
      <c r="O11" s="1">
        <v>0.86363636363636365</v>
      </c>
      <c r="P11" s="7">
        <v>0.95454545454545459</v>
      </c>
      <c r="Q11" s="1">
        <v>0.86363636363636365</v>
      </c>
      <c r="R11" s="7">
        <v>0.95454545454545459</v>
      </c>
      <c r="S11" s="7">
        <v>0.95454545454545459</v>
      </c>
      <c r="T11" s="1">
        <v>0.77272727272727271</v>
      </c>
      <c r="U11" s="1">
        <v>0.77272727272727271</v>
      </c>
      <c r="W11" s="1">
        <v>7</v>
      </c>
      <c r="X11">
        <f t="shared" si="0"/>
        <v>3.5533534970065492</v>
      </c>
      <c r="Y11">
        <f t="shared" si="0"/>
        <v>2.6105904621849532</v>
      </c>
      <c r="Z11">
        <f t="shared" si="0"/>
        <v>2.1067937313430933</v>
      </c>
      <c r="AA11">
        <f t="shared" si="0"/>
        <v>3.5533534970065492</v>
      </c>
      <c r="AB11">
        <f t="shared" si="0"/>
        <v>2.9595354295151641</v>
      </c>
      <c r="AC11">
        <f t="shared" si="0"/>
        <v>2.972173195129499</v>
      </c>
      <c r="AD11">
        <f t="shared" si="0"/>
        <v>3.5533534970065492</v>
      </c>
      <c r="AE11">
        <f t="shared" si="0"/>
        <v>2.6105904621849532</v>
      </c>
      <c r="AF11">
        <f t="shared" si="0"/>
        <v>1.7578487640128824</v>
      </c>
      <c r="AH11" s="1">
        <v>7</v>
      </c>
      <c r="AI11" s="1">
        <v>488.8</v>
      </c>
      <c r="AJ11" s="1">
        <v>583.4</v>
      </c>
      <c r="AK11" s="1">
        <v>678.46</v>
      </c>
      <c r="AL11" s="1">
        <v>479.4</v>
      </c>
      <c r="AM11" s="1">
        <v>575.6</v>
      </c>
      <c r="AN11" s="1">
        <v>663.23</v>
      </c>
      <c r="AO11" s="1">
        <v>470.47</v>
      </c>
      <c r="AP11" s="1">
        <v>575.79999999999995</v>
      </c>
      <c r="AQ11" s="1">
        <v>576.23</v>
      </c>
      <c r="AS11" s="1"/>
      <c r="AT11" s="1"/>
      <c r="AU11" s="1"/>
      <c r="AV11" s="1"/>
      <c r="AW11" s="1"/>
      <c r="AX11" s="1"/>
      <c r="AY11" s="1"/>
      <c r="AZ11" s="1"/>
      <c r="BA11" s="1"/>
      <c r="BB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80">
      <c r="A12" s="1">
        <v>8</v>
      </c>
      <c r="B12" s="7">
        <v>0.96875</v>
      </c>
      <c r="C12" s="1">
        <v>0.8928571428571429</v>
      </c>
      <c r="D12" s="1">
        <v>0.45833333333333331</v>
      </c>
      <c r="E12" s="7">
        <v>0.96875</v>
      </c>
      <c r="F12" s="7">
        <v>0.96875</v>
      </c>
      <c r="G12" s="1">
        <v>0.7</v>
      </c>
      <c r="H12" s="7">
        <v>0.96875</v>
      </c>
      <c r="I12" s="7">
        <v>0.96875</v>
      </c>
      <c r="J12" s="1">
        <v>0.9</v>
      </c>
      <c r="L12" s="1">
        <v>8</v>
      </c>
      <c r="M12" s="7">
        <v>0.95454545454545459</v>
      </c>
      <c r="N12" s="7">
        <v>0.95</v>
      </c>
      <c r="O12" s="1">
        <v>0.75</v>
      </c>
      <c r="P12" s="7">
        <v>0.95454545454545459</v>
      </c>
      <c r="Q12" s="1">
        <v>0.86363636363636365</v>
      </c>
      <c r="R12" s="7">
        <v>0.9375</v>
      </c>
      <c r="S12" s="7">
        <v>0.95454545454545459</v>
      </c>
      <c r="T12" s="7">
        <v>0.95454545454545459</v>
      </c>
      <c r="U12" s="1">
        <v>0.83333333333333337</v>
      </c>
      <c r="W12" s="1">
        <v>8</v>
      </c>
      <c r="X12">
        <f t="shared" si="0"/>
        <v>3.5533534970065492</v>
      </c>
      <c r="Y12">
        <f t="shared" si="0"/>
        <v>2.8867204187947921</v>
      </c>
      <c r="Z12">
        <f t="shared" si="0"/>
        <v>0.56985629458200648</v>
      </c>
      <c r="AA12">
        <f t="shared" si="0"/>
        <v>3.5533534970065492</v>
      </c>
      <c r="AB12">
        <f t="shared" si="0"/>
        <v>2.9595354295151641</v>
      </c>
      <c r="AC12">
        <f t="shared" si="0"/>
        <v>2.0585210570605867</v>
      </c>
      <c r="AD12">
        <f t="shared" si="0"/>
        <v>3.5533534970065492</v>
      </c>
      <c r="AE12">
        <f t="shared" si="0"/>
        <v>3.5533534970065492</v>
      </c>
      <c r="AF12">
        <f t="shared" si="0"/>
        <v>2.2489731316463013</v>
      </c>
      <c r="AH12" s="1">
        <v>8</v>
      </c>
      <c r="AI12" s="1">
        <v>480.4</v>
      </c>
      <c r="AJ12" s="1">
        <v>641.33000000000004</v>
      </c>
      <c r="AK12" s="1">
        <v>844</v>
      </c>
      <c r="AL12" s="1">
        <v>430.87</v>
      </c>
      <c r="AM12" s="1">
        <v>589.4</v>
      </c>
      <c r="AN12" s="1">
        <v>682.8</v>
      </c>
      <c r="AO12" s="1">
        <v>433.93</v>
      </c>
      <c r="AP12" s="1">
        <v>476.47</v>
      </c>
      <c r="AQ12" s="1">
        <v>630.54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80">
      <c r="A13" s="1">
        <v>9</v>
      </c>
      <c r="B13" s="7">
        <v>0.96875</v>
      </c>
      <c r="C13" s="1">
        <v>0.90625</v>
      </c>
      <c r="D13" s="1">
        <v>0.59375</v>
      </c>
      <c r="E13" s="1">
        <v>0.90625</v>
      </c>
      <c r="F13" s="7">
        <v>0.96666666666666667</v>
      </c>
      <c r="G13" s="7">
        <v>0.96875</v>
      </c>
      <c r="H13" s="7">
        <v>0.96875</v>
      </c>
      <c r="I13" s="7">
        <v>0.96875</v>
      </c>
      <c r="J13" s="7">
        <v>0.96875</v>
      </c>
      <c r="L13" s="1">
        <v>9</v>
      </c>
      <c r="M13" s="1">
        <v>0.86363636363636365</v>
      </c>
      <c r="N13" s="1">
        <v>0.77272727272727271</v>
      </c>
      <c r="O13" s="1">
        <v>0.77272727272727271</v>
      </c>
      <c r="P13" s="7">
        <v>0.95454545454545459</v>
      </c>
      <c r="Q13" s="1">
        <v>0.86363636363636365</v>
      </c>
      <c r="R13" s="1">
        <v>0.55000000000000004</v>
      </c>
      <c r="S13" s="7">
        <v>0.95</v>
      </c>
      <c r="T13" s="1">
        <v>0.86363636363636365</v>
      </c>
      <c r="U13" s="1">
        <v>0.59090909090909094</v>
      </c>
      <c r="W13" s="1">
        <v>9</v>
      </c>
      <c r="X13">
        <f t="shared" si="0"/>
        <v>2.9595354295151641</v>
      </c>
      <c r="Y13">
        <f t="shared" si="0"/>
        <v>2.065869492066839</v>
      </c>
      <c r="Z13">
        <f t="shared" si="0"/>
        <v>0.98506070409208968</v>
      </c>
      <c r="AA13">
        <f t="shared" si="0"/>
        <v>3.0086325268884355</v>
      </c>
      <c r="AB13">
        <f t="shared" si="0"/>
        <v>2.9307181979094272</v>
      </c>
      <c r="AC13">
        <f t="shared" si="0"/>
        <v>1.9883932142767253</v>
      </c>
      <c r="AD13">
        <f t="shared" si="0"/>
        <v>3.5075854943731226</v>
      </c>
      <c r="AE13">
        <f t="shared" si="0"/>
        <v>2.9595354295151641</v>
      </c>
      <c r="AF13">
        <f t="shared" si="0"/>
        <v>2.0926159850008834</v>
      </c>
      <c r="AH13" s="1">
        <v>9</v>
      </c>
      <c r="AI13" s="1">
        <v>493.33</v>
      </c>
      <c r="AJ13" s="1">
        <v>645.57000000000005</v>
      </c>
      <c r="AK13" s="1">
        <v>665.89</v>
      </c>
      <c r="AL13" s="1">
        <v>497.79</v>
      </c>
      <c r="AM13" s="1">
        <v>557.71</v>
      </c>
      <c r="AN13" s="1">
        <v>718.8</v>
      </c>
      <c r="AO13" s="1">
        <v>486.47</v>
      </c>
      <c r="AP13" s="1">
        <v>507.4</v>
      </c>
      <c r="AQ13" s="1">
        <v>674.87</v>
      </c>
      <c r="AS13" s="1"/>
      <c r="AT13" s="1"/>
      <c r="AU13" s="1"/>
      <c r="AV13" s="1"/>
      <c r="AW13" s="1"/>
      <c r="AX13" s="1"/>
      <c r="AY13" s="1"/>
      <c r="AZ13" s="1"/>
      <c r="BA13" s="1"/>
      <c r="BB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80">
      <c r="A14" s="1">
        <v>10</v>
      </c>
      <c r="B14" s="7">
        <v>0.96875</v>
      </c>
      <c r="C14" s="1">
        <v>0.90625</v>
      </c>
      <c r="D14" s="1">
        <v>0.65625</v>
      </c>
      <c r="E14" s="7">
        <v>0.96875</v>
      </c>
      <c r="F14" s="1">
        <v>0.90625</v>
      </c>
      <c r="G14" s="1">
        <v>0.90625</v>
      </c>
      <c r="H14" s="7">
        <v>0.96875</v>
      </c>
      <c r="I14" s="1">
        <v>0.90625</v>
      </c>
      <c r="J14" s="7">
        <v>0.96875</v>
      </c>
      <c r="L14" s="1">
        <v>10</v>
      </c>
      <c r="M14" s="7">
        <v>0.95454545454545459</v>
      </c>
      <c r="N14" s="1">
        <v>0.59090909090909094</v>
      </c>
      <c r="O14" s="1">
        <v>0.85</v>
      </c>
      <c r="P14" s="7">
        <v>0.95454545454545459</v>
      </c>
      <c r="Q14" s="1">
        <v>0.86363636363636365</v>
      </c>
      <c r="R14" s="1">
        <v>0.77272727272727271</v>
      </c>
      <c r="S14" s="7">
        <v>0.95454545454545459</v>
      </c>
      <c r="T14" s="1">
        <v>0.77272727272727271</v>
      </c>
      <c r="U14" s="7">
        <v>0.95454545454545459</v>
      </c>
      <c r="W14" s="1">
        <v>10</v>
      </c>
      <c r="X14">
        <f t="shared" si="0"/>
        <v>3.5533534970065492</v>
      </c>
      <c r="Y14">
        <f t="shared" si="0"/>
        <v>1.5478950148827693</v>
      </c>
      <c r="Z14">
        <f t="shared" si="0"/>
        <v>1.4386834548155152</v>
      </c>
      <c r="AA14">
        <f t="shared" si="0"/>
        <v>3.5533534970065492</v>
      </c>
      <c r="AB14">
        <f t="shared" si="0"/>
        <v>2.41481445939705</v>
      </c>
      <c r="AC14">
        <f t="shared" si="0"/>
        <v>2.065869492066839</v>
      </c>
      <c r="AD14">
        <f t="shared" si="0"/>
        <v>3.5533534970065492</v>
      </c>
      <c r="AE14">
        <f t="shared" si="0"/>
        <v>2.065869492066839</v>
      </c>
      <c r="AF14">
        <f t="shared" si="0"/>
        <v>3.5533534970065492</v>
      </c>
      <c r="AH14" s="1">
        <v>10</v>
      </c>
      <c r="AI14" s="1">
        <v>358.33</v>
      </c>
      <c r="AJ14" s="1">
        <v>476.29</v>
      </c>
      <c r="AK14" s="1">
        <v>514.20000000000005</v>
      </c>
      <c r="AL14" s="1">
        <v>419.33</v>
      </c>
      <c r="AM14" s="1">
        <v>538.29</v>
      </c>
      <c r="AN14" s="1">
        <v>533.71</v>
      </c>
      <c r="AO14" s="1">
        <v>458.67</v>
      </c>
      <c r="AP14" s="1">
        <v>565.14</v>
      </c>
      <c r="AQ14" s="1">
        <v>497.47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80">
      <c r="A15" s="1">
        <v>11</v>
      </c>
      <c r="B15" s="7">
        <v>0.96875</v>
      </c>
      <c r="C15" s="1">
        <v>0.83333333333333337</v>
      </c>
      <c r="D15" s="1">
        <v>0.5</v>
      </c>
      <c r="E15" s="7">
        <v>0.96875</v>
      </c>
      <c r="F15" s="1">
        <v>0.6785714285714286</v>
      </c>
      <c r="G15" s="1">
        <v>0.6071428571428571</v>
      </c>
      <c r="H15" s="7">
        <v>0.96875</v>
      </c>
      <c r="I15" s="1">
        <v>0.78125</v>
      </c>
      <c r="J15" s="1">
        <v>0.78125</v>
      </c>
      <c r="L15" s="1">
        <v>11</v>
      </c>
      <c r="M15" s="1">
        <v>0.22727272727272727</v>
      </c>
      <c r="N15" s="1">
        <v>0.5</v>
      </c>
      <c r="O15" s="1">
        <v>0.31818181818181818</v>
      </c>
      <c r="P15" s="1">
        <v>0.40909090909090912</v>
      </c>
      <c r="Q15" s="1">
        <v>0.77272727272727271</v>
      </c>
      <c r="R15" s="1">
        <v>0.68181818181818177</v>
      </c>
      <c r="S15" s="1">
        <v>0.75</v>
      </c>
      <c r="T15" s="1">
        <v>0.5</v>
      </c>
      <c r="U15" s="7">
        <v>0.95454545454545459</v>
      </c>
      <c r="W15" s="1">
        <v>11</v>
      </c>
      <c r="X15">
        <f t="shared" si="0"/>
        <v>1.114873272658349</v>
      </c>
      <c r="Y15">
        <f t="shared" si="0"/>
        <v>0.96742156610170071</v>
      </c>
      <c r="Z15">
        <f t="shared" si="0"/>
        <v>-0.4727891209922675</v>
      </c>
      <c r="AA15">
        <f t="shared" si="0"/>
        <v>1.6328477498424192</v>
      </c>
      <c r="AB15">
        <f t="shared" si="0"/>
        <v>1.2115663462204811</v>
      </c>
      <c r="AC15">
        <f t="shared" si="0"/>
        <v>0.74466912639152805</v>
      </c>
      <c r="AD15">
        <f t="shared" si="0"/>
        <v>2.5372216176177331</v>
      </c>
      <c r="AE15">
        <f t="shared" si="0"/>
        <v>0.77642176114792794</v>
      </c>
      <c r="AF15">
        <f t="shared" si="0"/>
        <v>2.4670433907328264</v>
      </c>
      <c r="AH15" s="1">
        <v>11</v>
      </c>
      <c r="AI15" s="1">
        <v>383.13</v>
      </c>
      <c r="AJ15" s="1">
        <v>402.25</v>
      </c>
      <c r="AK15" s="1">
        <v>434.8</v>
      </c>
      <c r="AL15" s="1">
        <v>376.73</v>
      </c>
      <c r="AM15" s="1">
        <v>577.11</v>
      </c>
      <c r="AN15" s="1">
        <v>438.88</v>
      </c>
      <c r="AO15" s="1">
        <v>444.07</v>
      </c>
      <c r="AP15" s="1">
        <v>589</v>
      </c>
      <c r="AQ15" s="1">
        <v>698.08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80">
      <c r="A16" s="1">
        <v>12</v>
      </c>
      <c r="B16" s="7">
        <v>0.96875</v>
      </c>
      <c r="C16" s="7">
        <v>0.96666666666666667</v>
      </c>
      <c r="D16" s="1">
        <v>0.88461538461538458</v>
      </c>
      <c r="E16" s="7">
        <v>0.96875</v>
      </c>
      <c r="F16" s="7">
        <v>0.96666666666666667</v>
      </c>
      <c r="G16" s="7">
        <v>0.96875</v>
      </c>
      <c r="H16" s="7">
        <v>0.96875</v>
      </c>
      <c r="I16" s="7">
        <v>0.96875</v>
      </c>
      <c r="J16" s="7">
        <v>0.96875</v>
      </c>
      <c r="L16" s="1">
        <v>12</v>
      </c>
      <c r="M16" s="1">
        <v>0.86363636363636365</v>
      </c>
      <c r="N16" s="1">
        <v>0.85</v>
      </c>
      <c r="O16" s="1">
        <v>0.86363636363636365</v>
      </c>
      <c r="P16" s="1">
        <v>0.86363636363636365</v>
      </c>
      <c r="Q16" s="7">
        <v>0.95454545454545459</v>
      </c>
      <c r="R16" s="1">
        <v>0.85</v>
      </c>
      <c r="S16" s="7">
        <v>0.95454545454545459</v>
      </c>
      <c r="T16" s="1">
        <v>0.86363636363636365</v>
      </c>
      <c r="U16" s="1">
        <v>0.77272727272727271</v>
      </c>
      <c r="W16" s="1">
        <v>12</v>
      </c>
      <c r="X16">
        <f t="shared" si="0"/>
        <v>2.9595354295151641</v>
      </c>
      <c r="Y16">
        <f t="shared" si="0"/>
        <v>2.870348025309704</v>
      </c>
      <c r="Z16">
        <f t="shared" si="0"/>
        <v>2.2951832644004377</v>
      </c>
      <c r="AA16">
        <f t="shared" si="0"/>
        <v>2.9595354295151641</v>
      </c>
      <c r="AB16">
        <f t="shared" si="0"/>
        <v>3.5245362654008128</v>
      </c>
      <c r="AC16">
        <f t="shared" si="0"/>
        <v>2.8991652569154409</v>
      </c>
      <c r="AD16">
        <f t="shared" si="0"/>
        <v>3.5533534970065492</v>
      </c>
      <c r="AE16">
        <f t="shared" si="0"/>
        <v>2.9595354295151641</v>
      </c>
      <c r="AF16">
        <f t="shared" si="0"/>
        <v>2.6105904621849532</v>
      </c>
      <c r="AH16" s="1">
        <v>12</v>
      </c>
      <c r="AI16" s="1">
        <v>394.27</v>
      </c>
      <c r="AJ16" s="1">
        <v>570.42999999999995</v>
      </c>
      <c r="AK16" s="1">
        <v>731.18</v>
      </c>
      <c r="AL16" s="1">
        <v>365.27</v>
      </c>
      <c r="AM16" s="1">
        <v>495.57</v>
      </c>
      <c r="AN16" s="1">
        <v>672.67</v>
      </c>
      <c r="AO16" s="1">
        <v>388.4</v>
      </c>
      <c r="AP16" s="1">
        <v>449.87</v>
      </c>
      <c r="AQ16" s="1">
        <v>589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80">
      <c r="A17" s="1">
        <v>13</v>
      </c>
      <c r="B17" s="7">
        <v>0.96875</v>
      </c>
      <c r="C17" s="1">
        <v>0.90625</v>
      </c>
      <c r="D17" s="1">
        <v>0.83333333333333337</v>
      </c>
      <c r="E17" s="7">
        <v>0.96875</v>
      </c>
      <c r="F17" s="1">
        <v>0.90625</v>
      </c>
      <c r="G17" s="1">
        <v>0.90625</v>
      </c>
      <c r="H17" s="7">
        <v>0.96875</v>
      </c>
      <c r="I17" s="7">
        <v>0.96875</v>
      </c>
      <c r="J17" s="7">
        <v>0.96875</v>
      </c>
      <c r="L17" s="1">
        <v>13</v>
      </c>
      <c r="M17" s="7">
        <v>0.95454545454545459</v>
      </c>
      <c r="N17" s="7">
        <v>0.95454545454545459</v>
      </c>
      <c r="O17" s="7">
        <v>0.95454545454545459</v>
      </c>
      <c r="P17" s="1">
        <v>0.86363636363636365</v>
      </c>
      <c r="Q17" s="7">
        <v>0.95454545454545459</v>
      </c>
      <c r="R17" s="1">
        <v>0.72222222222222221</v>
      </c>
      <c r="S17" s="1">
        <v>0.86363636363636365</v>
      </c>
      <c r="T17" s="7">
        <v>0.95454545454545459</v>
      </c>
      <c r="U17" s="1">
        <v>0.83333333333333337</v>
      </c>
      <c r="W17" s="1">
        <v>13</v>
      </c>
      <c r="X17">
        <f t="shared" si="0"/>
        <v>3.5533534970065492</v>
      </c>
      <c r="Y17">
        <f t="shared" si="0"/>
        <v>3.0086325268884355</v>
      </c>
      <c r="Z17">
        <f t="shared" si="0"/>
        <v>2.6580431956865991</v>
      </c>
      <c r="AA17">
        <f t="shared" si="0"/>
        <v>2.9595354295151641</v>
      </c>
      <c r="AB17">
        <f t="shared" si="0"/>
        <v>3.0086325268884355</v>
      </c>
      <c r="AC17">
        <f t="shared" si="0"/>
        <v>1.9074666951533157</v>
      </c>
      <c r="AD17">
        <f t="shared" si="0"/>
        <v>2.9595354295151641</v>
      </c>
      <c r="AE17">
        <f t="shared" si="0"/>
        <v>3.5533534970065492</v>
      </c>
      <c r="AF17">
        <f t="shared" si="0"/>
        <v>2.8301534335233516</v>
      </c>
      <c r="AH17" s="1">
        <v>13</v>
      </c>
      <c r="AI17" s="1">
        <v>450.73</v>
      </c>
      <c r="AJ17" s="1">
        <v>599.21</v>
      </c>
      <c r="AK17" s="1">
        <v>618.41999999999996</v>
      </c>
      <c r="AL17" s="1">
        <v>447.8</v>
      </c>
      <c r="AM17" s="1">
        <v>550.64</v>
      </c>
      <c r="AN17" s="1">
        <v>631.71</v>
      </c>
      <c r="AO17" s="1">
        <v>400.47</v>
      </c>
      <c r="AP17" s="1">
        <v>518.33000000000004</v>
      </c>
      <c r="AQ17" s="1">
        <v>582.20000000000005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80">
      <c r="A18" s="1">
        <v>14</v>
      </c>
      <c r="B18" s="7">
        <v>0.96875</v>
      </c>
      <c r="C18" s="1">
        <v>0.83333333333333337</v>
      </c>
      <c r="D18" s="1">
        <v>0.83333333333333337</v>
      </c>
      <c r="E18" s="7">
        <v>0.96875</v>
      </c>
      <c r="F18" s="7">
        <v>0.96875</v>
      </c>
      <c r="G18" s="1">
        <v>0.90625</v>
      </c>
      <c r="H18" s="7">
        <v>0.96875</v>
      </c>
      <c r="I18" s="7">
        <v>0.96875</v>
      </c>
      <c r="J18" s="7">
        <v>0.96875</v>
      </c>
      <c r="L18" s="1">
        <v>14</v>
      </c>
      <c r="M18" s="7">
        <v>0.95454545454545459</v>
      </c>
      <c r="N18" s="7">
        <v>0.95454545454545459</v>
      </c>
      <c r="O18" s="7">
        <v>0.77272727272727271</v>
      </c>
      <c r="P18" s="7">
        <v>0.95454545454545459</v>
      </c>
      <c r="Q18" s="1">
        <v>0.77272727272727271</v>
      </c>
      <c r="R18" s="1">
        <v>0.45</v>
      </c>
      <c r="S18" s="7">
        <v>0.95454545454545459</v>
      </c>
      <c r="T18" s="7">
        <v>0.95454545454545459</v>
      </c>
      <c r="U18" s="1">
        <v>0.85</v>
      </c>
      <c r="W18" s="1">
        <v>14</v>
      </c>
      <c r="X18">
        <f t="shared" si="0"/>
        <v>3.5533534970065492</v>
      </c>
      <c r="Y18">
        <f t="shared" si="0"/>
        <v>2.6580431956865991</v>
      </c>
      <c r="Z18">
        <f t="shared" si="0"/>
        <v>1.7152801608650026</v>
      </c>
      <c r="AA18">
        <f t="shared" si="0"/>
        <v>3.5533534970065492</v>
      </c>
      <c r="AB18">
        <f t="shared" si="0"/>
        <v>2.6105904621849532</v>
      </c>
      <c r="AC18">
        <f t="shared" si="0"/>
        <v>1.1923495504484629</v>
      </c>
      <c r="AD18">
        <f t="shared" si="0"/>
        <v>3.5533534970065492</v>
      </c>
      <c r="AE18">
        <f t="shared" si="0"/>
        <v>3.5533534970065492</v>
      </c>
      <c r="AF18">
        <f t="shared" si="0"/>
        <v>2.8991652569154409</v>
      </c>
      <c r="AH18" s="1">
        <v>14</v>
      </c>
      <c r="AI18" s="1">
        <v>407.4</v>
      </c>
      <c r="AJ18" s="1">
        <v>708.83</v>
      </c>
      <c r="AK18" s="1">
        <v>775.17</v>
      </c>
      <c r="AL18" s="1">
        <v>393.93</v>
      </c>
      <c r="AM18" s="1">
        <v>630.79999999999995</v>
      </c>
      <c r="AN18" s="1">
        <v>572.42999999999995</v>
      </c>
      <c r="AO18" s="1">
        <v>395.8</v>
      </c>
      <c r="AP18" s="1">
        <v>582.79999999999995</v>
      </c>
      <c r="AQ18" s="1">
        <v>545.87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>
      <c r="A19" s="1">
        <v>15</v>
      </c>
      <c r="B19" s="7">
        <v>0.96875</v>
      </c>
      <c r="C19" s="1">
        <v>0.90625</v>
      </c>
      <c r="D19" s="1">
        <v>0.79166666666666663</v>
      </c>
      <c r="E19" s="7">
        <v>0.96875</v>
      </c>
      <c r="F19" s="7">
        <v>0.96666666666666667</v>
      </c>
      <c r="G19" s="1">
        <v>0.83333333333333337</v>
      </c>
      <c r="H19" s="7">
        <v>0.96875</v>
      </c>
      <c r="I19" s="7">
        <v>0.96666666666666667</v>
      </c>
      <c r="J19" s="1">
        <v>0.84375</v>
      </c>
      <c r="L19" s="1">
        <v>15</v>
      </c>
      <c r="M19" s="1">
        <v>0.77272727272727271</v>
      </c>
      <c r="N19" s="1">
        <v>0.68181818181818177</v>
      </c>
      <c r="O19" s="1">
        <v>0.5</v>
      </c>
      <c r="P19" s="7">
        <v>0.95454545454545459</v>
      </c>
      <c r="Q19" s="1">
        <v>0.68181818181818177</v>
      </c>
      <c r="R19" s="1">
        <v>0.59090909090909094</v>
      </c>
      <c r="S19" s="7">
        <v>0.95454545454545459</v>
      </c>
      <c r="T19" s="1">
        <v>0.68181818181818177</v>
      </c>
      <c r="U19" s="1">
        <v>0.85</v>
      </c>
      <c r="W19" s="1">
        <v>15</v>
      </c>
      <c r="X19">
        <f t="shared" si="0"/>
        <v>2.6105904621849532</v>
      </c>
      <c r="Y19">
        <f t="shared" si="0"/>
        <v>1.7908000182958044</v>
      </c>
      <c r="Z19">
        <f t="shared" si="0"/>
        <v>0.81221780149991241</v>
      </c>
      <c r="AA19">
        <f t="shared" si="0"/>
        <v>3.5533534970065492</v>
      </c>
      <c r="AB19">
        <f t="shared" si="0"/>
        <v>2.3067037568081816</v>
      </c>
      <c r="AC19">
        <f t="shared" si="0"/>
        <v>1.1973056836809328</v>
      </c>
      <c r="AD19">
        <f t="shared" si="0"/>
        <v>3.5533534970065492</v>
      </c>
      <c r="AE19">
        <f t="shared" si="0"/>
        <v>2.3067037568081816</v>
      </c>
      <c r="AF19">
        <f t="shared" si="0"/>
        <v>2.0464235587433706</v>
      </c>
      <c r="AH19" s="1">
        <v>15</v>
      </c>
      <c r="AI19" s="1">
        <v>499.33</v>
      </c>
      <c r="AJ19" s="1">
        <v>678.07</v>
      </c>
      <c r="AK19" s="1">
        <v>847.44</v>
      </c>
      <c r="AL19" s="1">
        <v>491.93</v>
      </c>
      <c r="AM19" s="1">
        <v>683.43</v>
      </c>
      <c r="AN19" s="1">
        <v>685.25</v>
      </c>
      <c r="AO19" s="1">
        <v>497.93</v>
      </c>
      <c r="AP19" s="1">
        <v>620.71</v>
      </c>
      <c r="AQ19" s="1">
        <v>662.46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D19" s="1"/>
      <c r="BE19" s="1"/>
      <c r="BF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>
      <c r="A20" s="1">
        <v>16</v>
      </c>
      <c r="B20" s="7">
        <v>0.96875</v>
      </c>
      <c r="C20" s="7">
        <v>0.96875</v>
      </c>
      <c r="D20" s="1">
        <v>0.76666666666666672</v>
      </c>
      <c r="E20" s="7">
        <v>0.96875</v>
      </c>
      <c r="F20" s="7">
        <v>0.96875</v>
      </c>
      <c r="G20" s="1">
        <v>0.90625</v>
      </c>
      <c r="H20" s="7">
        <v>0.96875</v>
      </c>
      <c r="I20" s="7">
        <v>0.96875</v>
      </c>
      <c r="J20" s="1">
        <v>0.90625</v>
      </c>
      <c r="L20" s="1">
        <v>16</v>
      </c>
      <c r="M20" s="1">
        <v>0.86363636363636365</v>
      </c>
      <c r="N20" s="7">
        <v>0.95454545454545459</v>
      </c>
      <c r="O20" s="7">
        <v>0.95454545454545459</v>
      </c>
      <c r="P20" s="1">
        <v>0.86363636363636365</v>
      </c>
      <c r="Q20" s="1">
        <v>0.86363636363636365</v>
      </c>
      <c r="R20" s="1">
        <v>0.85</v>
      </c>
      <c r="S20" s="7">
        <v>0.95</v>
      </c>
      <c r="T20" s="7">
        <v>0.95454545454545459</v>
      </c>
      <c r="U20" s="7">
        <v>0.95454545454545459</v>
      </c>
      <c r="W20" s="1">
        <v>16</v>
      </c>
      <c r="X20">
        <f t="shared" si="0"/>
        <v>2.9595354295151641</v>
      </c>
      <c r="Y20">
        <f t="shared" si="0"/>
        <v>3.5533534970065492</v>
      </c>
      <c r="Z20">
        <f t="shared" si="0"/>
        <v>2.4185349204665432</v>
      </c>
      <c r="AA20">
        <f t="shared" si="0"/>
        <v>2.9595354295151641</v>
      </c>
      <c r="AB20">
        <f t="shared" si="0"/>
        <v>2.9595354295151641</v>
      </c>
      <c r="AC20">
        <f t="shared" si="0"/>
        <v>2.3544442867973272</v>
      </c>
      <c r="AD20">
        <f t="shared" si="0"/>
        <v>3.5075854943731226</v>
      </c>
      <c r="AE20">
        <f t="shared" si="0"/>
        <v>3.5533534970065492</v>
      </c>
      <c r="AF20">
        <f t="shared" si="0"/>
        <v>3.0086325268884355</v>
      </c>
      <c r="AH20" s="1">
        <v>16</v>
      </c>
      <c r="AI20" s="1">
        <v>420.53</v>
      </c>
      <c r="AJ20" s="1">
        <v>474.87</v>
      </c>
      <c r="AK20" s="1">
        <v>611</v>
      </c>
      <c r="AL20" s="1">
        <v>453.27</v>
      </c>
      <c r="AM20" s="1">
        <v>448.13</v>
      </c>
      <c r="AN20" s="1">
        <v>625.86</v>
      </c>
      <c r="AO20" s="1">
        <v>434.07</v>
      </c>
      <c r="AP20" s="1">
        <v>482.73</v>
      </c>
      <c r="AQ20" s="1">
        <v>552.79</v>
      </c>
      <c r="AS20" s="1"/>
      <c r="AT20" s="1"/>
      <c r="AU20" s="1"/>
      <c r="AV20" s="1"/>
      <c r="AW20" s="1"/>
      <c r="AX20" s="1"/>
      <c r="AY20" s="1"/>
      <c r="AZ20" s="1"/>
      <c r="BA20" s="1"/>
      <c r="BB20" s="1"/>
      <c r="BD20" s="1"/>
      <c r="BE20" s="1"/>
      <c r="BF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>
      <c r="A21" s="1"/>
      <c r="B21" s="8"/>
      <c r="C21" s="8"/>
      <c r="D21" s="1"/>
      <c r="E21" s="8"/>
      <c r="F21" s="8"/>
      <c r="G21" s="1"/>
      <c r="H21" s="8"/>
      <c r="I21" s="8"/>
      <c r="J21" s="1"/>
      <c r="L21" s="1"/>
      <c r="M21" s="1"/>
      <c r="N21" s="8"/>
      <c r="O21" s="8"/>
      <c r="P21" s="1"/>
      <c r="Q21" s="1"/>
      <c r="R21" s="1"/>
      <c r="S21" s="8"/>
      <c r="T21" s="8"/>
      <c r="U21" s="8"/>
      <c r="W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D21" s="1"/>
      <c r="BE21" s="1"/>
      <c r="BF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>
      <c r="A22" s="1"/>
      <c r="B22" s="8"/>
      <c r="C22" s="8"/>
      <c r="D22" s="1"/>
      <c r="E22" s="8"/>
      <c r="F22" s="8"/>
      <c r="G22" s="1"/>
      <c r="H22" s="8"/>
      <c r="I22" s="8"/>
      <c r="J22" s="1"/>
      <c r="L22" s="1"/>
      <c r="M22" s="1"/>
      <c r="N22" s="8"/>
      <c r="O22" s="8"/>
      <c r="P22" s="1"/>
      <c r="Q22" s="1"/>
      <c r="R22" s="1"/>
      <c r="S22" s="8"/>
      <c r="T22" s="8"/>
      <c r="U22" s="8"/>
      <c r="W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D22" s="1"/>
      <c r="BE22" s="1"/>
      <c r="BF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>
      <c r="AA23" s="1"/>
      <c r="AB23" s="1"/>
      <c r="AC23" s="1"/>
      <c r="AD23" s="1"/>
      <c r="AE23" s="1"/>
      <c r="BD23" s="1"/>
      <c r="BE23" s="1"/>
      <c r="BF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>
      <c r="A24" t="s">
        <v>19</v>
      </c>
      <c r="B24">
        <f t="shared" ref="B24:J24" si="1">AVERAGE(B5:B20)</f>
        <v>0.96861979166666667</v>
      </c>
      <c r="C24">
        <f t="shared" si="1"/>
        <v>0.8843191964285716</v>
      </c>
      <c r="D24">
        <f t="shared" si="1"/>
        <v>0.7409555288461539</v>
      </c>
      <c r="E24">
        <f t="shared" si="1"/>
        <v>0.96471354166666667</v>
      </c>
      <c r="F24">
        <f t="shared" si="1"/>
        <v>0.93459821428571432</v>
      </c>
      <c r="G24">
        <f t="shared" si="1"/>
        <v>0.83292839972527488</v>
      </c>
      <c r="H24">
        <f t="shared" si="1"/>
        <v>0.96383928571428579</v>
      </c>
      <c r="I24">
        <f t="shared" si="1"/>
        <v>0.93735119047619053</v>
      </c>
      <c r="J24">
        <f t="shared" si="1"/>
        <v>0.91830357142857133</v>
      </c>
      <c r="L24" t="s">
        <v>19</v>
      </c>
      <c r="M24">
        <f t="shared" ref="M24:U24" si="2">AVERAGE(M5:M20)</f>
        <v>0.8318181818181819</v>
      </c>
      <c r="N24">
        <f t="shared" si="2"/>
        <v>0.82755681818181825</v>
      </c>
      <c r="O24">
        <f t="shared" si="2"/>
        <v>0.75779671717171715</v>
      </c>
      <c r="P24">
        <f t="shared" si="2"/>
        <v>0.88005050505050508</v>
      </c>
      <c r="Q24">
        <f t="shared" si="2"/>
        <v>0.83248106060606064</v>
      </c>
      <c r="R24">
        <f t="shared" si="2"/>
        <v>0.74151672979797967</v>
      </c>
      <c r="S24">
        <f t="shared" si="2"/>
        <v>0.93279220779220784</v>
      </c>
      <c r="T24">
        <f t="shared" si="2"/>
        <v>0.85584415584415596</v>
      </c>
      <c r="U24">
        <f t="shared" si="2"/>
        <v>0.82878787878787885</v>
      </c>
      <c r="W24" t="s">
        <v>19</v>
      </c>
      <c r="X24">
        <f t="shared" ref="X24:AF24" si="3">AVERAGE(X5:X20)</f>
        <v>3.0140725142150955</v>
      </c>
      <c r="Y24">
        <f t="shared" si="3"/>
        <v>2.4592916829275491</v>
      </c>
      <c r="Z24">
        <f t="shared" si="3"/>
        <v>1.5528866005750399</v>
      </c>
      <c r="AA24">
        <f t="shared" si="3"/>
        <v>3.1468972387110266</v>
      </c>
      <c r="AB24">
        <f t="shared" si="3"/>
        <v>2.6647562789592354</v>
      </c>
      <c r="AC24">
        <f t="shared" si="3"/>
        <v>1.8544752463045171</v>
      </c>
      <c r="AD24">
        <f t="shared" si="3"/>
        <v>3.3903059074333983</v>
      </c>
      <c r="AE24">
        <f t="shared" si="3"/>
        <v>2.8577189568768504</v>
      </c>
      <c r="AF24">
        <f t="shared" si="3"/>
        <v>2.5484430802002396</v>
      </c>
      <c r="AH24" t="s">
        <v>19</v>
      </c>
      <c r="AI24">
        <f t="shared" ref="AI24:AQ24" si="4">AVERAGE(AI5:AI20)</f>
        <v>452.42624999999992</v>
      </c>
      <c r="AJ24">
        <f t="shared" si="4"/>
        <v>594.70375000000001</v>
      </c>
      <c r="AK24">
        <f t="shared" si="4"/>
        <v>685.19937500000003</v>
      </c>
      <c r="AL24">
        <f t="shared" si="4"/>
        <v>449.15250000000003</v>
      </c>
      <c r="AM24">
        <f t="shared" si="4"/>
        <v>569.27437499999996</v>
      </c>
      <c r="AN24">
        <f t="shared" si="4"/>
        <v>638.58625000000006</v>
      </c>
      <c r="AO24">
        <f t="shared" si="4"/>
        <v>444.31285714285707</v>
      </c>
      <c r="AP24">
        <f t="shared" si="4"/>
        <v>540.94499999999994</v>
      </c>
      <c r="AQ24">
        <f t="shared" si="4"/>
        <v>611.20499999999993</v>
      </c>
      <c r="BD24" s="1"/>
      <c r="BE24" s="1"/>
      <c r="BF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>
      <c r="A25" t="s">
        <v>20</v>
      </c>
      <c r="B25">
        <f t="shared" ref="B25:J25" si="5">STDEV(B5:B20)/SQRT(COUNT(B5:B20))</f>
        <v>1.3020833333333295E-4</v>
      </c>
      <c r="C25">
        <f t="shared" si="5"/>
        <v>3.8202409613989331E-2</v>
      </c>
      <c r="D25">
        <f t="shared" si="5"/>
        <v>4.3017724907888279E-2</v>
      </c>
      <c r="E25">
        <f t="shared" si="5"/>
        <v>3.8997341489249832E-3</v>
      </c>
      <c r="F25">
        <f t="shared" si="5"/>
        <v>1.8391586920617174E-2</v>
      </c>
      <c r="G25">
        <f t="shared" si="5"/>
        <v>3.2886352780595221E-2</v>
      </c>
      <c r="H25">
        <f t="shared" si="5"/>
        <v>4.9107142857142839E-3</v>
      </c>
      <c r="I25">
        <f t="shared" si="5"/>
        <v>1.5688537308571348E-2</v>
      </c>
      <c r="J25">
        <f t="shared" si="5"/>
        <v>1.6385533240279027E-2</v>
      </c>
      <c r="L25" t="s">
        <v>20</v>
      </c>
      <c r="M25">
        <f t="shared" ref="M25:U25" si="6">STDEV(M5:M20)/SQRT(COUNT(M5:M20))</f>
        <v>4.9780855846554242E-2</v>
      </c>
      <c r="N25">
        <f t="shared" si="6"/>
        <v>3.4927780542858985E-2</v>
      </c>
      <c r="O25">
        <f t="shared" si="6"/>
        <v>4.3953009054685133E-2</v>
      </c>
      <c r="P25">
        <f t="shared" si="6"/>
        <v>3.4351788942211581E-2</v>
      </c>
      <c r="Q25">
        <f t="shared" si="6"/>
        <v>2.1363980560842134E-2</v>
      </c>
      <c r="R25">
        <f t="shared" si="6"/>
        <v>5.4711063150140862E-2</v>
      </c>
      <c r="S25">
        <f t="shared" si="6"/>
        <v>1.5463493996738872E-2</v>
      </c>
      <c r="T25">
        <f t="shared" si="6"/>
        <v>3.6177183610438729E-2</v>
      </c>
      <c r="U25">
        <f t="shared" si="6"/>
        <v>2.9859812317032251E-2</v>
      </c>
      <c r="W25" t="s">
        <v>20</v>
      </c>
      <c r="X25">
        <f t="shared" ref="X25:AF25" si="7">STDEV(X5:X20)/SQRT(COUNT(X5:X20))</f>
        <v>0.17877898945025028</v>
      </c>
      <c r="Y25">
        <f t="shared" si="7"/>
        <v>0.23310500714907667</v>
      </c>
      <c r="Z25">
        <f t="shared" si="7"/>
        <v>0.24542391143722092</v>
      </c>
      <c r="AA25">
        <f t="shared" si="7"/>
        <v>0.12925409966378007</v>
      </c>
      <c r="AB25">
        <f t="shared" si="7"/>
        <v>0.1436531450504894</v>
      </c>
      <c r="AC25">
        <f t="shared" si="7"/>
        <v>0.25365442661490989</v>
      </c>
      <c r="AD25">
        <f t="shared" si="7"/>
        <v>8.6282204578191121E-2</v>
      </c>
      <c r="AE25">
        <f t="shared" si="7"/>
        <v>0.20703612436298943</v>
      </c>
      <c r="AF25">
        <f t="shared" si="7"/>
        <v>0.14261836994828955</v>
      </c>
      <c r="AH25" t="s">
        <v>20</v>
      </c>
      <c r="AI25">
        <f t="shared" ref="AI25:AQ25" si="8">STDEV(AI5:AI20)/SQRT(COUNT(AI5:AI20))</f>
        <v>13.952588764425393</v>
      </c>
      <c r="AJ25">
        <f t="shared" si="8"/>
        <v>22.401425138351478</v>
      </c>
      <c r="AK25">
        <f t="shared" si="8"/>
        <v>27.632432657247069</v>
      </c>
      <c r="AL25">
        <f t="shared" si="8"/>
        <v>13.405339343584942</v>
      </c>
      <c r="AM25">
        <f t="shared" si="8"/>
        <v>17.342492971714186</v>
      </c>
      <c r="AN25">
        <f t="shared" si="8"/>
        <v>20.187622009435032</v>
      </c>
      <c r="AO25">
        <f t="shared" si="8"/>
        <v>11.530425753343858</v>
      </c>
      <c r="AP25">
        <f t="shared" si="8"/>
        <v>15.014084733496588</v>
      </c>
      <c r="AQ25">
        <f t="shared" si="8"/>
        <v>18.12890557390881</v>
      </c>
      <c r="BD25" s="1"/>
      <c r="BE25" s="1"/>
      <c r="BF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>
      <c r="BD26" s="1"/>
      <c r="BE26" s="1"/>
      <c r="BF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80">
      <c r="A27" t="s">
        <v>40</v>
      </c>
      <c r="B27" t="s">
        <v>78</v>
      </c>
      <c r="C27" t="s">
        <v>54</v>
      </c>
      <c r="D27" t="s">
        <v>55</v>
      </c>
      <c r="F27" t="s">
        <v>20</v>
      </c>
      <c r="G27" t="s">
        <v>78</v>
      </c>
      <c r="H27" t="s">
        <v>54</v>
      </c>
      <c r="I27" t="s">
        <v>55</v>
      </c>
      <c r="L27" t="s">
        <v>38</v>
      </c>
      <c r="M27" t="s">
        <v>78</v>
      </c>
      <c r="N27" t="s">
        <v>54</v>
      </c>
      <c r="O27" t="s">
        <v>55</v>
      </c>
      <c r="Q27" t="s">
        <v>20</v>
      </c>
      <c r="R27" t="s">
        <v>78</v>
      </c>
      <c r="S27" t="s">
        <v>54</v>
      </c>
      <c r="T27" t="s">
        <v>55</v>
      </c>
      <c r="W27" t="s">
        <v>36</v>
      </c>
      <c r="X27" t="s">
        <v>78</v>
      </c>
      <c r="Y27" t="s">
        <v>54</v>
      </c>
      <c r="Z27" t="s">
        <v>55</v>
      </c>
      <c r="AB27" t="s">
        <v>20</v>
      </c>
      <c r="AC27" t="s">
        <v>78</v>
      </c>
      <c r="AD27" t="s">
        <v>54</v>
      </c>
      <c r="AE27" t="s">
        <v>55</v>
      </c>
      <c r="AH27" t="s">
        <v>30</v>
      </c>
      <c r="AI27" t="s">
        <v>78</v>
      </c>
      <c r="AJ27" t="s">
        <v>54</v>
      </c>
      <c r="AK27" t="s">
        <v>55</v>
      </c>
      <c r="AM27" t="s">
        <v>20</v>
      </c>
      <c r="AN27" t="s">
        <v>78</v>
      </c>
      <c r="AO27" t="s">
        <v>54</v>
      </c>
      <c r="AP27" t="s">
        <v>55</v>
      </c>
      <c r="BP27" s="1"/>
      <c r="BQ27" s="1"/>
      <c r="BR27" s="1"/>
      <c r="BS27" s="1"/>
      <c r="BT27" s="1"/>
      <c r="BU27" s="1"/>
      <c r="BV27" s="1"/>
      <c r="BW27" s="1"/>
      <c r="BX27" s="1"/>
    </row>
    <row r="28" spans="1:80">
      <c r="A28" t="s">
        <v>41</v>
      </c>
      <c r="B28">
        <f>B24</f>
        <v>0.96861979166666667</v>
      </c>
      <c r="C28">
        <f>E24</f>
        <v>0.96471354166666667</v>
      </c>
      <c r="D28">
        <f>H24</f>
        <v>0.96383928571428579</v>
      </c>
      <c r="F28" t="s">
        <v>41</v>
      </c>
      <c r="G28">
        <f>B25</f>
        <v>1.3020833333333295E-4</v>
      </c>
      <c r="H28">
        <f>E25</f>
        <v>3.8997341489249832E-3</v>
      </c>
      <c r="I28">
        <f>H25</f>
        <v>4.9107142857142839E-3</v>
      </c>
      <c r="L28" t="s">
        <v>41</v>
      </c>
      <c r="M28">
        <f>M24</f>
        <v>0.8318181818181819</v>
      </c>
      <c r="N28">
        <f>P24</f>
        <v>0.88005050505050508</v>
      </c>
      <c r="O28">
        <f>S24</f>
        <v>0.93279220779220784</v>
      </c>
      <c r="Q28" t="s">
        <v>41</v>
      </c>
      <c r="R28">
        <f>M25</f>
        <v>4.9780855846554242E-2</v>
      </c>
      <c r="S28">
        <f>P25</f>
        <v>3.4351788942211581E-2</v>
      </c>
      <c r="T28">
        <f>S25</f>
        <v>1.5463493996738872E-2</v>
      </c>
      <c r="W28" t="s">
        <v>41</v>
      </c>
      <c r="X28">
        <f>X24</f>
        <v>3.0140725142150955</v>
      </c>
      <c r="Y28">
        <f>AA24</f>
        <v>3.1468972387110266</v>
      </c>
      <c r="Z28">
        <f>AD24</f>
        <v>3.3903059074333983</v>
      </c>
      <c r="AB28" t="s">
        <v>41</v>
      </c>
      <c r="AC28">
        <f>X25</f>
        <v>0.17877898945025028</v>
      </c>
      <c r="AD28">
        <f>AA25</f>
        <v>0.12925409966378007</v>
      </c>
      <c r="AE28">
        <f>AD25</f>
        <v>8.6282204578191121E-2</v>
      </c>
      <c r="AH28" t="s">
        <v>41</v>
      </c>
      <c r="AI28">
        <f>AI24</f>
        <v>452.42624999999992</v>
      </c>
      <c r="AJ28">
        <f>AL24</f>
        <v>449.15250000000003</v>
      </c>
      <c r="AK28">
        <f>AO24</f>
        <v>444.31285714285707</v>
      </c>
      <c r="AM28" t="s">
        <v>41</v>
      </c>
      <c r="AN28">
        <f>AI25</f>
        <v>13.952588764425393</v>
      </c>
      <c r="AO28">
        <f>AL25</f>
        <v>13.405339343584942</v>
      </c>
      <c r="AP28">
        <f>AO25</f>
        <v>11.530425753343858</v>
      </c>
      <c r="BP28" s="1"/>
      <c r="BQ28" s="1"/>
      <c r="BR28" s="1"/>
      <c r="BS28" s="1"/>
      <c r="BT28" s="1"/>
      <c r="BU28" s="1"/>
      <c r="BV28" s="1"/>
      <c r="BW28" s="1"/>
      <c r="BX28" s="1"/>
    </row>
    <row r="29" spans="1:80">
      <c r="A29" t="s">
        <v>16</v>
      </c>
      <c r="B29">
        <f>C24</f>
        <v>0.8843191964285716</v>
      </c>
      <c r="C29">
        <f>F24</f>
        <v>0.93459821428571432</v>
      </c>
      <c r="D29">
        <f>I24</f>
        <v>0.93735119047619053</v>
      </c>
      <c r="F29" t="s">
        <v>16</v>
      </c>
      <c r="G29">
        <f>C25</f>
        <v>3.8202409613989331E-2</v>
      </c>
      <c r="H29">
        <f>F25</f>
        <v>1.8391586920617174E-2</v>
      </c>
      <c r="I29">
        <f>I25</f>
        <v>1.5688537308571348E-2</v>
      </c>
      <c r="L29" t="s">
        <v>16</v>
      </c>
      <c r="M29">
        <f>N24</f>
        <v>0.82755681818181825</v>
      </c>
      <c r="N29">
        <f>Q24</f>
        <v>0.83248106060606064</v>
      </c>
      <c r="O29">
        <f>T24</f>
        <v>0.85584415584415596</v>
      </c>
      <c r="Q29" t="s">
        <v>16</v>
      </c>
      <c r="R29">
        <f>N25</f>
        <v>3.4927780542858985E-2</v>
      </c>
      <c r="S29">
        <f>Q25</f>
        <v>2.1363980560842134E-2</v>
      </c>
      <c r="T29">
        <f>T25</f>
        <v>3.6177183610438729E-2</v>
      </c>
      <c r="W29" t="s">
        <v>16</v>
      </c>
      <c r="X29">
        <f>Y24</f>
        <v>2.4592916829275491</v>
      </c>
      <c r="Y29">
        <f>AB24</f>
        <v>2.6647562789592354</v>
      </c>
      <c r="Z29">
        <f>AE24</f>
        <v>2.8577189568768504</v>
      </c>
      <c r="AB29" t="s">
        <v>16</v>
      </c>
      <c r="AC29">
        <f>Y25</f>
        <v>0.23310500714907667</v>
      </c>
      <c r="AD29">
        <f>AB25</f>
        <v>0.1436531450504894</v>
      </c>
      <c r="AE29">
        <f>AE25</f>
        <v>0.20703612436298943</v>
      </c>
      <c r="AH29" t="s">
        <v>16</v>
      </c>
      <c r="AI29">
        <f>AJ24</f>
        <v>594.70375000000001</v>
      </c>
      <c r="AJ29">
        <f>AM24</f>
        <v>569.27437499999996</v>
      </c>
      <c r="AK29">
        <f>AP24</f>
        <v>540.94499999999994</v>
      </c>
      <c r="AM29" t="s">
        <v>16</v>
      </c>
      <c r="AN29">
        <f>AJ25</f>
        <v>22.401425138351478</v>
      </c>
      <c r="AO29">
        <f>AM25</f>
        <v>17.342492971714186</v>
      </c>
      <c r="AP29">
        <f>AP25</f>
        <v>15.014084733496588</v>
      </c>
      <c r="BP29" s="1"/>
      <c r="BQ29" s="1"/>
      <c r="BR29" s="1"/>
      <c r="BS29" s="1"/>
      <c r="BT29" s="1"/>
      <c r="BU29" s="1"/>
      <c r="BV29" s="1"/>
      <c r="BW29" s="1"/>
      <c r="BX29" s="1"/>
    </row>
    <row r="30" spans="1:80">
      <c r="A30" t="s">
        <v>17</v>
      </c>
      <c r="B30">
        <f>D24</f>
        <v>0.7409555288461539</v>
      </c>
      <c r="C30">
        <f>G24</f>
        <v>0.83292839972527488</v>
      </c>
      <c r="D30">
        <f>J24</f>
        <v>0.91830357142857133</v>
      </c>
      <c r="F30" t="s">
        <v>17</v>
      </c>
      <c r="G30">
        <f>D25</f>
        <v>4.3017724907888279E-2</v>
      </c>
      <c r="H30">
        <f>G25</f>
        <v>3.2886352780595221E-2</v>
      </c>
      <c r="I30">
        <f>J25</f>
        <v>1.6385533240279027E-2</v>
      </c>
      <c r="L30" t="s">
        <v>17</v>
      </c>
      <c r="M30">
        <f>O24</f>
        <v>0.75779671717171715</v>
      </c>
      <c r="N30">
        <f>R24</f>
        <v>0.74151672979797967</v>
      </c>
      <c r="O30">
        <f>U24</f>
        <v>0.82878787878787885</v>
      </c>
      <c r="Q30" t="s">
        <v>17</v>
      </c>
      <c r="R30">
        <f>O25</f>
        <v>4.3953009054685133E-2</v>
      </c>
      <c r="S30">
        <f>R25</f>
        <v>5.4711063150140862E-2</v>
      </c>
      <c r="T30">
        <f>U25</f>
        <v>2.9859812317032251E-2</v>
      </c>
      <c r="W30" t="s">
        <v>17</v>
      </c>
      <c r="X30">
        <f>Z24</f>
        <v>1.5528866005750399</v>
      </c>
      <c r="Y30">
        <f>AC24</f>
        <v>1.8544752463045171</v>
      </c>
      <c r="Z30">
        <f>AF24</f>
        <v>2.5484430802002396</v>
      </c>
      <c r="AB30" t="s">
        <v>17</v>
      </c>
      <c r="AC30">
        <f>Z25</f>
        <v>0.24542391143722092</v>
      </c>
      <c r="AD30">
        <f>AC25</f>
        <v>0.25365442661490989</v>
      </c>
      <c r="AE30">
        <f>AF25</f>
        <v>0.14261836994828955</v>
      </c>
      <c r="AH30" t="s">
        <v>17</v>
      </c>
      <c r="AI30">
        <f>AK24</f>
        <v>685.19937500000003</v>
      </c>
      <c r="AJ30">
        <f>AN24</f>
        <v>638.58625000000006</v>
      </c>
      <c r="AK30">
        <f>AQ24</f>
        <v>611.20499999999993</v>
      </c>
      <c r="AM30" t="s">
        <v>17</v>
      </c>
      <c r="AN30">
        <f>AK25</f>
        <v>27.632432657247069</v>
      </c>
      <c r="AO30">
        <f>AN25</f>
        <v>20.187622009435032</v>
      </c>
      <c r="AP30">
        <f>AQ25</f>
        <v>18.12890557390881</v>
      </c>
      <c r="BP30" s="1"/>
      <c r="BQ30" s="1"/>
      <c r="BR30" s="1"/>
      <c r="BS30" s="1"/>
      <c r="BT30" s="1"/>
      <c r="BU30" s="1"/>
      <c r="BV30" s="1"/>
      <c r="BW30" s="1"/>
      <c r="BX30" s="1"/>
    </row>
    <row r="33" spans="1: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8">
      <c r="M52" s="1"/>
      <c r="N52" s="1"/>
      <c r="O52" s="1"/>
      <c r="AT52" s="1"/>
      <c r="AU52" s="1"/>
      <c r="AV52" s="1"/>
      <c r="AW52" s="1"/>
      <c r="AX52" s="1"/>
      <c r="AY52" s="1"/>
      <c r="AZ52" s="1"/>
    </row>
    <row r="53" spans="1:58">
      <c r="M53" s="1"/>
      <c r="N53" s="1"/>
      <c r="O53" s="1"/>
      <c r="AT53" s="1"/>
      <c r="AU53" s="1"/>
      <c r="AV53" s="1"/>
      <c r="AW53" s="1"/>
      <c r="AX53" s="1"/>
      <c r="AY53" s="1"/>
      <c r="AZ53" s="1"/>
    </row>
    <row r="54" spans="1:58">
      <c r="M54" s="1"/>
      <c r="N54" s="1"/>
      <c r="O54" s="1"/>
      <c r="AT54" s="1"/>
      <c r="AU54" s="1"/>
    </row>
    <row r="55" spans="1:58">
      <c r="M55" s="1"/>
      <c r="N55" s="1"/>
      <c r="O55" s="1"/>
      <c r="AT55" s="1"/>
      <c r="AU55" s="1"/>
    </row>
    <row r="56" spans="1:58">
      <c r="M56" s="1"/>
      <c r="N56" s="1"/>
      <c r="O56" s="1"/>
      <c r="AT56" s="1"/>
      <c r="AU56" s="1"/>
    </row>
    <row r="57" spans="1:58">
      <c r="M57" s="1"/>
      <c r="N57" s="1"/>
      <c r="O57" s="1"/>
      <c r="AT57" s="1"/>
      <c r="AU57" s="1"/>
    </row>
    <row r="58" spans="1:58">
      <c r="M58" s="1"/>
      <c r="N58" s="1"/>
      <c r="O58" s="1"/>
      <c r="AT58" s="1"/>
      <c r="AU58" s="1"/>
    </row>
    <row r="59" spans="1:58">
      <c r="M59" s="1"/>
      <c r="N59" s="1"/>
      <c r="O59" s="1"/>
      <c r="AT59" s="1"/>
      <c r="AU59" s="1"/>
    </row>
    <row r="60" spans="1:58">
      <c r="M60" s="1"/>
      <c r="N60" s="1"/>
      <c r="O60" s="1"/>
      <c r="AT60" s="1"/>
      <c r="AU60" s="1"/>
    </row>
    <row r="61" spans="1:58">
      <c r="M61" s="1"/>
      <c r="N61" s="1"/>
      <c r="O61" s="1"/>
      <c r="AT61" s="1"/>
      <c r="AU61" s="1"/>
    </row>
    <row r="62" spans="1:58">
      <c r="M62" s="1"/>
      <c r="N62" s="1"/>
      <c r="O62" s="1"/>
      <c r="AT62" s="1"/>
      <c r="AU62" s="1"/>
    </row>
    <row r="63" spans="1:58">
      <c r="M63" s="1"/>
      <c r="N63" s="1"/>
      <c r="O63" s="1"/>
      <c r="AT63" s="1"/>
      <c r="AU63" s="1"/>
    </row>
    <row r="64" spans="1:58">
      <c r="M64" s="1"/>
      <c r="N64" s="1"/>
      <c r="O64" s="1"/>
      <c r="AT64" s="1"/>
      <c r="AU64" s="1"/>
    </row>
    <row r="65" spans="1:80">
      <c r="M65" s="1"/>
      <c r="N65" s="1"/>
      <c r="O65" s="1"/>
      <c r="AT65" s="1"/>
      <c r="AU65" s="1"/>
    </row>
    <row r="66" spans="1:80">
      <c r="M66" s="1"/>
      <c r="N66" s="1"/>
      <c r="O66" s="1"/>
      <c r="AT66" s="1"/>
      <c r="AU66" s="1"/>
    </row>
    <row r="67" spans="1:80">
      <c r="M67" s="1"/>
      <c r="N67" s="1"/>
      <c r="O67" s="1"/>
      <c r="AT67" s="1"/>
      <c r="AU67" s="1"/>
    </row>
    <row r="68" spans="1:80">
      <c r="M68" s="1"/>
      <c r="N68" s="1"/>
      <c r="O68" s="1"/>
      <c r="AT68" s="1"/>
      <c r="AU68" s="1"/>
    </row>
    <row r="69" spans="1:80"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80">
      <c r="A70" s="1"/>
      <c r="B70" s="1"/>
      <c r="C70" s="1"/>
      <c r="D70" s="1"/>
      <c r="E70" s="1"/>
      <c r="F70" s="1"/>
      <c r="I70" s="1"/>
      <c r="J70" s="1"/>
      <c r="K70" s="1"/>
      <c r="L70" s="1"/>
      <c r="M70" s="1"/>
      <c r="N70" s="1"/>
      <c r="O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80">
      <c r="A71" s="1"/>
      <c r="B71" s="1"/>
      <c r="C71" s="1"/>
      <c r="D71" s="1"/>
      <c r="E71" s="1"/>
      <c r="F71" s="1"/>
      <c r="G71" s="1"/>
      <c r="H71" s="1"/>
      <c r="I71" s="1"/>
      <c r="J71" s="1"/>
      <c r="M71" s="1"/>
      <c r="N71" s="1"/>
      <c r="O71" s="1"/>
      <c r="Q71" s="1"/>
      <c r="R71" s="1"/>
      <c r="T71" s="1"/>
      <c r="U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W71" s="1"/>
      <c r="AX71" s="1"/>
      <c r="BD71" s="1"/>
      <c r="BE71" s="1"/>
      <c r="BF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 spans="1:80">
      <c r="A72" s="1"/>
      <c r="B72" s="1"/>
      <c r="C72" s="1"/>
      <c r="D72" s="1"/>
      <c r="E72" s="1"/>
      <c r="F72" s="1"/>
      <c r="G72" s="1"/>
      <c r="H72" s="1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W72" s="1"/>
      <c r="AX72" s="1"/>
      <c r="BD72" s="1"/>
      <c r="BE72" s="1"/>
      <c r="BF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Exp1</vt:lpstr>
      <vt:lpstr>Exp2</vt:lpstr>
      <vt:lpstr>Exp3</vt:lpstr>
      <vt:lpstr>Exp4</vt:lpstr>
      <vt:lpstr>Exp5</vt:lpstr>
      <vt:lpstr>ByBlock_Exp1</vt:lpstr>
      <vt:lpstr>ByBlock_Exp2</vt:lpstr>
      <vt:lpstr>ByBlock_Exp3</vt:lpstr>
      <vt:lpstr>ByBlock_Exp4</vt:lpstr>
      <vt:lpstr>ByBlock_Exp5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YvCM</dc:creator>
  <cp:lastModifiedBy>Miao CHENG</cp:lastModifiedBy>
  <dcterms:created xsi:type="dcterms:W3CDTF">2018-07-15T15:14:47Z</dcterms:created>
  <dcterms:modified xsi:type="dcterms:W3CDTF">2023-04-07T08:14:21Z</dcterms:modified>
</cp:coreProperties>
</file>