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't\Desktop\MH_CPL\6_Reports\6_1_Depression\7.28讨论\"/>
    </mc:Choice>
  </mc:AlternateContent>
  <xr:revisionPtr revIDLastSave="0" documentId="13_ncr:1_{A3BCE91F-E192-43B8-9BE1-8CF4CE565AF8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症状表" sheetId="3" r:id="rId1"/>
    <sheet name="编码表" sheetId="4" r:id="rId2"/>
    <sheet name="画图" sheetId="7" r:id="rId3"/>
    <sheet name="jaccard" sheetId="9" r:id="rId4"/>
    <sheet name="包含的症状数量排序" sheetId="12" r:id="rId5"/>
  </sheets>
  <definedNames>
    <definedName name="_xlnm._FilterDatabase" localSheetId="3" hidden="1">jaccard!$C$1:$C$90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7" l="1"/>
  <c r="D90" i="7"/>
  <c r="D91" i="7"/>
  <c r="D92" i="7"/>
  <c r="E90" i="7"/>
  <c r="E89" i="7"/>
  <c r="E91" i="7"/>
  <c r="E93" i="7"/>
  <c r="F90" i="7"/>
  <c r="F89" i="7"/>
  <c r="F91" i="7"/>
  <c r="F93" i="7"/>
  <c r="G90" i="7"/>
  <c r="G89" i="7"/>
  <c r="G91" i="7"/>
  <c r="G93" i="7"/>
  <c r="H90" i="7"/>
  <c r="H89" i="7"/>
  <c r="H91" i="7"/>
  <c r="H93" i="7"/>
  <c r="I90" i="7"/>
  <c r="I89" i="7"/>
  <c r="I91" i="7"/>
  <c r="I93" i="7"/>
  <c r="J90" i="7"/>
  <c r="J89" i="7"/>
  <c r="J91" i="7"/>
  <c r="J93" i="7"/>
  <c r="K90" i="7"/>
  <c r="K89" i="7"/>
  <c r="K91" i="7"/>
  <c r="K93" i="7"/>
  <c r="L90" i="7"/>
  <c r="L89" i="7"/>
  <c r="L91" i="7"/>
  <c r="L93" i="7"/>
  <c r="M90" i="7"/>
  <c r="M89" i="7"/>
  <c r="M91" i="7"/>
  <c r="M93" i="7"/>
  <c r="N90" i="7"/>
  <c r="N89" i="7"/>
  <c r="N91" i="7"/>
  <c r="N93" i="7"/>
  <c r="O90" i="7"/>
  <c r="O89" i="7"/>
  <c r="O91" i="7"/>
  <c r="O93" i="7"/>
  <c r="P90" i="7"/>
  <c r="P89" i="7"/>
  <c r="P91" i="7"/>
  <c r="P93" i="7"/>
  <c r="Q90" i="7"/>
  <c r="Q89" i="7"/>
  <c r="Q91" i="7"/>
  <c r="Q93" i="7"/>
  <c r="R90" i="7"/>
  <c r="R89" i="7"/>
  <c r="R91" i="7"/>
  <c r="R93" i="7"/>
  <c r="S90" i="7"/>
  <c r="S89" i="7"/>
  <c r="S91" i="7"/>
  <c r="S93" i="7"/>
  <c r="T90" i="7"/>
  <c r="T89" i="7"/>
  <c r="T91" i="7"/>
  <c r="T93" i="7"/>
  <c r="U90" i="7"/>
  <c r="U89" i="7"/>
  <c r="U91" i="7"/>
  <c r="U93" i="7"/>
  <c r="V90" i="7"/>
  <c r="V89" i="7"/>
  <c r="V91" i="7"/>
  <c r="V93" i="7"/>
  <c r="W90" i="7"/>
  <c r="W89" i="7"/>
  <c r="W91" i="7"/>
  <c r="W93" i="7"/>
  <c r="X90" i="7"/>
  <c r="X89" i="7"/>
  <c r="X91" i="7"/>
  <c r="X93" i="7"/>
  <c r="Y90" i="7"/>
  <c r="Y89" i="7"/>
  <c r="Y91" i="7"/>
  <c r="Y93" i="7"/>
  <c r="Z90" i="7"/>
  <c r="Z89" i="7"/>
  <c r="Z91" i="7"/>
  <c r="Z93" i="7"/>
  <c r="AA90" i="7"/>
  <c r="AA89" i="7"/>
  <c r="AA91" i="7"/>
  <c r="AA93" i="7"/>
  <c r="AB90" i="7"/>
  <c r="AB89" i="7"/>
  <c r="AB91" i="7"/>
  <c r="AB93" i="7"/>
  <c r="AC90" i="7"/>
  <c r="AC89" i="7"/>
  <c r="AC91" i="7"/>
  <c r="AC93" i="7"/>
  <c r="AD90" i="7"/>
  <c r="AD89" i="7"/>
  <c r="AD91" i="7"/>
  <c r="AD93" i="7"/>
  <c r="AE90" i="7"/>
  <c r="AE89" i="7"/>
  <c r="AE91" i="7"/>
  <c r="AE93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D93" i="7"/>
  <c r="G91" i="9"/>
  <c r="G95" i="9"/>
  <c r="D91" i="9"/>
  <c r="D95" i="9"/>
  <c r="E91" i="9"/>
  <c r="E95" i="9"/>
  <c r="F91" i="9"/>
  <c r="F95" i="9"/>
  <c r="H91" i="9"/>
  <c r="H95" i="9"/>
  <c r="I91" i="9"/>
  <c r="I95" i="9"/>
  <c r="J91" i="9"/>
  <c r="J95" i="9"/>
  <c r="K91" i="9"/>
  <c r="K95" i="9"/>
  <c r="L91" i="9"/>
  <c r="L95" i="9"/>
  <c r="M91" i="9"/>
  <c r="M95" i="9"/>
  <c r="N91" i="9"/>
  <c r="N95" i="9"/>
  <c r="O91" i="9"/>
  <c r="O95" i="9"/>
  <c r="P91" i="9"/>
  <c r="P95" i="9"/>
  <c r="Q91" i="9"/>
  <c r="Q95" i="9"/>
  <c r="R91" i="9"/>
  <c r="R95" i="9"/>
  <c r="S91" i="9"/>
  <c r="S95" i="9"/>
  <c r="T91" i="9"/>
  <c r="T95" i="9"/>
  <c r="U91" i="9"/>
  <c r="U95" i="9"/>
  <c r="V91" i="9"/>
  <c r="V95" i="9"/>
  <c r="W91" i="9"/>
  <c r="W95" i="9"/>
  <c r="X91" i="9"/>
  <c r="X95" i="9"/>
  <c r="Y91" i="9"/>
  <c r="Y95" i="9"/>
  <c r="Z91" i="9"/>
  <c r="Z95" i="9"/>
  <c r="AA91" i="9"/>
  <c r="AA95" i="9"/>
  <c r="AB91" i="9"/>
  <c r="AB95" i="9"/>
  <c r="AC91" i="9"/>
  <c r="AC95" i="9"/>
  <c r="AD91" i="9"/>
  <c r="AD95" i="9"/>
  <c r="AE91" i="9"/>
  <c r="AE95" i="9"/>
  <c r="A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E94" i="9"/>
  <c r="D9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</calcChain>
</file>

<file path=xl/sharedStrings.xml><?xml version="1.0" encoding="utf-8"?>
<sst xmlns="http://schemas.openxmlformats.org/spreadsheetml/2006/main" count="917" uniqueCount="709">
  <si>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</si>
  <si>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</si>
  <si>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</si>
  <si>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</si>
  <si>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</si>
  <si>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</si>
  <si>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</si>
  <si>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</si>
  <si>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</si>
  <si>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</si>
  <si>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</si>
  <si>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</si>
  <si>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</si>
  <si>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</si>
  <si>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</si>
  <si>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</si>
  <si>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</si>
  <si>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</si>
  <si>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</si>
  <si>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</si>
  <si>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</si>
  <si>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</si>
  <si>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</si>
  <si>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</si>
  <si>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</si>
  <si>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</si>
  <si>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</si>
  <si>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</si>
  <si>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</si>
  <si>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</si>
  <si>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</si>
  <si>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</si>
  <si>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</si>
  <si>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</si>
  <si>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</si>
  <si>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</si>
  <si>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</si>
  <si>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</si>
  <si>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</si>
  <si>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</si>
  <si>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</si>
  <si>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</si>
  <si>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</si>
  <si>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</si>
  <si>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</si>
  <si>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</si>
  <si>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</si>
  <si>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</si>
  <si>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</si>
  <si>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</si>
  <si>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</si>
  <si>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</si>
  <si>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</si>
  <si>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</si>
  <si>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</si>
  <si>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</si>
  <si>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</si>
  <si>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</si>
  <si>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</si>
  <si>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</si>
  <si>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</si>
  <si>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</si>
  <si>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</si>
  <si>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</si>
  <si>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</si>
  <si>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</si>
  <si>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</si>
  <si>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</si>
  <si>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</si>
  <si>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</si>
  <si>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</si>
  <si>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</si>
  <si>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</si>
  <si>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</si>
  <si>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</si>
  <si>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</si>
  <si>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</si>
  <si>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</si>
  <si>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</si>
  <si>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</si>
  <si>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</si>
  <si>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</si>
  <si>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</si>
  <si>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</si>
  <si>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</si>
  <si>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</si>
  <si>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</si>
  <si>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</si>
  <si>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</si>
  <si>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</si>
  <si>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</si>
  <si>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</si>
  <si>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</si>
  <si>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</si>
  <si>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</si>
  <si>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</si>
  <si>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</si>
  <si>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</si>
  <si>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</si>
  <si>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</si>
  <si>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</si>
  <si>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</si>
  <si>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</si>
  <si>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</si>
  <si>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</si>
  <si>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</si>
  <si>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</si>
  <si>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</si>
  <si>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</si>
  <si>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</si>
  <si>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</si>
  <si>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</si>
  <si>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</si>
  <si>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</si>
  <si>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</si>
  <si>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</si>
  <si>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</si>
  <si>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</si>
  <si>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</si>
  <si>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</si>
  <si>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</si>
  <si>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</si>
  <si>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</si>
  <si>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</si>
  <si>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14.我把做什么事都当成负担/2.我精神不振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</si>
  <si>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</si>
  <si>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</si>
  <si>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</si>
  <si>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</si>
  <si>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生活很好/生活一无是处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</si>
  <si>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</si>
  <si>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</si>
  <si>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</si>
  <si>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</si>
  <si>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</si>
  <si>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</si>
  <si>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</si>
  <si>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</si>
  <si>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</si>
  <si>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</si>
  <si>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</si>
  <si>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</si>
  <si>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</si>
  <si>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</si>
  <si>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</si>
  <si>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</si>
  <si>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</si>
  <si>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</si>
  <si>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</si>
  <si>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</si>
  <si>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</si>
  <si>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</si>
  <si>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</si>
  <si>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</si>
  <si>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</si>
  <si>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</si>
  <si>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</si>
  <si>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</si>
  <si>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</si>
  <si>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</si>
  <si>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</si>
  <si>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</si>
  <si>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</si>
  <si>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</si>
  <si>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</si>
  <si>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</si>
  <si>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</si>
  <si>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</si>
  <si>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希望/绝望/悲观</t>
    <phoneticPr fontId="5" type="noConversion"/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</si>
  <si>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</si>
  <si>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</si>
  <si>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</si>
  <si>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</si>
  <si>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</si>
  <si>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</si>
  <si>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</si>
  <si>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</si>
  <si>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</si>
  <si>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</si>
  <si>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</si>
  <si>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</si>
  <si>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</si>
  <si>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</si>
  <si>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</si>
  <si>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</si>
  <si>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</si>
  <si>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</si>
  <si>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</si>
  <si>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</si>
  <si>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</si>
  <si>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</si>
  <si>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</si>
  <si>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</si>
  <si>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</si>
  <si>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</si>
  <si>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</si>
  <si>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</si>
  <si>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</si>
  <si>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</si>
  <si>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</si>
  <si>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</si>
  <si>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</si>
  <si>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</si>
  <si>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</si>
  <si>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</si>
  <si>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</si>
  <si>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</si>
  <si>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</si>
  <si>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</si>
  <si>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</si>
  <si>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</si>
  <si>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</si>
  <si>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</si>
  <si>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</si>
  <si>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</si>
  <si>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</si>
  <si>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</si>
  <si>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</si>
  <si>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</si>
  <si>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</si>
  <si>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</si>
  <si>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</si>
  <si>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</si>
  <si>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</si>
  <si>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</si>
  <si>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</si>
  <si>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</si>
  <si>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</si>
  <si>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</si>
  <si>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</si>
  <si>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</si>
  <si>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</si>
  <si>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</si>
  <si>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</si>
  <si>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</si>
  <si>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</si>
  <si>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</si>
  <si>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</si>
  <si>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</si>
  <si>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</si>
  <si>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</si>
  <si>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</si>
  <si>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</si>
  <si>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</si>
  <si>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</si>
  <si>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</si>
  <si>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</si>
  <si>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</si>
  <si>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</si>
  <si>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</si>
  <si>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</si>
  <si>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</si>
  <si>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</si>
  <si>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</si>
  <si>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</si>
  <si>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</si>
  <si>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</si>
  <si>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</si>
  <si>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</si>
  <si>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</si>
  <si>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</si>
  <si>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</si>
  <si>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</si>
  <si>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</si>
  <si>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</si>
  <si>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痛苦（不开心）&amp;幸福感（暂未命名）</t>
    <phoneticPr fontId="5" type="noConversion"/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</si>
  <si>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</si>
  <si>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</si>
  <si>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</si>
  <si>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</si>
  <si>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</si>
  <si>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</si>
  <si>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</si>
  <si>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</si>
  <si>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</si>
  <si>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</si>
  <si>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</si>
  <si>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</si>
  <si>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</si>
  <si>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</si>
  <si>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</si>
  <si>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</si>
  <si>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</si>
  <si>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</si>
  <si>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</si>
  <si>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</si>
  <si>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</si>
  <si>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</si>
  <si>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</si>
  <si>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</si>
  <si>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</si>
  <si>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</si>
  <si>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</si>
  <si>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</si>
  <si>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</si>
  <si>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</si>
  <si>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</si>
  <si>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</si>
  <si>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</si>
  <si>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</si>
  <si>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</si>
  <si>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</si>
  <si>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</si>
  <si>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</si>
  <si>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</si>
  <si>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</si>
  <si>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</si>
  <si>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</si>
  <si>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</si>
  <si>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</si>
  <si>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</si>
  <si>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</si>
  <si>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</si>
  <si>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</si>
  <si>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</si>
  <si>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</si>
  <si>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</si>
  <si>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</si>
  <si>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</si>
  <si>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</si>
  <si>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</si>
  <si>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</si>
  <si>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</si>
  <si>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</si>
  <si>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</si>
  <si>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</si>
  <si>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</si>
  <si>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</si>
  <si>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</si>
  <si>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</si>
  <si>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</si>
  <si>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</si>
  <si>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</si>
  <si>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</si>
  <si>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</si>
  <si>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</si>
  <si>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</si>
  <si>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</si>
  <si>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</si>
  <si>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</si>
  <si>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</si>
  <si>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</si>
  <si>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</si>
  <si>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</si>
  <si>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</si>
  <si>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</si>
  <si>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</si>
  <si>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</si>
  <si>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</si>
  <si>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</si>
  <si>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</si>
  <si>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</si>
  <si>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</si>
  <si>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</si>
  <si>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</si>
  <si>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</si>
  <si>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</si>
  <si>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</si>
  <si>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</si>
  <si>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</si>
  <si>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</si>
  <si>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</si>
  <si>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</si>
  <si>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</si>
  <si>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</si>
  <si>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</si>
  <si>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</si>
  <si>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</si>
  <si>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</si>
  <si>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</si>
  <si>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</si>
  <si>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</si>
  <si>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</si>
  <si>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</si>
  <si>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</si>
  <si>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</si>
  <si>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</si>
  <si>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</si>
  <si>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</si>
  <si>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</si>
  <si>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</si>
  <si>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</si>
  <si>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</si>
  <si>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</si>
  <si>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</si>
  <si>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</si>
  <si>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</si>
  <si>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</si>
  <si>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8上課時，我沒辦法專心聽講。16我覺得自己沒辦法集中注意力。</t>
    <phoneticPr fontId="5" type="noConversion"/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</si>
  <si>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</si>
  <si>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</si>
  <si>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</si>
  <si>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</si>
  <si>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</si>
  <si>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</si>
  <si>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</si>
  <si>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</si>
  <si>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</si>
  <si>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</si>
  <si>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</si>
  <si>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</si>
  <si>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</si>
  <si>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</si>
  <si>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</si>
  <si>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</si>
  <si>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</si>
  <si>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</si>
  <si>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</si>
  <si>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</si>
  <si>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</si>
  <si>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</si>
  <si>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</si>
  <si>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</si>
  <si>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</si>
  <si>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</si>
  <si>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</si>
  <si>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</si>
  <si>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</si>
  <si>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</si>
  <si>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</si>
  <si>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</si>
  <si>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</si>
  <si>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</si>
  <si>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</si>
  <si>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</si>
  <si>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</si>
  <si>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</si>
  <si>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</si>
  <si>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</si>
  <si>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</si>
  <si>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</si>
  <si>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</si>
  <si>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</si>
  <si>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</si>
  <si>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</si>
  <si>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</si>
  <si>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</si>
  <si>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</si>
  <si>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</si>
  <si>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</si>
  <si>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</si>
  <si>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</si>
  <si>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</si>
  <si>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</si>
  <si>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</si>
  <si>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</si>
  <si>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</si>
  <si>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</si>
  <si>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</si>
  <si>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</si>
  <si>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</si>
  <si>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</si>
  <si>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</si>
  <si>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</si>
  <si>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</si>
  <si>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</si>
  <si>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</si>
  <si>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</si>
  <si>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</si>
  <si>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</si>
  <si>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</si>
  <si>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</si>
  <si>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</si>
  <si>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</si>
  <si>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</si>
  <si>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</si>
  <si>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</si>
  <si>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</si>
  <si>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</si>
  <si>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</si>
  <si>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</si>
  <si>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</si>
  <si>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</si>
  <si>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Q8-Q24 内疚自责；31做任何事都是错的 Q9那些不是我做错的事也感到自责</t>
    <phoneticPr fontId="10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</si>
  <si>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</si>
  <si>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</si>
  <si>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</si>
  <si>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</si>
  <si>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</si>
  <si>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</si>
  <si>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</si>
  <si>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</si>
  <si>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</si>
  <si>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</si>
  <si>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</si>
  <si>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</si>
  <si>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忧郁</t>
    <phoneticPr fontId="5" type="noConversion"/>
  </si>
  <si>
    <t>悲哀</t>
    <phoneticPr fontId="5" type="noConversion"/>
  </si>
  <si>
    <t>躯体性焦虑</t>
    <phoneticPr fontId="5" type="noConversion"/>
  </si>
  <si>
    <t>心理忧虑</t>
    <phoneticPr fontId="5" type="noConversion"/>
  </si>
  <si>
    <t>躯体忧虑</t>
    <phoneticPr fontId="5" type="noConversion"/>
  </si>
  <si>
    <t>害怕</t>
    <phoneticPr fontId="5" type="noConversion"/>
  </si>
  <si>
    <t>对家长易怒</t>
    <phoneticPr fontId="5" type="noConversion"/>
  </si>
  <si>
    <t>自责/内疚</t>
    <phoneticPr fontId="5" type="noConversion"/>
  </si>
  <si>
    <t>心理自卑</t>
    <phoneticPr fontId="5" type="noConversion"/>
  </si>
  <si>
    <t>负性体像</t>
    <phoneticPr fontId="5" type="noConversion"/>
  </si>
  <si>
    <t>没人爱自己</t>
    <phoneticPr fontId="5" type="noConversion"/>
  </si>
  <si>
    <t>无价值感</t>
    <phoneticPr fontId="5" type="noConversion"/>
  </si>
  <si>
    <t>性欲减退</t>
    <phoneticPr fontId="5" type="noConversion"/>
  </si>
  <si>
    <t>言语减少</t>
    <phoneticPr fontId="5" type="noConversion"/>
  </si>
  <si>
    <t>迟缓</t>
    <phoneticPr fontId="5" type="noConversion"/>
  </si>
  <si>
    <t>交感神经兴奋（心悸、震颤）</t>
    <phoneticPr fontId="5" type="noConversion"/>
  </si>
  <si>
    <t>躯体症状问题（疼痛、头痛、四肢沉重）</t>
    <phoneticPr fontId="5" type="noConversion"/>
  </si>
  <si>
    <t>疲惫感</t>
    <phoneticPr fontId="5" type="noConversion"/>
  </si>
  <si>
    <t>食欲增加</t>
    <phoneticPr fontId="5" type="noConversion"/>
  </si>
  <si>
    <t>食欲降低</t>
    <phoneticPr fontId="5" type="noConversion"/>
  </si>
  <si>
    <t>前期失眠</t>
    <phoneticPr fontId="5" type="noConversion"/>
  </si>
  <si>
    <t>中期失眠</t>
    <phoneticPr fontId="5" type="noConversion"/>
  </si>
  <si>
    <t>体重减轻</t>
    <phoneticPr fontId="5" type="noConversion"/>
  </si>
  <si>
    <t xml:space="preserve">不想见朋友 </t>
    <phoneticPr fontId="5" type="noConversion"/>
  </si>
  <si>
    <t>缺乏朋友</t>
    <phoneticPr fontId="5" type="noConversion"/>
  </si>
  <si>
    <t>敌意感</t>
    <phoneticPr fontId="5" type="noConversion"/>
  </si>
  <si>
    <t>强迫</t>
    <phoneticPr fontId="5" type="noConversion"/>
  </si>
  <si>
    <t>疑病</t>
    <phoneticPr fontId="5" type="noConversion"/>
  </si>
  <si>
    <t>偏执</t>
    <phoneticPr fontId="5" type="noConversion"/>
  </si>
  <si>
    <t>不良行为</t>
    <phoneticPr fontId="5" type="noConversion"/>
  </si>
  <si>
    <t>不顺从</t>
    <phoneticPr fontId="5" type="noConversion"/>
  </si>
  <si>
    <t>争吵</t>
    <phoneticPr fontId="5" type="noConversion"/>
  </si>
  <si>
    <t>讨厌学校</t>
    <phoneticPr fontId="5" type="noConversion"/>
  </si>
  <si>
    <t>对学校各种活动没有兴趣</t>
    <phoneticPr fontId="5" type="noConversion"/>
  </si>
  <si>
    <t>学习相关</t>
    <phoneticPr fontId="5" type="noConversion"/>
  </si>
  <si>
    <t>家庭没有我更好</t>
    <phoneticPr fontId="5" type="noConversion"/>
  </si>
  <si>
    <t>犹豫不决</t>
    <phoneticPr fontId="5" type="noConversion"/>
  </si>
  <si>
    <t>注意力</t>
    <phoneticPr fontId="5" type="noConversion"/>
  </si>
  <si>
    <t>哭</t>
    <phoneticPr fontId="5" type="noConversion"/>
  </si>
  <si>
    <t>快感缺失</t>
    <phoneticPr fontId="5" type="noConversion"/>
  </si>
  <si>
    <t>喜欢缠着大人或过份依赖</t>
    <phoneticPr fontId="5" type="noConversion"/>
  </si>
  <si>
    <t>心情时好时坏</t>
    <phoneticPr fontId="5" type="noConversion"/>
  </si>
  <si>
    <t>内省力</t>
    <phoneticPr fontId="5" type="noConversion"/>
  </si>
  <si>
    <t>缺乏判断力</t>
    <phoneticPr fontId="5" type="noConversion"/>
  </si>
  <si>
    <t>抑郁情绪#</t>
    <phoneticPr fontId="5" type="noConversion"/>
  </si>
  <si>
    <t>易怒#</t>
    <phoneticPr fontId="5" type="noConversion"/>
  </si>
  <si>
    <t>自卑/自信#</t>
    <phoneticPr fontId="5" type="noConversion"/>
  </si>
  <si>
    <t>躯体症状#</t>
    <phoneticPr fontId="5" type="noConversion"/>
  </si>
  <si>
    <t>肠胃症状(便秘,腹泻）</t>
    <phoneticPr fontId="5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</si>
  <si>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</si>
  <si>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</si>
  <si>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</si>
  <si>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>内容分析结果 #表示复合症状名字，红色表示属于复合症状的子症状</t>
    <phoneticPr fontId="5" type="noConversion"/>
  </si>
  <si>
    <t xml:space="preserve">2
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</si>
  <si>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</si>
  <si>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</si>
  <si>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</si>
  <si>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</si>
  <si>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</si>
  <si>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</si>
  <si>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red: idionsyncratic symptoms
1: symptoms featured in scale in some way				
0: symptom not featured in scale</t>
    <phoneticPr fontId="5" type="noConversion"/>
  </si>
  <si>
    <t>有多少个量表涉及该症状</t>
    <phoneticPr fontId="5" type="noConversion"/>
  </si>
  <si>
    <r>
      <rPr>
        <sz val="11"/>
        <color theme="1"/>
        <rFont val="宋体"/>
        <family val="3"/>
        <charset val="134"/>
      </rPr>
      <t>贝克抑郁量表第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版（</t>
    </r>
    <r>
      <rPr>
        <sz val="11"/>
        <color theme="1"/>
        <rFont val="Times New Roman"/>
        <family val="1"/>
      </rPr>
      <t>BDI-I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</si>
  <si>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中学生心理健康量表（</t>
    </r>
    <r>
      <rPr>
        <sz val="11"/>
        <color theme="1"/>
        <rFont val="Times New Roman"/>
        <family val="1"/>
      </rPr>
      <t>MSSMHS</t>
    </r>
    <r>
      <rPr>
        <sz val="11"/>
        <color theme="1"/>
        <rFont val="宋体"/>
        <family val="3"/>
        <charset val="134"/>
      </rPr>
      <t>）王极盛</t>
    </r>
    <phoneticPr fontId="5" type="noConversion"/>
  </si>
  <si>
    <r>
      <rPr>
        <sz val="11"/>
        <color theme="1"/>
        <rFont val="宋体"/>
        <family val="3"/>
        <charset val="134"/>
      </rPr>
      <t>患者健康问卷</t>
    </r>
    <r>
      <rPr>
        <sz val="11"/>
        <color theme="1"/>
        <rFont val="Times New Roman"/>
        <family val="1"/>
      </rPr>
      <t>(PHQ-9)</t>
    </r>
    <phoneticPr fontId="5" type="noConversion"/>
  </si>
  <si>
    <r>
      <rPr>
        <sz val="11"/>
        <color theme="1"/>
        <rFont val="宋体"/>
        <family val="3"/>
        <charset val="134"/>
      </rPr>
      <t>抑郁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焦虑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压力量表简体中文版</t>
    </r>
    <r>
      <rPr>
        <sz val="11"/>
        <color theme="1"/>
        <rFont val="Times New Roman"/>
        <family val="1"/>
      </rPr>
      <t>(DASS-21)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</si>
  <si>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</si>
  <si>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女生</t>
    </r>
    <phoneticPr fontId="5" type="noConversion"/>
  </si>
  <si>
    <r>
      <rPr>
        <sz val="11"/>
        <color theme="1"/>
        <rFont val="宋体"/>
        <family val="3"/>
        <charset val="134"/>
      </rPr>
      <t>中学生抑郁量表（王极盛编制）（</t>
    </r>
    <r>
      <rPr>
        <sz val="11"/>
        <color theme="1"/>
        <rFont val="Times New Roman"/>
        <family val="1"/>
      </rPr>
      <t>cssds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</si>
  <si>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流调中心抑郁量表儿童版（</t>
    </r>
    <r>
      <rPr>
        <sz val="11"/>
        <color theme="1"/>
        <rFont val="Times New Roman"/>
        <family val="1"/>
      </rPr>
      <t>CES-D-C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</si>
  <si>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青少年抑郁量表（</t>
    </r>
    <r>
      <rPr>
        <sz val="11"/>
        <color theme="1"/>
        <rFont val="Times New Roman"/>
        <family val="1"/>
      </rPr>
      <t>ADI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</si>
  <si>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简明症状评定量表</t>
    </r>
    <r>
      <rPr>
        <sz val="11"/>
        <color theme="1"/>
        <rFont val="Times New Roman"/>
        <family val="1"/>
      </rPr>
      <t>(BSRS-5)</t>
    </r>
    <phoneticPr fontId="5" type="noConversion"/>
  </si>
  <si>
    <r>
      <rPr>
        <sz val="11"/>
        <color theme="1"/>
        <rFont val="宋体"/>
        <family val="3"/>
        <charset val="134"/>
      </rPr>
      <t>简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版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抑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量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Times New Roman"/>
        <family val="1"/>
      </rPr>
      <t>CES-D-13</t>
    </r>
    <phoneticPr fontId="5" type="noConversion"/>
  </si>
  <si>
    <r>
      <rPr>
        <sz val="11"/>
        <color theme="1"/>
        <rFont val="宋体"/>
        <family val="3"/>
        <charset val="134"/>
      </rPr>
      <t>中国教育小组调查量表（</t>
    </r>
    <r>
      <rPr>
        <sz val="11"/>
        <color theme="1"/>
        <rFont val="Times New Roman"/>
        <family val="1"/>
      </rPr>
      <t>CEPS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</si>
  <si>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抑郁状态问卷（</t>
    </r>
    <r>
      <rPr>
        <sz val="11"/>
        <color theme="1"/>
        <rFont val="Times New Roman"/>
        <family val="1"/>
      </rPr>
      <t>DSI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</si>
  <si>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医院焦虑与抑郁量表</t>
    </r>
    <r>
      <rPr>
        <sz val="11"/>
        <color theme="1"/>
        <rFont val="Times New Roman"/>
        <family val="1"/>
      </rPr>
      <t>HADS</t>
    </r>
    <phoneticPr fontId="5" type="noConversion"/>
  </si>
  <si>
    <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Times New Roman"/>
        <family val="1"/>
      </rPr>
      <t>)</t>
    </r>
    <phoneticPr fontId="5" type="noConversion"/>
  </si>
  <si>
    <r>
      <t>﻿Kutcher</t>
    </r>
    <r>
      <rPr>
        <sz val="11"/>
        <color theme="1"/>
        <rFont val="宋体"/>
        <family val="3"/>
        <charset val="134"/>
      </rPr>
      <t>青少年抑郁量表</t>
    </r>
    <r>
      <rPr>
        <sz val="11"/>
        <color theme="1"/>
        <rFont val="Times New Roman"/>
        <family val="1"/>
      </rPr>
      <t>﻿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KADS-11</t>
    </r>
    <r>
      <rPr>
        <sz val="11"/>
        <color theme="1"/>
        <rFont val="宋体"/>
        <family val="3"/>
        <charset val="134"/>
      </rPr>
      <t>）</t>
    </r>
    <phoneticPr fontId="10" type="noConversion"/>
  </si>
  <si>
    <r>
      <rPr>
        <sz val="11"/>
        <color theme="1"/>
        <rFont val="宋体"/>
        <family val="3"/>
        <charset val="134"/>
      </rPr>
      <t>抑郁自编量表</t>
    </r>
    <r>
      <rPr>
        <sz val="11"/>
        <color theme="1"/>
        <rFont val="Times New Roman"/>
        <family val="1"/>
      </rPr>
      <t xml:space="preserve"> sakuma2010</t>
    </r>
    <phoneticPr fontId="5" type="noConversion"/>
  </si>
  <si>
    <r>
      <rPr>
        <sz val="11"/>
        <color theme="1"/>
        <rFont val="宋体"/>
        <family val="3"/>
        <charset val="134"/>
      </rPr>
      <t>抑郁情绪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</si>
  <si>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忧郁</t>
    </r>
    <phoneticPr fontId="5" type="noConversion"/>
  </si>
  <si>
    <r>
      <rPr>
        <sz val="11"/>
        <color rgb="FFFF0000"/>
        <rFont val="宋体"/>
        <family val="3"/>
        <charset val="134"/>
      </rPr>
      <t>情绪低沉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宋体"/>
        <family val="3"/>
        <charset val="134"/>
      </rPr>
      <t>容易高兴</t>
    </r>
    <phoneticPr fontId="5" type="noConversion"/>
  </si>
  <si>
    <r>
      <rPr>
        <sz val="11"/>
        <color rgb="FFFF0000"/>
        <rFont val="宋体"/>
        <family val="3"/>
        <charset val="134"/>
      </rPr>
      <t>悲哀</t>
    </r>
    <phoneticPr fontId="5" type="noConversion"/>
  </si>
  <si>
    <r>
      <rPr>
        <sz val="11"/>
        <color rgb="FFFF0000"/>
        <rFont val="宋体"/>
        <family val="3"/>
        <charset val="134"/>
      </rPr>
      <t>痛苦（不开心）</t>
    </r>
    <r>
      <rPr>
        <sz val="11"/>
        <color rgb="FFFF0000"/>
        <rFont val="Times New Roman"/>
        <family val="1"/>
      </rPr>
      <t>&amp;</t>
    </r>
    <r>
      <rPr>
        <sz val="11"/>
        <color rgb="FFFF0000"/>
        <rFont val="宋体"/>
        <family val="3"/>
        <charset val="134"/>
      </rPr>
      <t>幸福感（暂未命名）</t>
    </r>
    <phoneticPr fontId="5" type="noConversion"/>
  </si>
  <si>
    <r>
      <rPr>
        <sz val="11"/>
        <color theme="1"/>
        <rFont val="宋体"/>
        <family val="3"/>
        <charset val="134"/>
      </rPr>
      <t>精神性焦虑</t>
    </r>
    <phoneticPr fontId="5" type="noConversion"/>
  </si>
  <si>
    <r>
      <rPr>
        <sz val="11"/>
        <color theme="1"/>
        <rFont val="宋体"/>
        <family val="3"/>
        <charset val="134"/>
      </rPr>
      <t>激越</t>
    </r>
    <phoneticPr fontId="5" type="noConversion"/>
  </si>
  <si>
    <r>
      <rPr>
        <sz val="11"/>
        <color theme="1"/>
        <rFont val="宋体"/>
        <family val="3"/>
        <charset val="134"/>
      </rPr>
      <t>躯体性焦虑</t>
    </r>
    <phoneticPr fontId="5" type="noConversion"/>
  </si>
  <si>
    <r>
      <rPr>
        <sz val="11"/>
        <color theme="1"/>
        <rFont val="宋体"/>
        <family val="3"/>
        <charset val="134"/>
      </rPr>
      <t>心理忧虑</t>
    </r>
    <phoneticPr fontId="5" type="noConversion"/>
  </si>
  <si>
    <r>
      <rPr>
        <sz val="11"/>
        <color theme="1"/>
        <rFont val="宋体"/>
        <family val="3"/>
        <charset val="134"/>
      </rPr>
      <t>躯体忧虑</t>
    </r>
    <phoneticPr fontId="5" type="noConversion"/>
  </si>
  <si>
    <r>
      <rPr>
        <sz val="11"/>
        <color theme="1"/>
        <rFont val="宋体"/>
        <family val="3"/>
        <charset val="134"/>
      </rPr>
      <t>昼夜情绪变化</t>
    </r>
    <phoneticPr fontId="5" type="noConversion"/>
  </si>
  <si>
    <r>
      <rPr>
        <sz val="11"/>
        <color theme="1"/>
        <rFont val="宋体"/>
        <family val="3"/>
        <charset val="134"/>
      </rPr>
      <t>害怕</t>
    </r>
    <phoneticPr fontId="5" type="noConversion"/>
  </si>
  <si>
    <r>
      <rPr>
        <sz val="11"/>
        <color theme="1"/>
        <rFont val="宋体"/>
        <family val="3"/>
        <charset val="134"/>
      </rPr>
      <t>易怒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</si>
  <si>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对家长易怒</t>
    </r>
    <phoneticPr fontId="5" type="noConversion"/>
  </si>
  <si>
    <r>
      <rPr>
        <sz val="11"/>
        <color theme="1"/>
        <rFont val="宋体"/>
        <family val="3"/>
        <charset val="134"/>
      </rPr>
      <t>孤独感</t>
    </r>
    <phoneticPr fontId="5" type="noConversion"/>
  </si>
  <si>
    <r>
      <rPr>
        <sz val="11"/>
        <color theme="1"/>
        <rFont val="宋体"/>
        <family val="3"/>
        <charset val="134"/>
      </rPr>
      <t>苦闷感</t>
    </r>
    <phoneticPr fontId="5" type="noConversion"/>
  </si>
  <si>
    <r>
      <rPr>
        <sz val="11"/>
        <color theme="1"/>
        <rFont val="宋体"/>
        <family val="3"/>
        <charset val="134"/>
      </rPr>
      <t>失败感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成就感</t>
    </r>
    <phoneticPr fontId="5" type="noConversion"/>
  </si>
  <si>
    <r>
      <rPr>
        <sz val="11"/>
        <color theme="1"/>
        <rFont val="宋体"/>
        <family val="3"/>
        <charset val="134"/>
      </rPr>
      <t>希望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绝望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悲观</t>
    </r>
    <phoneticPr fontId="5" type="noConversion"/>
  </si>
  <si>
    <r>
      <rPr>
        <sz val="11"/>
        <color theme="1"/>
        <rFont val="宋体"/>
        <family val="3"/>
        <charset val="134"/>
      </rPr>
      <t>压抑感</t>
    </r>
    <phoneticPr fontId="5" type="noConversion"/>
  </si>
  <si>
    <r>
      <rPr>
        <sz val="11"/>
        <color theme="1"/>
        <rFont val="宋体"/>
        <family val="3"/>
        <charset val="134"/>
      </rPr>
      <t>自责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内疚</t>
    </r>
    <phoneticPr fontId="5" type="noConversion"/>
  </si>
  <si>
    <r>
      <rPr>
        <sz val="11"/>
        <color theme="1"/>
        <rFont val="宋体"/>
        <family val="3"/>
        <charset val="134"/>
      </rPr>
      <t>自卑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自信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</si>
  <si>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心理自卑</t>
    </r>
    <phoneticPr fontId="5" type="noConversion"/>
  </si>
  <si>
    <r>
      <rPr>
        <sz val="11"/>
        <color rgb="FFFF0000"/>
        <rFont val="宋体"/>
        <family val="3"/>
        <charset val="134"/>
      </rPr>
      <t>负性体像</t>
    </r>
    <phoneticPr fontId="5" type="noConversion"/>
  </si>
  <si>
    <r>
      <rPr>
        <sz val="11"/>
        <color theme="1"/>
        <rFont val="宋体"/>
        <family val="3"/>
        <charset val="134"/>
      </rPr>
      <t>没人爱自己</t>
    </r>
    <phoneticPr fontId="5" type="noConversion"/>
  </si>
  <si>
    <r>
      <rPr>
        <sz val="11"/>
        <color theme="1"/>
        <rFont val="宋体"/>
        <family val="3"/>
        <charset val="134"/>
      </rPr>
      <t>无价值感</t>
    </r>
    <phoneticPr fontId="5" type="noConversion"/>
  </si>
  <si>
    <r>
      <rPr>
        <sz val="11"/>
        <color theme="1"/>
        <rFont val="宋体"/>
        <family val="3"/>
        <charset val="134"/>
      </rPr>
      <t>生活很好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生活一无是处</t>
    </r>
    <phoneticPr fontId="5" type="noConversion"/>
  </si>
  <si>
    <r>
      <rPr>
        <sz val="11"/>
        <color theme="1"/>
        <rFont val="宋体"/>
        <family val="3"/>
        <charset val="134"/>
      </rPr>
      <t>能力减退感</t>
    </r>
    <phoneticPr fontId="5" type="noConversion"/>
  </si>
  <si>
    <t>37 &amp; 38</t>
    <phoneticPr fontId="9" type="noConversion"/>
  </si>
  <si>
    <r>
      <rPr>
        <sz val="11"/>
        <color theme="1"/>
        <rFont val="宋体"/>
        <family val="3"/>
        <charset val="134"/>
      </rPr>
      <t>能量丧失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精力不足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能量增加</t>
    </r>
    <phoneticPr fontId="5" type="noConversion"/>
  </si>
  <si>
    <r>
      <rPr>
        <sz val="11"/>
        <color theme="1"/>
        <rFont val="宋体"/>
        <family val="3"/>
        <charset val="134"/>
      </rPr>
      <t>性欲减退</t>
    </r>
    <phoneticPr fontId="5" type="noConversion"/>
  </si>
  <si>
    <r>
      <rPr>
        <sz val="11"/>
        <color theme="1"/>
        <rFont val="宋体"/>
        <family val="3"/>
        <charset val="134"/>
      </rPr>
      <t>思考困难</t>
    </r>
    <phoneticPr fontId="5" type="noConversion"/>
  </si>
  <si>
    <r>
      <rPr>
        <sz val="11"/>
        <color theme="1"/>
        <rFont val="宋体"/>
        <family val="3"/>
        <charset val="134"/>
      </rPr>
      <t>言语减少</t>
    </r>
    <phoneticPr fontId="5" type="noConversion"/>
  </si>
  <si>
    <r>
      <rPr>
        <sz val="11"/>
        <color theme="1"/>
        <rFont val="宋体"/>
        <family val="3"/>
        <charset val="134"/>
      </rPr>
      <t>迟缓</t>
    </r>
    <phoneticPr fontId="5" type="noConversion"/>
  </si>
  <si>
    <r>
      <rPr>
        <sz val="11"/>
        <color theme="1"/>
        <rFont val="宋体"/>
        <family val="3"/>
        <charset val="134"/>
      </rPr>
      <t>躯体症状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</si>
  <si>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肠胃症状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便秘</t>
    </r>
    <r>
      <rPr>
        <sz val="11"/>
        <color rgb="FFFF0000"/>
        <rFont val="Times New Roman"/>
        <family val="1"/>
      </rPr>
      <t>,</t>
    </r>
    <r>
      <rPr>
        <sz val="11"/>
        <color rgb="FFFF0000"/>
        <rFont val="宋体"/>
        <family val="3"/>
        <charset val="134"/>
      </rPr>
      <t>腹泻）</t>
    </r>
    <phoneticPr fontId="5" type="noConversion"/>
  </si>
  <si>
    <r>
      <rPr>
        <sz val="11"/>
        <color rgb="FFFF0000"/>
        <rFont val="宋体"/>
        <family val="3"/>
        <charset val="134"/>
      </rPr>
      <t>交感神经兴奋（心悸、震颤）</t>
    </r>
    <phoneticPr fontId="5" type="noConversion"/>
  </si>
  <si>
    <r>
      <rPr>
        <sz val="11"/>
        <color rgb="FFFF0000"/>
        <rFont val="宋体"/>
        <family val="3"/>
        <charset val="134"/>
      </rPr>
      <t>躯体症状问题（疼痛、头痛、四肢沉重）</t>
    </r>
    <phoneticPr fontId="5" type="noConversion"/>
  </si>
  <si>
    <r>
      <rPr>
        <sz val="11"/>
        <color theme="1"/>
        <rFont val="宋体"/>
        <family val="3"/>
        <charset val="134"/>
      </rPr>
      <t>疲惫感</t>
    </r>
    <phoneticPr fontId="5" type="noConversion"/>
  </si>
  <si>
    <r>
      <rPr>
        <sz val="11"/>
        <color theme="1"/>
        <rFont val="宋体"/>
        <family val="3"/>
        <charset val="134"/>
      </rPr>
      <t>食欲变化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</si>
  <si>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食欲增加</t>
    </r>
    <phoneticPr fontId="5" type="noConversion"/>
  </si>
  <si>
    <r>
      <rPr>
        <sz val="11"/>
        <color rgb="FFFF0000"/>
        <rFont val="宋体"/>
        <family val="3"/>
        <charset val="134"/>
      </rPr>
      <t>食欲降低</t>
    </r>
    <phoneticPr fontId="5" type="noConversion"/>
  </si>
  <si>
    <r>
      <rPr>
        <sz val="11"/>
        <color theme="1"/>
        <rFont val="宋体"/>
        <family val="3"/>
        <charset val="134"/>
      </rPr>
      <t>睡眠障碍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</si>
  <si>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睡眠质量差</t>
    </r>
    <phoneticPr fontId="5" type="noConversion"/>
  </si>
  <si>
    <r>
      <rPr>
        <sz val="11"/>
        <color rgb="FFFF0000"/>
        <rFont val="宋体"/>
        <family val="3"/>
        <charset val="134"/>
      </rPr>
      <t>嗜睡</t>
    </r>
    <phoneticPr fontId="5" type="noConversion"/>
  </si>
  <si>
    <r>
      <rPr>
        <sz val="11"/>
        <color rgb="FFFF0000"/>
        <rFont val="宋体"/>
        <family val="3"/>
        <charset val="134"/>
      </rPr>
      <t>前期失眠</t>
    </r>
    <phoneticPr fontId="5" type="noConversion"/>
  </si>
  <si>
    <r>
      <rPr>
        <sz val="11"/>
        <color rgb="FFFF0000"/>
        <rFont val="宋体"/>
        <family val="3"/>
        <charset val="134"/>
      </rPr>
      <t>中期失眠</t>
    </r>
    <phoneticPr fontId="5" type="noConversion"/>
  </si>
  <si>
    <r>
      <rPr>
        <sz val="11"/>
        <color rgb="FFFF0000"/>
        <rFont val="宋体"/>
        <family val="3"/>
        <charset val="134"/>
      </rPr>
      <t>末期失眠</t>
    </r>
    <phoneticPr fontId="5" type="noConversion"/>
  </si>
  <si>
    <r>
      <rPr>
        <sz val="11"/>
        <color theme="1"/>
        <rFont val="宋体"/>
        <family val="3"/>
        <charset val="134"/>
      </rPr>
      <t>体重减轻</t>
    </r>
    <phoneticPr fontId="5" type="noConversion"/>
  </si>
  <si>
    <r>
      <rPr>
        <sz val="11"/>
        <color theme="1"/>
        <rFont val="宋体"/>
        <family val="3"/>
        <charset val="134"/>
      </rPr>
      <t>社交减少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</si>
  <si>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不想见朋友</t>
    </r>
    <r>
      <rPr>
        <sz val="11"/>
        <color rgb="FFFF0000"/>
        <rFont val="Times New Roman"/>
        <family val="1"/>
      </rPr>
      <t xml:space="preserve"> </t>
    </r>
    <phoneticPr fontId="5" type="noConversion"/>
  </si>
  <si>
    <r>
      <rPr>
        <sz val="11"/>
        <color theme="1"/>
        <rFont val="宋体"/>
        <family val="3"/>
        <charset val="134"/>
      </rPr>
      <t>冷淡</t>
    </r>
    <phoneticPr fontId="5" type="noConversion"/>
  </si>
  <si>
    <r>
      <rPr>
        <sz val="11"/>
        <color theme="1"/>
        <rFont val="宋体"/>
        <family val="3"/>
        <charset val="134"/>
      </rPr>
      <t>缺乏朋友</t>
    </r>
    <phoneticPr fontId="5" type="noConversion"/>
  </si>
  <si>
    <r>
      <rPr>
        <sz val="11"/>
        <color theme="1"/>
        <rFont val="宋体"/>
        <family val="3"/>
        <charset val="134"/>
      </rPr>
      <t>敌意感</t>
    </r>
    <phoneticPr fontId="5" type="noConversion"/>
  </si>
  <si>
    <r>
      <rPr>
        <sz val="11"/>
        <color theme="1"/>
        <rFont val="宋体"/>
        <family val="3"/>
        <charset val="134"/>
      </rPr>
      <t>强迫</t>
    </r>
    <phoneticPr fontId="5" type="noConversion"/>
  </si>
  <si>
    <r>
      <rPr>
        <sz val="11"/>
        <color theme="1"/>
        <rFont val="宋体"/>
        <family val="3"/>
        <charset val="134"/>
      </rPr>
      <t>完美主义</t>
    </r>
    <phoneticPr fontId="5" type="noConversion"/>
  </si>
  <si>
    <r>
      <rPr>
        <sz val="11"/>
        <color theme="1"/>
        <rFont val="宋体"/>
        <family val="3"/>
        <charset val="134"/>
      </rPr>
      <t>人格解体或现实解体（指非真实感或虚无妄想）</t>
    </r>
    <phoneticPr fontId="5" type="noConversion"/>
  </si>
  <si>
    <r>
      <rPr>
        <sz val="11"/>
        <color theme="1"/>
        <rFont val="宋体"/>
        <family val="3"/>
        <charset val="134"/>
      </rPr>
      <t>疑病</t>
    </r>
    <phoneticPr fontId="5" type="noConversion"/>
  </si>
  <si>
    <r>
      <rPr>
        <sz val="11"/>
        <color theme="1"/>
        <rFont val="宋体"/>
        <family val="3"/>
        <charset val="134"/>
      </rPr>
      <t>偏执</t>
    </r>
    <phoneticPr fontId="5" type="noConversion"/>
  </si>
  <si>
    <r>
      <rPr>
        <sz val="11"/>
        <color theme="1"/>
        <rFont val="宋体"/>
        <family val="3"/>
        <charset val="134"/>
      </rPr>
      <t>多疑</t>
    </r>
    <phoneticPr fontId="5" type="noConversion"/>
  </si>
  <si>
    <r>
      <rPr>
        <sz val="11"/>
        <color theme="1"/>
        <rFont val="宋体"/>
        <family val="3"/>
        <charset val="134"/>
      </rPr>
      <t>被害妄想</t>
    </r>
    <phoneticPr fontId="5" type="noConversion"/>
  </si>
  <si>
    <r>
      <rPr>
        <sz val="11"/>
        <color theme="1"/>
        <rFont val="宋体"/>
        <family val="3"/>
        <charset val="134"/>
      </rPr>
      <t>被惩罚感</t>
    </r>
    <phoneticPr fontId="5" type="noConversion"/>
  </si>
  <si>
    <r>
      <rPr>
        <sz val="11"/>
        <color theme="1"/>
        <rFont val="宋体"/>
        <family val="3"/>
        <charset val="134"/>
      </rPr>
      <t>不良行为</t>
    </r>
    <phoneticPr fontId="5" type="noConversion"/>
  </si>
  <si>
    <r>
      <rPr>
        <sz val="11"/>
        <color theme="1"/>
        <rFont val="宋体"/>
        <family val="3"/>
        <charset val="134"/>
      </rPr>
      <t>不顺从</t>
    </r>
    <phoneticPr fontId="5" type="noConversion"/>
  </si>
  <si>
    <r>
      <rPr>
        <sz val="11"/>
        <color theme="1"/>
        <rFont val="宋体"/>
        <family val="3"/>
        <charset val="134"/>
      </rPr>
      <t>争吵</t>
    </r>
    <phoneticPr fontId="5" type="noConversion"/>
  </si>
  <si>
    <r>
      <rPr>
        <sz val="11"/>
        <color theme="1"/>
        <rFont val="宋体"/>
        <family val="3"/>
        <charset val="134"/>
      </rPr>
      <t>讨厌学校</t>
    </r>
    <phoneticPr fontId="5" type="noConversion"/>
  </si>
  <si>
    <r>
      <rPr>
        <sz val="11"/>
        <color theme="1"/>
        <rFont val="宋体"/>
        <family val="3"/>
        <charset val="134"/>
      </rPr>
      <t>对学校各种活动没有兴趣</t>
    </r>
    <phoneticPr fontId="5" type="noConversion"/>
  </si>
  <si>
    <r>
      <rPr>
        <sz val="11"/>
        <color theme="1"/>
        <rFont val="宋体"/>
        <family val="3"/>
        <charset val="134"/>
      </rPr>
      <t>学习相关</t>
    </r>
    <phoneticPr fontId="5" type="noConversion"/>
  </si>
  <si>
    <r>
      <rPr>
        <sz val="11"/>
        <color theme="1"/>
        <rFont val="宋体"/>
        <family val="3"/>
        <charset val="134"/>
      </rPr>
      <t>离家出走</t>
    </r>
    <phoneticPr fontId="5" type="noConversion"/>
  </si>
  <si>
    <r>
      <rPr>
        <sz val="11"/>
        <color theme="1"/>
        <rFont val="宋体"/>
        <family val="3"/>
        <charset val="134"/>
      </rPr>
      <t>喜欢与家人交谈</t>
    </r>
    <phoneticPr fontId="5" type="noConversion"/>
  </si>
  <si>
    <r>
      <rPr>
        <sz val="11"/>
        <color theme="1"/>
        <rFont val="宋体"/>
        <family val="3"/>
        <charset val="134"/>
      </rPr>
      <t>家庭没有我更好</t>
    </r>
    <phoneticPr fontId="5" type="noConversion"/>
  </si>
  <si>
    <r>
      <rPr>
        <sz val="11"/>
        <color theme="1"/>
        <rFont val="宋体"/>
        <family val="3"/>
        <charset val="134"/>
      </rPr>
      <t>犹豫不决</t>
    </r>
    <phoneticPr fontId="5" type="noConversion"/>
  </si>
  <si>
    <r>
      <rPr>
        <sz val="11"/>
        <color theme="1"/>
        <rFont val="宋体"/>
        <family val="3"/>
        <charset val="134"/>
      </rPr>
      <t>注意力</t>
    </r>
    <phoneticPr fontId="5" type="noConversion"/>
  </si>
  <si>
    <r>
      <rPr>
        <sz val="11"/>
        <color theme="1"/>
        <rFont val="宋体"/>
        <family val="3"/>
        <charset val="134"/>
      </rPr>
      <t>易尴尬</t>
    </r>
    <phoneticPr fontId="5" type="noConversion"/>
  </si>
  <si>
    <r>
      <rPr>
        <sz val="11"/>
        <color theme="1"/>
        <rFont val="宋体"/>
        <family val="3"/>
        <charset val="134"/>
      </rPr>
      <t>哭</t>
    </r>
    <phoneticPr fontId="5" type="noConversion"/>
  </si>
  <si>
    <r>
      <rPr>
        <sz val="11"/>
        <color theme="1"/>
        <rFont val="宋体"/>
        <family val="3"/>
        <charset val="134"/>
      </rPr>
      <t>自杀意念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自杀</t>
    </r>
    <phoneticPr fontId="5" type="noConversion"/>
  </si>
  <si>
    <r>
      <rPr>
        <sz val="11"/>
        <color theme="1"/>
        <rFont val="宋体"/>
        <family val="3"/>
        <charset val="134"/>
      </rPr>
      <t>快感缺失</t>
    </r>
    <phoneticPr fontId="5" type="noConversion"/>
  </si>
  <si>
    <r>
      <rPr>
        <sz val="11"/>
        <color theme="1"/>
        <rFont val="宋体"/>
        <family val="3"/>
        <charset val="134"/>
      </rPr>
      <t>怕自己想坏念头或做坏事</t>
    </r>
    <phoneticPr fontId="5" type="noConversion"/>
  </si>
  <si>
    <r>
      <rPr>
        <sz val="11"/>
        <color theme="1"/>
        <rFont val="宋体"/>
        <family val="3"/>
        <charset val="134"/>
      </rPr>
      <t>喜欢缠着大人或过份依赖</t>
    </r>
    <phoneticPr fontId="5" type="noConversion"/>
  </si>
  <si>
    <r>
      <rPr>
        <sz val="11"/>
        <color theme="1"/>
        <rFont val="宋体"/>
        <family val="3"/>
        <charset val="134"/>
      </rPr>
      <t>退缩</t>
    </r>
    <phoneticPr fontId="5" type="noConversion"/>
  </si>
  <si>
    <r>
      <rPr>
        <sz val="11"/>
        <color theme="1"/>
        <rFont val="宋体"/>
        <family val="3"/>
        <charset val="134"/>
      </rPr>
      <t>缺乏耐心</t>
    </r>
    <phoneticPr fontId="5" type="noConversion"/>
  </si>
  <si>
    <r>
      <rPr>
        <sz val="11"/>
        <color theme="1"/>
        <rFont val="宋体"/>
        <family val="3"/>
        <charset val="134"/>
      </rPr>
      <t>心情时好时坏</t>
    </r>
    <phoneticPr fontId="5" type="noConversion"/>
  </si>
  <si>
    <r>
      <rPr>
        <sz val="11"/>
        <color theme="1"/>
        <rFont val="宋体"/>
        <family val="3"/>
        <charset val="134"/>
      </rPr>
      <t>内省力</t>
    </r>
    <phoneticPr fontId="5" type="noConversion"/>
  </si>
  <si>
    <r>
      <rPr>
        <sz val="11"/>
        <color theme="1"/>
        <rFont val="宋体"/>
        <family val="3"/>
        <charset val="134"/>
      </rPr>
      <t>缺乏判断力</t>
    </r>
    <phoneticPr fontId="5" type="noConversion"/>
  </si>
  <si>
    <r>
      <rPr>
        <sz val="11"/>
        <color theme="1"/>
        <rFont val="宋体"/>
        <family val="3"/>
        <charset val="134"/>
      </rPr>
      <t>想占便宜</t>
    </r>
    <phoneticPr fontId="5" type="noConversion"/>
  </si>
  <si>
    <t xml:space="preserve">1
</t>
  </si>
  <si>
    <t>红色表示特殊性症状。</t>
    <phoneticPr fontId="5" type="noConversion"/>
  </si>
  <si>
    <t>症状平均出现在几个量表中</t>
    <phoneticPr fontId="5" type="noConversion"/>
  </si>
  <si>
    <t>sum of items:</t>
    <phoneticPr fontId="5" type="noConversion"/>
  </si>
  <si>
    <t>original number of scale items:</t>
    <phoneticPr fontId="5" type="noConversion"/>
  </si>
  <si>
    <t>adjusted number of symptoms per scale:</t>
    <phoneticPr fontId="5" type="noConversion"/>
  </si>
  <si>
    <t>scale captures x% of all 86 disparate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</si>
  <si>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</si>
  <si>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</si>
  <si>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</si>
  <si>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</si>
  <si>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</si>
  <si>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</si>
  <si>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</si>
  <si>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</si>
  <si>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</si>
  <si>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</si>
  <si>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</si>
  <si>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</si>
  <si>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</si>
  <si>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</si>
  <si>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</si>
  <si>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</si>
  <si>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</si>
  <si>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</si>
  <si>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</si>
  <si>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</si>
  <si>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</si>
  <si>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Gu_2020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</si>
  <si>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</si>
  <si>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</si>
  <si>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</si>
  <si>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</si>
  <si>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</si>
  <si>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</si>
  <si>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</si>
  <si>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</si>
  <si>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number of idiosyncratic items: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</si>
  <si>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</si>
  <si>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</si>
  <si>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</si>
  <si>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</si>
  <si>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r>
      <rPr>
        <sz val="11"/>
        <color theme="1"/>
        <rFont val="宋体"/>
        <family val="3"/>
        <charset val="134"/>
      </rPr>
      <t>兴趣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乐趣丧失</t>
    </r>
    <r>
      <rPr>
        <sz val="11"/>
        <color theme="1"/>
        <rFont val="Times New Roman"/>
        <family val="1"/>
      </rPr>
      <t>#</t>
    </r>
    <phoneticPr fontId="5" type="noConversion"/>
  </si>
  <si>
    <t>兴趣丧失</t>
    <phoneticPr fontId="5" type="noConversion"/>
  </si>
  <si>
    <t>乐趣丧失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</si>
  <si>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</si>
  <si>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</si>
  <si>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</si>
  <si>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</si>
  <si>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兴趣/乐趣丧失#</t>
    <phoneticPr fontId="5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</si>
  <si>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</si>
  <si>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</si>
  <si>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</si>
  <si>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</si>
  <si>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</si>
  <si>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</si>
  <si>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</si>
  <si>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 xml:space="preserve">Something good going to happen®Things did not work out </t>
    <phoneticPr fontId="10" type="noConversion"/>
  </si>
  <si>
    <t>q8 q17合并为happy Felt down and unhappy
Had a good time®</t>
    <phoneticPr fontId="10" type="noConversion"/>
  </si>
  <si>
    <t>4.你夜间睡眠不好吗？经常早醒吗？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</si>
</sst>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0.5"/>
      <color rgb="FFFF0000"/>
      <name val="Times New Roman"/>
      <family val="1"/>
    </font>
    <font>
      <sz val="11.5"/>
      <color rgb="FF2A2B2E"/>
      <name val="Times New Roman"/>
      <family val="1"/>
    </font>
    <font>
      <sz val="11"/>
      <color rgb="FFFF0000"/>
      <name val="Times New Roman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38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4" fillId="34" borderId="0" xfId="1" applyFill="1" applyAlignment="1">
      <alignment vertical="center"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28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4" fillId="0" borderId="0" xfId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4" fillId="7" borderId="0" xfId="13" applyAlignment="1">
      <alignment vertical="center" wrapText="1"/>
    </xf>
    <xf numFmtId="0" fontId="0" fillId="0" borderId="0" xfId="0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21" fillId="37" borderId="0" xfId="12" applyFont="1" applyFill="1" applyAlignment="1">
      <alignment vertical="center" wrapText="1"/>
    </xf>
    <xf numFmtId="0" fontId="20" fillId="37" borderId="0" xfId="12" applyFill="1" applyAlignment="1">
      <alignment vertical="center" wrapText="1"/>
    </xf>
    <xf numFmtId="0" fontId="6" fillId="0" borderId="0" xfId="2" applyFont="1" applyFill="1" applyAlignment="1">
      <alignment horizontal="left" vertical="center" wrapText="1"/>
    </xf>
    <xf numFmtId="0" fontId="4" fillId="12" borderId="0" xfId="11" applyAlignment="1">
      <alignment vertical="center" wrapText="1"/>
    </xf>
    <xf numFmtId="0" fontId="4" fillId="9" borderId="0" xfId="10" applyAlignment="1">
      <alignment vertical="center" wrapText="1"/>
    </xf>
    <xf numFmtId="0" fontId="6" fillId="36" borderId="0" xfId="1" applyFont="1" applyFill="1" applyAlignment="1">
      <alignment vertical="center" wrapText="1"/>
    </xf>
    <xf numFmtId="0" fontId="6" fillId="17" borderId="0" xfId="1" applyFont="1" applyFill="1" applyAlignment="1">
      <alignment vertical="center" wrapText="1"/>
    </xf>
    <xf numFmtId="0" fontId="6" fillId="35" borderId="0" xfId="1" applyFont="1" applyFill="1" applyAlignment="1">
      <alignment vertical="center" wrapText="1"/>
    </xf>
    <xf numFmtId="0" fontId="6" fillId="33" borderId="0" xfId="1" applyFont="1" applyFill="1" applyAlignment="1">
      <alignment vertical="center" wrapText="1"/>
    </xf>
    <xf numFmtId="0" fontId="17" fillId="4" borderId="0" xfId="6" applyAlignment="1">
      <alignment vertical="center" wrapText="1"/>
    </xf>
    <xf numFmtId="0" fontId="4" fillId="13" borderId="0" xfId="8" applyAlignment="1">
      <alignment vertical="center" wrapText="1"/>
    </xf>
    <xf numFmtId="0" fontId="4" fillId="8" borderId="0" xfId="7" applyAlignment="1">
      <alignment vertical="center" wrapText="1"/>
    </xf>
    <xf numFmtId="0" fontId="0" fillId="32" borderId="0" xfId="7" applyFont="1" applyFill="1" applyAlignment="1">
      <alignment vertical="center" wrapText="1"/>
    </xf>
    <xf numFmtId="0" fontId="4" fillId="8" borderId="0" xfId="7" applyBorder="1" applyAlignment="1">
      <alignment vertical="center" wrapText="1"/>
    </xf>
    <xf numFmtId="0" fontId="4" fillId="10" borderId="0" xfId="5" applyAlignment="1">
      <alignment horizontal="right" vertical="center" wrapText="1"/>
    </xf>
    <xf numFmtId="0" fontId="4" fillId="10" borderId="0" xfId="5" applyAlignment="1">
      <alignment vertical="center" wrapText="1"/>
    </xf>
    <xf numFmtId="0" fontId="2" fillId="31" borderId="0" xfId="5" applyFont="1" applyFill="1" applyAlignment="1">
      <alignment vertical="center" wrapText="1"/>
    </xf>
    <xf numFmtId="0" fontId="4" fillId="30" borderId="0" xfId="5" applyFill="1" applyAlignment="1">
      <alignment vertical="center" wrapText="1"/>
    </xf>
    <xf numFmtId="0" fontId="4" fillId="29" borderId="0" xfId="5" applyFill="1" applyAlignment="1">
      <alignment vertical="center" wrapText="1"/>
    </xf>
    <xf numFmtId="0" fontId="2" fillId="27" borderId="0" xfId="5" applyFont="1" applyFill="1" applyAlignment="1">
      <alignment vertical="center" wrapText="1"/>
    </xf>
    <xf numFmtId="0" fontId="4" fillId="26" borderId="0" xfId="5" applyFill="1" applyAlignment="1">
      <alignment vertical="center" wrapText="1"/>
    </xf>
    <xf numFmtId="0" fontId="4" fillId="25" borderId="0" xfId="5" applyFill="1" applyAlignment="1">
      <alignment vertical="center" wrapText="1"/>
    </xf>
    <xf numFmtId="0" fontId="4" fillId="24" borderId="0" xfId="5" applyFill="1" applyAlignment="1">
      <alignment vertical="center" wrapText="1"/>
    </xf>
    <xf numFmtId="0" fontId="4" fillId="23" borderId="0" xfId="5" applyFill="1" applyAlignment="1">
      <alignment vertical="center" wrapText="1"/>
    </xf>
    <xf numFmtId="0" fontId="16" fillId="15" borderId="1" xfId="4" applyFill="1" applyAlignment="1">
      <alignment vertical="center" wrapText="1"/>
    </xf>
    <xf numFmtId="0" fontId="14" fillId="20" borderId="1" xfId="4" applyFont="1" applyFill="1" applyAlignment="1">
      <alignment horizontal="right" vertical="center" wrapText="1"/>
    </xf>
    <xf numFmtId="0" fontId="14" fillId="6" borderId="0" xfId="3" applyAlignment="1">
      <alignment vertical="center" wrapText="1"/>
    </xf>
    <xf numFmtId="0" fontId="15" fillId="0" borderId="0" xfId="1" applyFont="1" applyAlignment="1">
      <alignment horizontal="center" vertical="center" wrapText="1"/>
    </xf>
    <xf numFmtId="0" fontId="13" fillId="20" borderId="0" xfId="1" applyFont="1" applyFill="1" applyAlignment="1">
      <alignment vertical="center" wrapText="1"/>
    </xf>
    <xf numFmtId="0" fontId="13" fillId="19" borderId="0" xfId="1" applyFont="1" applyFill="1" applyAlignment="1">
      <alignment vertical="center" wrapText="1"/>
    </xf>
    <xf numFmtId="0" fontId="13" fillId="18" borderId="0" xfId="1" applyFont="1" applyFill="1" applyAlignment="1">
      <alignment vertical="center" wrapText="1"/>
    </xf>
    <xf numFmtId="0" fontId="6" fillId="0" borderId="0" xfId="1" applyFont="1">
      <alignment vertical="center"/>
    </xf>
    <xf numFmtId="0" fontId="11" fillId="38" borderId="0" xfId="1" applyFont="1" applyFill="1" applyAlignment="1">
      <alignment horizontal="center" vertical="center" wrapText="1"/>
    </xf>
    <xf numFmtId="0" fontId="6" fillId="38" borderId="0" xfId="1" applyFont="1" applyFill="1" applyAlignment="1">
      <alignment horizontal="center" vertical="center" wrapText="1"/>
    </xf>
    <xf numFmtId="0" fontId="6" fillId="38" borderId="0" xfId="2" applyFont="1" applyFill="1" applyAlignment="1">
      <alignment horizontal="center" vertical="center" wrapText="1"/>
    </xf>
    <xf numFmtId="0" fontId="28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8" fillId="38" borderId="0" xfId="0" applyFont="1" applyFill="1" applyAlignment="1">
      <alignment horizontal="center" vertical="center"/>
    </xf>
    <xf numFmtId="0" fontId="4" fillId="38" borderId="0" xfId="1" applyFill="1" applyAlignment="1">
      <alignment horizontal="center" vertical="center" wrapText="1"/>
    </xf>
    <xf numFmtId="0" fontId="6" fillId="38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4" fillId="38" borderId="0" xfId="1" applyFill="1" applyAlignment="1">
      <alignment horizontal="center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center" vertical="center" wrapText="1"/>
    </xf>
    <xf numFmtId="0" fontId="35" fillId="0" borderId="0" xfId="14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7" borderId="0" xfId="13" applyFont="1" applyAlignment="1">
      <alignment vertical="center" wrapText="1"/>
    </xf>
    <xf numFmtId="0" fontId="35" fillId="38" borderId="0" xfId="0" applyFont="1" applyFill="1" applyAlignment="1">
      <alignment horizontal="center" vertical="center" wrapText="1"/>
    </xf>
    <xf numFmtId="0" fontId="35" fillId="38" borderId="0" xfId="0" applyFont="1" applyFill="1" applyAlignment="1">
      <alignment horizontal="center" vertical="center"/>
    </xf>
    <xf numFmtId="0" fontId="35" fillId="38" borderId="0" xfId="2" applyFont="1" applyFill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/>
    </xf>
    <xf numFmtId="0" fontId="35" fillId="38" borderId="0" xfId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38" borderId="0" xfId="1" applyFont="1" applyFill="1" applyAlignment="1">
      <alignment horizontal="center" vertical="center"/>
    </xf>
    <xf numFmtId="0" fontId="8" fillId="38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7" fillId="37" borderId="0" xfId="12" applyFont="1" applyFill="1" applyAlignment="1">
      <alignment vertical="center" wrapText="1"/>
    </xf>
    <xf numFmtId="0" fontId="38" fillId="37" borderId="0" xfId="12" applyFont="1" applyFill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left" vertical="center" wrapText="1"/>
    </xf>
    <xf numFmtId="0" fontId="35" fillId="12" borderId="0" xfId="11" applyFont="1" applyAlignment="1">
      <alignment vertical="center" wrapText="1"/>
    </xf>
    <xf numFmtId="0" fontId="35" fillId="9" borderId="0" xfId="10" applyFont="1" applyAlignment="1">
      <alignment vertical="center" wrapText="1"/>
    </xf>
    <xf numFmtId="0" fontId="35" fillId="36" borderId="0" xfId="1" applyFont="1" applyFill="1" applyAlignment="1">
      <alignment vertical="center" wrapText="1"/>
    </xf>
    <xf numFmtId="0" fontId="39" fillId="0" borderId="0" xfId="1" applyFont="1" applyAlignment="1">
      <alignment horizontal="center" vertical="center" wrapText="1"/>
    </xf>
    <xf numFmtId="0" fontId="35" fillId="17" borderId="0" xfId="1" applyFont="1" applyFill="1" applyAlignment="1">
      <alignment vertical="center" wrapText="1"/>
    </xf>
    <xf numFmtId="0" fontId="35" fillId="35" borderId="0" xfId="1" applyFont="1" applyFill="1" applyAlignment="1">
      <alignment vertical="center" wrapText="1"/>
    </xf>
    <xf numFmtId="0" fontId="35" fillId="33" borderId="0" xfId="1" applyFont="1" applyFill="1" applyAlignment="1">
      <alignment vertical="center" wrapText="1"/>
    </xf>
    <xf numFmtId="0" fontId="40" fillId="4" borderId="0" xfId="6" applyFont="1" applyAlignment="1">
      <alignment vertical="center" wrapText="1"/>
    </xf>
    <xf numFmtId="0" fontId="35" fillId="13" borderId="0" xfId="8" applyFont="1" applyAlignment="1">
      <alignment vertical="center" wrapText="1"/>
    </xf>
    <xf numFmtId="0" fontId="35" fillId="8" borderId="0" xfId="7" applyFont="1" applyAlignment="1">
      <alignment vertical="center" wrapText="1"/>
    </xf>
    <xf numFmtId="0" fontId="35" fillId="32" borderId="0" xfId="7" applyFont="1" applyFill="1" applyAlignment="1">
      <alignment vertical="center" wrapText="1"/>
    </xf>
    <xf numFmtId="0" fontId="35" fillId="8" borderId="0" xfId="7" applyFont="1" applyBorder="1" applyAlignment="1">
      <alignment vertical="center" wrapText="1"/>
    </xf>
    <xf numFmtId="0" fontId="35" fillId="10" borderId="0" xfId="5" applyFont="1" applyAlignment="1">
      <alignment horizontal="right" vertical="center" wrapText="1"/>
    </xf>
    <xf numFmtId="0" fontId="35" fillId="10" borderId="0" xfId="5" applyFont="1" applyAlignment="1">
      <alignment vertical="center" wrapText="1"/>
    </xf>
    <xf numFmtId="0" fontId="41" fillId="31" borderId="0" xfId="5" applyFont="1" applyFill="1" applyAlignment="1">
      <alignment vertical="center" wrapText="1"/>
    </xf>
    <xf numFmtId="0" fontId="35" fillId="30" borderId="0" xfId="5" applyFont="1" applyFill="1" applyAlignment="1">
      <alignment vertical="center" wrapText="1"/>
    </xf>
    <xf numFmtId="0" fontId="35" fillId="29" borderId="0" xfId="5" applyFont="1" applyFill="1" applyAlignment="1">
      <alignment vertical="center" wrapText="1"/>
    </xf>
    <xf numFmtId="0" fontId="41" fillId="27" borderId="0" xfId="5" applyFont="1" applyFill="1" applyAlignment="1">
      <alignment vertical="center" wrapText="1"/>
    </xf>
    <xf numFmtId="0" fontId="35" fillId="26" borderId="0" xfId="5" applyFont="1" applyFill="1" applyAlignment="1">
      <alignment vertical="center" wrapText="1"/>
    </xf>
    <xf numFmtId="0" fontId="35" fillId="25" borderId="0" xfId="5" applyFont="1" applyFill="1" applyAlignment="1">
      <alignment vertical="center" wrapText="1"/>
    </xf>
    <xf numFmtId="0" fontId="35" fillId="24" borderId="0" xfId="5" applyFont="1" applyFill="1" applyAlignment="1">
      <alignment vertical="center" wrapText="1"/>
    </xf>
    <xf numFmtId="0" fontId="35" fillId="23" borderId="0" xfId="5" applyFont="1" applyFill="1" applyAlignment="1">
      <alignment vertical="center" wrapText="1"/>
    </xf>
    <xf numFmtId="0" fontId="42" fillId="15" borderId="1" xfId="4" applyFont="1" applyFill="1" applyAlignment="1">
      <alignment vertical="center" wrapText="1"/>
    </xf>
    <xf numFmtId="0" fontId="41" fillId="20" borderId="1" xfId="4" applyFont="1" applyFill="1" applyAlignment="1">
      <alignment horizontal="right" vertical="center" wrapText="1"/>
    </xf>
    <xf numFmtId="0" fontId="41" fillId="6" borderId="0" xfId="3" applyFont="1" applyAlignment="1">
      <alignment vertical="center" wrapText="1"/>
    </xf>
    <xf numFmtId="0" fontId="43" fillId="0" borderId="0" xfId="1" applyFont="1" applyAlignment="1">
      <alignment horizontal="center" vertical="center" wrapText="1"/>
    </xf>
    <xf numFmtId="0" fontId="41" fillId="20" borderId="0" xfId="1" applyFont="1" applyFill="1" applyAlignment="1">
      <alignment vertical="center" wrapText="1"/>
    </xf>
    <xf numFmtId="0" fontId="41" fillId="19" borderId="0" xfId="1" applyFont="1" applyFill="1" applyAlignment="1">
      <alignment vertical="center" wrapText="1"/>
    </xf>
    <xf numFmtId="0" fontId="41" fillId="18" borderId="0" xfId="1" applyFont="1" applyFill="1" applyAlignment="1">
      <alignment vertical="center" wrapText="1"/>
    </xf>
    <xf numFmtId="0" fontId="35" fillId="0" borderId="0" xfId="1" applyFont="1">
      <alignment vertical="center"/>
    </xf>
    <xf numFmtId="0" fontId="43" fillId="38" borderId="0" xfId="0" applyFont="1" applyFill="1" applyAlignment="1">
      <alignment horizontal="center" vertical="center" wrapText="1"/>
    </xf>
    <xf numFmtId="0" fontId="35" fillId="0" borderId="0" xfId="2" applyFont="1" applyFill="1" applyAlignment="1">
      <alignment horizontal="center" wrapText="1"/>
    </xf>
    <xf numFmtId="0" fontId="35" fillId="0" borderId="0" xfId="1" applyFont="1" applyAlignment="1"/>
    <xf numFmtId="0" fontId="35" fillId="15" borderId="0" xfId="1" applyFont="1" applyFill="1">
      <alignment vertical="center"/>
    </xf>
    <xf numFmtId="0" fontId="35" fillId="0" borderId="0" xfId="1" applyFont="1" applyAlignment="1">
      <alignment horizontal="left" wrapText="1"/>
    </xf>
    <xf numFmtId="0" fontId="35" fillId="0" borderId="0" xfId="1" applyFont="1" applyAlignment="1">
      <alignment horizontal="center" wrapText="1"/>
    </xf>
    <xf numFmtId="0" fontId="44" fillId="0" borderId="0" xfId="1" applyFont="1" applyAlignment="1">
      <alignment horizontal="left" vertical="center" wrapText="1"/>
    </xf>
    <xf numFmtId="0" fontId="45" fillId="0" borderId="0" xfId="1" applyFont="1" applyAlignment="1">
      <alignment horizontal="center" vertical="center" wrapText="1"/>
    </xf>
    <xf numFmtId="0" fontId="46" fillId="0" borderId="0" xfId="1" applyFont="1" applyAlignment="1">
      <alignment horizontal="center" wrapText="1"/>
    </xf>
    <xf numFmtId="0" fontId="36" fillId="38" borderId="0" xfId="1" applyFont="1" applyFill="1" applyAlignment="1">
      <alignment horizontal="center" vertical="center" wrapText="1"/>
    </xf>
    <xf numFmtId="0" fontId="36" fillId="38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 wrapText="1"/>
    </xf>
    <xf numFmtId="0" fontId="47" fillId="38" borderId="0" xfId="0" applyFont="1" applyFill="1" applyAlignment="1">
      <alignment horizontal="center" vertical="center"/>
    </xf>
    <xf numFmtId="0" fontId="46" fillId="0" borderId="0" xfId="1" applyFont="1" applyAlignment="1">
      <alignment horizontal="left" wrapText="1"/>
    </xf>
    <xf numFmtId="0" fontId="48" fillId="0" borderId="0" xfId="0" applyFont="1" applyAlignment="1">
      <alignment vertical="center"/>
    </xf>
    <xf numFmtId="0" fontId="49" fillId="0" borderId="0" xfId="1" applyFont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Alignment="1">
      <alignment horizontal="justify" vertical="center" wrapText="1"/>
    </xf>
    <xf numFmtId="0" fontId="50" fillId="0" borderId="2" xfId="0" applyFont="1" applyBorder="1" applyAlignment="1">
      <alignment horizontal="left" vertical="center" wrapText="1"/>
    </xf>
    <xf numFmtId="0" fontId="45" fillId="0" borderId="0" xfId="1" applyFont="1" applyAlignment="1">
      <alignment horizontal="left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6"/>
  <sheetViews>
    <sheetView tabSelected="1" topLeftCell="B1" zoomScale="70" zoomScaleNormal="70" workbookViewId="0">
      <pane xSplit="1" ySplit="2" topLeftCell="U6" activePane="bottomRight" state="frozen"/>
      <selection activeCell="B1" sqref="B1"/>
      <selection pane="topRight" activeCell="C1" sqref="C1"/>
      <selection pane="bottomLeft" activeCell="B3" sqref="B3"/>
      <selection pane="bottomRight" activeCell="W10" sqref="W10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238</v>
      </c>
      <c r="B1" s="6" t="s">
        <v>237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236</v>
      </c>
      <c r="C2" s="6" t="s">
        <v>235</v>
      </c>
      <c r="D2" s="6" t="s">
        <v>232</v>
      </c>
      <c r="E2" s="5" t="s">
        <v>227</v>
      </c>
      <c r="F2" s="5" t="s">
        <v>254</v>
      </c>
      <c r="G2" s="6" t="s">
        <v>233</v>
      </c>
      <c r="H2" s="6" t="s">
        <v>274</v>
      </c>
      <c r="I2" s="6" t="s">
        <v>292</v>
      </c>
      <c r="J2" s="5" t="s">
        <v>225</v>
      </c>
      <c r="K2" s="17" t="s">
        <v>230</v>
      </c>
      <c r="L2" s="17" t="s">
        <v>311</v>
      </c>
      <c r="M2" s="17" t="s">
        <v>321</v>
      </c>
      <c r="N2" s="17" t="s">
        <v>329</v>
      </c>
      <c r="O2" s="17" t="s">
        <v>330</v>
      </c>
      <c r="P2" s="6" t="s">
        <v>234</v>
      </c>
      <c r="Q2" s="6" t="s">
        <v>229</v>
      </c>
      <c r="R2" s="6" t="s">
        <v>359</v>
      </c>
      <c r="S2" s="6" t="s">
        <v>374</v>
      </c>
      <c r="T2" s="6" t="s">
        <v>404</v>
      </c>
      <c r="U2" s="6" t="s">
        <v>412</v>
      </c>
      <c r="V2" s="6" t="s">
        <v>223</v>
      </c>
      <c r="W2" s="17" t="s">
        <v>231</v>
      </c>
      <c r="X2" s="5" t="s">
        <v>253</v>
      </c>
      <c r="Y2" s="6" t="s">
        <v>423</v>
      </c>
      <c r="Z2" s="13" t="s">
        <v>222</v>
      </c>
      <c r="AA2" s="18" t="s">
        <v>226</v>
      </c>
      <c r="AB2" s="5" t="s">
        <v>224</v>
      </c>
      <c r="AC2" s="5" t="s">
        <v>228</v>
      </c>
      <c r="AD2" s="15" t="s">
        <v>449</v>
      </c>
      <c r="AE2" s="84" t="s">
        <v>450</v>
      </c>
    </row>
    <row r="3" spans="1:32" ht="29.05" x14ac:dyDescent="0.25">
      <c r="A3" s="19">
        <v>2</v>
      </c>
      <c r="B3" s="20" t="s">
        <v>541</v>
      </c>
      <c r="C3" s="21" t="s">
        <v>220</v>
      </c>
      <c r="D3" s="6"/>
      <c r="F3" s="15"/>
      <c r="G3" s="6"/>
      <c r="H3" s="6"/>
      <c r="I3" s="6"/>
      <c r="K3" s="6"/>
      <c r="L3" s="6"/>
      <c r="M3" s="6"/>
      <c r="N3" s="15" t="s">
        <v>345</v>
      </c>
      <c r="O3" s="15" t="s">
        <v>345</v>
      </c>
      <c r="P3" s="6"/>
      <c r="Q3" s="6"/>
      <c r="R3" s="6"/>
      <c r="S3" s="6"/>
      <c r="T3" s="6"/>
      <c r="U3" s="6"/>
      <c r="V3" s="3"/>
      <c r="W3" s="6"/>
      <c r="Y3" s="96" t="s">
        <v>424</v>
      </c>
      <c r="AB3" s="5" t="s">
        <v>219</v>
      </c>
      <c r="AD3" t="s">
        <v>459</v>
      </c>
    </row>
    <row r="4" spans="1:32" x14ac:dyDescent="0.25">
      <c r="A4" s="19">
        <v>3</v>
      </c>
      <c r="B4" s="20" t="s">
        <v>218</v>
      </c>
      <c r="C4" s="20"/>
      <c r="D4" s="22" t="s">
        <v>217</v>
      </c>
      <c r="G4" s="6"/>
      <c r="H4" s="6"/>
      <c r="I4" s="5"/>
      <c r="K4" s="6" t="s">
        <v>216</v>
      </c>
      <c r="L4" s="6"/>
      <c r="M4" s="6" t="s">
        <v>325</v>
      </c>
      <c r="N4" s="6"/>
      <c r="O4" s="6"/>
      <c r="P4" s="23"/>
      <c r="Q4" s="6"/>
      <c r="R4" s="6"/>
      <c r="S4" s="6"/>
      <c r="T4" t="s">
        <v>408</v>
      </c>
      <c r="U4"/>
      <c r="V4" s="3" t="s">
        <v>215</v>
      </c>
      <c r="W4" s="6"/>
      <c r="Y4"/>
    </row>
    <row r="5" spans="1:32" ht="39.950000000000003" x14ac:dyDescent="0.25">
      <c r="A5" s="19">
        <v>4</v>
      </c>
      <c r="B5" s="20" t="s">
        <v>214</v>
      </c>
      <c r="C5" s="20"/>
      <c r="D5" s="6"/>
      <c r="F5" s="16" t="s">
        <v>259</v>
      </c>
      <c r="G5" s="6"/>
      <c r="H5" s="87" t="s">
        <v>288</v>
      </c>
      <c r="I5" s="87"/>
      <c r="K5" s="6"/>
      <c r="L5" s="15" t="s">
        <v>313</v>
      </c>
      <c r="M5" s="6"/>
      <c r="N5" s="6"/>
      <c r="O5" s="6"/>
      <c r="P5" s="6"/>
      <c r="Q5" s="6" t="s">
        <v>244</v>
      </c>
      <c r="R5" s="6"/>
      <c r="S5" s="6"/>
      <c r="T5" s="6"/>
      <c r="U5" s="93" t="s">
        <v>414</v>
      </c>
      <c r="V5" s="3"/>
      <c r="W5" s="6" t="s">
        <v>213</v>
      </c>
      <c r="X5" s="12" t="s">
        <v>211</v>
      </c>
      <c r="Y5"/>
      <c r="AA5" s="5" t="s">
        <v>210</v>
      </c>
      <c r="AC5" s="5" t="s">
        <v>212</v>
      </c>
      <c r="AE5" s="15" t="s">
        <v>468</v>
      </c>
    </row>
    <row r="6" spans="1:32" ht="36.950000000000003" customHeight="1" x14ac:dyDescent="0.25">
      <c r="A6" s="19">
        <v>7</v>
      </c>
      <c r="B6" s="20" t="s">
        <v>209</v>
      </c>
      <c r="C6" s="20"/>
      <c r="D6" s="6"/>
      <c r="F6" s="15" t="s">
        <v>271</v>
      </c>
      <c r="G6" s="6" t="s">
        <v>208</v>
      </c>
      <c r="H6" s="87" t="s">
        <v>289</v>
      </c>
      <c r="I6" s="87"/>
      <c r="K6" s="6"/>
      <c r="L6" s="6"/>
      <c r="M6" s="6"/>
      <c r="N6" s="6"/>
      <c r="O6" s="6"/>
      <c r="P6" s="6"/>
      <c r="Q6" s="6"/>
      <c r="R6" s="90" t="s">
        <v>370</v>
      </c>
      <c r="S6" t="s">
        <v>379</v>
      </c>
      <c r="T6"/>
      <c r="U6" s="94" t="s">
        <v>420</v>
      </c>
      <c r="V6" s="3" t="s">
        <v>206</v>
      </c>
      <c r="W6" s="6"/>
      <c r="Y6" s="94"/>
      <c r="Z6" s="14" t="s">
        <v>158</v>
      </c>
      <c r="AB6" s="5" t="s">
        <v>207</v>
      </c>
    </row>
    <row r="7" spans="1:32" ht="55.7" x14ac:dyDescent="0.25">
      <c r="A7" s="19">
        <v>6</v>
      </c>
      <c r="B7" s="20" t="s">
        <v>525</v>
      </c>
      <c r="C7" s="20"/>
      <c r="D7" s="6"/>
      <c r="F7" s="16" t="s">
        <v>269</v>
      </c>
      <c r="G7" s="6" t="s">
        <v>204</v>
      </c>
      <c r="H7" s="6"/>
      <c r="I7" s="15" t="s">
        <v>295</v>
      </c>
      <c r="K7" s="6" t="s">
        <v>203</v>
      </c>
      <c r="L7" s="6"/>
      <c r="M7" t="s">
        <v>322</v>
      </c>
      <c r="N7" s="6"/>
      <c r="O7" s="6"/>
      <c r="P7" s="6" t="s">
        <v>205</v>
      </c>
      <c r="Q7" s="6"/>
      <c r="R7" s="91" t="s">
        <v>707</v>
      </c>
      <c r="S7" t="s">
        <v>392</v>
      </c>
      <c r="T7"/>
      <c r="U7" s="93" t="s">
        <v>419</v>
      </c>
      <c r="V7" s="3" t="s">
        <v>201</v>
      </c>
      <c r="W7" s="6"/>
      <c r="X7" s="5" t="s">
        <v>202</v>
      </c>
      <c r="Y7" s="94"/>
    </row>
    <row r="8" spans="1:32" ht="27.85" x14ac:dyDescent="0.25">
      <c r="A8" s="24">
        <v>8</v>
      </c>
      <c r="B8" s="25" t="s">
        <v>483</v>
      </c>
      <c r="C8" s="25"/>
      <c r="D8" s="22" t="s">
        <v>198</v>
      </c>
      <c r="F8" s="15" t="s">
        <v>255</v>
      </c>
      <c r="G8" s="6" t="s">
        <v>200</v>
      </c>
      <c r="H8" s="15" t="s">
        <v>290</v>
      </c>
      <c r="I8" s="15"/>
      <c r="K8" s="6"/>
      <c r="L8" s="6"/>
      <c r="M8" s="6"/>
      <c r="N8" s="6"/>
      <c r="O8" s="6"/>
      <c r="P8" s="91" t="s">
        <v>702</v>
      </c>
      <c r="Q8" s="6"/>
      <c r="R8" s="90" t="s">
        <v>360</v>
      </c>
      <c r="S8" t="s">
        <v>377</v>
      </c>
      <c r="T8"/>
      <c r="U8" s="92" t="s">
        <v>413</v>
      </c>
      <c r="V8" s="3"/>
      <c r="W8" s="6"/>
      <c r="Y8" s="96" t="s">
        <v>433</v>
      </c>
      <c r="AA8" s="5" t="s">
        <v>192</v>
      </c>
      <c r="AC8" s="5" t="s">
        <v>199</v>
      </c>
    </row>
    <row r="9" spans="1:32" ht="67.2" customHeight="1" x14ac:dyDescent="0.25">
      <c r="A9" s="26">
        <v>11</v>
      </c>
      <c r="B9" s="27" t="s">
        <v>484</v>
      </c>
      <c r="C9" s="28"/>
      <c r="G9" s="6"/>
      <c r="H9" s="6"/>
      <c r="I9" s="6"/>
      <c r="K9" s="6" t="s">
        <v>197</v>
      </c>
      <c r="L9" s="89" t="s">
        <v>319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6" t="s">
        <v>432</v>
      </c>
      <c r="AA9" s="5" t="s">
        <v>196</v>
      </c>
      <c r="AD9" t="s">
        <v>454</v>
      </c>
    </row>
    <row r="10" spans="1:32" s="8" customFormat="1" x14ac:dyDescent="0.25">
      <c r="A10" s="29">
        <v>9</v>
      </c>
      <c r="B10" s="30" t="s">
        <v>485</v>
      </c>
      <c r="C10" s="30" t="s">
        <v>291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5" t="s">
        <v>338</v>
      </c>
      <c r="O10" s="15" t="s">
        <v>352</v>
      </c>
      <c r="P10" s="5"/>
      <c r="Q10" s="5"/>
      <c r="R10" s="5"/>
      <c r="S10" s="5"/>
      <c r="T10" s="5"/>
      <c r="U10" s="5"/>
      <c r="V10" s="5"/>
      <c r="W10" s="5" t="s">
        <v>705</v>
      </c>
      <c r="X10" s="5"/>
      <c r="Y10" s="96" t="s">
        <v>434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1">
        <v>10</v>
      </c>
      <c r="B11" s="32" t="s">
        <v>195</v>
      </c>
      <c r="C11" s="33"/>
      <c r="D11" s="6"/>
      <c r="E11" s="5" t="s">
        <v>193</v>
      </c>
      <c r="G11" s="6" t="s">
        <v>194</v>
      </c>
      <c r="H11" s="6"/>
      <c r="I11" s="5" t="s">
        <v>293</v>
      </c>
      <c r="K11" s="6"/>
      <c r="L11" s="6"/>
      <c r="M11" s="6"/>
      <c r="N11" s="15" t="s">
        <v>346</v>
      </c>
      <c r="O11" s="15" t="s">
        <v>346</v>
      </c>
      <c r="P11" s="6"/>
      <c r="Q11" s="6" t="s">
        <v>243</v>
      </c>
      <c r="R11" s="6"/>
      <c r="S11" t="s">
        <v>391</v>
      </c>
      <c r="T11"/>
      <c r="U11"/>
      <c r="V11" s="3"/>
      <c r="W11" s="6"/>
      <c r="Y11"/>
    </row>
    <row r="12" spans="1:32" ht="97.45" x14ac:dyDescent="0.25">
      <c r="A12" s="31">
        <v>56</v>
      </c>
      <c r="B12" s="31" t="s">
        <v>191</v>
      </c>
      <c r="C12" s="31"/>
      <c r="D12" s="6"/>
      <c r="G12" s="6" t="s">
        <v>189</v>
      </c>
      <c r="H12" s="6"/>
      <c r="I12" s="15" t="s">
        <v>309</v>
      </c>
      <c r="K12" s="6"/>
      <c r="L12" s="6"/>
      <c r="M12" s="6"/>
      <c r="N12" s="6"/>
      <c r="O12" s="6"/>
      <c r="P12" s="23" t="s">
        <v>190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4">
        <v>1</v>
      </c>
      <c r="B13" s="34" t="s">
        <v>474</v>
      </c>
      <c r="C13" s="34"/>
      <c r="D13" s="22" t="s">
        <v>188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187</v>
      </c>
      <c r="Y13" s="97" t="s">
        <v>442</v>
      </c>
    </row>
    <row r="14" spans="1:32" x14ac:dyDescent="0.25">
      <c r="A14" s="34">
        <v>13</v>
      </c>
      <c r="B14" s="34" t="s">
        <v>186</v>
      </c>
      <c r="C14" s="34"/>
      <c r="D14" s="6"/>
      <c r="F14" s="1" t="s">
        <v>263</v>
      </c>
      <c r="G14" s="6"/>
      <c r="H14" s="6"/>
      <c r="I14" s="6"/>
      <c r="K14" s="6"/>
      <c r="L14" s="6"/>
      <c r="M14" s="6"/>
      <c r="N14" s="15" t="s">
        <v>339</v>
      </c>
      <c r="O14" s="15" t="s">
        <v>353</v>
      </c>
      <c r="P14" s="6"/>
      <c r="Q14" s="6"/>
      <c r="R14" s="90" t="s">
        <v>367</v>
      </c>
      <c r="S14" s="90"/>
      <c r="T14" s="90"/>
      <c r="U14" s="92" t="s">
        <v>416</v>
      </c>
      <c r="V14" s="3"/>
      <c r="W14" s="6"/>
      <c r="Y14" s="92"/>
    </row>
    <row r="15" spans="1:32" ht="69.599999999999994" x14ac:dyDescent="0.25">
      <c r="A15" s="35" t="s">
        <v>185</v>
      </c>
      <c r="B15" s="35" t="s">
        <v>542</v>
      </c>
      <c r="C15" s="35" t="s">
        <v>251</v>
      </c>
      <c r="D15" s="22" t="s">
        <v>184</v>
      </c>
      <c r="G15" s="36"/>
      <c r="H15" s="36"/>
      <c r="I15" s="15" t="s">
        <v>300</v>
      </c>
      <c r="K15" s="6" t="s">
        <v>182</v>
      </c>
      <c r="L15" s="6"/>
      <c r="M15" s="6"/>
      <c r="N15" s="15" t="s">
        <v>342</v>
      </c>
      <c r="O15" s="15" t="s">
        <v>357</v>
      </c>
      <c r="P15" s="37"/>
      <c r="Q15" s="6"/>
      <c r="R15" s="6"/>
      <c r="S15" t="s">
        <v>384</v>
      </c>
      <c r="T15"/>
      <c r="U15"/>
      <c r="V15" s="3"/>
      <c r="W15" s="6" t="s">
        <v>183</v>
      </c>
      <c r="Y15"/>
    </row>
    <row r="16" spans="1:32" x14ac:dyDescent="0.25">
      <c r="A16" s="38">
        <v>89</v>
      </c>
      <c r="B16" s="38" t="s">
        <v>33</v>
      </c>
      <c r="C16" s="38" t="s">
        <v>252</v>
      </c>
      <c r="D16" s="6"/>
      <c r="G16" s="6"/>
      <c r="H16" s="6"/>
      <c r="I16" s="6"/>
      <c r="K16" s="6"/>
      <c r="L16" s="6"/>
      <c r="M16" s="6"/>
      <c r="N16" s="6"/>
      <c r="O16" s="6"/>
      <c r="P16" s="23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4">
        <v>16</v>
      </c>
      <c r="B17" s="34" t="s">
        <v>181</v>
      </c>
      <c r="C17" s="34"/>
      <c r="D17" s="6"/>
      <c r="E17" s="5" t="s">
        <v>176</v>
      </c>
      <c r="F17" s="15" t="s">
        <v>267</v>
      </c>
      <c r="G17" s="6" t="s">
        <v>179</v>
      </c>
      <c r="H17" s="6"/>
      <c r="I17" s="6"/>
      <c r="J17" s="87" t="s">
        <v>287</v>
      </c>
      <c r="K17" s="6"/>
      <c r="L17" s="6"/>
      <c r="M17" s="6"/>
      <c r="N17" s="15" t="s">
        <v>331</v>
      </c>
      <c r="O17" s="88" t="s">
        <v>358</v>
      </c>
      <c r="P17" s="23" t="s">
        <v>180</v>
      </c>
      <c r="Q17" s="5" t="s">
        <v>178</v>
      </c>
      <c r="R17" s="90" t="s">
        <v>368</v>
      </c>
      <c r="S17" t="s">
        <v>380</v>
      </c>
      <c r="T17" t="s">
        <v>407</v>
      </c>
      <c r="U17" s="92" t="s">
        <v>418</v>
      </c>
      <c r="V17" s="3"/>
      <c r="W17" s="6"/>
      <c r="Y17" s="92"/>
      <c r="AB17" s="5" t="s">
        <v>175</v>
      </c>
      <c r="AC17" s="5" t="s">
        <v>177</v>
      </c>
    </row>
    <row r="18" spans="1:31" x14ac:dyDescent="0.25">
      <c r="A18" s="39" t="s">
        <v>174</v>
      </c>
      <c r="B18" s="40" t="s">
        <v>173</v>
      </c>
      <c r="C18" s="40"/>
      <c r="D18" s="22"/>
      <c r="E18" s="5" t="s">
        <v>172</v>
      </c>
      <c r="G18" s="6"/>
      <c r="H18" s="6"/>
      <c r="I18" s="6"/>
      <c r="J18" s="5" t="s">
        <v>171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4">
        <v>20</v>
      </c>
      <c r="B19" s="34" t="s">
        <v>170</v>
      </c>
      <c r="C19" s="34"/>
      <c r="D19" s="22"/>
      <c r="F19" s="15" t="s">
        <v>262</v>
      </c>
      <c r="G19" s="6"/>
      <c r="H19" s="87" t="s">
        <v>283</v>
      </c>
      <c r="I19" s="5"/>
      <c r="K19" s="6" t="s">
        <v>169</v>
      </c>
      <c r="L19" s="15" t="s">
        <v>317</v>
      </c>
      <c r="M19" s="15"/>
      <c r="N19" s="15"/>
      <c r="O19" s="15"/>
      <c r="P19" s="23"/>
      <c r="Q19" s="6"/>
      <c r="R19" s="6"/>
      <c r="S19" s="90" t="s">
        <v>390</v>
      </c>
      <c r="T19" s="90"/>
      <c r="U19" s="90"/>
      <c r="V19" s="3"/>
      <c r="W19" s="6"/>
      <c r="Y19" s="90"/>
    </row>
    <row r="20" spans="1:31" ht="71.400000000000006" customHeight="1" x14ac:dyDescent="0.25">
      <c r="A20" s="34">
        <v>21</v>
      </c>
      <c r="B20" s="34" t="s">
        <v>699</v>
      </c>
      <c r="C20" s="34"/>
      <c r="D20" s="22" t="s">
        <v>166</v>
      </c>
      <c r="E20" s="5" t="s">
        <v>161</v>
      </c>
      <c r="F20" s="1" t="s">
        <v>261</v>
      </c>
      <c r="G20" s="6" t="s">
        <v>167</v>
      </c>
      <c r="H20" s="87" t="s">
        <v>275</v>
      </c>
      <c r="I20" s="88" t="s">
        <v>294</v>
      </c>
      <c r="J20" s="5" t="s">
        <v>159</v>
      </c>
      <c r="K20" s="6" t="s">
        <v>164</v>
      </c>
      <c r="L20" s="6"/>
      <c r="M20" t="s">
        <v>324</v>
      </c>
      <c r="N20"/>
      <c r="O20"/>
      <c r="P20" s="23" t="s">
        <v>701</v>
      </c>
      <c r="Q20" s="5" t="s">
        <v>163</v>
      </c>
      <c r="R20" s="91" t="s">
        <v>706</v>
      </c>
      <c r="S20" t="s">
        <v>703</v>
      </c>
      <c r="T20" s="87" t="s">
        <v>410</v>
      </c>
      <c r="U20" s="92" t="s">
        <v>415</v>
      </c>
      <c r="V20" s="3"/>
      <c r="W20" s="6" t="s">
        <v>165</v>
      </c>
      <c r="X20" s="5" t="s">
        <v>160</v>
      </c>
      <c r="Y20" s="97" t="s">
        <v>447</v>
      </c>
      <c r="Z20" s="14" t="s">
        <v>158</v>
      </c>
      <c r="AC20" s="5" t="s">
        <v>162</v>
      </c>
      <c r="AD20" t="s">
        <v>452</v>
      </c>
      <c r="AE20" s="15" t="s">
        <v>469</v>
      </c>
    </row>
    <row r="21" spans="1:31" x14ac:dyDescent="0.25">
      <c r="A21" s="34">
        <v>22</v>
      </c>
      <c r="B21" s="34" t="s">
        <v>157</v>
      </c>
      <c r="C21" s="34"/>
      <c r="D21" s="22"/>
      <c r="G21" s="6"/>
      <c r="H21" s="6"/>
      <c r="I21" s="6"/>
      <c r="K21" s="6"/>
      <c r="L21" s="6"/>
      <c r="M21" s="6"/>
      <c r="N21" s="6"/>
      <c r="O21" s="6"/>
      <c r="P21" s="41"/>
      <c r="Q21" s="6"/>
      <c r="R21" s="6"/>
      <c r="S21" s="6"/>
      <c r="T21" s="90"/>
      <c r="U21" s="90"/>
      <c r="V21" s="3"/>
      <c r="W21" s="6"/>
      <c r="Y21" s="90"/>
      <c r="AE21" t="s">
        <v>470</v>
      </c>
    </row>
    <row r="22" spans="1:31" ht="75.05" customHeight="1" x14ac:dyDescent="0.25">
      <c r="A22" s="42">
        <v>24</v>
      </c>
      <c r="B22" s="42" t="s">
        <v>156</v>
      </c>
      <c r="C22" s="42"/>
      <c r="D22" s="6"/>
      <c r="E22" s="5" t="s">
        <v>152</v>
      </c>
      <c r="G22" s="6" t="s">
        <v>155</v>
      </c>
      <c r="H22" s="6"/>
      <c r="I22" s="12" t="s">
        <v>154</v>
      </c>
      <c r="J22" s="5" t="s">
        <v>151</v>
      </c>
      <c r="K22" s="12" t="s">
        <v>154</v>
      </c>
      <c r="L22" s="6"/>
      <c r="M22" s="6"/>
      <c r="N22" s="15" t="s">
        <v>340</v>
      </c>
      <c r="O22" s="15" t="s">
        <v>340</v>
      </c>
      <c r="P22" s="45" t="s">
        <v>473</v>
      </c>
      <c r="Q22" s="6"/>
      <c r="R22" s="6"/>
      <c r="S22" s="91" t="s">
        <v>704</v>
      </c>
      <c r="T22" t="s">
        <v>406</v>
      </c>
      <c r="U22"/>
      <c r="V22" s="3"/>
      <c r="W22" s="6"/>
      <c r="Y22" s="96" t="s">
        <v>425</v>
      </c>
      <c r="AC22" s="5" t="s">
        <v>153</v>
      </c>
      <c r="AD22" s="98" t="s">
        <v>462</v>
      </c>
    </row>
    <row r="23" spans="1:31" x14ac:dyDescent="0.25">
      <c r="A23" s="43">
        <v>25</v>
      </c>
      <c r="B23" s="44" t="s">
        <v>532</v>
      </c>
      <c r="C23" s="44" t="s">
        <v>150</v>
      </c>
      <c r="D23" s="6"/>
      <c r="F23" s="15" t="s">
        <v>257</v>
      </c>
      <c r="G23" s="6"/>
      <c r="H23" s="87" t="s">
        <v>282</v>
      </c>
      <c r="I23" s="87"/>
      <c r="K23" s="6"/>
      <c r="L23" s="6"/>
      <c r="M23" s="6"/>
      <c r="N23" s="15" t="s">
        <v>337</v>
      </c>
      <c r="O23" s="15" t="s">
        <v>337</v>
      </c>
      <c r="P23" s="45" t="s">
        <v>242</v>
      </c>
      <c r="Q23" s="5" t="s">
        <v>149</v>
      </c>
      <c r="R23" s="5"/>
      <c r="S23" t="s">
        <v>387</v>
      </c>
      <c r="T23"/>
      <c r="U23"/>
      <c r="V23" s="3"/>
      <c r="W23" s="6"/>
      <c r="Y23" s="97" t="s">
        <v>448</v>
      </c>
      <c r="AC23" s="5" t="s">
        <v>148</v>
      </c>
    </row>
    <row r="24" spans="1:31" ht="55.7" x14ac:dyDescent="0.25">
      <c r="A24" s="43">
        <v>26</v>
      </c>
      <c r="B24" s="44" t="s">
        <v>147</v>
      </c>
      <c r="C24" s="44"/>
      <c r="D24" s="6"/>
      <c r="G24" s="12" t="s">
        <v>145</v>
      </c>
      <c r="H24" s="6"/>
      <c r="I24" s="15" t="s">
        <v>297</v>
      </c>
      <c r="K24" s="6" t="s">
        <v>144</v>
      </c>
      <c r="L24" s="6"/>
      <c r="M24" t="s">
        <v>327</v>
      </c>
      <c r="N24"/>
      <c r="O24"/>
      <c r="P24" s="23" t="s">
        <v>146</v>
      </c>
      <c r="Q24" s="6"/>
      <c r="R24" s="90" t="s">
        <v>371</v>
      </c>
      <c r="S24" s="90"/>
      <c r="T24" s="90"/>
      <c r="U24" s="90"/>
      <c r="V24" s="3"/>
      <c r="W24" s="6"/>
      <c r="Y24" s="90"/>
      <c r="AC24" s="5" t="s">
        <v>143</v>
      </c>
    </row>
    <row r="25" spans="1:31" ht="69.599999999999994" x14ac:dyDescent="0.25">
      <c r="A25" s="43">
        <v>36</v>
      </c>
      <c r="B25" s="43" t="s">
        <v>142</v>
      </c>
      <c r="C25" s="43"/>
      <c r="D25" s="6"/>
      <c r="G25" s="6" t="s">
        <v>141</v>
      </c>
      <c r="H25" s="6"/>
      <c r="I25" s="15" t="s">
        <v>303</v>
      </c>
      <c r="K25" s="6"/>
      <c r="L25" s="6"/>
      <c r="M25" s="6"/>
      <c r="N25" s="6"/>
      <c r="O25" s="6"/>
      <c r="P25" s="23" t="s">
        <v>241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6">
        <v>29</v>
      </c>
      <c r="B26" s="47" t="s">
        <v>140</v>
      </c>
      <c r="C26" s="47"/>
      <c r="D26" s="6"/>
      <c r="F26" s="15" t="s">
        <v>272</v>
      </c>
      <c r="G26" s="6" t="s">
        <v>138</v>
      </c>
      <c r="H26" s="6"/>
      <c r="I26" s="6"/>
      <c r="K26" s="6"/>
      <c r="L26" s="6"/>
      <c r="M26" s="6"/>
      <c r="N26" s="15" t="s">
        <v>336</v>
      </c>
      <c r="O26" s="15" t="s">
        <v>336</v>
      </c>
      <c r="P26" s="23" t="s">
        <v>139</v>
      </c>
      <c r="Q26" s="6"/>
      <c r="R26" s="90" t="s">
        <v>373</v>
      </c>
      <c r="S26" s="90"/>
      <c r="T26" s="90"/>
      <c r="U26" s="90"/>
      <c r="V26" s="3"/>
      <c r="W26" s="6"/>
      <c r="Y26" s="90"/>
      <c r="AC26" s="5" t="s">
        <v>137</v>
      </c>
      <c r="AE26" s="15" t="s">
        <v>471</v>
      </c>
    </row>
    <row r="27" spans="1:31" ht="29.05" x14ac:dyDescent="0.25">
      <c r="A27" s="46">
        <v>33</v>
      </c>
      <c r="B27" s="47" t="s">
        <v>136</v>
      </c>
      <c r="C27" s="47"/>
      <c r="D27" s="16" t="s">
        <v>135</v>
      </c>
      <c r="E27" s="5" t="s">
        <v>132</v>
      </c>
      <c r="G27" s="6"/>
      <c r="H27" s="6"/>
      <c r="I27" s="6"/>
      <c r="K27" s="6" t="s">
        <v>133</v>
      </c>
      <c r="L27" s="6"/>
      <c r="M27" t="s">
        <v>328</v>
      </c>
      <c r="N27"/>
      <c r="O27"/>
      <c r="P27" s="6"/>
      <c r="Q27" s="6"/>
      <c r="R27" s="6"/>
      <c r="S27" s="6"/>
      <c r="T27" s="87" t="s">
        <v>411</v>
      </c>
      <c r="U27" s="87"/>
      <c r="V27" s="3" t="s">
        <v>130</v>
      </c>
      <c r="W27" s="6" t="s">
        <v>134</v>
      </c>
      <c r="Y27" s="87"/>
      <c r="AA27" s="5" t="s">
        <v>131</v>
      </c>
    </row>
    <row r="28" spans="1:31" ht="22.4" customHeight="1" x14ac:dyDescent="0.25">
      <c r="A28" s="48">
        <v>35</v>
      </c>
      <c r="B28" s="49" t="s">
        <v>128</v>
      </c>
      <c r="C28" s="49"/>
      <c r="D28" s="22" t="s">
        <v>127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7" t="s">
        <v>446</v>
      </c>
      <c r="AE28" s="15" t="s">
        <v>463</v>
      </c>
    </row>
    <row r="29" spans="1:31" ht="85.95" customHeight="1" x14ac:dyDescent="0.25">
      <c r="A29" s="50" t="s">
        <v>126</v>
      </c>
      <c r="B29" s="51" t="s">
        <v>475</v>
      </c>
      <c r="C29" s="51"/>
      <c r="D29" s="6"/>
      <c r="E29" s="16" t="s">
        <v>260</v>
      </c>
      <c r="F29" s="16" t="s">
        <v>273</v>
      </c>
      <c r="G29" s="6"/>
      <c r="H29" s="87" t="s">
        <v>280</v>
      </c>
      <c r="I29" s="15" t="s">
        <v>304</v>
      </c>
      <c r="J29" s="5" t="s">
        <v>123</v>
      </c>
      <c r="K29" s="6" t="s">
        <v>125</v>
      </c>
      <c r="L29" s="6"/>
      <c r="M29" t="s">
        <v>323</v>
      </c>
      <c r="N29"/>
      <c r="O29"/>
      <c r="P29" s="6"/>
      <c r="Q29" s="5" t="s">
        <v>124</v>
      </c>
      <c r="R29" s="90" t="s">
        <v>366</v>
      </c>
      <c r="S29" t="s">
        <v>400</v>
      </c>
      <c r="T29"/>
      <c r="U29" s="95" t="s">
        <v>422</v>
      </c>
      <c r="V29" s="3"/>
      <c r="W29" s="6"/>
      <c r="Y29" s="6"/>
    </row>
    <row r="30" spans="1:31" ht="80.5" customHeight="1" x14ac:dyDescent="0.25">
      <c r="A30" s="48">
        <v>54</v>
      </c>
      <c r="B30" s="49" t="s">
        <v>122</v>
      </c>
      <c r="C30" s="49"/>
      <c r="D30" s="22" t="s">
        <v>121</v>
      </c>
      <c r="E30" s="5" t="s">
        <v>118</v>
      </c>
      <c r="G30" s="6"/>
      <c r="H30" s="6"/>
      <c r="I30" s="15" t="s">
        <v>310</v>
      </c>
      <c r="K30" s="6" t="s">
        <v>119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120</v>
      </c>
      <c r="Y30" s="96" t="s">
        <v>437</v>
      </c>
    </row>
    <row r="31" spans="1:31" ht="27.85" x14ac:dyDescent="0.25">
      <c r="A31" s="48"/>
      <c r="B31" s="49" t="s">
        <v>694</v>
      </c>
      <c r="C31" s="49" t="s">
        <v>695</v>
      </c>
      <c r="D31" s="22" t="s">
        <v>117</v>
      </c>
      <c r="G31" s="6"/>
      <c r="H31" s="87" t="s">
        <v>284</v>
      </c>
      <c r="I31" s="87"/>
      <c r="K31" s="6"/>
      <c r="L31" s="15" t="s">
        <v>312</v>
      </c>
      <c r="M31" s="15"/>
      <c r="N31" s="15"/>
      <c r="O31" s="15"/>
      <c r="P31" s="6"/>
      <c r="Q31" s="5" t="s">
        <v>115</v>
      </c>
      <c r="R31" s="5"/>
      <c r="S31" t="s">
        <v>396</v>
      </c>
      <c r="T31"/>
      <c r="U31"/>
      <c r="V31" s="3"/>
      <c r="W31" s="6" t="s">
        <v>116</v>
      </c>
      <c r="Y31"/>
      <c r="AA31" s="5" t="s">
        <v>245</v>
      </c>
      <c r="AE31" s="15" t="s">
        <v>465</v>
      </c>
    </row>
    <row r="32" spans="1:31" ht="82.9" customHeight="1" x14ac:dyDescent="0.25">
      <c r="A32" s="48">
        <v>41</v>
      </c>
      <c r="B32" s="52" t="s">
        <v>696</v>
      </c>
      <c r="C32" s="52"/>
      <c r="D32" s="22" t="s">
        <v>113</v>
      </c>
      <c r="E32" s="5" t="s">
        <v>109</v>
      </c>
      <c r="G32" s="6"/>
      <c r="H32" s="6"/>
      <c r="I32" s="15" t="s">
        <v>301</v>
      </c>
      <c r="K32" s="6" t="s">
        <v>111</v>
      </c>
      <c r="L32" s="6"/>
      <c r="M32" t="s">
        <v>326</v>
      </c>
      <c r="N32"/>
      <c r="O32"/>
      <c r="P32" s="6" t="s">
        <v>114</v>
      </c>
      <c r="Q32" s="6"/>
      <c r="R32" s="6"/>
      <c r="S32" t="s">
        <v>394</v>
      </c>
      <c r="T32" s="87" t="s">
        <v>409</v>
      </c>
      <c r="U32" s="87"/>
      <c r="V32" s="3"/>
      <c r="W32" s="6" t="s">
        <v>112</v>
      </c>
      <c r="X32" s="12" t="s">
        <v>108</v>
      </c>
      <c r="Y32" s="96" t="s">
        <v>430</v>
      </c>
      <c r="AA32" s="53" t="s">
        <v>246</v>
      </c>
      <c r="AC32" s="5" t="s">
        <v>110</v>
      </c>
      <c r="AD32" t="s">
        <v>456</v>
      </c>
    </row>
    <row r="33" spans="1:30" x14ac:dyDescent="0.25">
      <c r="A33" s="48">
        <v>42</v>
      </c>
      <c r="B33" s="52" t="s">
        <v>697</v>
      </c>
      <c r="C33" s="52"/>
      <c r="D33" s="22"/>
      <c r="G33" s="6"/>
      <c r="H33" s="6"/>
      <c r="I33" s="6"/>
      <c r="K33" s="6"/>
      <c r="L33" s="6"/>
      <c r="M33" s="6"/>
      <c r="N33" s="6"/>
      <c r="O33" s="6"/>
      <c r="P33" s="23" t="s">
        <v>107</v>
      </c>
      <c r="Q33" s="6"/>
      <c r="R33" s="6"/>
      <c r="S33" t="s">
        <v>403</v>
      </c>
      <c r="T33"/>
      <c r="U33"/>
      <c r="V33" s="3"/>
      <c r="W33" s="6"/>
      <c r="Y33"/>
    </row>
    <row r="34" spans="1:30" x14ac:dyDescent="0.25">
      <c r="A34" s="48">
        <v>59</v>
      </c>
      <c r="B34" s="48" t="s">
        <v>106</v>
      </c>
      <c r="C34" s="48"/>
      <c r="D34" s="22" t="s">
        <v>105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104</v>
      </c>
      <c r="Y34" s="6"/>
    </row>
    <row r="35" spans="1:30" x14ac:dyDescent="0.25">
      <c r="A35" s="54">
        <v>62</v>
      </c>
      <c r="B35" s="54" t="s">
        <v>103</v>
      </c>
      <c r="C35" s="54"/>
      <c r="D35" s="6"/>
      <c r="F35" s="15" t="s">
        <v>266</v>
      </c>
      <c r="G35" s="6"/>
      <c r="H35" s="6"/>
      <c r="I35" s="6"/>
      <c r="K35" s="6"/>
      <c r="L35" s="6"/>
      <c r="M35" s="6"/>
      <c r="N35" s="6"/>
      <c r="O35" s="6"/>
      <c r="P35" s="23" t="s">
        <v>102</v>
      </c>
      <c r="Q35" s="5" t="s">
        <v>101</v>
      </c>
      <c r="R35" s="90" t="s">
        <v>365</v>
      </c>
      <c r="S35" s="90"/>
      <c r="T35" s="90"/>
      <c r="U35" s="90"/>
      <c r="V35" s="3"/>
      <c r="W35" s="6"/>
      <c r="Y35" s="90"/>
    </row>
    <row r="36" spans="1:30" ht="61.15" customHeight="1" x14ac:dyDescent="0.25">
      <c r="A36" s="54">
        <v>63</v>
      </c>
      <c r="B36" s="54" t="s">
        <v>100</v>
      </c>
      <c r="C36" s="54"/>
      <c r="D36" s="6"/>
      <c r="G36" s="6"/>
      <c r="H36" s="6"/>
      <c r="I36" s="6"/>
      <c r="K36" s="6"/>
      <c r="L36" s="89" t="s">
        <v>319</v>
      </c>
      <c r="M36" s="6"/>
      <c r="N36" s="6"/>
      <c r="O36" s="6"/>
      <c r="P36" s="55" t="s">
        <v>99</v>
      </c>
      <c r="Q36" s="6"/>
      <c r="R36" s="6"/>
      <c r="S36" t="s">
        <v>402</v>
      </c>
      <c r="T36"/>
      <c r="U36"/>
      <c r="V36" s="3"/>
      <c r="W36" s="6" t="s">
        <v>98</v>
      </c>
      <c r="Y36" s="3" t="s">
        <v>431</v>
      </c>
    </row>
    <row r="37" spans="1:30" ht="29.05" x14ac:dyDescent="0.25">
      <c r="A37" s="56">
        <v>69</v>
      </c>
      <c r="B37" s="57" t="s">
        <v>543</v>
      </c>
      <c r="C37" s="58" t="s">
        <v>97</v>
      </c>
      <c r="D37" s="22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401</v>
      </c>
      <c r="T37"/>
      <c r="U37"/>
      <c r="V37" s="3"/>
      <c r="W37" s="6"/>
      <c r="Y37" s="96" t="s">
        <v>436</v>
      </c>
      <c r="AA37" s="5" t="s">
        <v>96</v>
      </c>
    </row>
    <row r="38" spans="1:30" x14ac:dyDescent="0.25">
      <c r="A38" s="56">
        <v>70</v>
      </c>
      <c r="B38" s="57" t="s">
        <v>476</v>
      </c>
      <c r="C38" s="57"/>
      <c r="D38" s="22" t="s">
        <v>95</v>
      </c>
      <c r="G38" s="6"/>
      <c r="H38" s="87" t="s">
        <v>279</v>
      </c>
      <c r="I38" s="8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94</v>
      </c>
      <c r="Y38" s="96" t="s">
        <v>435</v>
      </c>
    </row>
    <row r="39" spans="1:30" x14ac:dyDescent="0.25">
      <c r="A39" s="56"/>
      <c r="B39" s="57" t="s">
        <v>472</v>
      </c>
      <c r="C39" s="57"/>
      <c r="D39" s="22" t="s">
        <v>93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11" t="s">
        <v>92</v>
      </c>
      <c r="Y39" s="6"/>
    </row>
    <row r="40" spans="1:30" x14ac:dyDescent="0.25">
      <c r="A40" s="56"/>
      <c r="B40" s="57" t="s">
        <v>700</v>
      </c>
      <c r="C40" s="57"/>
      <c r="D40" s="22"/>
      <c r="G40" s="6"/>
      <c r="H40" s="6"/>
      <c r="I40" s="6"/>
      <c r="K40" s="6"/>
      <c r="L40" s="6"/>
      <c r="M40" s="6"/>
      <c r="N40" s="6"/>
      <c r="O40" s="6"/>
      <c r="P40" s="6"/>
      <c r="Q40" s="5" t="s">
        <v>91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9">
        <v>19</v>
      </c>
      <c r="B41" s="60" t="s">
        <v>90</v>
      </c>
      <c r="C41" s="60"/>
      <c r="D41" s="22" t="s">
        <v>87</v>
      </c>
      <c r="G41" s="6" t="s">
        <v>88</v>
      </c>
      <c r="H41" s="6"/>
      <c r="I41" s="15" t="s">
        <v>306</v>
      </c>
      <c r="K41" s="6" t="s">
        <v>85</v>
      </c>
      <c r="L41" s="15" t="s">
        <v>315</v>
      </c>
      <c r="M41" s="15"/>
      <c r="N41" s="15"/>
      <c r="O41" s="15"/>
      <c r="P41" s="23" t="s">
        <v>89</v>
      </c>
      <c r="Q41" s="5" t="s">
        <v>84</v>
      </c>
      <c r="R41" s="90" t="s">
        <v>363</v>
      </c>
      <c r="S41" s="90"/>
      <c r="T41" s="90"/>
      <c r="U41" s="90"/>
      <c r="V41" s="3"/>
      <c r="W41" s="6" t="s">
        <v>86</v>
      </c>
      <c r="Y41" s="90"/>
      <c r="AA41" s="5" t="s">
        <v>82</v>
      </c>
      <c r="AC41" s="5" t="s">
        <v>83</v>
      </c>
      <c r="AD41" t="s">
        <v>460</v>
      </c>
    </row>
    <row r="42" spans="1:30" ht="29.05" x14ac:dyDescent="0.25">
      <c r="A42" s="61">
        <v>43</v>
      </c>
      <c r="B42" s="62" t="s">
        <v>544</v>
      </c>
      <c r="C42" s="62" t="s">
        <v>81</v>
      </c>
      <c r="D42" s="6"/>
      <c r="G42" s="6" t="s">
        <v>80</v>
      </c>
      <c r="H42" s="6"/>
      <c r="I42" s="6"/>
      <c r="K42" s="6" t="s">
        <v>78</v>
      </c>
      <c r="L42" s="15" t="s">
        <v>316</v>
      </c>
      <c r="M42" s="15"/>
      <c r="N42" s="15"/>
      <c r="O42" s="15"/>
      <c r="P42" s="15"/>
      <c r="Q42" s="6"/>
      <c r="R42" s="6"/>
      <c r="S42" s="6"/>
      <c r="T42" s="6"/>
      <c r="U42" s="6"/>
      <c r="V42" s="3"/>
      <c r="W42" s="6" t="s">
        <v>79</v>
      </c>
      <c r="Y42" s="6"/>
    </row>
    <row r="43" spans="1:30" x14ac:dyDescent="0.25">
      <c r="A43" s="63">
        <v>44</v>
      </c>
      <c r="B43" s="62" t="s">
        <v>477</v>
      </c>
      <c r="C43" s="62"/>
      <c r="D43" s="6"/>
      <c r="G43" s="6"/>
      <c r="H43" s="87" t="s">
        <v>281</v>
      </c>
      <c r="I43" s="87"/>
      <c r="K43" s="6"/>
      <c r="L43" s="6"/>
      <c r="M43" s="6"/>
      <c r="N43" s="6"/>
      <c r="O43" s="6"/>
      <c r="P43" s="23" t="s">
        <v>240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4">
        <v>45</v>
      </c>
      <c r="B44" s="62" t="s">
        <v>478</v>
      </c>
      <c r="C44" s="62"/>
      <c r="D44" s="22" t="s">
        <v>77</v>
      </c>
      <c r="F44" s="15" t="s">
        <v>256</v>
      </c>
      <c r="G44" s="6"/>
      <c r="H44" s="6"/>
      <c r="I44" s="15" t="s">
        <v>307</v>
      </c>
      <c r="K44" s="6"/>
      <c r="L44" s="6"/>
      <c r="M44" s="6"/>
      <c r="N44" s="6"/>
      <c r="O44" s="6"/>
      <c r="P44" s="23" t="s">
        <v>239</v>
      </c>
      <c r="Q44" s="6"/>
      <c r="R44" s="90" t="s">
        <v>361</v>
      </c>
      <c r="S44" t="s">
        <v>399</v>
      </c>
      <c r="T44"/>
      <c r="U44"/>
      <c r="V44" s="3"/>
      <c r="W44" s="6"/>
      <c r="Y44"/>
      <c r="AD44" t="s">
        <v>451</v>
      </c>
    </row>
    <row r="45" spans="1:30" x14ac:dyDescent="0.25">
      <c r="A45" s="65">
        <v>46</v>
      </c>
      <c r="B45" s="66" t="s">
        <v>545</v>
      </c>
      <c r="C45" s="66" t="s">
        <v>76</v>
      </c>
      <c r="D45" s="22" t="s">
        <v>74</v>
      </c>
      <c r="G45" s="6" t="s">
        <v>75</v>
      </c>
      <c r="H45" s="6"/>
      <c r="I45" s="6"/>
      <c r="K45" s="6"/>
      <c r="L45" s="15" t="s">
        <v>314</v>
      </c>
      <c r="M45" s="15"/>
      <c r="N45" s="15"/>
      <c r="O45" s="15"/>
      <c r="P45" s="23"/>
      <c r="Q45" s="6"/>
      <c r="R45" s="6"/>
      <c r="S45" s="6"/>
      <c r="T45" s="6"/>
      <c r="U45" s="6"/>
      <c r="V45" s="3"/>
      <c r="W45" s="6" t="s">
        <v>708</v>
      </c>
      <c r="Y45" s="6"/>
      <c r="AA45" s="5" t="s">
        <v>73</v>
      </c>
    </row>
    <row r="46" spans="1:30" ht="58.1" x14ac:dyDescent="0.25">
      <c r="A46" s="59">
        <v>47</v>
      </c>
      <c r="B46" s="67" t="s">
        <v>72</v>
      </c>
      <c r="C46" s="67"/>
      <c r="D46" s="6"/>
      <c r="F46" s="1" t="s">
        <v>264</v>
      </c>
      <c r="G46" s="6"/>
      <c r="H46" s="10" t="s">
        <v>286</v>
      </c>
      <c r="I46" s="5" t="s">
        <v>305</v>
      </c>
      <c r="K46" s="6" t="s">
        <v>70</v>
      </c>
      <c r="L46" s="6"/>
      <c r="M46" s="6"/>
      <c r="N46" s="6"/>
      <c r="O46" s="6"/>
      <c r="P46" s="23" t="s">
        <v>71</v>
      </c>
      <c r="Q46" s="6"/>
      <c r="R46" s="90" t="s">
        <v>364</v>
      </c>
      <c r="S46" s="90"/>
      <c r="T46" s="90"/>
      <c r="U46" s="92" t="s">
        <v>417</v>
      </c>
      <c r="V46" s="3"/>
      <c r="W46" s="6"/>
      <c r="Y46" s="92"/>
    </row>
    <row r="47" spans="1:30" x14ac:dyDescent="0.25">
      <c r="A47" s="68">
        <v>48</v>
      </c>
      <c r="B47" s="67" t="s">
        <v>479</v>
      </c>
      <c r="C47" s="67"/>
      <c r="D47" s="6"/>
      <c r="G47" s="6"/>
      <c r="H47" s="6"/>
      <c r="I47" s="6"/>
      <c r="K47" s="6"/>
      <c r="L47" s="6"/>
      <c r="M47" s="6"/>
      <c r="N47" s="6"/>
      <c r="O47" s="6"/>
      <c r="P47" s="23" t="s">
        <v>69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9">
        <v>49</v>
      </c>
      <c r="B48" s="67" t="s">
        <v>68</v>
      </c>
      <c r="C48" s="67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6" t="s">
        <v>427</v>
      </c>
    </row>
    <row r="49" spans="1:121" ht="29.05" x14ac:dyDescent="0.25">
      <c r="A49" s="70">
        <v>50</v>
      </c>
      <c r="B49" s="67" t="s">
        <v>67</v>
      </c>
      <c r="C49" s="67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6" t="s">
        <v>428</v>
      </c>
    </row>
    <row r="50" spans="1:121" ht="29.05" x14ac:dyDescent="0.25">
      <c r="A50" s="71">
        <v>51</v>
      </c>
      <c r="B50" s="67" t="s">
        <v>66</v>
      </c>
      <c r="C50" s="67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6" t="s">
        <v>429</v>
      </c>
    </row>
    <row r="51" spans="1:121" ht="69.599999999999994" x14ac:dyDescent="0.25">
      <c r="A51" s="59">
        <v>53</v>
      </c>
      <c r="B51" s="60" t="s">
        <v>65</v>
      </c>
      <c r="C51" s="60"/>
      <c r="D51" s="22" t="s">
        <v>64</v>
      </c>
      <c r="G51" s="6"/>
      <c r="H51" s="6"/>
      <c r="I51" s="15" t="s">
        <v>308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63</v>
      </c>
      <c r="Y51" s="97" t="s">
        <v>439</v>
      </c>
    </row>
    <row r="52" spans="1:121" s="9" customFormat="1" x14ac:dyDescent="0.25">
      <c r="A52" s="72">
        <v>68</v>
      </c>
      <c r="B52" s="73" t="s">
        <v>537</v>
      </c>
      <c r="C52" s="73" t="s">
        <v>247</v>
      </c>
      <c r="D52" s="6"/>
      <c r="E52" s="6"/>
      <c r="F52" s="6"/>
      <c r="G52" s="6" t="s">
        <v>62</v>
      </c>
      <c r="H52" s="87" t="s">
        <v>277</v>
      </c>
      <c r="I52" s="8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2">
        <v>65</v>
      </c>
      <c r="B53" s="73" t="s">
        <v>59</v>
      </c>
      <c r="C53" s="73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57</v>
      </c>
      <c r="Q53" s="6"/>
      <c r="R53" s="6"/>
      <c r="S53" t="s">
        <v>398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2">
        <v>64</v>
      </c>
      <c r="B54" s="72" t="s">
        <v>61</v>
      </c>
      <c r="C54" s="7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60</v>
      </c>
      <c r="R54" s="6"/>
      <c r="S54" t="s">
        <v>386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2">
        <v>67</v>
      </c>
      <c r="B55" s="73" t="s">
        <v>56</v>
      </c>
      <c r="C55" s="73"/>
      <c r="D55" s="6"/>
      <c r="E55" s="6"/>
      <c r="F55" s="6"/>
      <c r="G55" s="6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4">
        <v>23</v>
      </c>
      <c r="B56" s="75" t="s">
        <v>54</v>
      </c>
      <c r="C56" s="75"/>
      <c r="D56" s="6"/>
      <c r="F56" s="15" t="s">
        <v>268</v>
      </c>
      <c r="G56" s="6"/>
      <c r="H56" s="6"/>
      <c r="I56" s="6"/>
      <c r="K56" s="6"/>
      <c r="L56" s="6"/>
      <c r="M56" s="6"/>
      <c r="N56" s="6"/>
      <c r="O56" s="15" t="s">
        <v>351</v>
      </c>
      <c r="P56" s="23"/>
      <c r="Q56" s="6"/>
      <c r="R56" s="90" t="s">
        <v>372</v>
      </c>
      <c r="S56" s="90"/>
      <c r="T56" s="90"/>
      <c r="U56" s="90"/>
      <c r="V56" s="3"/>
      <c r="W56" s="6"/>
      <c r="Y56" s="90"/>
    </row>
    <row r="57" spans="1:121" ht="43.6" x14ac:dyDescent="0.25">
      <c r="A57" s="76">
        <v>72</v>
      </c>
      <c r="B57" s="76" t="s">
        <v>53</v>
      </c>
      <c r="C57" s="76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7"/>
      <c r="Y57" s="97" t="s">
        <v>445</v>
      </c>
    </row>
    <row r="58" spans="1:121" x14ac:dyDescent="0.25">
      <c r="A58" s="76">
        <v>91</v>
      </c>
      <c r="B58" s="76" t="s">
        <v>52</v>
      </c>
      <c r="C58" s="76"/>
      <c r="D58" s="6"/>
      <c r="G58" s="6"/>
      <c r="H58" s="6"/>
      <c r="I58" s="6"/>
      <c r="K58" s="6"/>
      <c r="L58" s="6"/>
      <c r="M58" s="6"/>
      <c r="N58" s="15" t="s">
        <v>335</v>
      </c>
      <c r="O58" s="15" t="s">
        <v>335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6">
        <v>74</v>
      </c>
      <c r="B59" s="78" t="s">
        <v>51</v>
      </c>
      <c r="C59" s="78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7"/>
      <c r="Y59" s="97" t="s">
        <v>443</v>
      </c>
    </row>
    <row r="60" spans="1:121" x14ac:dyDescent="0.25">
      <c r="A60" s="76">
        <v>75</v>
      </c>
      <c r="B60" s="78" t="s">
        <v>50</v>
      </c>
      <c r="C60" s="78"/>
      <c r="D60" s="22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6" t="s">
        <v>438</v>
      </c>
    </row>
    <row r="61" spans="1:121" x14ac:dyDescent="0.25">
      <c r="A61" s="76">
        <v>76</v>
      </c>
      <c r="B61" s="78" t="s">
        <v>49</v>
      </c>
      <c r="C61" s="78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395</v>
      </c>
      <c r="T61"/>
      <c r="U61"/>
      <c r="V61" s="3"/>
      <c r="W61" s="77"/>
      <c r="Y61" s="97" t="s">
        <v>444</v>
      </c>
    </row>
    <row r="62" spans="1:121" x14ac:dyDescent="0.25">
      <c r="A62" s="76">
        <v>94</v>
      </c>
      <c r="B62" s="76" t="s">
        <v>48</v>
      </c>
      <c r="C62" s="76"/>
      <c r="D62" s="6"/>
      <c r="G62" s="6"/>
      <c r="H62" s="6"/>
      <c r="I62" s="6"/>
      <c r="K62" s="6"/>
      <c r="L62" s="6"/>
      <c r="M62" s="6"/>
      <c r="N62" s="15" t="s">
        <v>343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6">
        <v>92</v>
      </c>
      <c r="B63" s="76" t="s">
        <v>47</v>
      </c>
      <c r="C63" s="76"/>
      <c r="D63" s="6"/>
      <c r="E63" s="5" t="s">
        <v>46</v>
      </c>
      <c r="G63" s="6"/>
      <c r="H63" s="6"/>
      <c r="I63" s="6"/>
      <c r="K63" s="6"/>
      <c r="L63" s="6"/>
      <c r="M63" s="6"/>
      <c r="N63" s="6"/>
      <c r="O63" s="15" t="s">
        <v>350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6">
        <v>34</v>
      </c>
      <c r="B64" s="76" t="s">
        <v>45</v>
      </c>
      <c r="C64" s="76"/>
      <c r="D64" s="6"/>
      <c r="G64" s="6"/>
      <c r="H64" s="6"/>
      <c r="I64" s="15" t="s">
        <v>296</v>
      </c>
      <c r="K64" s="6" t="s">
        <v>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9">
        <v>58</v>
      </c>
      <c r="B65" s="79" t="s">
        <v>480</v>
      </c>
      <c r="C65" s="79"/>
      <c r="D65" s="6"/>
      <c r="G65" s="6" t="s">
        <v>43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80">
        <v>77</v>
      </c>
      <c r="B66" s="80" t="s">
        <v>42</v>
      </c>
      <c r="C66" s="80"/>
      <c r="D66" s="6"/>
      <c r="G66" s="6" t="s">
        <v>41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80">
        <v>78</v>
      </c>
      <c r="B67" s="80" t="s">
        <v>40</v>
      </c>
      <c r="C67" s="80"/>
      <c r="D67" s="6"/>
      <c r="G67" s="6" t="s">
        <v>39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1">
        <v>79</v>
      </c>
      <c r="B68" s="82" t="s">
        <v>38</v>
      </c>
      <c r="C68" s="82"/>
      <c r="D68" s="6"/>
      <c r="G68" s="6" t="s">
        <v>37</v>
      </c>
      <c r="H68" s="6"/>
      <c r="I68" s="6"/>
      <c r="K68" s="6"/>
      <c r="L68" s="6"/>
      <c r="M68" s="6"/>
      <c r="N68" s="6"/>
      <c r="O68" s="15" t="s">
        <v>349</v>
      </c>
      <c r="P68" s="6"/>
      <c r="Q68" s="6"/>
      <c r="R68" s="6"/>
      <c r="S68" t="s">
        <v>397</v>
      </c>
      <c r="T68"/>
      <c r="U68"/>
      <c r="V68" s="3"/>
      <c r="W68" s="6"/>
      <c r="Y68"/>
    </row>
    <row r="69" spans="1:31" x14ac:dyDescent="0.25">
      <c r="A69" s="81">
        <v>81</v>
      </c>
      <c r="B69" s="82" t="s">
        <v>36</v>
      </c>
      <c r="C69" s="82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35</v>
      </c>
      <c r="R69" s="5"/>
      <c r="S69" t="s">
        <v>393</v>
      </c>
      <c r="T69"/>
      <c r="U69"/>
      <c r="V69" s="3"/>
      <c r="W69" s="6"/>
      <c r="Y69"/>
    </row>
    <row r="70" spans="1:31" ht="43.6" x14ac:dyDescent="0.25">
      <c r="A70" s="81"/>
      <c r="B70" s="11" t="s">
        <v>248</v>
      </c>
      <c r="C70" s="11"/>
      <c r="D70" s="6"/>
      <c r="G70" s="6" t="s">
        <v>249</v>
      </c>
      <c r="H70" s="6"/>
      <c r="I70" s="6"/>
      <c r="K70" s="6"/>
      <c r="L70" s="6"/>
      <c r="M70" s="6"/>
      <c r="N70" s="6"/>
      <c r="O70" s="6"/>
      <c r="P70" s="6"/>
      <c r="Q70" s="53" t="s">
        <v>250</v>
      </c>
      <c r="R70" s="6"/>
      <c r="S70" t="s">
        <v>378</v>
      </c>
      <c r="T70"/>
      <c r="U70"/>
      <c r="V70" s="3"/>
      <c r="W70" s="6"/>
      <c r="Y70"/>
      <c r="AE70" t="s">
        <v>464</v>
      </c>
    </row>
    <row r="71" spans="1:31" x14ac:dyDescent="0.25">
      <c r="A71" s="38">
        <v>88</v>
      </c>
      <c r="B71" s="38" t="s">
        <v>34</v>
      </c>
      <c r="C71" s="38"/>
      <c r="D71" s="6"/>
      <c r="G71" s="6"/>
      <c r="H71" s="87" t="s">
        <v>278</v>
      </c>
      <c r="I71" s="87"/>
      <c r="K71" s="6"/>
      <c r="L71" s="6"/>
      <c r="M71" s="6"/>
      <c r="N71" s="6"/>
      <c r="O71" s="6"/>
      <c r="P71" s="6"/>
      <c r="Q71" s="6"/>
      <c r="R71" s="6"/>
      <c r="S71" t="s">
        <v>381</v>
      </c>
      <c r="T71"/>
      <c r="U71"/>
      <c r="V71" s="3"/>
      <c r="W71" s="6"/>
      <c r="Y71"/>
    </row>
    <row r="72" spans="1:31" x14ac:dyDescent="0.25">
      <c r="A72" s="38">
        <v>61</v>
      </c>
      <c r="B72" s="38" t="s">
        <v>31</v>
      </c>
      <c r="C72" s="38"/>
      <c r="D72" s="6"/>
      <c r="G72" s="6"/>
      <c r="H72" s="87" t="s">
        <v>285</v>
      </c>
      <c r="I72" s="8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8">
        <v>31</v>
      </c>
      <c r="B73" s="38" t="s">
        <v>30</v>
      </c>
      <c r="C73" s="38"/>
      <c r="D73" s="6"/>
      <c r="G73" s="6"/>
      <c r="H73" s="6"/>
      <c r="I73" s="6"/>
      <c r="K73" s="6"/>
      <c r="L73" s="6"/>
      <c r="M73" s="6"/>
      <c r="N73" s="6"/>
      <c r="O73" s="6"/>
      <c r="P73" s="23" t="s">
        <v>29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3" t="s">
        <v>28</v>
      </c>
      <c r="C74" s="83"/>
      <c r="D74" s="22" t="s">
        <v>25</v>
      </c>
      <c r="G74" s="6" t="s">
        <v>26</v>
      </c>
      <c r="H74" s="6"/>
      <c r="I74" s="15" t="s">
        <v>302</v>
      </c>
      <c r="K74" s="6" t="s">
        <v>23</v>
      </c>
      <c r="L74" s="6"/>
      <c r="M74" s="6"/>
      <c r="N74" s="6"/>
      <c r="O74" s="6"/>
      <c r="P74" s="23" t="s">
        <v>27</v>
      </c>
      <c r="Q74" s="6"/>
      <c r="R74" s="6"/>
      <c r="S74" s="6"/>
      <c r="T74" s="6"/>
      <c r="U74" s="6"/>
      <c r="V74" s="3"/>
      <c r="W74" s="6" t="s">
        <v>24</v>
      </c>
      <c r="Y74" s="6"/>
      <c r="AD74" t="s">
        <v>461</v>
      </c>
    </row>
    <row r="75" spans="1:31" ht="27.85" x14ac:dyDescent="0.25">
      <c r="A75" s="6">
        <v>40</v>
      </c>
      <c r="B75" s="83" t="s">
        <v>481</v>
      </c>
      <c r="C75" s="83"/>
      <c r="D75" s="6"/>
      <c r="F75" s="84" t="s">
        <v>258</v>
      </c>
      <c r="G75" s="6"/>
      <c r="H75" s="6"/>
      <c r="I75" s="6"/>
      <c r="K75" s="6" t="s">
        <v>21</v>
      </c>
      <c r="L75" s="15" t="s">
        <v>318</v>
      </c>
      <c r="M75" s="15"/>
      <c r="N75" s="15"/>
      <c r="O75" s="15"/>
      <c r="P75" s="23" t="s">
        <v>22</v>
      </c>
      <c r="Q75" s="5" t="s">
        <v>20</v>
      </c>
      <c r="R75" s="90" t="s">
        <v>362</v>
      </c>
      <c r="S75" s="15" t="s">
        <v>388</v>
      </c>
      <c r="T75" s="15"/>
      <c r="U75" s="92" t="s">
        <v>421</v>
      </c>
      <c r="V75" s="3"/>
      <c r="W75" s="6"/>
      <c r="Y75" s="3"/>
      <c r="AA75" s="5" t="s">
        <v>18</v>
      </c>
      <c r="AC75" s="5" t="s">
        <v>19</v>
      </c>
      <c r="AD75" t="s">
        <v>453</v>
      </c>
    </row>
    <row r="76" spans="1:31" x14ac:dyDescent="0.25">
      <c r="A76" s="6">
        <v>93</v>
      </c>
      <c r="B76" s="6" t="s">
        <v>17</v>
      </c>
      <c r="D76" s="6"/>
      <c r="G76" s="6"/>
      <c r="H76" s="6"/>
      <c r="I76" s="6"/>
      <c r="K76" s="6"/>
      <c r="L76" s="6"/>
      <c r="M76" s="6"/>
      <c r="N76" s="15" t="s">
        <v>341</v>
      </c>
      <c r="O76" s="15" t="s">
        <v>354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5" t="s">
        <v>482</v>
      </c>
      <c r="C77" s="85"/>
      <c r="D77" s="22" t="s">
        <v>14</v>
      </c>
      <c r="E77" s="5" t="s">
        <v>10</v>
      </c>
      <c r="F77" s="15" t="s">
        <v>270</v>
      </c>
      <c r="G77" s="6" t="s">
        <v>15</v>
      </c>
      <c r="H77" s="87" t="s">
        <v>276</v>
      </c>
      <c r="I77" s="15" t="s">
        <v>299</v>
      </c>
      <c r="J77" s="5" t="s">
        <v>9</v>
      </c>
      <c r="K77" s="6" t="s">
        <v>12</v>
      </c>
      <c r="L77" s="6"/>
      <c r="M77" s="6"/>
      <c r="N77" s="15" t="s">
        <v>332</v>
      </c>
      <c r="O77" s="6"/>
      <c r="P77" s="23" t="s">
        <v>16</v>
      </c>
      <c r="Q77" s="6"/>
      <c r="R77" s="90" t="s">
        <v>369</v>
      </c>
      <c r="S77" t="s">
        <v>385</v>
      </c>
      <c r="T77"/>
      <c r="U77"/>
      <c r="V77" s="3"/>
      <c r="W77" s="6" t="s">
        <v>13</v>
      </c>
      <c r="Y77"/>
      <c r="AB77" s="5" t="s">
        <v>8</v>
      </c>
      <c r="AC77" s="5" t="s">
        <v>11</v>
      </c>
    </row>
    <row r="78" spans="1:31" ht="55.7" x14ac:dyDescent="0.25">
      <c r="A78" s="6">
        <v>71</v>
      </c>
      <c r="B78" s="86" t="s">
        <v>7</v>
      </c>
      <c r="C78" s="86"/>
      <c r="D78" s="6"/>
      <c r="E78" s="5" t="s">
        <v>2</v>
      </c>
      <c r="G78" s="6" t="s">
        <v>5</v>
      </c>
      <c r="H78" s="6"/>
      <c r="I78" s="15" t="s">
        <v>298</v>
      </c>
      <c r="J78" s="5" t="s">
        <v>0</v>
      </c>
      <c r="K78" s="6" t="s">
        <v>3</v>
      </c>
      <c r="L78" s="15" t="s">
        <v>320</v>
      </c>
      <c r="M78" s="15"/>
      <c r="N78" s="88" t="s">
        <v>344</v>
      </c>
      <c r="O78" s="15"/>
      <c r="P78" s="45" t="s">
        <v>6</v>
      </c>
      <c r="Q78" s="6"/>
      <c r="R78" s="6"/>
      <c r="S78" t="s">
        <v>389</v>
      </c>
      <c r="T78" t="s">
        <v>405</v>
      </c>
      <c r="U78"/>
      <c r="V78" s="3"/>
      <c r="W78" s="6" t="s">
        <v>4</v>
      </c>
      <c r="Y78" s="96" t="s">
        <v>426</v>
      </c>
      <c r="AA78" s="5" t="s">
        <v>1</v>
      </c>
      <c r="AD78" t="s">
        <v>455</v>
      </c>
    </row>
    <row r="79" spans="1:31" x14ac:dyDescent="0.25">
      <c r="B79" s="15" t="s">
        <v>334</v>
      </c>
      <c r="N79" s="15" t="s">
        <v>333</v>
      </c>
      <c r="O79" s="15" t="s">
        <v>333</v>
      </c>
    </row>
    <row r="80" spans="1:31" x14ac:dyDescent="0.25">
      <c r="B80" s="6" t="s">
        <v>348</v>
      </c>
      <c r="O80" s="15" t="s">
        <v>347</v>
      </c>
    </row>
    <row r="81" spans="2:31" x14ac:dyDescent="0.25">
      <c r="B81" s="6" t="s">
        <v>356</v>
      </c>
      <c r="O81" s="15" t="s">
        <v>355</v>
      </c>
    </row>
    <row r="82" spans="2:31" x14ac:dyDescent="0.25">
      <c r="B82" s="6" t="s">
        <v>376</v>
      </c>
      <c r="S82" t="s">
        <v>375</v>
      </c>
      <c r="T82"/>
      <c r="U82"/>
      <c r="Y82"/>
    </row>
    <row r="83" spans="2:31" x14ac:dyDescent="0.25">
      <c r="B83" s="2" t="s">
        <v>383</v>
      </c>
      <c r="S83" t="s">
        <v>382</v>
      </c>
      <c r="T83"/>
      <c r="U83"/>
      <c r="Y83"/>
    </row>
    <row r="84" spans="2:31" x14ac:dyDescent="0.25">
      <c r="B84" s="6" t="s">
        <v>441</v>
      </c>
      <c r="Y84" s="97" t="s">
        <v>440</v>
      </c>
    </row>
    <row r="85" spans="2:31" x14ac:dyDescent="0.25">
      <c r="B85" s="2" t="s">
        <v>458</v>
      </c>
      <c r="AD85" t="s">
        <v>457</v>
      </c>
    </row>
    <row r="86" spans="2:31" x14ac:dyDescent="0.25">
      <c r="B86" s="6" t="s">
        <v>467</v>
      </c>
      <c r="AE86" t="s">
        <v>466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A8ED-BE04-419F-8F16-27D36AD8A99E}">
  <dimension ref="A1:DQ88"/>
  <sheetViews>
    <sheetView topLeftCell="B1" zoomScale="70" zoomScaleNormal="70" workbookViewId="0">
      <pane xSplit="1" ySplit="2" topLeftCell="L27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88671875" defaultRowHeight="14.55" x14ac:dyDescent="0.25"/>
  <cols>
    <col min="1" max="1" width="0" style="2" hidden="1" customWidth="1"/>
    <col min="2" max="2" width="17" style="85" customWidth="1"/>
    <col min="3" max="3" width="13.5546875" style="101" customWidth="1"/>
    <col min="4" max="4" width="9.44140625" style="102" customWidth="1"/>
    <col min="5" max="5" width="11" style="102" customWidth="1"/>
    <col min="6" max="6" width="10.5546875" style="101" customWidth="1"/>
    <col min="7" max="7" width="9.77734375" style="101" customWidth="1"/>
    <col min="8" max="8" width="10.77734375" style="101" customWidth="1"/>
    <col min="9" max="9" width="10.6640625" style="102" customWidth="1"/>
    <col min="10" max="10" width="9.109375" style="101" customWidth="1"/>
    <col min="11" max="11" width="11" style="101" customWidth="1"/>
    <col min="12" max="12" width="15.33203125" style="101" customWidth="1"/>
    <col min="13" max="13" width="11.88671875" style="101" customWidth="1"/>
    <col min="14" max="14" width="11.33203125" style="101" customWidth="1"/>
    <col min="15" max="15" width="8.5546875" style="101" customWidth="1"/>
    <col min="16" max="16" width="10.44140625" style="101" customWidth="1"/>
    <col min="17" max="17" width="8.88671875" style="101" customWidth="1"/>
    <col min="18" max="18" width="9.33203125" style="101" customWidth="1"/>
    <col min="19" max="19" width="9.77734375" style="101" customWidth="1"/>
    <col min="20" max="20" width="8.33203125" style="101" customWidth="1"/>
    <col min="21" max="21" width="9.33203125" style="111" customWidth="1"/>
    <col min="22" max="22" width="11.6640625" style="101" customWidth="1"/>
    <col min="23" max="23" width="11" style="99" customWidth="1"/>
    <col min="24" max="24" width="12.109375" style="102" customWidth="1"/>
    <col min="25" max="25" width="11.44140625" style="101" customWidth="1"/>
    <col min="26" max="26" width="10.88671875" style="110" customWidth="1"/>
    <col min="27" max="27" width="15.109375" style="102" customWidth="1"/>
    <col min="28" max="28" width="11.88671875" style="102" customWidth="1"/>
    <col min="29" max="29" width="10.44140625" style="102" customWidth="1"/>
    <col min="30" max="30" width="9.6640625" style="112" customWidth="1"/>
    <col min="31" max="31" width="8.33203125" style="112" customWidth="1"/>
    <col min="32" max="16384" width="8.88671875" style="1"/>
  </cols>
  <sheetData>
    <row r="1" spans="1:31" ht="58.1" x14ac:dyDescent="0.25">
      <c r="A1" s="23" t="s">
        <v>238</v>
      </c>
      <c r="B1" s="113" t="s">
        <v>538</v>
      </c>
      <c r="C1" s="104"/>
      <c r="D1" s="107"/>
      <c r="E1" s="107"/>
      <c r="F1" s="104"/>
      <c r="G1" s="104"/>
      <c r="H1" s="104"/>
      <c r="I1" s="107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14"/>
      <c r="V1" s="104"/>
      <c r="W1" s="104"/>
      <c r="X1" s="107"/>
      <c r="Y1" s="104"/>
      <c r="Z1" s="114"/>
      <c r="AA1" s="107"/>
      <c r="AB1" s="107"/>
      <c r="AC1" s="107"/>
    </row>
    <row r="2" spans="1:31" ht="101.65" x14ac:dyDescent="0.25">
      <c r="A2" s="23"/>
      <c r="B2" s="113" t="s">
        <v>236</v>
      </c>
      <c r="C2" s="104" t="s">
        <v>232</v>
      </c>
      <c r="D2" s="107" t="s">
        <v>227</v>
      </c>
      <c r="E2" s="107" t="s">
        <v>254</v>
      </c>
      <c r="F2" s="104" t="s">
        <v>233</v>
      </c>
      <c r="G2" s="104" t="s">
        <v>274</v>
      </c>
      <c r="H2" s="104" t="s">
        <v>292</v>
      </c>
      <c r="I2" s="107" t="s">
        <v>225</v>
      </c>
      <c r="J2" s="105" t="s">
        <v>230</v>
      </c>
      <c r="K2" s="105" t="s">
        <v>311</v>
      </c>
      <c r="L2" s="105" t="s">
        <v>321</v>
      </c>
      <c r="M2" s="105" t="s">
        <v>329</v>
      </c>
      <c r="N2" s="105" t="s">
        <v>330</v>
      </c>
      <c r="O2" s="104" t="s">
        <v>234</v>
      </c>
      <c r="P2" s="104" t="s">
        <v>229</v>
      </c>
      <c r="Q2" s="104" t="s">
        <v>359</v>
      </c>
      <c r="R2" s="104" t="s">
        <v>374</v>
      </c>
      <c r="S2" s="104" t="s">
        <v>404</v>
      </c>
      <c r="T2" s="104" t="s">
        <v>412</v>
      </c>
      <c r="U2" s="104" t="s">
        <v>223</v>
      </c>
      <c r="V2" s="105" t="s">
        <v>231</v>
      </c>
      <c r="W2" s="104" t="s">
        <v>221</v>
      </c>
      <c r="X2" s="107" t="s">
        <v>253</v>
      </c>
      <c r="Y2" s="104" t="s">
        <v>423</v>
      </c>
      <c r="Z2" s="115" t="s">
        <v>222</v>
      </c>
      <c r="AA2" s="107" t="s">
        <v>226</v>
      </c>
      <c r="AB2" s="107" t="s">
        <v>224</v>
      </c>
      <c r="AC2" s="107" t="s">
        <v>228</v>
      </c>
      <c r="AD2" s="106" t="s">
        <v>449</v>
      </c>
      <c r="AE2" s="114" t="s">
        <v>540</v>
      </c>
    </row>
    <row r="3" spans="1:31" x14ac:dyDescent="0.25">
      <c r="A3" s="116">
        <v>2</v>
      </c>
      <c r="B3" s="113" t="s">
        <v>530</v>
      </c>
      <c r="C3" s="104">
        <v>0</v>
      </c>
      <c r="D3" s="107">
        <v>0</v>
      </c>
      <c r="E3" s="106">
        <v>0</v>
      </c>
      <c r="F3" s="104">
        <v>0</v>
      </c>
      <c r="G3" s="104">
        <v>0</v>
      </c>
      <c r="H3" s="104">
        <v>0</v>
      </c>
      <c r="I3" s="107">
        <v>0</v>
      </c>
      <c r="J3" s="104">
        <v>0</v>
      </c>
      <c r="K3" s="104">
        <v>0</v>
      </c>
      <c r="L3" s="104">
        <v>0</v>
      </c>
      <c r="M3" s="155">
        <v>2</v>
      </c>
      <c r="N3" s="155">
        <v>2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14">
        <v>0</v>
      </c>
      <c r="V3" s="104">
        <v>0</v>
      </c>
      <c r="W3" s="104">
        <v>0</v>
      </c>
      <c r="X3" s="107">
        <v>0</v>
      </c>
      <c r="Y3" s="156">
        <v>2</v>
      </c>
      <c r="Z3" s="114">
        <v>0</v>
      </c>
      <c r="AA3" s="107">
        <v>0</v>
      </c>
      <c r="AB3" s="153">
        <v>2</v>
      </c>
      <c r="AC3" s="107">
        <v>0</v>
      </c>
      <c r="AD3" s="156">
        <v>2</v>
      </c>
      <c r="AE3" s="112">
        <v>0</v>
      </c>
    </row>
    <row r="4" spans="1:31" x14ac:dyDescent="0.25">
      <c r="A4" s="116">
        <v>3</v>
      </c>
      <c r="B4" s="118" t="s">
        <v>486</v>
      </c>
      <c r="C4" s="101">
        <v>2</v>
      </c>
      <c r="D4" s="107">
        <v>0</v>
      </c>
      <c r="E4" s="107">
        <v>0</v>
      </c>
      <c r="F4" s="104">
        <v>0</v>
      </c>
      <c r="G4" s="104">
        <v>0</v>
      </c>
      <c r="H4" s="154">
        <v>2</v>
      </c>
      <c r="I4" s="107">
        <v>0</v>
      </c>
      <c r="J4" s="152">
        <v>2</v>
      </c>
      <c r="K4" s="104">
        <v>0</v>
      </c>
      <c r="L4" s="152">
        <v>2</v>
      </c>
      <c r="M4" s="152">
        <v>1</v>
      </c>
      <c r="N4" s="152">
        <v>1</v>
      </c>
      <c r="O4" s="104">
        <v>0</v>
      </c>
      <c r="P4" s="104">
        <v>0</v>
      </c>
      <c r="Q4" s="104">
        <v>0</v>
      </c>
      <c r="R4" s="104">
        <v>0</v>
      </c>
      <c r="S4" s="156">
        <v>2</v>
      </c>
      <c r="T4" s="117">
        <v>0</v>
      </c>
      <c r="U4" s="158">
        <v>2</v>
      </c>
      <c r="V4" s="104">
        <v>0</v>
      </c>
      <c r="W4" s="104">
        <v>0</v>
      </c>
      <c r="X4" s="107">
        <v>0</v>
      </c>
      <c r="Y4" s="156">
        <v>1</v>
      </c>
      <c r="Z4" s="114">
        <v>0</v>
      </c>
      <c r="AA4" s="107">
        <v>0</v>
      </c>
      <c r="AB4" s="153">
        <v>1</v>
      </c>
      <c r="AC4" s="107">
        <v>0</v>
      </c>
      <c r="AD4" s="161">
        <v>1</v>
      </c>
      <c r="AE4" s="112">
        <v>0</v>
      </c>
    </row>
    <row r="5" spans="1:31" ht="29.05" x14ac:dyDescent="0.25">
      <c r="A5" s="116">
        <v>4</v>
      </c>
      <c r="B5" s="118" t="s">
        <v>214</v>
      </c>
      <c r="C5" s="104">
        <v>0</v>
      </c>
      <c r="D5" s="107">
        <v>0</v>
      </c>
      <c r="E5" s="151">
        <v>2</v>
      </c>
      <c r="F5" s="104">
        <v>0</v>
      </c>
      <c r="G5" s="154">
        <v>2</v>
      </c>
      <c r="H5" s="103">
        <v>0</v>
      </c>
      <c r="I5" s="107">
        <v>0</v>
      </c>
      <c r="J5" s="104">
        <v>0</v>
      </c>
      <c r="K5" s="155">
        <v>2</v>
      </c>
      <c r="L5" s="152">
        <v>2</v>
      </c>
      <c r="M5" s="152">
        <v>1</v>
      </c>
      <c r="N5" s="152">
        <v>1</v>
      </c>
      <c r="O5" s="104">
        <v>0</v>
      </c>
      <c r="P5" s="152">
        <v>2</v>
      </c>
      <c r="Q5" s="104">
        <v>0</v>
      </c>
      <c r="R5" s="104">
        <v>0</v>
      </c>
      <c r="S5" s="104">
        <v>0</v>
      </c>
      <c r="T5" s="152">
        <v>2</v>
      </c>
      <c r="U5" s="114">
        <v>0</v>
      </c>
      <c r="V5" s="152">
        <v>2</v>
      </c>
      <c r="W5" s="104">
        <v>0</v>
      </c>
      <c r="X5" s="153">
        <v>2</v>
      </c>
      <c r="Y5" s="156">
        <v>1</v>
      </c>
      <c r="Z5" s="114">
        <v>0</v>
      </c>
      <c r="AA5" s="153">
        <v>2</v>
      </c>
      <c r="AB5" s="153">
        <v>1</v>
      </c>
      <c r="AC5" s="153">
        <v>2</v>
      </c>
      <c r="AD5" s="161">
        <v>1</v>
      </c>
      <c r="AE5" s="155">
        <v>2</v>
      </c>
    </row>
    <row r="6" spans="1:31" ht="36.950000000000003" customHeight="1" x14ac:dyDescent="0.25">
      <c r="A6" s="116">
        <v>7</v>
      </c>
      <c r="B6" s="118" t="s">
        <v>487</v>
      </c>
      <c r="C6" s="104">
        <v>0</v>
      </c>
      <c r="D6" s="107">
        <v>0</v>
      </c>
      <c r="E6" s="151">
        <v>2</v>
      </c>
      <c r="F6" s="152">
        <v>2</v>
      </c>
      <c r="G6" s="154">
        <v>2</v>
      </c>
      <c r="H6" s="103">
        <v>0</v>
      </c>
      <c r="I6" s="107">
        <v>0</v>
      </c>
      <c r="J6" s="104">
        <v>0</v>
      </c>
      <c r="K6" s="104">
        <v>0</v>
      </c>
      <c r="L6" s="104">
        <v>0</v>
      </c>
      <c r="M6" s="152">
        <v>1</v>
      </c>
      <c r="N6" s="152">
        <v>1</v>
      </c>
      <c r="O6" s="104">
        <v>0</v>
      </c>
      <c r="P6" s="104">
        <v>0</v>
      </c>
      <c r="Q6" s="155">
        <v>2</v>
      </c>
      <c r="R6" s="156">
        <v>2</v>
      </c>
      <c r="S6" s="117">
        <v>0</v>
      </c>
      <c r="T6" s="152">
        <v>2</v>
      </c>
      <c r="U6" s="158">
        <v>2</v>
      </c>
      <c r="V6" s="104">
        <v>0</v>
      </c>
      <c r="W6" s="152">
        <v>2</v>
      </c>
      <c r="X6" s="107">
        <v>0</v>
      </c>
      <c r="Y6" s="156">
        <v>1</v>
      </c>
      <c r="Z6" s="158">
        <v>2</v>
      </c>
      <c r="AA6" s="107">
        <v>0</v>
      </c>
      <c r="AB6" s="153">
        <v>2</v>
      </c>
      <c r="AC6" s="107">
        <v>0</v>
      </c>
      <c r="AD6" s="161">
        <v>1</v>
      </c>
      <c r="AE6" s="112">
        <v>0</v>
      </c>
    </row>
    <row r="7" spans="1:31" ht="43.6" x14ac:dyDescent="0.25">
      <c r="A7" s="116">
        <v>6</v>
      </c>
      <c r="B7" s="118" t="s">
        <v>265</v>
      </c>
      <c r="C7" s="104">
        <v>0</v>
      </c>
      <c r="D7" s="107">
        <v>0</v>
      </c>
      <c r="E7" s="151">
        <v>2</v>
      </c>
      <c r="F7" s="152">
        <v>2</v>
      </c>
      <c r="G7" s="104">
        <v>0</v>
      </c>
      <c r="H7" s="154">
        <v>2</v>
      </c>
      <c r="I7" s="107">
        <v>0</v>
      </c>
      <c r="J7" s="152">
        <v>2</v>
      </c>
      <c r="K7" s="104">
        <v>0</v>
      </c>
      <c r="L7" s="104">
        <v>0</v>
      </c>
      <c r="M7" s="152">
        <v>1</v>
      </c>
      <c r="N7" s="152">
        <v>1</v>
      </c>
      <c r="O7" s="152">
        <v>2</v>
      </c>
      <c r="P7" s="104">
        <v>0</v>
      </c>
      <c r="Q7" s="152">
        <v>2</v>
      </c>
      <c r="R7" s="156">
        <v>2</v>
      </c>
      <c r="S7" s="117">
        <v>0</v>
      </c>
      <c r="T7" s="152">
        <v>2</v>
      </c>
      <c r="U7" s="158">
        <v>2</v>
      </c>
      <c r="V7" s="104">
        <v>0</v>
      </c>
      <c r="W7" s="104">
        <v>0</v>
      </c>
      <c r="X7" s="153">
        <v>2</v>
      </c>
      <c r="Y7" s="156">
        <v>1</v>
      </c>
      <c r="Z7" s="114">
        <v>0</v>
      </c>
      <c r="AA7" s="107">
        <v>0</v>
      </c>
      <c r="AB7" s="153">
        <v>1</v>
      </c>
      <c r="AC7" s="107">
        <v>0</v>
      </c>
      <c r="AD7" s="161">
        <v>1</v>
      </c>
      <c r="AE7" s="112">
        <v>0</v>
      </c>
    </row>
    <row r="8" spans="1:31" x14ac:dyDescent="0.25">
      <c r="A8" s="119">
        <v>8</v>
      </c>
      <c r="B8" s="113" t="s">
        <v>483</v>
      </c>
      <c r="C8" s="151">
        <v>2</v>
      </c>
      <c r="D8" s="107">
        <v>0</v>
      </c>
      <c r="E8" s="151">
        <v>2</v>
      </c>
      <c r="F8" s="152">
        <v>2</v>
      </c>
      <c r="G8" s="155">
        <v>2</v>
      </c>
      <c r="H8" s="103">
        <v>0</v>
      </c>
      <c r="I8" s="107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52">
        <v>2</v>
      </c>
      <c r="P8" s="104">
        <v>0</v>
      </c>
      <c r="Q8" s="155">
        <v>2</v>
      </c>
      <c r="R8" s="156">
        <v>2</v>
      </c>
      <c r="S8" s="117">
        <v>0</v>
      </c>
      <c r="T8" s="157">
        <v>2</v>
      </c>
      <c r="U8" s="114">
        <v>0</v>
      </c>
      <c r="V8" s="104">
        <v>0</v>
      </c>
      <c r="W8" s="104">
        <v>0</v>
      </c>
      <c r="X8" s="107">
        <v>0</v>
      </c>
      <c r="Y8" s="156">
        <v>2</v>
      </c>
      <c r="Z8" s="114">
        <v>0</v>
      </c>
      <c r="AA8" s="153">
        <v>2</v>
      </c>
      <c r="AB8" s="107">
        <v>0</v>
      </c>
      <c r="AC8" s="153">
        <v>2</v>
      </c>
      <c r="AD8" s="112">
        <v>0</v>
      </c>
      <c r="AE8" s="112">
        <v>0</v>
      </c>
    </row>
    <row r="9" spans="1:31" ht="67.2" customHeight="1" x14ac:dyDescent="0.25">
      <c r="A9" s="120">
        <v>11</v>
      </c>
      <c r="B9" s="113" t="s">
        <v>484</v>
      </c>
      <c r="C9" s="108">
        <v>0</v>
      </c>
      <c r="D9" s="107">
        <v>0</v>
      </c>
      <c r="E9" s="100">
        <v>0</v>
      </c>
      <c r="F9" s="104">
        <v>0</v>
      </c>
      <c r="G9" s="104">
        <v>0</v>
      </c>
      <c r="H9" s="103">
        <v>0</v>
      </c>
      <c r="I9" s="107">
        <v>0</v>
      </c>
      <c r="J9" s="152">
        <v>2</v>
      </c>
      <c r="K9" s="152">
        <v>2</v>
      </c>
      <c r="L9" s="104">
        <v>0</v>
      </c>
      <c r="M9" s="104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>
        <v>0</v>
      </c>
      <c r="U9" s="114">
        <v>0</v>
      </c>
      <c r="V9" s="152">
        <v>2</v>
      </c>
      <c r="W9" s="104">
        <v>0</v>
      </c>
      <c r="X9" s="107">
        <v>0</v>
      </c>
      <c r="Y9" s="156">
        <v>2</v>
      </c>
      <c r="Z9" s="114">
        <v>0</v>
      </c>
      <c r="AA9" s="153">
        <v>2</v>
      </c>
      <c r="AB9" s="107">
        <v>0</v>
      </c>
      <c r="AC9" s="107">
        <v>0</v>
      </c>
      <c r="AD9" s="156">
        <v>2</v>
      </c>
      <c r="AE9" s="112">
        <v>0</v>
      </c>
    </row>
    <row r="10" spans="1:31" s="102" customFormat="1" x14ac:dyDescent="0.25">
      <c r="A10" s="107">
        <v>9</v>
      </c>
      <c r="B10" s="121" t="s">
        <v>488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53">
        <v>2</v>
      </c>
      <c r="N10" s="153">
        <v>2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4">
        <v>0</v>
      </c>
      <c r="W10" s="107">
        <v>0</v>
      </c>
      <c r="X10" s="107">
        <v>0</v>
      </c>
      <c r="Y10" s="156">
        <v>2</v>
      </c>
      <c r="Z10" s="107">
        <v>0</v>
      </c>
      <c r="AA10" s="107">
        <v>0</v>
      </c>
      <c r="AB10" s="107">
        <v>0</v>
      </c>
      <c r="AC10" s="107">
        <v>0</v>
      </c>
      <c r="AD10" s="107">
        <v>0</v>
      </c>
      <c r="AE10" s="107">
        <v>0</v>
      </c>
    </row>
    <row r="11" spans="1:31" x14ac:dyDescent="0.25">
      <c r="A11" s="122">
        <v>10</v>
      </c>
      <c r="B11" s="113" t="s">
        <v>489</v>
      </c>
      <c r="C11" s="104">
        <v>0</v>
      </c>
      <c r="D11" s="153">
        <v>2</v>
      </c>
      <c r="E11" s="100">
        <v>0</v>
      </c>
      <c r="F11" s="152">
        <v>2</v>
      </c>
      <c r="G11" s="104">
        <v>0</v>
      </c>
      <c r="H11" s="154">
        <v>2</v>
      </c>
      <c r="I11" s="107">
        <v>0</v>
      </c>
      <c r="J11" s="104">
        <v>0</v>
      </c>
      <c r="K11" s="104">
        <v>0</v>
      </c>
      <c r="L11" s="104">
        <v>0</v>
      </c>
      <c r="M11" s="155">
        <v>2</v>
      </c>
      <c r="N11" s="155">
        <v>2</v>
      </c>
      <c r="O11" s="104">
        <v>0</v>
      </c>
      <c r="P11" s="152">
        <v>2</v>
      </c>
      <c r="Q11" s="104">
        <v>0</v>
      </c>
      <c r="R11" s="156">
        <v>2</v>
      </c>
      <c r="S11" s="117">
        <v>0</v>
      </c>
      <c r="T11" s="117">
        <v>0</v>
      </c>
      <c r="U11" s="114">
        <v>0</v>
      </c>
      <c r="V11" s="104">
        <v>0</v>
      </c>
      <c r="W11" s="104">
        <v>0</v>
      </c>
      <c r="X11" s="107">
        <v>0</v>
      </c>
      <c r="Y11" s="117">
        <v>0</v>
      </c>
      <c r="Z11" s="114">
        <v>0</v>
      </c>
      <c r="AA11" s="153">
        <v>2</v>
      </c>
      <c r="AB11" s="107">
        <v>0</v>
      </c>
      <c r="AC11" s="107">
        <v>0</v>
      </c>
      <c r="AD11" s="112">
        <v>0</v>
      </c>
      <c r="AE11" s="112">
        <v>0</v>
      </c>
    </row>
    <row r="12" spans="1:31" x14ac:dyDescent="0.25">
      <c r="A12" s="122">
        <v>56</v>
      </c>
      <c r="B12" s="113" t="s">
        <v>490</v>
      </c>
      <c r="C12" s="104">
        <v>0</v>
      </c>
      <c r="D12" s="107">
        <v>0</v>
      </c>
      <c r="E12" s="100">
        <v>0</v>
      </c>
      <c r="F12" s="152">
        <v>2</v>
      </c>
      <c r="G12" s="104">
        <v>0</v>
      </c>
      <c r="H12" s="154">
        <v>2</v>
      </c>
      <c r="I12" s="107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52">
        <v>2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14">
        <v>0</v>
      </c>
      <c r="V12" s="104">
        <v>0</v>
      </c>
      <c r="W12" s="104">
        <v>0</v>
      </c>
      <c r="X12" s="107">
        <v>0</v>
      </c>
      <c r="Y12" s="117">
        <v>0</v>
      </c>
      <c r="Z12" s="114">
        <v>0</v>
      </c>
      <c r="AA12" s="107">
        <v>0</v>
      </c>
      <c r="AB12" s="107">
        <v>0</v>
      </c>
      <c r="AC12" s="107">
        <v>0</v>
      </c>
      <c r="AD12" s="112">
        <v>0</v>
      </c>
      <c r="AE12" s="112">
        <v>0</v>
      </c>
    </row>
    <row r="13" spans="1:31" x14ac:dyDescent="0.25">
      <c r="A13" s="123">
        <v>1</v>
      </c>
      <c r="B13" s="113" t="s">
        <v>474</v>
      </c>
      <c r="C13" s="151">
        <v>2</v>
      </c>
      <c r="D13" s="107">
        <v>0</v>
      </c>
      <c r="E13" s="100">
        <v>0</v>
      </c>
      <c r="F13" s="104">
        <v>0</v>
      </c>
      <c r="G13" s="104">
        <v>0</v>
      </c>
      <c r="H13" s="103">
        <v>0</v>
      </c>
      <c r="I13" s="107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14">
        <v>0</v>
      </c>
      <c r="V13" s="152">
        <v>2</v>
      </c>
      <c r="W13" s="104">
        <v>0</v>
      </c>
      <c r="X13" s="107">
        <v>0</v>
      </c>
      <c r="Y13" s="156">
        <v>2</v>
      </c>
      <c r="Z13" s="114">
        <v>0</v>
      </c>
      <c r="AA13" s="107">
        <v>0</v>
      </c>
      <c r="AB13" s="107">
        <v>0</v>
      </c>
      <c r="AC13" s="107">
        <v>0</v>
      </c>
      <c r="AD13" s="112">
        <v>0</v>
      </c>
      <c r="AE13" s="112">
        <v>0</v>
      </c>
    </row>
    <row r="14" spans="1:31" x14ac:dyDescent="0.25">
      <c r="A14" s="123">
        <v>13</v>
      </c>
      <c r="B14" s="113" t="s">
        <v>491</v>
      </c>
      <c r="C14" s="100">
        <v>0</v>
      </c>
      <c r="D14" s="107">
        <v>0</v>
      </c>
      <c r="E14" s="151">
        <v>2</v>
      </c>
      <c r="F14" s="104">
        <v>0</v>
      </c>
      <c r="G14" s="104">
        <v>0</v>
      </c>
      <c r="H14" s="103">
        <v>0</v>
      </c>
      <c r="I14" s="107">
        <v>0</v>
      </c>
      <c r="J14" s="104">
        <v>0</v>
      </c>
      <c r="K14" s="104">
        <v>0</v>
      </c>
      <c r="L14" s="104">
        <v>0</v>
      </c>
      <c r="M14" s="155">
        <v>2</v>
      </c>
      <c r="N14" s="155">
        <v>2</v>
      </c>
      <c r="O14" s="104">
        <v>0</v>
      </c>
      <c r="P14" s="104">
        <v>0</v>
      </c>
      <c r="Q14" s="155">
        <v>2</v>
      </c>
      <c r="R14" s="106">
        <v>0</v>
      </c>
      <c r="S14" s="106">
        <v>0</v>
      </c>
      <c r="T14" s="157">
        <v>2</v>
      </c>
      <c r="U14" s="114">
        <v>0</v>
      </c>
      <c r="V14" s="104">
        <v>0</v>
      </c>
      <c r="W14" s="104">
        <v>0</v>
      </c>
      <c r="X14" s="107">
        <v>0</v>
      </c>
      <c r="Y14" s="117">
        <v>0</v>
      </c>
      <c r="Z14" s="114">
        <v>0</v>
      </c>
      <c r="AA14" s="107">
        <v>0</v>
      </c>
      <c r="AB14" s="107">
        <v>0</v>
      </c>
      <c r="AC14" s="107">
        <v>0</v>
      </c>
      <c r="AD14" s="112">
        <v>0</v>
      </c>
      <c r="AE14" s="112">
        <v>0</v>
      </c>
    </row>
    <row r="15" spans="1:31" x14ac:dyDescent="0.25">
      <c r="A15" s="124" t="s">
        <v>185</v>
      </c>
      <c r="B15" s="113" t="s">
        <v>531</v>
      </c>
      <c r="C15" s="151">
        <v>2</v>
      </c>
      <c r="D15" s="107">
        <v>0</v>
      </c>
      <c r="E15" s="100">
        <v>0</v>
      </c>
      <c r="F15" s="109">
        <v>0</v>
      </c>
      <c r="G15" s="109">
        <v>0</v>
      </c>
      <c r="H15" s="154">
        <v>2</v>
      </c>
      <c r="I15" s="107">
        <v>0</v>
      </c>
      <c r="J15" s="152">
        <v>2</v>
      </c>
      <c r="K15" s="104">
        <v>0</v>
      </c>
      <c r="L15" s="104">
        <v>0</v>
      </c>
      <c r="M15" s="155">
        <v>2</v>
      </c>
      <c r="N15" s="155">
        <v>2</v>
      </c>
      <c r="O15" s="109">
        <v>0</v>
      </c>
      <c r="P15" s="104">
        <v>0</v>
      </c>
      <c r="Q15" s="104">
        <v>0</v>
      </c>
      <c r="R15" s="156">
        <v>2</v>
      </c>
      <c r="S15" s="117">
        <v>0</v>
      </c>
      <c r="T15" s="117">
        <v>0</v>
      </c>
      <c r="U15" s="114">
        <v>0</v>
      </c>
      <c r="V15" s="152">
        <v>2</v>
      </c>
      <c r="W15" s="104">
        <v>0</v>
      </c>
      <c r="X15" s="107">
        <v>0</v>
      </c>
      <c r="Y15" s="117">
        <v>0</v>
      </c>
      <c r="Z15" s="114">
        <v>0</v>
      </c>
      <c r="AA15" s="107">
        <v>0</v>
      </c>
      <c r="AB15" s="107">
        <v>0</v>
      </c>
      <c r="AC15" s="107">
        <v>0</v>
      </c>
      <c r="AD15" s="112">
        <v>0</v>
      </c>
      <c r="AE15" s="112">
        <v>0</v>
      </c>
    </row>
    <row r="16" spans="1:31" x14ac:dyDescent="0.25">
      <c r="A16" s="125">
        <v>89</v>
      </c>
      <c r="B16" s="118" t="s">
        <v>492</v>
      </c>
      <c r="C16" s="151">
        <v>1</v>
      </c>
      <c r="D16" s="107">
        <v>0</v>
      </c>
      <c r="E16" s="100">
        <v>0</v>
      </c>
      <c r="F16" s="104">
        <v>0</v>
      </c>
      <c r="G16" s="104">
        <v>0</v>
      </c>
      <c r="H16" s="154">
        <v>1</v>
      </c>
      <c r="I16" s="107">
        <v>0</v>
      </c>
      <c r="J16" s="152">
        <v>1</v>
      </c>
      <c r="K16" s="104">
        <v>0</v>
      </c>
      <c r="L16" s="104">
        <v>0</v>
      </c>
      <c r="M16" s="152">
        <v>1</v>
      </c>
      <c r="N16" s="152">
        <v>1</v>
      </c>
      <c r="O16" s="152">
        <v>2</v>
      </c>
      <c r="P16" s="104">
        <v>0</v>
      </c>
      <c r="Q16" s="104">
        <v>0</v>
      </c>
      <c r="R16" s="152">
        <v>1</v>
      </c>
      <c r="S16" s="104">
        <v>0</v>
      </c>
      <c r="T16" s="104">
        <v>0</v>
      </c>
      <c r="U16" s="114">
        <v>0</v>
      </c>
      <c r="V16" s="152">
        <v>1</v>
      </c>
      <c r="W16" s="104">
        <v>0</v>
      </c>
      <c r="X16" s="107">
        <v>0</v>
      </c>
      <c r="Y16" s="117">
        <v>0</v>
      </c>
      <c r="Z16" s="114">
        <v>0</v>
      </c>
      <c r="AA16" s="107">
        <v>0</v>
      </c>
      <c r="AB16" s="107">
        <v>0</v>
      </c>
      <c r="AC16" s="107">
        <v>0</v>
      </c>
      <c r="AD16" s="112">
        <v>0</v>
      </c>
      <c r="AE16" s="112">
        <v>0</v>
      </c>
    </row>
    <row r="17" spans="1:31" x14ac:dyDescent="0.25">
      <c r="A17" s="123">
        <v>16</v>
      </c>
      <c r="B17" s="113" t="s">
        <v>181</v>
      </c>
      <c r="C17" s="104">
        <v>0</v>
      </c>
      <c r="D17" s="153">
        <v>2</v>
      </c>
      <c r="E17" s="151">
        <v>2</v>
      </c>
      <c r="F17" s="152">
        <v>2</v>
      </c>
      <c r="G17" s="104">
        <v>0</v>
      </c>
      <c r="H17" s="103">
        <v>0</v>
      </c>
      <c r="I17" s="154">
        <v>2</v>
      </c>
      <c r="J17" s="104">
        <v>0</v>
      </c>
      <c r="K17" s="104">
        <v>0</v>
      </c>
      <c r="L17" s="104">
        <v>0</v>
      </c>
      <c r="M17" s="155">
        <v>2</v>
      </c>
      <c r="N17" s="155">
        <v>2</v>
      </c>
      <c r="O17" s="152">
        <v>2</v>
      </c>
      <c r="P17" s="153">
        <v>2</v>
      </c>
      <c r="Q17" s="155">
        <v>2</v>
      </c>
      <c r="R17" s="156">
        <v>2</v>
      </c>
      <c r="S17" s="156">
        <v>2</v>
      </c>
      <c r="T17" s="157">
        <v>2</v>
      </c>
      <c r="U17" s="114">
        <v>0</v>
      </c>
      <c r="V17" s="104">
        <v>0</v>
      </c>
      <c r="W17" s="104">
        <v>0</v>
      </c>
      <c r="X17" s="107">
        <v>0</v>
      </c>
      <c r="Y17" s="117">
        <v>0</v>
      </c>
      <c r="Z17" s="114">
        <v>0</v>
      </c>
      <c r="AA17" s="107">
        <v>0</v>
      </c>
      <c r="AB17" s="153">
        <v>2</v>
      </c>
      <c r="AC17" s="153">
        <v>2</v>
      </c>
      <c r="AD17" s="112">
        <v>0</v>
      </c>
      <c r="AE17" s="112">
        <v>0</v>
      </c>
    </row>
    <row r="18" spans="1:31" x14ac:dyDescent="0.25">
      <c r="A18" s="126" t="s">
        <v>174</v>
      </c>
      <c r="B18" s="113" t="s">
        <v>173</v>
      </c>
      <c r="C18" s="100">
        <v>0</v>
      </c>
      <c r="D18" s="153">
        <v>2</v>
      </c>
      <c r="E18" s="100">
        <v>0</v>
      </c>
      <c r="F18" s="104">
        <v>0</v>
      </c>
      <c r="G18" s="104">
        <v>0</v>
      </c>
      <c r="H18" s="103">
        <v>0</v>
      </c>
      <c r="I18" s="153">
        <v>2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14">
        <v>0</v>
      </c>
      <c r="V18" s="104">
        <v>0</v>
      </c>
      <c r="W18" s="104">
        <v>0</v>
      </c>
      <c r="X18" s="107">
        <v>0</v>
      </c>
      <c r="Y18" s="117">
        <v>0</v>
      </c>
      <c r="Z18" s="114">
        <v>0</v>
      </c>
      <c r="AA18" s="107">
        <v>0</v>
      </c>
      <c r="AB18" s="107">
        <v>0</v>
      </c>
      <c r="AC18" s="107">
        <v>0</v>
      </c>
      <c r="AD18" s="112">
        <v>0</v>
      </c>
      <c r="AE18" s="112">
        <v>0</v>
      </c>
    </row>
    <row r="19" spans="1:31" ht="84.7" customHeight="1" x14ac:dyDescent="0.25">
      <c r="A19" s="123">
        <v>20</v>
      </c>
      <c r="B19" s="113" t="s">
        <v>170</v>
      </c>
      <c r="C19" s="100">
        <v>0</v>
      </c>
      <c r="D19" s="107">
        <v>0</v>
      </c>
      <c r="E19" s="151">
        <v>2</v>
      </c>
      <c r="F19" s="104">
        <v>0</v>
      </c>
      <c r="G19" s="154">
        <v>2</v>
      </c>
      <c r="H19" s="154">
        <v>2</v>
      </c>
      <c r="I19" s="107">
        <v>0</v>
      </c>
      <c r="J19" s="152">
        <v>2</v>
      </c>
      <c r="K19" s="155">
        <v>2</v>
      </c>
      <c r="L19" s="106">
        <v>0</v>
      </c>
      <c r="M19" s="106">
        <v>0</v>
      </c>
      <c r="N19" s="106">
        <v>0</v>
      </c>
      <c r="O19" s="104">
        <v>0</v>
      </c>
      <c r="P19" s="104">
        <v>0</v>
      </c>
      <c r="Q19" s="104">
        <v>0</v>
      </c>
      <c r="R19" s="152">
        <v>2</v>
      </c>
      <c r="S19" s="106">
        <v>0</v>
      </c>
      <c r="T19" s="106">
        <v>0</v>
      </c>
      <c r="U19" s="114">
        <v>0</v>
      </c>
      <c r="V19" s="104">
        <v>0</v>
      </c>
      <c r="W19" s="104">
        <v>0</v>
      </c>
      <c r="X19" s="107">
        <v>0</v>
      </c>
      <c r="Y19" s="117">
        <v>0</v>
      </c>
      <c r="Z19" s="114">
        <v>0</v>
      </c>
      <c r="AA19" s="107">
        <v>0</v>
      </c>
      <c r="AB19" s="107">
        <v>0</v>
      </c>
      <c r="AC19" s="107">
        <v>0</v>
      </c>
      <c r="AD19" s="112">
        <v>0</v>
      </c>
      <c r="AE19" s="112">
        <v>0</v>
      </c>
    </row>
    <row r="20" spans="1:31" ht="71.400000000000006" customHeight="1" x14ac:dyDescent="0.25">
      <c r="A20" s="123">
        <v>21</v>
      </c>
      <c r="B20" s="113" t="s">
        <v>168</v>
      </c>
      <c r="C20" s="151">
        <v>2</v>
      </c>
      <c r="D20" s="153">
        <v>2</v>
      </c>
      <c r="E20" s="151">
        <v>2</v>
      </c>
      <c r="F20" s="152">
        <v>2</v>
      </c>
      <c r="G20" s="154">
        <v>2</v>
      </c>
      <c r="H20" s="154">
        <v>2</v>
      </c>
      <c r="I20" s="153">
        <v>2</v>
      </c>
      <c r="J20" s="152">
        <v>2</v>
      </c>
      <c r="K20" s="104">
        <v>0</v>
      </c>
      <c r="L20" s="156">
        <v>2</v>
      </c>
      <c r="M20" s="117">
        <v>0</v>
      </c>
      <c r="N20" s="117">
        <v>0</v>
      </c>
      <c r="O20" s="152">
        <v>2</v>
      </c>
      <c r="P20" s="153">
        <v>2</v>
      </c>
      <c r="Q20" s="155">
        <v>2</v>
      </c>
      <c r="R20" s="152">
        <v>2</v>
      </c>
      <c r="S20" s="154">
        <v>2</v>
      </c>
      <c r="T20" s="157">
        <v>2</v>
      </c>
      <c r="U20" s="114">
        <v>0</v>
      </c>
      <c r="V20" s="152">
        <v>2</v>
      </c>
      <c r="W20" s="152">
        <v>2</v>
      </c>
      <c r="X20" s="153">
        <v>2</v>
      </c>
      <c r="Y20" s="156">
        <v>2</v>
      </c>
      <c r="Z20" s="158">
        <v>2</v>
      </c>
      <c r="AA20" s="107">
        <v>0</v>
      </c>
      <c r="AB20" s="107">
        <v>0</v>
      </c>
      <c r="AC20" s="153">
        <v>2</v>
      </c>
      <c r="AD20" s="156">
        <v>2</v>
      </c>
      <c r="AE20" s="155">
        <v>2</v>
      </c>
    </row>
    <row r="21" spans="1:31" x14ac:dyDescent="0.25">
      <c r="A21" s="123">
        <v>22</v>
      </c>
      <c r="B21" s="113" t="s">
        <v>157</v>
      </c>
      <c r="C21" s="100">
        <v>0</v>
      </c>
      <c r="D21" s="107">
        <v>0</v>
      </c>
      <c r="E21" s="100">
        <v>0</v>
      </c>
      <c r="F21" s="104">
        <v>0</v>
      </c>
      <c r="G21" s="104">
        <v>0</v>
      </c>
      <c r="H21" s="103">
        <v>0</v>
      </c>
      <c r="I21" s="107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6">
        <v>0</v>
      </c>
      <c r="T21" s="106">
        <v>0</v>
      </c>
      <c r="U21" s="114">
        <v>0</v>
      </c>
      <c r="V21" s="104">
        <v>0</v>
      </c>
      <c r="W21" s="104">
        <v>0</v>
      </c>
      <c r="X21" s="107">
        <v>0</v>
      </c>
      <c r="Y21" s="117">
        <v>0</v>
      </c>
      <c r="Z21" s="114">
        <v>0</v>
      </c>
      <c r="AA21" s="107">
        <v>0</v>
      </c>
      <c r="AB21" s="107">
        <v>0</v>
      </c>
      <c r="AC21" s="107">
        <v>0</v>
      </c>
      <c r="AD21" s="112">
        <v>0</v>
      </c>
      <c r="AE21" s="156">
        <v>2</v>
      </c>
    </row>
    <row r="22" spans="1:31" ht="75.05" customHeight="1" x14ac:dyDescent="0.25">
      <c r="A22" s="127">
        <v>24</v>
      </c>
      <c r="B22" s="113" t="s">
        <v>493</v>
      </c>
      <c r="C22" s="104">
        <v>0</v>
      </c>
      <c r="D22" s="153">
        <v>2</v>
      </c>
      <c r="E22" s="100">
        <v>0</v>
      </c>
      <c r="F22" s="152">
        <v>2</v>
      </c>
      <c r="G22" s="104">
        <v>0</v>
      </c>
      <c r="H22" s="154">
        <v>2</v>
      </c>
      <c r="I22" s="153">
        <v>2</v>
      </c>
      <c r="J22" s="152">
        <v>2</v>
      </c>
      <c r="K22" s="104">
        <v>0</v>
      </c>
      <c r="L22" s="104">
        <v>0</v>
      </c>
      <c r="M22" s="155">
        <v>2</v>
      </c>
      <c r="N22" s="155">
        <v>2</v>
      </c>
      <c r="O22" s="152">
        <v>2</v>
      </c>
      <c r="P22" s="104">
        <v>0</v>
      </c>
      <c r="Q22" s="104">
        <v>0</v>
      </c>
      <c r="R22" s="152">
        <v>2</v>
      </c>
      <c r="S22" s="156">
        <v>2</v>
      </c>
      <c r="T22" s="117">
        <v>0</v>
      </c>
      <c r="U22" s="114">
        <v>0</v>
      </c>
      <c r="V22" s="104">
        <v>0</v>
      </c>
      <c r="W22" s="104">
        <v>0</v>
      </c>
      <c r="X22" s="107">
        <v>0</v>
      </c>
      <c r="Y22" s="156">
        <v>2</v>
      </c>
      <c r="Z22" s="114">
        <v>0</v>
      </c>
      <c r="AA22" s="107">
        <v>0</v>
      </c>
      <c r="AB22" s="107">
        <v>0</v>
      </c>
      <c r="AC22" s="153">
        <v>2</v>
      </c>
      <c r="AD22" s="161">
        <v>2</v>
      </c>
      <c r="AE22" s="112">
        <v>0</v>
      </c>
    </row>
    <row r="23" spans="1:31" x14ac:dyDescent="0.25">
      <c r="A23" s="128">
        <v>25</v>
      </c>
      <c r="B23" s="113" t="s">
        <v>532</v>
      </c>
      <c r="C23" s="104">
        <v>0</v>
      </c>
      <c r="D23" s="107">
        <v>0</v>
      </c>
      <c r="E23" s="151">
        <v>2</v>
      </c>
      <c r="F23" s="104">
        <v>0</v>
      </c>
      <c r="G23" s="154">
        <v>2</v>
      </c>
      <c r="H23" s="103">
        <v>0</v>
      </c>
      <c r="I23" s="107">
        <v>0</v>
      </c>
      <c r="J23" s="104">
        <v>0</v>
      </c>
      <c r="K23" s="104">
        <v>0</v>
      </c>
      <c r="L23" s="104">
        <v>0</v>
      </c>
      <c r="M23" s="155">
        <v>2</v>
      </c>
      <c r="N23" s="155">
        <v>2</v>
      </c>
      <c r="O23" s="152">
        <v>2</v>
      </c>
      <c r="P23" s="153">
        <v>2</v>
      </c>
      <c r="Q23" s="107">
        <v>0</v>
      </c>
      <c r="R23" s="152">
        <v>2</v>
      </c>
      <c r="S23" s="117">
        <v>0</v>
      </c>
      <c r="T23" s="117">
        <v>0</v>
      </c>
      <c r="U23" s="114">
        <v>0</v>
      </c>
      <c r="V23" s="104">
        <v>0</v>
      </c>
      <c r="W23" s="104">
        <v>0</v>
      </c>
      <c r="X23" s="107">
        <v>0</v>
      </c>
      <c r="Y23" s="156">
        <v>2</v>
      </c>
      <c r="Z23" s="114">
        <v>0</v>
      </c>
      <c r="AA23" s="107">
        <v>0</v>
      </c>
      <c r="AB23" s="107">
        <v>0</v>
      </c>
      <c r="AC23" s="153">
        <v>2</v>
      </c>
      <c r="AD23" s="112">
        <v>0</v>
      </c>
      <c r="AE23" s="112">
        <v>0</v>
      </c>
    </row>
    <row r="24" spans="1:31" x14ac:dyDescent="0.25">
      <c r="A24" s="128">
        <v>26</v>
      </c>
      <c r="B24" s="118" t="s">
        <v>494</v>
      </c>
      <c r="C24" s="104">
        <v>0</v>
      </c>
      <c r="D24" s="107">
        <v>0</v>
      </c>
      <c r="E24" s="151">
        <v>1</v>
      </c>
      <c r="F24" s="152">
        <v>2</v>
      </c>
      <c r="G24" s="152">
        <v>1</v>
      </c>
      <c r="H24" s="154">
        <v>2</v>
      </c>
      <c r="I24" s="107">
        <v>0</v>
      </c>
      <c r="J24" s="152">
        <v>2</v>
      </c>
      <c r="K24" s="104">
        <v>0</v>
      </c>
      <c r="L24" s="156">
        <v>2</v>
      </c>
      <c r="M24" s="156">
        <v>1</v>
      </c>
      <c r="N24" s="156">
        <v>1</v>
      </c>
      <c r="O24" s="152">
        <v>2</v>
      </c>
      <c r="P24" s="152">
        <v>1</v>
      </c>
      <c r="Q24" s="155">
        <v>2</v>
      </c>
      <c r="R24" s="152">
        <v>1</v>
      </c>
      <c r="S24" s="106">
        <v>0</v>
      </c>
      <c r="T24" s="106">
        <v>0</v>
      </c>
      <c r="U24" s="114">
        <v>0</v>
      </c>
      <c r="V24" s="104">
        <v>0</v>
      </c>
      <c r="W24" s="104">
        <v>0</v>
      </c>
      <c r="X24" s="107">
        <v>0</v>
      </c>
      <c r="Y24" s="156">
        <v>1</v>
      </c>
      <c r="Z24" s="114">
        <v>0</v>
      </c>
      <c r="AA24" s="107">
        <v>0</v>
      </c>
      <c r="AB24" s="107">
        <v>0</v>
      </c>
      <c r="AC24" s="153">
        <v>2</v>
      </c>
      <c r="AD24" s="112">
        <v>0</v>
      </c>
      <c r="AE24" s="112">
        <v>0</v>
      </c>
    </row>
    <row r="25" spans="1:31" x14ac:dyDescent="0.25">
      <c r="A25" s="128">
        <v>36</v>
      </c>
      <c r="B25" s="118" t="s">
        <v>495</v>
      </c>
      <c r="C25" s="104">
        <v>0</v>
      </c>
      <c r="D25" s="107">
        <v>0</v>
      </c>
      <c r="E25" s="151">
        <v>1</v>
      </c>
      <c r="F25" s="152">
        <v>2</v>
      </c>
      <c r="G25" s="152">
        <v>1</v>
      </c>
      <c r="H25" s="154">
        <v>2</v>
      </c>
      <c r="I25" s="107">
        <v>0</v>
      </c>
      <c r="J25" s="104">
        <v>0</v>
      </c>
      <c r="K25" s="104">
        <v>0</v>
      </c>
      <c r="L25" s="104">
        <v>0</v>
      </c>
      <c r="M25" s="152">
        <v>1</v>
      </c>
      <c r="N25" s="152">
        <v>1</v>
      </c>
      <c r="O25" s="152">
        <v>2</v>
      </c>
      <c r="P25" s="152">
        <v>1</v>
      </c>
      <c r="Q25" s="104">
        <v>0</v>
      </c>
      <c r="R25" s="152">
        <v>1</v>
      </c>
      <c r="S25" s="104">
        <v>0</v>
      </c>
      <c r="T25" s="104">
        <v>0</v>
      </c>
      <c r="U25" s="114">
        <v>0</v>
      </c>
      <c r="V25" s="104">
        <v>0</v>
      </c>
      <c r="W25" s="104">
        <v>0</v>
      </c>
      <c r="X25" s="107">
        <v>0</v>
      </c>
      <c r="Y25" s="156">
        <v>1</v>
      </c>
      <c r="Z25" s="114">
        <v>0</v>
      </c>
      <c r="AA25" s="107">
        <v>0</v>
      </c>
      <c r="AB25" s="107">
        <v>0</v>
      </c>
      <c r="AC25" s="153">
        <v>1</v>
      </c>
      <c r="AD25" s="112">
        <v>0</v>
      </c>
      <c r="AE25" s="112">
        <v>0</v>
      </c>
    </row>
    <row r="26" spans="1:31" x14ac:dyDescent="0.25">
      <c r="A26" s="129">
        <v>29</v>
      </c>
      <c r="B26" s="113" t="s">
        <v>496</v>
      </c>
      <c r="C26" s="104">
        <v>0</v>
      </c>
      <c r="D26" s="107">
        <v>0</v>
      </c>
      <c r="E26" s="151">
        <v>2</v>
      </c>
      <c r="F26" s="152">
        <v>2</v>
      </c>
      <c r="G26" s="104">
        <v>0</v>
      </c>
      <c r="H26" s="103">
        <v>0</v>
      </c>
      <c r="I26" s="107">
        <v>0</v>
      </c>
      <c r="J26" s="104">
        <v>0</v>
      </c>
      <c r="K26" s="104">
        <v>0</v>
      </c>
      <c r="L26" s="104">
        <v>0</v>
      </c>
      <c r="M26" s="155">
        <v>2</v>
      </c>
      <c r="N26" s="155">
        <v>2</v>
      </c>
      <c r="O26" s="152">
        <v>2</v>
      </c>
      <c r="P26" s="104">
        <v>0</v>
      </c>
      <c r="Q26" s="155">
        <v>2</v>
      </c>
      <c r="R26" s="104">
        <v>0</v>
      </c>
      <c r="S26" s="106">
        <v>0</v>
      </c>
      <c r="T26" s="106">
        <v>0</v>
      </c>
      <c r="U26" s="114">
        <v>0</v>
      </c>
      <c r="V26" s="104">
        <v>0</v>
      </c>
      <c r="W26" s="104">
        <v>0</v>
      </c>
      <c r="X26" s="107">
        <v>0</v>
      </c>
      <c r="Y26" s="117">
        <v>0</v>
      </c>
      <c r="Z26" s="114">
        <v>0</v>
      </c>
      <c r="AA26" s="107">
        <v>0</v>
      </c>
      <c r="AB26" s="107">
        <v>0</v>
      </c>
      <c r="AC26" s="153">
        <v>2</v>
      </c>
      <c r="AD26" s="112">
        <v>0</v>
      </c>
      <c r="AE26" s="155">
        <v>2</v>
      </c>
    </row>
    <row r="27" spans="1:31" x14ac:dyDescent="0.25">
      <c r="A27" s="129">
        <v>33</v>
      </c>
      <c r="B27" s="113" t="s">
        <v>497</v>
      </c>
      <c r="C27" s="152">
        <v>2</v>
      </c>
      <c r="D27" s="153">
        <v>2</v>
      </c>
      <c r="E27" s="100">
        <v>0</v>
      </c>
      <c r="F27" s="104">
        <v>0</v>
      </c>
      <c r="G27" s="104">
        <v>0</v>
      </c>
      <c r="H27" s="103">
        <v>0</v>
      </c>
      <c r="I27" s="107">
        <v>0</v>
      </c>
      <c r="J27" s="152">
        <v>2</v>
      </c>
      <c r="K27" s="104">
        <v>0</v>
      </c>
      <c r="L27" s="156">
        <v>2</v>
      </c>
      <c r="M27" s="117">
        <v>0</v>
      </c>
      <c r="N27" s="117">
        <v>0</v>
      </c>
      <c r="O27" s="104">
        <v>0</v>
      </c>
      <c r="P27" s="104">
        <v>0</v>
      </c>
      <c r="Q27" s="104">
        <v>0</v>
      </c>
      <c r="R27" s="104">
        <v>0</v>
      </c>
      <c r="S27" s="154">
        <v>2</v>
      </c>
      <c r="T27" s="103">
        <v>0</v>
      </c>
      <c r="U27" s="158">
        <v>2</v>
      </c>
      <c r="V27" s="152">
        <v>2</v>
      </c>
      <c r="W27" s="104">
        <v>0</v>
      </c>
      <c r="X27" s="107">
        <v>0</v>
      </c>
      <c r="Y27" s="117">
        <v>0</v>
      </c>
      <c r="Z27" s="114">
        <v>0</v>
      </c>
      <c r="AA27" s="153">
        <v>2</v>
      </c>
      <c r="AB27" s="107">
        <v>0</v>
      </c>
      <c r="AC27" s="107">
        <v>0</v>
      </c>
      <c r="AD27" s="112">
        <v>0</v>
      </c>
      <c r="AE27" s="112">
        <v>0</v>
      </c>
    </row>
    <row r="28" spans="1:31" ht="29.05" x14ac:dyDescent="0.25">
      <c r="A28" s="129">
        <v>32</v>
      </c>
      <c r="B28" s="113" t="s">
        <v>129</v>
      </c>
      <c r="C28" s="104">
        <v>0</v>
      </c>
      <c r="D28" s="107">
        <v>0</v>
      </c>
      <c r="E28" s="100">
        <v>0</v>
      </c>
      <c r="F28" s="104">
        <v>0</v>
      </c>
      <c r="G28" s="104">
        <v>0</v>
      </c>
      <c r="H28" s="103">
        <v>0</v>
      </c>
      <c r="I28" s="107">
        <v>0</v>
      </c>
      <c r="J28" s="104">
        <v>0</v>
      </c>
      <c r="K28" s="104">
        <v>0</v>
      </c>
      <c r="L28" s="104">
        <v>0</v>
      </c>
      <c r="M28" s="104">
        <v>0</v>
      </c>
      <c r="N28" s="104">
        <v>0</v>
      </c>
      <c r="O28" s="104">
        <v>0</v>
      </c>
      <c r="P28" s="104">
        <v>0</v>
      </c>
      <c r="Q28" s="152">
        <v>2</v>
      </c>
      <c r="R28" s="104">
        <v>0</v>
      </c>
      <c r="S28" s="104">
        <v>0</v>
      </c>
      <c r="T28" s="104">
        <v>0</v>
      </c>
      <c r="U28" s="114">
        <v>0</v>
      </c>
      <c r="V28" s="104">
        <v>0</v>
      </c>
      <c r="W28" s="104">
        <v>0</v>
      </c>
      <c r="X28" s="107">
        <v>0</v>
      </c>
      <c r="Y28" s="117">
        <v>0</v>
      </c>
      <c r="Z28" s="114">
        <v>0</v>
      </c>
      <c r="AA28" s="107">
        <v>0</v>
      </c>
      <c r="AB28" s="107">
        <v>0</v>
      </c>
      <c r="AC28" s="107">
        <v>0</v>
      </c>
      <c r="AD28" s="112">
        <v>0</v>
      </c>
      <c r="AE28" s="112">
        <v>0</v>
      </c>
    </row>
    <row r="29" spans="1:31" ht="22.4" customHeight="1" x14ac:dyDescent="0.25">
      <c r="A29" s="130">
        <v>35</v>
      </c>
      <c r="B29" s="113" t="s">
        <v>128</v>
      </c>
      <c r="C29" s="151">
        <v>2</v>
      </c>
      <c r="D29" s="107">
        <v>0</v>
      </c>
      <c r="E29" s="100">
        <v>0</v>
      </c>
      <c r="F29" s="104">
        <v>0</v>
      </c>
      <c r="G29" s="104">
        <v>0</v>
      </c>
      <c r="H29" s="103">
        <v>0</v>
      </c>
      <c r="I29" s="107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14">
        <v>0</v>
      </c>
      <c r="V29" s="104">
        <v>0</v>
      </c>
      <c r="W29" s="104">
        <v>0</v>
      </c>
      <c r="X29" s="107">
        <v>0</v>
      </c>
      <c r="Y29" s="156">
        <v>2</v>
      </c>
      <c r="Z29" s="114">
        <v>0</v>
      </c>
      <c r="AA29" s="107">
        <v>0</v>
      </c>
      <c r="AB29" s="107">
        <v>0</v>
      </c>
      <c r="AC29" s="107">
        <v>0</v>
      </c>
      <c r="AD29" s="112">
        <v>0</v>
      </c>
      <c r="AE29" s="155">
        <v>2</v>
      </c>
    </row>
    <row r="30" spans="1:31" ht="85.95" customHeight="1" x14ac:dyDescent="0.25">
      <c r="A30" s="131" t="s">
        <v>126</v>
      </c>
      <c r="B30" s="113" t="s">
        <v>475</v>
      </c>
      <c r="C30" s="104">
        <v>0</v>
      </c>
      <c r="D30" s="153">
        <v>2</v>
      </c>
      <c r="E30" s="151">
        <v>2</v>
      </c>
      <c r="F30" s="104">
        <v>0</v>
      </c>
      <c r="G30" s="154">
        <v>2</v>
      </c>
      <c r="H30" s="154">
        <v>2</v>
      </c>
      <c r="I30" s="153">
        <v>2</v>
      </c>
      <c r="J30" s="152">
        <v>2</v>
      </c>
      <c r="K30" s="104">
        <v>0</v>
      </c>
      <c r="L30" s="156">
        <v>2</v>
      </c>
      <c r="M30" s="117">
        <v>0</v>
      </c>
      <c r="N30" s="117">
        <v>0</v>
      </c>
      <c r="O30" s="104">
        <v>0</v>
      </c>
      <c r="P30" s="153">
        <v>2</v>
      </c>
      <c r="Q30" s="155">
        <v>2</v>
      </c>
      <c r="R30" s="152">
        <v>2</v>
      </c>
      <c r="S30" s="117">
        <v>0</v>
      </c>
      <c r="T30" s="152">
        <v>2</v>
      </c>
      <c r="U30" s="114">
        <v>0</v>
      </c>
      <c r="V30" s="104">
        <v>0</v>
      </c>
      <c r="W30" s="104">
        <v>0</v>
      </c>
      <c r="X30" s="107">
        <v>0</v>
      </c>
      <c r="Y30" s="117">
        <v>0</v>
      </c>
      <c r="Z30" s="114">
        <v>0</v>
      </c>
      <c r="AA30" s="107">
        <v>0</v>
      </c>
      <c r="AB30" s="107">
        <v>0</v>
      </c>
      <c r="AC30" s="107">
        <v>0</v>
      </c>
      <c r="AD30" s="112">
        <v>0</v>
      </c>
      <c r="AE30" s="112">
        <v>0</v>
      </c>
    </row>
    <row r="31" spans="1:31" ht="80.5" customHeight="1" x14ac:dyDescent="0.25">
      <c r="A31" s="130">
        <v>54</v>
      </c>
      <c r="B31" s="113" t="s">
        <v>498</v>
      </c>
      <c r="C31" s="151">
        <v>2</v>
      </c>
      <c r="D31" s="153">
        <v>2</v>
      </c>
      <c r="E31" s="100">
        <v>0</v>
      </c>
      <c r="F31" s="104">
        <v>0</v>
      </c>
      <c r="G31" s="104">
        <v>0</v>
      </c>
      <c r="H31" s="154">
        <v>2</v>
      </c>
      <c r="I31" s="107">
        <v>0</v>
      </c>
      <c r="J31" s="152">
        <v>2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14">
        <v>0</v>
      </c>
      <c r="V31" s="152">
        <v>2</v>
      </c>
      <c r="W31" s="104">
        <v>0</v>
      </c>
      <c r="X31" s="107">
        <v>0</v>
      </c>
      <c r="Y31" s="156">
        <v>2</v>
      </c>
      <c r="Z31" s="114">
        <v>0</v>
      </c>
      <c r="AA31" s="107">
        <v>0</v>
      </c>
      <c r="AB31" s="107">
        <v>0</v>
      </c>
      <c r="AC31" s="107">
        <v>0</v>
      </c>
      <c r="AD31" s="112">
        <v>0</v>
      </c>
      <c r="AE31" s="112">
        <v>0</v>
      </c>
    </row>
    <row r="32" spans="1:31" ht="27.85" x14ac:dyDescent="0.25">
      <c r="A32" s="130"/>
      <c r="B32" s="113" t="s">
        <v>698</v>
      </c>
      <c r="C32" s="151">
        <v>2</v>
      </c>
      <c r="D32" s="107">
        <v>0</v>
      </c>
      <c r="E32" s="100">
        <v>0</v>
      </c>
      <c r="F32" s="104">
        <v>0</v>
      </c>
      <c r="G32" s="154">
        <v>2</v>
      </c>
      <c r="H32" s="103">
        <v>0</v>
      </c>
      <c r="I32" s="107">
        <v>0</v>
      </c>
      <c r="J32" s="104">
        <v>0</v>
      </c>
      <c r="K32" s="155">
        <v>2</v>
      </c>
      <c r="L32" s="106">
        <v>0</v>
      </c>
      <c r="M32" s="106">
        <v>0</v>
      </c>
      <c r="N32" s="106">
        <v>0</v>
      </c>
      <c r="O32" s="104">
        <v>0</v>
      </c>
      <c r="P32" s="153">
        <v>2</v>
      </c>
      <c r="Q32" s="107">
        <v>0</v>
      </c>
      <c r="R32" s="152">
        <v>2</v>
      </c>
      <c r="S32" s="117">
        <v>0</v>
      </c>
      <c r="T32" s="117">
        <v>0</v>
      </c>
      <c r="U32" s="114">
        <v>0</v>
      </c>
      <c r="V32" s="152">
        <v>2</v>
      </c>
      <c r="W32" s="104">
        <v>0</v>
      </c>
      <c r="X32" s="107">
        <v>0</v>
      </c>
      <c r="Y32" s="117">
        <v>0</v>
      </c>
      <c r="Z32" s="114">
        <v>0</v>
      </c>
      <c r="AA32" s="153">
        <v>2</v>
      </c>
      <c r="AB32" s="107">
        <v>0</v>
      </c>
      <c r="AC32" s="107">
        <v>0</v>
      </c>
      <c r="AD32" s="112">
        <v>0</v>
      </c>
      <c r="AE32" s="155" t="s">
        <v>539</v>
      </c>
    </row>
    <row r="33" spans="1:31" ht="82.9" customHeight="1" x14ac:dyDescent="0.25">
      <c r="A33" s="130">
        <v>41</v>
      </c>
      <c r="B33" s="118" t="s">
        <v>692</v>
      </c>
      <c r="C33" s="151">
        <v>2</v>
      </c>
      <c r="D33" s="153">
        <v>2</v>
      </c>
      <c r="E33" s="100">
        <v>0</v>
      </c>
      <c r="F33" s="104">
        <v>0</v>
      </c>
      <c r="G33" s="152">
        <v>1</v>
      </c>
      <c r="H33" s="154">
        <v>2</v>
      </c>
      <c r="I33" s="107">
        <v>0</v>
      </c>
      <c r="J33" s="152">
        <v>2</v>
      </c>
      <c r="K33" s="152">
        <v>1</v>
      </c>
      <c r="L33" s="156">
        <v>2</v>
      </c>
      <c r="M33" s="117">
        <v>0</v>
      </c>
      <c r="N33" s="117">
        <v>0</v>
      </c>
      <c r="O33" s="152">
        <v>2</v>
      </c>
      <c r="P33" s="152">
        <v>1</v>
      </c>
      <c r="Q33" s="104">
        <v>0</v>
      </c>
      <c r="R33" s="152">
        <v>2</v>
      </c>
      <c r="S33" s="154">
        <v>2</v>
      </c>
      <c r="T33" s="103">
        <v>0</v>
      </c>
      <c r="U33" s="114">
        <v>0</v>
      </c>
      <c r="V33" s="152">
        <v>2</v>
      </c>
      <c r="W33" s="104">
        <v>0</v>
      </c>
      <c r="X33" s="153">
        <v>2</v>
      </c>
      <c r="Y33" s="156">
        <v>2</v>
      </c>
      <c r="Z33" s="114">
        <v>0</v>
      </c>
      <c r="AA33" s="153">
        <v>2</v>
      </c>
      <c r="AB33" s="107">
        <v>0</v>
      </c>
      <c r="AC33" s="153">
        <v>2</v>
      </c>
      <c r="AD33" s="156">
        <v>2</v>
      </c>
      <c r="AE33" s="161">
        <v>1</v>
      </c>
    </row>
    <row r="34" spans="1:31" x14ac:dyDescent="0.25">
      <c r="A34" s="130">
        <v>42</v>
      </c>
      <c r="B34" s="118" t="s">
        <v>693</v>
      </c>
      <c r="C34" s="151">
        <v>1</v>
      </c>
      <c r="D34" s="107">
        <v>0</v>
      </c>
      <c r="E34" s="100">
        <v>0</v>
      </c>
      <c r="F34" s="104">
        <v>0</v>
      </c>
      <c r="G34" s="152">
        <v>1</v>
      </c>
      <c r="H34" s="103">
        <v>0</v>
      </c>
      <c r="I34" s="107">
        <v>0</v>
      </c>
      <c r="J34" s="104">
        <v>0</v>
      </c>
      <c r="K34" s="152">
        <v>1</v>
      </c>
      <c r="L34" s="104">
        <v>0</v>
      </c>
      <c r="M34" s="104">
        <v>0</v>
      </c>
      <c r="N34" s="104">
        <v>0</v>
      </c>
      <c r="O34" s="152">
        <v>2</v>
      </c>
      <c r="P34" s="152">
        <v>1</v>
      </c>
      <c r="Q34" s="104">
        <v>0</v>
      </c>
      <c r="R34" s="152">
        <v>2</v>
      </c>
      <c r="S34" s="117">
        <v>0</v>
      </c>
      <c r="T34" s="117">
        <v>0</v>
      </c>
      <c r="U34" s="114">
        <v>0</v>
      </c>
      <c r="V34" s="152">
        <v>1</v>
      </c>
      <c r="W34" s="104">
        <v>0</v>
      </c>
      <c r="X34" s="107">
        <v>0</v>
      </c>
      <c r="Y34" s="117">
        <v>0</v>
      </c>
      <c r="Z34" s="114">
        <v>0</v>
      </c>
      <c r="AA34" s="153">
        <v>1</v>
      </c>
      <c r="AB34" s="107">
        <v>0</v>
      </c>
      <c r="AC34" s="107">
        <v>0</v>
      </c>
      <c r="AD34" s="112">
        <v>0</v>
      </c>
      <c r="AE34" s="161">
        <v>1</v>
      </c>
    </row>
    <row r="35" spans="1:31" x14ac:dyDescent="0.25">
      <c r="A35" s="130">
        <v>59</v>
      </c>
      <c r="B35" s="113" t="s">
        <v>106</v>
      </c>
      <c r="C35" s="151">
        <v>2</v>
      </c>
      <c r="D35" s="107">
        <v>0</v>
      </c>
      <c r="E35" s="100">
        <v>0</v>
      </c>
      <c r="F35" s="104">
        <v>0</v>
      </c>
      <c r="G35" s="104">
        <v>0</v>
      </c>
      <c r="H35" s="103">
        <v>0</v>
      </c>
      <c r="I35" s="107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4">
        <v>0</v>
      </c>
      <c r="S35" s="104">
        <v>0</v>
      </c>
      <c r="T35" s="104">
        <v>0</v>
      </c>
      <c r="U35" s="114">
        <v>0</v>
      </c>
      <c r="V35" s="152">
        <v>2</v>
      </c>
      <c r="W35" s="104">
        <v>0</v>
      </c>
      <c r="X35" s="107">
        <v>0</v>
      </c>
      <c r="Y35" s="117">
        <v>0</v>
      </c>
      <c r="Z35" s="114">
        <v>0</v>
      </c>
      <c r="AA35" s="107">
        <v>0</v>
      </c>
      <c r="AB35" s="107">
        <v>0</v>
      </c>
      <c r="AC35" s="107">
        <v>0</v>
      </c>
      <c r="AD35" s="112">
        <v>0</v>
      </c>
      <c r="AE35" s="112">
        <v>0</v>
      </c>
    </row>
    <row r="36" spans="1:31" x14ac:dyDescent="0.25">
      <c r="A36" s="132">
        <v>62</v>
      </c>
      <c r="B36" s="113" t="s">
        <v>499</v>
      </c>
      <c r="C36" s="104">
        <v>0</v>
      </c>
      <c r="D36" s="107">
        <v>0</v>
      </c>
      <c r="E36" s="151">
        <v>2</v>
      </c>
      <c r="F36" s="104">
        <v>0</v>
      </c>
      <c r="G36" s="104">
        <v>0</v>
      </c>
      <c r="H36" s="103">
        <v>0</v>
      </c>
      <c r="I36" s="107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52">
        <v>2</v>
      </c>
      <c r="P36" s="153">
        <v>2</v>
      </c>
      <c r="Q36" s="155">
        <v>2</v>
      </c>
      <c r="R36" s="104">
        <v>0</v>
      </c>
      <c r="S36" s="106">
        <v>0</v>
      </c>
      <c r="T36" s="106">
        <v>0</v>
      </c>
      <c r="U36" s="114">
        <v>0</v>
      </c>
      <c r="V36" s="104">
        <v>0</v>
      </c>
      <c r="W36" s="104">
        <v>0</v>
      </c>
      <c r="X36" s="107">
        <v>0</v>
      </c>
      <c r="Y36" s="117">
        <v>0</v>
      </c>
      <c r="Z36" s="114">
        <v>0</v>
      </c>
      <c r="AA36" s="107">
        <v>0</v>
      </c>
      <c r="AB36" s="107">
        <v>0</v>
      </c>
      <c r="AC36" s="107">
        <v>0</v>
      </c>
      <c r="AD36" s="112">
        <v>0</v>
      </c>
      <c r="AE36" s="112">
        <v>0</v>
      </c>
    </row>
    <row r="37" spans="1:31" ht="61.15" customHeight="1" x14ac:dyDescent="0.25">
      <c r="A37" s="132">
        <v>63</v>
      </c>
      <c r="B37" s="113" t="s">
        <v>500</v>
      </c>
      <c r="C37" s="104">
        <v>0</v>
      </c>
      <c r="D37" s="153">
        <v>2</v>
      </c>
      <c r="E37" s="100">
        <v>0</v>
      </c>
      <c r="F37" s="104">
        <v>0</v>
      </c>
      <c r="G37" s="104">
        <v>0</v>
      </c>
      <c r="H37" s="103">
        <v>0</v>
      </c>
      <c r="I37" s="107">
        <v>0</v>
      </c>
      <c r="J37" s="104">
        <v>0</v>
      </c>
      <c r="K37" s="152">
        <v>2</v>
      </c>
      <c r="L37" s="104">
        <v>0</v>
      </c>
      <c r="M37" s="104">
        <v>0</v>
      </c>
      <c r="N37" s="104">
        <v>0</v>
      </c>
      <c r="O37" s="152">
        <v>2</v>
      </c>
      <c r="P37" s="104">
        <v>0</v>
      </c>
      <c r="Q37" s="104">
        <v>0</v>
      </c>
      <c r="R37" s="152">
        <v>2</v>
      </c>
      <c r="S37" s="117">
        <v>0</v>
      </c>
      <c r="T37" s="117">
        <v>0</v>
      </c>
      <c r="U37" s="114">
        <v>0</v>
      </c>
      <c r="V37" s="152">
        <v>2</v>
      </c>
      <c r="W37" s="104">
        <v>0</v>
      </c>
      <c r="X37" s="107">
        <v>0</v>
      </c>
      <c r="Y37" s="156">
        <v>2</v>
      </c>
      <c r="Z37" s="114">
        <v>0</v>
      </c>
      <c r="AA37" s="107">
        <v>0</v>
      </c>
      <c r="AB37" s="107">
        <v>0</v>
      </c>
      <c r="AC37" s="107">
        <v>0</v>
      </c>
      <c r="AD37" s="112">
        <v>0</v>
      </c>
      <c r="AE37" s="112">
        <v>0</v>
      </c>
    </row>
    <row r="38" spans="1:31" x14ac:dyDescent="0.25">
      <c r="A38" s="133">
        <v>69</v>
      </c>
      <c r="B38" s="113" t="s">
        <v>533</v>
      </c>
      <c r="C38" s="100">
        <v>0</v>
      </c>
      <c r="D38" s="107">
        <v>0</v>
      </c>
      <c r="E38" s="100">
        <v>0</v>
      </c>
      <c r="F38" s="104">
        <v>0</v>
      </c>
      <c r="G38" s="104">
        <v>0</v>
      </c>
      <c r="H38" s="103">
        <v>0</v>
      </c>
      <c r="I38" s="107">
        <v>0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0</v>
      </c>
      <c r="P38" s="104">
        <v>0</v>
      </c>
      <c r="Q38" s="104">
        <v>0</v>
      </c>
      <c r="R38" s="152">
        <v>2</v>
      </c>
      <c r="S38" s="117">
        <v>0</v>
      </c>
      <c r="T38" s="117">
        <v>0</v>
      </c>
      <c r="U38" s="114">
        <v>0</v>
      </c>
      <c r="V38" s="104">
        <v>0</v>
      </c>
      <c r="W38" s="104">
        <v>0</v>
      </c>
      <c r="X38" s="107">
        <v>0</v>
      </c>
      <c r="Y38" s="156">
        <v>2</v>
      </c>
      <c r="Z38" s="114">
        <v>0</v>
      </c>
      <c r="AA38" s="153">
        <v>2</v>
      </c>
      <c r="AB38" s="107">
        <v>0</v>
      </c>
      <c r="AC38" s="107">
        <v>0</v>
      </c>
      <c r="AD38" s="112">
        <v>0</v>
      </c>
      <c r="AE38" s="112">
        <v>0</v>
      </c>
    </row>
    <row r="39" spans="1:31" ht="29.05" x14ac:dyDescent="0.25">
      <c r="A39" s="133">
        <v>70</v>
      </c>
      <c r="B39" s="118" t="s">
        <v>534</v>
      </c>
      <c r="C39" s="151">
        <v>2</v>
      </c>
      <c r="D39" s="107">
        <v>0</v>
      </c>
      <c r="E39" s="100">
        <v>0</v>
      </c>
      <c r="F39" s="104">
        <v>0</v>
      </c>
      <c r="G39" s="154">
        <v>2</v>
      </c>
      <c r="H39" s="103">
        <v>0</v>
      </c>
      <c r="I39" s="107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v>0</v>
      </c>
      <c r="R39" s="152">
        <v>1</v>
      </c>
      <c r="S39" s="104">
        <v>0</v>
      </c>
      <c r="T39" s="104">
        <v>0</v>
      </c>
      <c r="U39" s="114">
        <v>0</v>
      </c>
      <c r="V39" s="152">
        <v>2</v>
      </c>
      <c r="W39" s="104">
        <v>0</v>
      </c>
      <c r="X39" s="107">
        <v>0</v>
      </c>
      <c r="Y39" s="156">
        <v>2</v>
      </c>
      <c r="Z39" s="114">
        <v>0</v>
      </c>
      <c r="AA39" s="153">
        <v>1</v>
      </c>
      <c r="AB39" s="107">
        <v>0</v>
      </c>
      <c r="AC39" s="107">
        <v>0</v>
      </c>
      <c r="AD39" s="112">
        <v>0</v>
      </c>
      <c r="AE39" s="112">
        <v>0</v>
      </c>
    </row>
    <row r="40" spans="1:31" ht="29.05" x14ac:dyDescent="0.25">
      <c r="A40" s="133"/>
      <c r="B40" s="118" t="s">
        <v>501</v>
      </c>
      <c r="C40" s="151">
        <v>2</v>
      </c>
      <c r="D40" s="107">
        <v>0</v>
      </c>
      <c r="E40" s="100">
        <v>0</v>
      </c>
      <c r="F40" s="104">
        <v>0</v>
      </c>
      <c r="G40" s="104">
        <v>0</v>
      </c>
      <c r="H40" s="103">
        <v>0</v>
      </c>
      <c r="I40" s="107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52">
        <v>1</v>
      </c>
      <c r="S40" s="104">
        <v>0</v>
      </c>
      <c r="T40" s="104">
        <v>0</v>
      </c>
      <c r="U40" s="114">
        <v>0</v>
      </c>
      <c r="V40" s="152">
        <v>2</v>
      </c>
      <c r="W40" s="104">
        <v>0</v>
      </c>
      <c r="X40" s="107">
        <v>0</v>
      </c>
      <c r="Y40" s="156">
        <v>1</v>
      </c>
      <c r="Z40" s="114">
        <v>0</v>
      </c>
      <c r="AA40" s="153">
        <v>1</v>
      </c>
      <c r="AB40" s="107">
        <v>0</v>
      </c>
      <c r="AC40" s="107">
        <v>0</v>
      </c>
      <c r="AD40" s="112">
        <v>0</v>
      </c>
      <c r="AE40" s="112">
        <v>0</v>
      </c>
    </row>
    <row r="41" spans="1:31" ht="43.6" x14ac:dyDescent="0.25">
      <c r="A41" s="133"/>
      <c r="B41" s="118" t="s">
        <v>502</v>
      </c>
      <c r="C41" s="100">
        <v>0</v>
      </c>
      <c r="D41" s="107">
        <v>0</v>
      </c>
      <c r="E41" s="100">
        <v>0</v>
      </c>
      <c r="F41" s="104">
        <v>0</v>
      </c>
      <c r="G41" s="104">
        <v>0</v>
      </c>
      <c r="H41" s="103">
        <v>0</v>
      </c>
      <c r="I41" s="107">
        <v>0</v>
      </c>
      <c r="J41" s="104">
        <v>0</v>
      </c>
      <c r="K41" s="104">
        <v>0</v>
      </c>
      <c r="L41" s="104">
        <v>0</v>
      </c>
      <c r="M41" s="104">
        <v>0</v>
      </c>
      <c r="N41" s="104">
        <v>0</v>
      </c>
      <c r="O41" s="104">
        <v>0</v>
      </c>
      <c r="P41" s="153">
        <v>2</v>
      </c>
      <c r="Q41" s="107">
        <v>0</v>
      </c>
      <c r="R41" s="153">
        <v>1</v>
      </c>
      <c r="S41" s="107">
        <v>0</v>
      </c>
      <c r="T41" s="107">
        <v>0</v>
      </c>
      <c r="U41" s="114">
        <v>0</v>
      </c>
      <c r="V41" s="104">
        <v>0</v>
      </c>
      <c r="W41" s="104">
        <v>0</v>
      </c>
      <c r="X41" s="107">
        <v>0</v>
      </c>
      <c r="Y41" s="156">
        <v>1</v>
      </c>
      <c r="Z41" s="114">
        <v>0</v>
      </c>
      <c r="AA41" s="153">
        <v>1</v>
      </c>
      <c r="AB41" s="107">
        <v>0</v>
      </c>
      <c r="AC41" s="107">
        <v>0</v>
      </c>
      <c r="AD41" s="112">
        <v>0</v>
      </c>
      <c r="AE41" s="112">
        <v>0</v>
      </c>
    </row>
    <row r="42" spans="1:31" x14ac:dyDescent="0.25">
      <c r="A42" s="134">
        <v>19</v>
      </c>
      <c r="B42" s="113" t="s">
        <v>503</v>
      </c>
      <c r="C42" s="151">
        <v>2</v>
      </c>
      <c r="D42" s="107">
        <v>0</v>
      </c>
      <c r="E42" s="100">
        <v>0</v>
      </c>
      <c r="F42" s="152">
        <v>2</v>
      </c>
      <c r="G42" s="104">
        <v>0</v>
      </c>
      <c r="H42" s="154">
        <v>2</v>
      </c>
      <c r="I42" s="107">
        <v>0</v>
      </c>
      <c r="J42" s="152">
        <v>2</v>
      </c>
      <c r="K42" s="155">
        <v>2</v>
      </c>
      <c r="L42" s="106">
        <v>0</v>
      </c>
      <c r="M42" s="106">
        <v>0</v>
      </c>
      <c r="N42" s="106">
        <v>0</v>
      </c>
      <c r="O42" s="152">
        <v>2</v>
      </c>
      <c r="P42" s="153">
        <v>2</v>
      </c>
      <c r="Q42" s="155">
        <v>2</v>
      </c>
      <c r="R42" s="106">
        <v>0</v>
      </c>
      <c r="S42" s="106">
        <v>0</v>
      </c>
      <c r="T42" s="106">
        <v>0</v>
      </c>
      <c r="U42" s="114">
        <v>0</v>
      </c>
      <c r="V42" s="152">
        <v>2</v>
      </c>
      <c r="W42" s="104">
        <v>0</v>
      </c>
      <c r="X42" s="107">
        <v>0</v>
      </c>
      <c r="Y42" s="117">
        <v>0</v>
      </c>
      <c r="Z42" s="114">
        <v>0</v>
      </c>
      <c r="AA42" s="153">
        <v>2</v>
      </c>
      <c r="AB42" s="107">
        <v>0</v>
      </c>
      <c r="AC42" s="153">
        <v>2</v>
      </c>
      <c r="AD42" s="156">
        <v>2</v>
      </c>
      <c r="AE42" s="112">
        <v>0</v>
      </c>
    </row>
    <row r="43" spans="1:31" x14ac:dyDescent="0.25">
      <c r="A43" s="135">
        <v>43</v>
      </c>
      <c r="B43" s="113" t="s">
        <v>535</v>
      </c>
      <c r="C43" s="104">
        <v>0</v>
      </c>
      <c r="D43" s="107">
        <v>0</v>
      </c>
      <c r="E43" s="100">
        <v>0</v>
      </c>
      <c r="F43" s="152">
        <v>2</v>
      </c>
      <c r="G43" s="104">
        <v>0</v>
      </c>
      <c r="H43" s="103">
        <v>0</v>
      </c>
      <c r="I43" s="107">
        <v>0</v>
      </c>
      <c r="J43" s="152">
        <v>2</v>
      </c>
      <c r="K43" s="155">
        <v>2</v>
      </c>
      <c r="L43" s="106">
        <v>0</v>
      </c>
      <c r="M43" s="106">
        <v>0</v>
      </c>
      <c r="N43" s="106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14">
        <v>0</v>
      </c>
      <c r="V43" s="152">
        <v>2</v>
      </c>
      <c r="W43" s="104">
        <v>0</v>
      </c>
      <c r="X43" s="107">
        <v>0</v>
      </c>
      <c r="Y43" s="117">
        <v>0</v>
      </c>
      <c r="Z43" s="114">
        <v>0</v>
      </c>
      <c r="AA43" s="107">
        <v>0</v>
      </c>
      <c r="AB43" s="107">
        <v>0</v>
      </c>
      <c r="AC43" s="107">
        <v>0</v>
      </c>
      <c r="AD43" s="112">
        <v>0</v>
      </c>
      <c r="AE43" s="112">
        <v>0</v>
      </c>
    </row>
    <row r="44" spans="1:31" x14ac:dyDescent="0.25">
      <c r="A44" s="136">
        <v>44</v>
      </c>
      <c r="B44" s="118" t="s">
        <v>504</v>
      </c>
      <c r="C44" s="104">
        <v>0</v>
      </c>
      <c r="D44" s="107">
        <v>0</v>
      </c>
      <c r="E44" s="100">
        <v>0</v>
      </c>
      <c r="F44" s="152">
        <v>1</v>
      </c>
      <c r="G44" s="154">
        <v>2</v>
      </c>
      <c r="H44" s="103">
        <v>0</v>
      </c>
      <c r="I44" s="107">
        <v>0</v>
      </c>
      <c r="J44" s="152">
        <v>1</v>
      </c>
      <c r="K44" s="152">
        <v>1</v>
      </c>
      <c r="L44" s="104">
        <v>0</v>
      </c>
      <c r="M44" s="104">
        <v>0</v>
      </c>
      <c r="N44" s="104">
        <v>0</v>
      </c>
      <c r="O44" s="152">
        <v>2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14">
        <v>0</v>
      </c>
      <c r="V44" s="152">
        <v>1</v>
      </c>
      <c r="W44" s="104">
        <v>0</v>
      </c>
      <c r="X44" s="107">
        <v>0</v>
      </c>
      <c r="Y44" s="117">
        <v>0</v>
      </c>
      <c r="Z44" s="114">
        <v>0</v>
      </c>
      <c r="AA44" s="107">
        <v>0</v>
      </c>
      <c r="AB44" s="107">
        <v>0</v>
      </c>
      <c r="AC44" s="107">
        <v>0</v>
      </c>
      <c r="AD44" s="112">
        <v>0</v>
      </c>
      <c r="AE44" s="112">
        <v>0</v>
      </c>
    </row>
    <row r="45" spans="1:31" x14ac:dyDescent="0.25">
      <c r="A45" s="137">
        <v>45</v>
      </c>
      <c r="B45" s="118" t="s">
        <v>505</v>
      </c>
      <c r="C45" s="151">
        <v>2</v>
      </c>
      <c r="D45" s="107">
        <v>0</v>
      </c>
      <c r="E45" s="151">
        <v>2</v>
      </c>
      <c r="F45" s="152">
        <v>1</v>
      </c>
      <c r="G45" s="104">
        <v>0</v>
      </c>
      <c r="H45" s="154">
        <v>2</v>
      </c>
      <c r="I45" s="107">
        <v>0</v>
      </c>
      <c r="J45" s="152">
        <v>1</v>
      </c>
      <c r="K45" s="152">
        <v>1</v>
      </c>
      <c r="L45" s="104">
        <v>0</v>
      </c>
      <c r="M45" s="104">
        <v>0</v>
      </c>
      <c r="N45" s="104">
        <v>0</v>
      </c>
      <c r="O45" s="152">
        <v>2</v>
      </c>
      <c r="P45" s="104">
        <v>0</v>
      </c>
      <c r="Q45" s="155">
        <v>2</v>
      </c>
      <c r="R45" s="156">
        <v>2</v>
      </c>
      <c r="S45" s="117">
        <v>0</v>
      </c>
      <c r="T45" s="117">
        <v>0</v>
      </c>
      <c r="U45" s="114">
        <v>0</v>
      </c>
      <c r="V45" s="152">
        <v>1</v>
      </c>
      <c r="W45" s="104">
        <v>0</v>
      </c>
      <c r="X45" s="107">
        <v>0</v>
      </c>
      <c r="Y45" s="117">
        <v>0</v>
      </c>
      <c r="Z45" s="114">
        <v>0</v>
      </c>
      <c r="AA45" s="107">
        <v>0</v>
      </c>
      <c r="AB45" s="107">
        <v>0</v>
      </c>
      <c r="AC45" s="107">
        <v>0</v>
      </c>
      <c r="AD45" s="156">
        <v>2</v>
      </c>
      <c r="AE45" s="112">
        <v>0</v>
      </c>
    </row>
    <row r="46" spans="1:31" x14ac:dyDescent="0.25">
      <c r="A46" s="138">
        <v>46</v>
      </c>
      <c r="B46" s="113" t="s">
        <v>536</v>
      </c>
      <c r="C46" s="151">
        <v>2</v>
      </c>
      <c r="D46" s="107">
        <v>0</v>
      </c>
      <c r="E46" s="100">
        <v>0</v>
      </c>
      <c r="F46" s="152">
        <v>2</v>
      </c>
      <c r="G46" s="104">
        <v>0</v>
      </c>
      <c r="H46" s="103">
        <v>0</v>
      </c>
      <c r="I46" s="107">
        <v>0</v>
      </c>
      <c r="J46" s="104">
        <v>0</v>
      </c>
      <c r="K46" s="155">
        <v>2</v>
      </c>
      <c r="L46" s="106">
        <v>0</v>
      </c>
      <c r="M46" s="106">
        <v>0</v>
      </c>
      <c r="N46" s="106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14">
        <v>0</v>
      </c>
      <c r="V46" s="152">
        <v>2</v>
      </c>
      <c r="W46" s="104">
        <v>0</v>
      </c>
      <c r="X46" s="107">
        <v>0</v>
      </c>
      <c r="Y46" s="117">
        <v>0</v>
      </c>
      <c r="Z46" s="114">
        <v>0</v>
      </c>
      <c r="AA46" s="153">
        <v>2</v>
      </c>
      <c r="AB46" s="107">
        <v>0</v>
      </c>
      <c r="AC46" s="107">
        <v>0</v>
      </c>
      <c r="AD46" s="112">
        <v>0</v>
      </c>
      <c r="AE46" s="112">
        <v>0</v>
      </c>
    </row>
    <row r="47" spans="1:31" x14ac:dyDescent="0.25">
      <c r="A47" s="134">
        <v>47</v>
      </c>
      <c r="B47" s="118" t="s">
        <v>72</v>
      </c>
      <c r="C47" s="152">
        <v>1</v>
      </c>
      <c r="D47" s="107">
        <v>0</v>
      </c>
      <c r="E47" s="151">
        <v>2</v>
      </c>
      <c r="F47" s="152">
        <v>1</v>
      </c>
      <c r="G47" s="152">
        <v>2</v>
      </c>
      <c r="H47" s="154">
        <v>2</v>
      </c>
      <c r="I47" s="107">
        <v>0</v>
      </c>
      <c r="J47" s="152">
        <v>2</v>
      </c>
      <c r="K47" s="152">
        <v>1</v>
      </c>
      <c r="L47" s="104">
        <v>0</v>
      </c>
      <c r="M47" s="104">
        <v>0</v>
      </c>
      <c r="N47" s="104">
        <v>0</v>
      </c>
      <c r="O47" s="152">
        <v>2</v>
      </c>
      <c r="P47" s="104">
        <v>0</v>
      </c>
      <c r="Q47" s="155">
        <v>2</v>
      </c>
      <c r="R47" s="106">
        <v>0</v>
      </c>
      <c r="S47" s="106">
        <v>0</v>
      </c>
      <c r="T47" s="157">
        <v>2</v>
      </c>
      <c r="U47" s="114">
        <v>0</v>
      </c>
      <c r="V47" s="152">
        <v>1</v>
      </c>
      <c r="W47" s="104">
        <v>0</v>
      </c>
      <c r="X47" s="107">
        <v>0</v>
      </c>
      <c r="Y47" s="117">
        <v>0</v>
      </c>
      <c r="Z47" s="114">
        <v>0</v>
      </c>
      <c r="AA47" s="153">
        <v>1</v>
      </c>
      <c r="AB47" s="107">
        <v>0</v>
      </c>
      <c r="AC47" s="107">
        <v>0</v>
      </c>
      <c r="AD47" s="112">
        <v>0</v>
      </c>
      <c r="AE47" s="112">
        <v>0</v>
      </c>
    </row>
    <row r="48" spans="1:31" x14ac:dyDescent="0.25">
      <c r="A48" s="139">
        <v>48</v>
      </c>
      <c r="B48" s="118" t="s">
        <v>479</v>
      </c>
      <c r="C48" s="152">
        <v>1</v>
      </c>
      <c r="D48" s="107">
        <v>0</v>
      </c>
      <c r="E48" s="100">
        <v>0</v>
      </c>
      <c r="F48" s="152">
        <v>1</v>
      </c>
      <c r="G48" s="104">
        <v>0</v>
      </c>
      <c r="H48" s="103">
        <v>0</v>
      </c>
      <c r="I48" s="107">
        <v>0</v>
      </c>
      <c r="J48" s="104">
        <v>0</v>
      </c>
      <c r="K48" s="152">
        <v>1</v>
      </c>
      <c r="L48" s="104">
        <v>0</v>
      </c>
      <c r="M48" s="104">
        <v>0</v>
      </c>
      <c r="N48" s="104">
        <v>0</v>
      </c>
      <c r="O48" s="152">
        <v>2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14">
        <v>0</v>
      </c>
      <c r="V48" s="152">
        <v>1</v>
      </c>
      <c r="W48" s="104">
        <v>0</v>
      </c>
      <c r="X48" s="107">
        <v>0</v>
      </c>
      <c r="Y48" s="117">
        <v>0</v>
      </c>
      <c r="Z48" s="114">
        <v>0</v>
      </c>
      <c r="AA48" s="153">
        <v>1</v>
      </c>
      <c r="AB48" s="107">
        <v>0</v>
      </c>
      <c r="AC48" s="107">
        <v>0</v>
      </c>
      <c r="AD48" s="112">
        <v>0</v>
      </c>
      <c r="AE48" s="112">
        <v>0</v>
      </c>
    </row>
    <row r="49" spans="1:121" x14ac:dyDescent="0.25">
      <c r="A49" s="140">
        <v>49</v>
      </c>
      <c r="B49" s="118" t="s">
        <v>506</v>
      </c>
      <c r="C49" s="152">
        <v>1</v>
      </c>
      <c r="D49" s="107">
        <v>0</v>
      </c>
      <c r="E49" s="100">
        <v>0</v>
      </c>
      <c r="F49" s="152">
        <v>1</v>
      </c>
      <c r="G49" s="104">
        <v>0</v>
      </c>
      <c r="H49" s="103">
        <v>0</v>
      </c>
      <c r="I49" s="107">
        <v>0</v>
      </c>
      <c r="J49" s="104">
        <v>0</v>
      </c>
      <c r="K49" s="152">
        <v>1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14">
        <v>0</v>
      </c>
      <c r="V49" s="152">
        <v>1</v>
      </c>
      <c r="W49" s="104">
        <v>0</v>
      </c>
      <c r="X49" s="107">
        <v>0</v>
      </c>
      <c r="Y49" s="156">
        <v>2</v>
      </c>
      <c r="Z49" s="114">
        <v>0</v>
      </c>
      <c r="AA49" s="153">
        <v>1</v>
      </c>
      <c r="AB49" s="107">
        <v>0</v>
      </c>
      <c r="AC49" s="107">
        <v>0</v>
      </c>
      <c r="AD49" s="112">
        <v>0</v>
      </c>
      <c r="AE49" s="112">
        <v>0</v>
      </c>
    </row>
    <row r="50" spans="1:121" x14ac:dyDescent="0.25">
      <c r="A50" s="141">
        <v>50</v>
      </c>
      <c r="B50" s="118" t="s">
        <v>507</v>
      </c>
      <c r="C50" s="152">
        <v>1</v>
      </c>
      <c r="D50" s="107">
        <v>0</v>
      </c>
      <c r="E50" s="100">
        <v>0</v>
      </c>
      <c r="F50" s="152">
        <v>1</v>
      </c>
      <c r="G50" s="104">
        <v>0</v>
      </c>
      <c r="H50" s="103">
        <v>0</v>
      </c>
      <c r="I50" s="107">
        <v>0</v>
      </c>
      <c r="J50" s="104">
        <v>0</v>
      </c>
      <c r="K50" s="152">
        <v>1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14">
        <v>0</v>
      </c>
      <c r="V50" s="152">
        <v>1</v>
      </c>
      <c r="W50" s="104">
        <v>0</v>
      </c>
      <c r="X50" s="107">
        <v>0</v>
      </c>
      <c r="Y50" s="156">
        <v>2</v>
      </c>
      <c r="Z50" s="114">
        <v>0</v>
      </c>
      <c r="AA50" s="153">
        <v>1</v>
      </c>
      <c r="AB50" s="107">
        <v>0</v>
      </c>
      <c r="AC50" s="107">
        <v>0</v>
      </c>
      <c r="AD50" s="112">
        <v>0</v>
      </c>
      <c r="AE50" s="112">
        <v>0</v>
      </c>
    </row>
    <row r="51" spans="1:121" x14ac:dyDescent="0.25">
      <c r="A51" s="142">
        <v>51</v>
      </c>
      <c r="B51" s="118" t="s">
        <v>66</v>
      </c>
      <c r="C51" s="152">
        <v>1</v>
      </c>
      <c r="D51" s="107">
        <v>0</v>
      </c>
      <c r="E51" s="100">
        <v>0</v>
      </c>
      <c r="F51" s="152">
        <v>1</v>
      </c>
      <c r="G51" s="104">
        <v>0</v>
      </c>
      <c r="H51" s="154">
        <v>2</v>
      </c>
      <c r="I51" s="107">
        <v>0</v>
      </c>
      <c r="J51" s="104">
        <v>0</v>
      </c>
      <c r="K51" s="152">
        <v>1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14">
        <v>0</v>
      </c>
      <c r="V51" s="152">
        <v>1</v>
      </c>
      <c r="W51" s="104">
        <v>0</v>
      </c>
      <c r="X51" s="107">
        <v>0</v>
      </c>
      <c r="Y51" s="156">
        <v>2</v>
      </c>
      <c r="Z51" s="114">
        <v>0</v>
      </c>
      <c r="AA51" s="153">
        <v>1</v>
      </c>
      <c r="AB51" s="107">
        <v>0</v>
      </c>
      <c r="AC51" s="107">
        <v>0</v>
      </c>
      <c r="AD51" s="112">
        <v>0</v>
      </c>
      <c r="AE51" s="112">
        <v>0</v>
      </c>
    </row>
    <row r="52" spans="1:121" x14ac:dyDescent="0.25">
      <c r="A52" s="134">
        <v>53</v>
      </c>
      <c r="B52" s="113" t="s">
        <v>508</v>
      </c>
      <c r="C52" s="151">
        <v>2</v>
      </c>
      <c r="D52" s="107">
        <v>0</v>
      </c>
      <c r="E52" s="100">
        <v>0</v>
      </c>
      <c r="F52" s="104">
        <v>0</v>
      </c>
      <c r="G52" s="104">
        <v>0</v>
      </c>
      <c r="H52" s="154">
        <v>2</v>
      </c>
      <c r="I52" s="107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14">
        <v>0</v>
      </c>
      <c r="V52" s="152">
        <v>2</v>
      </c>
      <c r="W52" s="104">
        <v>0</v>
      </c>
      <c r="X52" s="107">
        <v>0</v>
      </c>
      <c r="Y52" s="156">
        <v>2</v>
      </c>
      <c r="Z52" s="114">
        <v>0</v>
      </c>
      <c r="AA52" s="107">
        <v>0</v>
      </c>
      <c r="AB52" s="107">
        <v>0</v>
      </c>
      <c r="AC52" s="107">
        <v>0</v>
      </c>
      <c r="AD52" s="112">
        <v>0</v>
      </c>
      <c r="AE52" s="112">
        <v>0</v>
      </c>
    </row>
    <row r="53" spans="1:121" s="9" customFormat="1" x14ac:dyDescent="0.25">
      <c r="A53" s="143">
        <v>68</v>
      </c>
      <c r="B53" s="113" t="s">
        <v>537</v>
      </c>
      <c r="C53" s="104">
        <v>0</v>
      </c>
      <c r="D53" s="104">
        <v>0</v>
      </c>
      <c r="E53" s="100">
        <v>0</v>
      </c>
      <c r="F53" s="152">
        <v>2</v>
      </c>
      <c r="G53" s="154">
        <v>2</v>
      </c>
      <c r="H53" s="103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17">
        <v>0</v>
      </c>
      <c r="Z53" s="104">
        <v>0</v>
      </c>
      <c r="AA53" s="107">
        <v>0</v>
      </c>
      <c r="AB53" s="104">
        <v>0</v>
      </c>
      <c r="AC53" s="104">
        <v>0</v>
      </c>
      <c r="AD53" s="108">
        <v>0</v>
      </c>
      <c r="AE53" s="108">
        <v>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143">
        <v>65</v>
      </c>
      <c r="B54" s="118" t="s">
        <v>509</v>
      </c>
      <c r="C54" s="104">
        <v>0</v>
      </c>
      <c r="D54" s="104">
        <v>0</v>
      </c>
      <c r="E54" s="100">
        <v>0</v>
      </c>
      <c r="F54" s="152">
        <v>1</v>
      </c>
      <c r="G54" s="152">
        <v>1</v>
      </c>
      <c r="H54" s="103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0</v>
      </c>
      <c r="O54" s="152">
        <v>2</v>
      </c>
      <c r="P54" s="104">
        <v>0</v>
      </c>
      <c r="Q54" s="104">
        <v>0</v>
      </c>
      <c r="R54" s="156">
        <v>2</v>
      </c>
      <c r="S54" s="117">
        <v>0</v>
      </c>
      <c r="T54" s="117">
        <v>0</v>
      </c>
      <c r="U54" s="104">
        <v>0</v>
      </c>
      <c r="V54" s="104">
        <v>0</v>
      </c>
      <c r="W54" s="104">
        <v>0</v>
      </c>
      <c r="X54" s="104">
        <v>0</v>
      </c>
      <c r="Y54" s="117">
        <v>0</v>
      </c>
      <c r="Z54" s="104">
        <v>0</v>
      </c>
      <c r="AA54" s="107">
        <v>0</v>
      </c>
      <c r="AB54" s="104">
        <v>0</v>
      </c>
      <c r="AC54" s="104">
        <v>0</v>
      </c>
      <c r="AD54" s="108">
        <v>0</v>
      </c>
      <c r="AE54" s="108">
        <v>0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143">
        <v>64</v>
      </c>
      <c r="B55" s="113" t="s">
        <v>61</v>
      </c>
      <c r="C55" s="104">
        <v>0</v>
      </c>
      <c r="D55" s="104">
        <v>0</v>
      </c>
      <c r="E55" s="100">
        <v>0</v>
      </c>
      <c r="F55" s="104">
        <v>0</v>
      </c>
      <c r="G55" s="104">
        <v>0</v>
      </c>
      <c r="H55" s="103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52">
        <v>2</v>
      </c>
      <c r="Q55" s="104">
        <v>0</v>
      </c>
      <c r="R55" s="156">
        <v>2</v>
      </c>
      <c r="S55" s="117">
        <v>0</v>
      </c>
      <c r="T55" s="117">
        <v>0</v>
      </c>
      <c r="U55" s="104">
        <v>0</v>
      </c>
      <c r="V55" s="104">
        <v>0</v>
      </c>
      <c r="W55" s="104">
        <v>0</v>
      </c>
      <c r="X55" s="104">
        <v>0</v>
      </c>
      <c r="Y55" s="117">
        <v>0</v>
      </c>
      <c r="Z55" s="104">
        <v>0</v>
      </c>
      <c r="AA55" s="107">
        <v>0</v>
      </c>
      <c r="AB55" s="104">
        <v>0</v>
      </c>
      <c r="AC55" s="104">
        <v>0</v>
      </c>
      <c r="AD55" s="108">
        <v>0</v>
      </c>
      <c r="AE55" s="108">
        <v>0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9" customFormat="1" x14ac:dyDescent="0.25">
      <c r="A56" s="143">
        <v>67</v>
      </c>
      <c r="B56" s="113" t="s">
        <v>510</v>
      </c>
      <c r="C56" s="104">
        <v>0</v>
      </c>
      <c r="D56" s="104">
        <v>0</v>
      </c>
      <c r="E56" s="100">
        <v>0</v>
      </c>
      <c r="F56" s="152">
        <v>2</v>
      </c>
      <c r="G56" s="104">
        <v>0</v>
      </c>
      <c r="H56" s="103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17">
        <v>0</v>
      </c>
      <c r="Z56" s="104">
        <v>0</v>
      </c>
      <c r="AA56" s="107">
        <v>0</v>
      </c>
      <c r="AB56" s="104">
        <v>0</v>
      </c>
      <c r="AC56" s="104">
        <v>0</v>
      </c>
      <c r="AD56" s="108">
        <v>0</v>
      </c>
      <c r="AE56" s="108">
        <v>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x14ac:dyDescent="0.25">
      <c r="A57" s="144">
        <v>23</v>
      </c>
      <c r="B57" s="113" t="s">
        <v>511</v>
      </c>
      <c r="C57" s="104">
        <v>0</v>
      </c>
      <c r="D57" s="107">
        <v>0</v>
      </c>
      <c r="E57" s="151">
        <v>2</v>
      </c>
      <c r="F57" s="104">
        <v>0</v>
      </c>
      <c r="G57" s="104">
        <v>0</v>
      </c>
      <c r="H57" s="103">
        <v>0</v>
      </c>
      <c r="I57" s="107">
        <v>0</v>
      </c>
      <c r="J57" s="104">
        <v>0</v>
      </c>
      <c r="K57" s="104">
        <v>0</v>
      </c>
      <c r="L57" s="104">
        <v>0</v>
      </c>
      <c r="M57" s="104">
        <v>0</v>
      </c>
      <c r="N57" s="155">
        <v>2</v>
      </c>
      <c r="O57" s="104">
        <v>0</v>
      </c>
      <c r="P57" s="104">
        <v>0</v>
      </c>
      <c r="Q57" s="155">
        <v>2</v>
      </c>
      <c r="R57" s="106">
        <v>0</v>
      </c>
      <c r="S57" s="106">
        <v>0</v>
      </c>
      <c r="T57" s="106">
        <v>0</v>
      </c>
      <c r="U57" s="114">
        <v>0</v>
      </c>
      <c r="V57" s="104">
        <v>0</v>
      </c>
      <c r="W57" s="104">
        <v>0</v>
      </c>
      <c r="X57" s="107">
        <v>0</v>
      </c>
      <c r="Y57" s="117">
        <v>0</v>
      </c>
      <c r="Z57" s="114">
        <v>0</v>
      </c>
      <c r="AA57" s="107">
        <v>0</v>
      </c>
      <c r="AB57" s="107">
        <v>0</v>
      </c>
      <c r="AC57" s="107">
        <v>0</v>
      </c>
      <c r="AD57" s="112">
        <v>0</v>
      </c>
      <c r="AE57" s="112">
        <v>0</v>
      </c>
    </row>
    <row r="58" spans="1:121" x14ac:dyDescent="0.25">
      <c r="A58" s="145">
        <v>72</v>
      </c>
      <c r="B58" s="113" t="s">
        <v>512</v>
      </c>
      <c r="C58" s="104">
        <v>0</v>
      </c>
      <c r="D58" s="107">
        <v>0</v>
      </c>
      <c r="E58" s="100">
        <v>0</v>
      </c>
      <c r="F58" s="104">
        <v>0</v>
      </c>
      <c r="G58" s="104">
        <v>0</v>
      </c>
      <c r="H58" s="103">
        <v>0</v>
      </c>
      <c r="I58" s="107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14">
        <v>0</v>
      </c>
      <c r="V58" s="146">
        <v>0</v>
      </c>
      <c r="W58" s="104">
        <v>0</v>
      </c>
      <c r="X58" s="107">
        <v>0</v>
      </c>
      <c r="Y58" s="156">
        <v>2</v>
      </c>
      <c r="Z58" s="114">
        <v>0</v>
      </c>
      <c r="AA58" s="107">
        <v>0</v>
      </c>
      <c r="AB58" s="107">
        <v>0</v>
      </c>
      <c r="AC58" s="107">
        <v>0</v>
      </c>
      <c r="AD58" s="112">
        <v>0</v>
      </c>
      <c r="AE58" s="112">
        <v>0</v>
      </c>
    </row>
    <row r="59" spans="1:121" x14ac:dyDescent="0.25">
      <c r="A59" s="145">
        <v>91</v>
      </c>
      <c r="B59" s="113" t="s">
        <v>52</v>
      </c>
      <c r="C59" s="104">
        <v>0</v>
      </c>
      <c r="D59" s="107">
        <v>0</v>
      </c>
      <c r="E59" s="100">
        <v>0</v>
      </c>
      <c r="F59" s="104">
        <v>0</v>
      </c>
      <c r="G59" s="104">
        <v>0</v>
      </c>
      <c r="H59" s="103">
        <v>0</v>
      </c>
      <c r="I59" s="107">
        <v>0</v>
      </c>
      <c r="J59" s="104">
        <v>0</v>
      </c>
      <c r="K59" s="104">
        <v>0</v>
      </c>
      <c r="L59" s="104">
        <v>0</v>
      </c>
      <c r="M59" s="155">
        <v>2</v>
      </c>
      <c r="N59" s="155">
        <v>2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14">
        <v>0</v>
      </c>
      <c r="V59" s="104">
        <v>0</v>
      </c>
      <c r="W59" s="104">
        <v>0</v>
      </c>
      <c r="X59" s="107">
        <v>0</v>
      </c>
      <c r="Y59" s="117">
        <v>0</v>
      </c>
      <c r="Z59" s="114">
        <v>0</v>
      </c>
      <c r="AA59" s="107">
        <v>0</v>
      </c>
      <c r="AB59" s="107">
        <v>0</v>
      </c>
      <c r="AC59" s="107">
        <v>0</v>
      </c>
      <c r="AD59" s="112">
        <v>0</v>
      </c>
      <c r="AE59" s="112">
        <v>0</v>
      </c>
    </row>
    <row r="60" spans="1:121" ht="43.6" x14ac:dyDescent="0.25">
      <c r="A60" s="145">
        <v>74</v>
      </c>
      <c r="B60" s="113" t="s">
        <v>51</v>
      </c>
      <c r="C60" s="104">
        <v>0</v>
      </c>
      <c r="D60" s="107">
        <v>0</v>
      </c>
      <c r="E60" s="100">
        <v>0</v>
      </c>
      <c r="F60" s="104">
        <v>0</v>
      </c>
      <c r="G60" s="104">
        <v>0</v>
      </c>
      <c r="H60" s="103">
        <v>0</v>
      </c>
      <c r="I60" s="107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14">
        <v>0</v>
      </c>
      <c r="V60" s="146">
        <v>0</v>
      </c>
      <c r="W60" s="104">
        <v>0</v>
      </c>
      <c r="X60" s="107">
        <v>0</v>
      </c>
      <c r="Y60" s="156">
        <v>2</v>
      </c>
      <c r="Z60" s="114">
        <v>0</v>
      </c>
      <c r="AA60" s="107">
        <v>0</v>
      </c>
      <c r="AB60" s="107">
        <v>0</v>
      </c>
      <c r="AC60" s="107">
        <v>0</v>
      </c>
      <c r="AD60" s="112">
        <v>0</v>
      </c>
      <c r="AE60" s="112">
        <v>0</v>
      </c>
    </row>
    <row r="61" spans="1:121" x14ac:dyDescent="0.25">
      <c r="A61" s="145">
        <v>75</v>
      </c>
      <c r="B61" s="113" t="s">
        <v>513</v>
      </c>
      <c r="C61" s="100">
        <v>0</v>
      </c>
      <c r="D61" s="107">
        <v>0</v>
      </c>
      <c r="E61" s="100">
        <v>0</v>
      </c>
      <c r="F61" s="104">
        <v>0</v>
      </c>
      <c r="G61" s="104">
        <v>0</v>
      </c>
      <c r="H61" s="103">
        <v>0</v>
      </c>
      <c r="I61" s="107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14">
        <v>0</v>
      </c>
      <c r="V61" s="104">
        <v>0</v>
      </c>
      <c r="W61" s="104">
        <v>0</v>
      </c>
      <c r="X61" s="107">
        <v>0</v>
      </c>
      <c r="Y61" s="156">
        <v>2</v>
      </c>
      <c r="Z61" s="114">
        <v>0</v>
      </c>
      <c r="AA61" s="107">
        <v>0</v>
      </c>
      <c r="AB61" s="107">
        <v>0</v>
      </c>
      <c r="AC61" s="107">
        <v>0</v>
      </c>
      <c r="AD61" s="112">
        <v>0</v>
      </c>
      <c r="AE61" s="112">
        <v>0</v>
      </c>
    </row>
    <row r="62" spans="1:121" x14ac:dyDescent="0.25">
      <c r="A62" s="145">
        <v>76</v>
      </c>
      <c r="B62" s="113" t="s">
        <v>514</v>
      </c>
      <c r="C62" s="104">
        <v>0</v>
      </c>
      <c r="D62" s="107">
        <v>0</v>
      </c>
      <c r="E62" s="100">
        <v>0</v>
      </c>
      <c r="F62" s="104">
        <v>0</v>
      </c>
      <c r="G62" s="104">
        <v>0</v>
      </c>
      <c r="H62" s="103">
        <v>0</v>
      </c>
      <c r="I62" s="107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56">
        <v>2</v>
      </c>
      <c r="S62" s="117">
        <v>0</v>
      </c>
      <c r="T62" s="117">
        <v>0</v>
      </c>
      <c r="U62" s="114">
        <v>0</v>
      </c>
      <c r="V62" s="146">
        <v>0</v>
      </c>
      <c r="W62" s="104">
        <v>0</v>
      </c>
      <c r="X62" s="107">
        <v>0</v>
      </c>
      <c r="Y62" s="156">
        <v>2</v>
      </c>
      <c r="Z62" s="114">
        <v>0</v>
      </c>
      <c r="AA62" s="107">
        <v>0</v>
      </c>
      <c r="AB62" s="107">
        <v>0</v>
      </c>
      <c r="AC62" s="107">
        <v>0</v>
      </c>
      <c r="AD62" s="112">
        <v>0</v>
      </c>
      <c r="AE62" s="112">
        <v>0</v>
      </c>
    </row>
    <row r="63" spans="1:121" x14ac:dyDescent="0.25">
      <c r="A63" s="145">
        <v>94</v>
      </c>
      <c r="B63" s="113" t="s">
        <v>48</v>
      </c>
      <c r="C63" s="104">
        <v>0</v>
      </c>
      <c r="D63" s="107">
        <v>0</v>
      </c>
      <c r="E63" s="100">
        <v>0</v>
      </c>
      <c r="F63" s="104">
        <v>0</v>
      </c>
      <c r="G63" s="104">
        <v>0</v>
      </c>
      <c r="H63" s="103">
        <v>0</v>
      </c>
      <c r="I63" s="107">
        <v>0</v>
      </c>
      <c r="J63" s="104">
        <v>0</v>
      </c>
      <c r="K63" s="104">
        <v>0</v>
      </c>
      <c r="L63" s="104">
        <v>0</v>
      </c>
      <c r="M63" s="155">
        <v>2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14">
        <v>0</v>
      </c>
      <c r="V63" s="104">
        <v>0</v>
      </c>
      <c r="W63" s="104">
        <v>0</v>
      </c>
      <c r="X63" s="107">
        <v>0</v>
      </c>
      <c r="Y63" s="117">
        <v>0</v>
      </c>
      <c r="Z63" s="114">
        <v>0</v>
      </c>
      <c r="AA63" s="107">
        <v>0</v>
      </c>
      <c r="AB63" s="107">
        <v>0</v>
      </c>
      <c r="AC63" s="107">
        <v>0</v>
      </c>
      <c r="AD63" s="112">
        <v>0</v>
      </c>
      <c r="AE63" s="112">
        <v>0</v>
      </c>
    </row>
    <row r="64" spans="1:121" x14ac:dyDescent="0.25">
      <c r="A64" s="145">
        <v>92</v>
      </c>
      <c r="B64" s="113" t="s">
        <v>47</v>
      </c>
      <c r="C64" s="104">
        <v>0</v>
      </c>
      <c r="D64" s="153">
        <v>2</v>
      </c>
      <c r="E64" s="100">
        <v>0</v>
      </c>
      <c r="F64" s="104">
        <v>0</v>
      </c>
      <c r="G64" s="104">
        <v>0</v>
      </c>
      <c r="H64" s="103">
        <v>0</v>
      </c>
      <c r="I64" s="107">
        <v>0</v>
      </c>
      <c r="J64" s="104">
        <v>0</v>
      </c>
      <c r="K64" s="104">
        <v>0</v>
      </c>
      <c r="L64" s="104">
        <v>0</v>
      </c>
      <c r="M64" s="104">
        <v>0</v>
      </c>
      <c r="N64" s="155">
        <v>2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14">
        <v>0</v>
      </c>
      <c r="V64" s="104">
        <v>0</v>
      </c>
      <c r="W64" s="104">
        <v>0</v>
      </c>
      <c r="X64" s="107">
        <v>0</v>
      </c>
      <c r="Y64" s="117">
        <v>0</v>
      </c>
      <c r="Z64" s="114">
        <v>0</v>
      </c>
      <c r="AA64" s="107">
        <v>0</v>
      </c>
      <c r="AB64" s="107">
        <v>0</v>
      </c>
      <c r="AC64" s="107">
        <v>0</v>
      </c>
      <c r="AD64" s="112">
        <v>0</v>
      </c>
      <c r="AE64" s="112">
        <v>0</v>
      </c>
    </row>
    <row r="65" spans="1:31" x14ac:dyDescent="0.25">
      <c r="A65" s="145">
        <v>34</v>
      </c>
      <c r="B65" s="113" t="s">
        <v>45</v>
      </c>
      <c r="C65" s="104">
        <v>0</v>
      </c>
      <c r="D65" s="107">
        <v>0</v>
      </c>
      <c r="E65" s="100">
        <v>0</v>
      </c>
      <c r="F65" s="104">
        <v>0</v>
      </c>
      <c r="G65" s="104">
        <v>0</v>
      </c>
      <c r="H65" s="154">
        <v>2</v>
      </c>
      <c r="I65" s="107">
        <v>0</v>
      </c>
      <c r="J65" s="152">
        <v>2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14">
        <v>0</v>
      </c>
      <c r="V65" s="104">
        <v>0</v>
      </c>
      <c r="W65" s="104">
        <v>0</v>
      </c>
      <c r="X65" s="107">
        <v>0</v>
      </c>
      <c r="Y65" s="117">
        <v>0</v>
      </c>
      <c r="Z65" s="114">
        <v>0</v>
      </c>
      <c r="AA65" s="107">
        <v>0</v>
      </c>
      <c r="AB65" s="107">
        <v>0</v>
      </c>
      <c r="AC65" s="107">
        <v>0</v>
      </c>
      <c r="AD65" s="112">
        <v>0</v>
      </c>
      <c r="AE65" s="112">
        <v>0</v>
      </c>
    </row>
    <row r="66" spans="1:31" x14ac:dyDescent="0.25">
      <c r="A66" s="147">
        <v>58</v>
      </c>
      <c r="B66" s="113" t="s">
        <v>515</v>
      </c>
      <c r="C66" s="104">
        <v>0</v>
      </c>
      <c r="D66" s="107">
        <v>0</v>
      </c>
      <c r="E66" s="100">
        <v>0</v>
      </c>
      <c r="F66" s="152">
        <v>2</v>
      </c>
      <c r="G66" s="104">
        <v>0</v>
      </c>
      <c r="H66" s="103">
        <v>0</v>
      </c>
      <c r="I66" s="107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14">
        <v>0</v>
      </c>
      <c r="V66" s="104">
        <v>0</v>
      </c>
      <c r="W66" s="104">
        <v>0</v>
      </c>
      <c r="X66" s="107">
        <v>0</v>
      </c>
      <c r="Y66" s="117">
        <v>0</v>
      </c>
      <c r="Z66" s="114">
        <v>0</v>
      </c>
      <c r="AA66" s="107">
        <v>0</v>
      </c>
      <c r="AB66" s="107">
        <v>0</v>
      </c>
      <c r="AC66" s="107">
        <v>0</v>
      </c>
      <c r="AD66" s="112">
        <v>0</v>
      </c>
      <c r="AE66" s="112">
        <v>0</v>
      </c>
    </row>
    <row r="67" spans="1:31" x14ac:dyDescent="0.25">
      <c r="A67" s="148">
        <v>77</v>
      </c>
      <c r="B67" s="113" t="s">
        <v>516</v>
      </c>
      <c r="C67" s="104">
        <v>0</v>
      </c>
      <c r="D67" s="107">
        <v>0</v>
      </c>
      <c r="E67" s="100">
        <v>0</v>
      </c>
      <c r="F67" s="152">
        <v>2</v>
      </c>
      <c r="G67" s="104">
        <v>0</v>
      </c>
      <c r="H67" s="103">
        <v>0</v>
      </c>
      <c r="I67" s="107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14">
        <v>0</v>
      </c>
      <c r="V67" s="104">
        <v>0</v>
      </c>
      <c r="W67" s="104">
        <v>0</v>
      </c>
      <c r="X67" s="107">
        <v>0</v>
      </c>
      <c r="Y67" s="117">
        <v>0</v>
      </c>
      <c r="Z67" s="114">
        <v>0</v>
      </c>
      <c r="AA67" s="107">
        <v>0</v>
      </c>
      <c r="AB67" s="107">
        <v>0</v>
      </c>
      <c r="AC67" s="107">
        <v>0</v>
      </c>
      <c r="AD67" s="112">
        <v>0</v>
      </c>
      <c r="AE67" s="112">
        <v>0</v>
      </c>
    </row>
    <row r="68" spans="1:31" x14ac:dyDescent="0.25">
      <c r="A68" s="148">
        <v>78</v>
      </c>
      <c r="B68" s="113" t="s">
        <v>517</v>
      </c>
      <c r="C68" s="104">
        <v>0</v>
      </c>
      <c r="D68" s="107">
        <v>0</v>
      </c>
      <c r="E68" s="100">
        <v>0</v>
      </c>
      <c r="F68" s="152">
        <v>2</v>
      </c>
      <c r="G68" s="104">
        <v>0</v>
      </c>
      <c r="H68" s="103">
        <v>0</v>
      </c>
      <c r="I68" s="107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14">
        <v>0</v>
      </c>
      <c r="V68" s="104">
        <v>0</v>
      </c>
      <c r="W68" s="104">
        <v>0</v>
      </c>
      <c r="X68" s="107">
        <v>0</v>
      </c>
      <c r="Y68" s="117">
        <v>0</v>
      </c>
      <c r="Z68" s="114">
        <v>0</v>
      </c>
      <c r="AA68" s="107">
        <v>0</v>
      </c>
      <c r="AB68" s="107">
        <v>0</v>
      </c>
      <c r="AC68" s="107">
        <v>0</v>
      </c>
      <c r="AD68" s="112">
        <v>0</v>
      </c>
      <c r="AE68" s="112">
        <v>0</v>
      </c>
    </row>
    <row r="69" spans="1:31" x14ac:dyDescent="0.25">
      <c r="A69" s="149">
        <v>79</v>
      </c>
      <c r="B69" s="113" t="s">
        <v>518</v>
      </c>
      <c r="C69" s="104">
        <v>0</v>
      </c>
      <c r="D69" s="107">
        <v>0</v>
      </c>
      <c r="E69" s="100">
        <v>0</v>
      </c>
      <c r="F69" s="152">
        <v>2</v>
      </c>
      <c r="G69" s="104">
        <v>0</v>
      </c>
      <c r="H69" s="103">
        <v>0</v>
      </c>
      <c r="I69" s="107">
        <v>0</v>
      </c>
      <c r="J69" s="104">
        <v>0</v>
      </c>
      <c r="K69" s="104">
        <v>0</v>
      </c>
      <c r="L69" s="104">
        <v>0</v>
      </c>
      <c r="M69" s="104">
        <v>0</v>
      </c>
      <c r="N69" s="155">
        <v>2</v>
      </c>
      <c r="O69" s="104">
        <v>0</v>
      </c>
      <c r="P69" s="104">
        <v>0</v>
      </c>
      <c r="Q69" s="104">
        <v>0</v>
      </c>
      <c r="R69" s="156">
        <v>2</v>
      </c>
      <c r="S69" s="117">
        <v>0</v>
      </c>
      <c r="T69" s="117">
        <v>0</v>
      </c>
      <c r="U69" s="114">
        <v>0</v>
      </c>
      <c r="V69" s="104">
        <v>0</v>
      </c>
      <c r="W69" s="104">
        <v>0</v>
      </c>
      <c r="X69" s="107">
        <v>0</v>
      </c>
      <c r="Y69" s="117">
        <v>0</v>
      </c>
      <c r="Z69" s="114">
        <v>0</v>
      </c>
      <c r="AA69" s="107">
        <v>0</v>
      </c>
      <c r="AB69" s="107">
        <v>0</v>
      </c>
      <c r="AC69" s="107">
        <v>0</v>
      </c>
      <c r="AD69" s="112">
        <v>0</v>
      </c>
      <c r="AE69" s="112">
        <v>0</v>
      </c>
    </row>
    <row r="70" spans="1:31" ht="29.05" x14ac:dyDescent="0.25">
      <c r="A70" s="149">
        <v>81</v>
      </c>
      <c r="B70" s="113" t="s">
        <v>519</v>
      </c>
      <c r="C70" s="104">
        <v>0</v>
      </c>
      <c r="D70" s="107">
        <v>0</v>
      </c>
      <c r="E70" s="100">
        <v>0</v>
      </c>
      <c r="F70" s="104">
        <v>0</v>
      </c>
      <c r="G70" s="104">
        <v>0</v>
      </c>
      <c r="H70" s="103">
        <v>0</v>
      </c>
      <c r="I70" s="107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0</v>
      </c>
      <c r="O70" s="104">
        <v>0</v>
      </c>
      <c r="P70" s="153">
        <v>2</v>
      </c>
      <c r="Q70" s="107">
        <v>0</v>
      </c>
      <c r="R70" s="156">
        <v>2</v>
      </c>
      <c r="S70" s="117">
        <v>0</v>
      </c>
      <c r="T70" s="117">
        <v>0</v>
      </c>
      <c r="U70" s="114">
        <v>0</v>
      </c>
      <c r="V70" s="104">
        <v>0</v>
      </c>
      <c r="W70" s="104">
        <v>0</v>
      </c>
      <c r="X70" s="107">
        <v>0</v>
      </c>
      <c r="Y70" s="117">
        <v>0</v>
      </c>
      <c r="Z70" s="114">
        <v>0</v>
      </c>
      <c r="AA70" s="107">
        <v>0</v>
      </c>
      <c r="AB70" s="107">
        <v>0</v>
      </c>
      <c r="AC70" s="107">
        <v>0</v>
      </c>
      <c r="AD70" s="112">
        <v>0</v>
      </c>
      <c r="AE70" s="112">
        <v>0</v>
      </c>
    </row>
    <row r="71" spans="1:31" x14ac:dyDescent="0.25">
      <c r="A71" s="149"/>
      <c r="B71" s="113" t="s">
        <v>520</v>
      </c>
      <c r="C71" s="104">
        <v>0</v>
      </c>
      <c r="D71" s="107">
        <v>0</v>
      </c>
      <c r="E71" s="100">
        <v>0</v>
      </c>
      <c r="F71" s="152">
        <v>2</v>
      </c>
      <c r="G71" s="104">
        <v>0</v>
      </c>
      <c r="H71" s="103">
        <v>0</v>
      </c>
      <c r="I71" s="107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52">
        <v>2</v>
      </c>
      <c r="Q71" s="104">
        <v>0</v>
      </c>
      <c r="R71" s="156">
        <v>2</v>
      </c>
      <c r="S71" s="117">
        <v>0</v>
      </c>
      <c r="T71" s="117">
        <v>0</v>
      </c>
      <c r="U71" s="114">
        <v>0</v>
      </c>
      <c r="V71" s="104">
        <v>0</v>
      </c>
      <c r="W71" s="104">
        <v>0</v>
      </c>
      <c r="X71" s="107">
        <v>0</v>
      </c>
      <c r="Y71" s="117">
        <v>0</v>
      </c>
      <c r="Z71" s="114">
        <v>0</v>
      </c>
      <c r="AA71" s="107">
        <v>0</v>
      </c>
      <c r="AB71" s="107">
        <v>0</v>
      </c>
      <c r="AC71" s="107">
        <v>0</v>
      </c>
      <c r="AD71" s="112">
        <v>0</v>
      </c>
      <c r="AE71" s="156">
        <v>2</v>
      </c>
    </row>
    <row r="72" spans="1:31" x14ac:dyDescent="0.25">
      <c r="A72" s="125">
        <v>88</v>
      </c>
      <c r="B72" s="113" t="s">
        <v>34</v>
      </c>
      <c r="C72" s="104">
        <v>0</v>
      </c>
      <c r="D72" s="107">
        <v>0</v>
      </c>
      <c r="E72" s="100">
        <v>0</v>
      </c>
      <c r="F72" s="104">
        <v>0</v>
      </c>
      <c r="G72" s="154">
        <v>2</v>
      </c>
      <c r="H72" s="103">
        <v>0</v>
      </c>
      <c r="I72" s="107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04">
        <v>0</v>
      </c>
      <c r="Q72" s="104">
        <v>0</v>
      </c>
      <c r="R72" s="156">
        <v>2</v>
      </c>
      <c r="S72" s="117">
        <v>0</v>
      </c>
      <c r="T72" s="117">
        <v>0</v>
      </c>
      <c r="U72" s="114">
        <v>0</v>
      </c>
      <c r="V72" s="104">
        <v>0</v>
      </c>
      <c r="W72" s="104">
        <v>0</v>
      </c>
      <c r="X72" s="107">
        <v>0</v>
      </c>
      <c r="Y72" s="117">
        <v>0</v>
      </c>
      <c r="Z72" s="114">
        <v>0</v>
      </c>
      <c r="AA72" s="107">
        <v>0</v>
      </c>
      <c r="AB72" s="107">
        <v>0</v>
      </c>
      <c r="AC72" s="107">
        <v>0</v>
      </c>
      <c r="AD72" s="112">
        <v>0</v>
      </c>
      <c r="AE72" s="112">
        <v>0</v>
      </c>
    </row>
    <row r="73" spans="1:31" x14ac:dyDescent="0.25">
      <c r="A73" s="125">
        <v>61</v>
      </c>
      <c r="B73" s="113" t="s">
        <v>31</v>
      </c>
      <c r="C73" s="104">
        <v>0</v>
      </c>
      <c r="D73" s="107">
        <v>0</v>
      </c>
      <c r="E73" s="100">
        <v>0</v>
      </c>
      <c r="F73" s="104">
        <v>0</v>
      </c>
      <c r="G73" s="154">
        <v>2</v>
      </c>
      <c r="H73" s="103">
        <v>0</v>
      </c>
      <c r="I73" s="107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14">
        <v>0</v>
      </c>
      <c r="V73" s="104">
        <v>0</v>
      </c>
      <c r="W73" s="104">
        <v>0</v>
      </c>
      <c r="X73" s="107">
        <v>0</v>
      </c>
      <c r="Y73" s="117">
        <v>0</v>
      </c>
      <c r="Z73" s="114">
        <v>0</v>
      </c>
      <c r="AA73" s="107">
        <v>0</v>
      </c>
      <c r="AB73" s="107">
        <v>0</v>
      </c>
      <c r="AC73" s="107">
        <v>0</v>
      </c>
      <c r="AD73" s="112">
        <v>0</v>
      </c>
      <c r="AE73" s="112">
        <v>0</v>
      </c>
    </row>
    <row r="74" spans="1:31" x14ac:dyDescent="0.25">
      <c r="A74" s="125">
        <v>31</v>
      </c>
      <c r="B74" s="113" t="s">
        <v>521</v>
      </c>
      <c r="C74" s="104">
        <v>0</v>
      </c>
      <c r="D74" s="107">
        <v>0</v>
      </c>
      <c r="E74" s="100">
        <v>0</v>
      </c>
      <c r="F74" s="104">
        <v>0</v>
      </c>
      <c r="G74" s="104">
        <v>0</v>
      </c>
      <c r="H74" s="103">
        <v>0</v>
      </c>
      <c r="I74" s="107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52">
        <v>2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14">
        <v>0</v>
      </c>
      <c r="V74" s="104">
        <v>0</v>
      </c>
      <c r="W74" s="104">
        <v>0</v>
      </c>
      <c r="X74" s="107">
        <v>0</v>
      </c>
      <c r="Y74" s="117">
        <v>0</v>
      </c>
      <c r="Z74" s="114">
        <v>0</v>
      </c>
      <c r="AA74" s="107">
        <v>0</v>
      </c>
      <c r="AB74" s="107">
        <v>0</v>
      </c>
      <c r="AC74" s="107">
        <v>0</v>
      </c>
      <c r="AD74" s="112">
        <v>0</v>
      </c>
      <c r="AE74" s="112">
        <v>0</v>
      </c>
    </row>
    <row r="75" spans="1:31" x14ac:dyDescent="0.25">
      <c r="A75" s="23">
        <v>39</v>
      </c>
      <c r="B75" s="113" t="s">
        <v>522</v>
      </c>
      <c r="C75" s="151">
        <v>2</v>
      </c>
      <c r="D75" s="107">
        <v>0</v>
      </c>
      <c r="E75" s="100">
        <v>0</v>
      </c>
      <c r="F75" s="152">
        <v>2</v>
      </c>
      <c r="G75" s="104">
        <v>0</v>
      </c>
      <c r="H75" s="154">
        <v>2</v>
      </c>
      <c r="I75" s="107">
        <v>0</v>
      </c>
      <c r="J75" s="152">
        <v>2</v>
      </c>
      <c r="K75" s="104">
        <v>0</v>
      </c>
      <c r="L75" s="104">
        <v>0</v>
      </c>
      <c r="M75" s="104">
        <v>0</v>
      </c>
      <c r="N75" s="104">
        <v>0</v>
      </c>
      <c r="O75" s="152">
        <v>2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14">
        <v>0</v>
      </c>
      <c r="V75" s="152">
        <v>2</v>
      </c>
      <c r="W75" s="104">
        <v>0</v>
      </c>
      <c r="X75" s="107">
        <v>0</v>
      </c>
      <c r="Y75" s="117">
        <v>0</v>
      </c>
      <c r="Z75" s="114">
        <v>0</v>
      </c>
      <c r="AA75" s="107">
        <v>0</v>
      </c>
      <c r="AB75" s="107">
        <v>0</v>
      </c>
      <c r="AC75" s="107">
        <v>0</v>
      </c>
      <c r="AD75" s="156">
        <v>2</v>
      </c>
      <c r="AE75" s="112">
        <v>0</v>
      </c>
    </row>
    <row r="76" spans="1:31" x14ac:dyDescent="0.25">
      <c r="A76" s="23">
        <v>40</v>
      </c>
      <c r="B76" s="113" t="s">
        <v>523</v>
      </c>
      <c r="C76" s="104">
        <v>0</v>
      </c>
      <c r="D76" s="107">
        <v>0</v>
      </c>
      <c r="E76" s="151">
        <v>2</v>
      </c>
      <c r="F76" s="104">
        <v>0</v>
      </c>
      <c r="G76" s="104">
        <v>0</v>
      </c>
      <c r="H76" s="103">
        <v>0</v>
      </c>
      <c r="I76" s="107">
        <v>0</v>
      </c>
      <c r="J76" s="152">
        <v>2</v>
      </c>
      <c r="K76" s="155">
        <v>2</v>
      </c>
      <c r="L76" s="106">
        <v>0</v>
      </c>
      <c r="M76" s="106">
        <v>0</v>
      </c>
      <c r="N76" s="106">
        <v>0</v>
      </c>
      <c r="O76" s="152">
        <v>2</v>
      </c>
      <c r="P76" s="153">
        <v>2</v>
      </c>
      <c r="Q76" s="155">
        <v>2</v>
      </c>
      <c r="R76" s="155">
        <v>2</v>
      </c>
      <c r="S76" s="106">
        <v>0</v>
      </c>
      <c r="T76" s="157">
        <v>2</v>
      </c>
      <c r="U76" s="114">
        <v>0</v>
      </c>
      <c r="V76" s="104">
        <v>0</v>
      </c>
      <c r="W76" s="104">
        <v>0</v>
      </c>
      <c r="X76" s="107">
        <v>0</v>
      </c>
      <c r="Y76" s="156">
        <v>2</v>
      </c>
      <c r="Z76" s="114">
        <v>0</v>
      </c>
      <c r="AA76" s="153">
        <v>2</v>
      </c>
      <c r="AB76" s="107">
        <v>0</v>
      </c>
      <c r="AC76" s="153">
        <v>2</v>
      </c>
      <c r="AD76" s="156">
        <v>2</v>
      </c>
      <c r="AE76" s="112">
        <v>0</v>
      </c>
    </row>
    <row r="77" spans="1:31" x14ac:dyDescent="0.25">
      <c r="A77" s="23">
        <v>93</v>
      </c>
      <c r="B77" s="113" t="s">
        <v>17</v>
      </c>
      <c r="C77" s="104">
        <v>0</v>
      </c>
      <c r="D77" s="107">
        <v>0</v>
      </c>
      <c r="E77" s="100">
        <v>0</v>
      </c>
      <c r="F77" s="104">
        <v>0</v>
      </c>
      <c r="G77" s="104">
        <v>0</v>
      </c>
      <c r="H77" s="103">
        <v>0</v>
      </c>
      <c r="I77" s="107">
        <v>0</v>
      </c>
      <c r="J77" s="104">
        <v>0</v>
      </c>
      <c r="K77" s="104">
        <v>0</v>
      </c>
      <c r="L77" s="104">
        <v>0</v>
      </c>
      <c r="M77" s="155">
        <v>2</v>
      </c>
      <c r="N77" s="155">
        <v>2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14">
        <v>0</v>
      </c>
      <c r="V77" s="104">
        <v>0</v>
      </c>
      <c r="W77" s="104">
        <v>0</v>
      </c>
      <c r="X77" s="107">
        <v>0</v>
      </c>
      <c r="Y77" s="104">
        <v>0</v>
      </c>
      <c r="Z77" s="114">
        <v>0</v>
      </c>
      <c r="AA77" s="107">
        <v>0</v>
      </c>
      <c r="AB77" s="107">
        <v>0</v>
      </c>
      <c r="AC77" s="107">
        <v>0</v>
      </c>
      <c r="AD77" s="112">
        <v>0</v>
      </c>
      <c r="AE77" s="112">
        <v>0</v>
      </c>
    </row>
    <row r="78" spans="1:31" x14ac:dyDescent="0.25">
      <c r="A78" s="23">
        <v>57</v>
      </c>
      <c r="B78" s="113" t="s">
        <v>524</v>
      </c>
      <c r="C78" s="151">
        <v>2</v>
      </c>
      <c r="D78" s="153">
        <v>2</v>
      </c>
      <c r="E78" s="151">
        <v>2</v>
      </c>
      <c r="F78" s="152">
        <v>2</v>
      </c>
      <c r="G78" s="154">
        <v>2</v>
      </c>
      <c r="H78" s="154">
        <v>2</v>
      </c>
      <c r="I78" s="153">
        <v>2</v>
      </c>
      <c r="J78" s="152">
        <v>2</v>
      </c>
      <c r="K78" s="104">
        <v>0</v>
      </c>
      <c r="L78" s="104">
        <v>0</v>
      </c>
      <c r="M78" s="155">
        <v>2</v>
      </c>
      <c r="N78" s="104">
        <v>0</v>
      </c>
      <c r="O78" s="152">
        <v>2</v>
      </c>
      <c r="P78" s="104">
        <v>0</v>
      </c>
      <c r="Q78" s="155">
        <v>2</v>
      </c>
      <c r="R78" s="156">
        <v>2</v>
      </c>
      <c r="S78" s="117">
        <v>0</v>
      </c>
      <c r="T78" s="117">
        <v>0</v>
      </c>
      <c r="U78" s="114">
        <v>0</v>
      </c>
      <c r="V78" s="152">
        <v>2</v>
      </c>
      <c r="W78" s="104">
        <v>0</v>
      </c>
      <c r="X78" s="107">
        <v>0</v>
      </c>
      <c r="Y78" s="117">
        <v>0</v>
      </c>
      <c r="Z78" s="114">
        <v>0</v>
      </c>
      <c r="AA78" s="107">
        <v>0</v>
      </c>
      <c r="AB78" s="153">
        <v>2</v>
      </c>
      <c r="AC78" s="153">
        <v>2</v>
      </c>
      <c r="AD78" s="112">
        <v>0</v>
      </c>
      <c r="AE78" s="112">
        <v>0</v>
      </c>
    </row>
    <row r="79" spans="1:31" x14ac:dyDescent="0.25">
      <c r="A79" s="23">
        <v>71</v>
      </c>
      <c r="B79" s="113" t="s">
        <v>7</v>
      </c>
      <c r="C79" s="104">
        <v>0</v>
      </c>
      <c r="D79" s="153">
        <v>2</v>
      </c>
      <c r="E79" s="100">
        <v>0</v>
      </c>
      <c r="F79" s="152">
        <v>2</v>
      </c>
      <c r="G79" s="104">
        <v>0</v>
      </c>
      <c r="H79" s="154">
        <v>2</v>
      </c>
      <c r="I79" s="153">
        <v>2</v>
      </c>
      <c r="J79" s="152">
        <v>2</v>
      </c>
      <c r="K79" s="155">
        <v>2</v>
      </c>
      <c r="L79" s="106">
        <v>0</v>
      </c>
      <c r="M79" s="156">
        <v>2</v>
      </c>
      <c r="N79" s="106">
        <v>0</v>
      </c>
      <c r="O79" s="152">
        <v>2</v>
      </c>
      <c r="P79" s="104">
        <v>0</v>
      </c>
      <c r="Q79" s="104">
        <v>0</v>
      </c>
      <c r="R79" s="156">
        <v>2</v>
      </c>
      <c r="S79" s="156">
        <v>2</v>
      </c>
      <c r="T79" s="117">
        <v>0</v>
      </c>
      <c r="U79" s="114">
        <v>0</v>
      </c>
      <c r="V79" s="152">
        <v>2</v>
      </c>
      <c r="W79" s="104">
        <v>0</v>
      </c>
      <c r="X79" s="107">
        <v>0</v>
      </c>
      <c r="Y79" s="159">
        <v>2</v>
      </c>
      <c r="Z79" s="114">
        <v>0</v>
      </c>
      <c r="AA79" s="153">
        <v>2</v>
      </c>
      <c r="AB79" s="107">
        <v>0</v>
      </c>
      <c r="AC79" s="107">
        <v>0</v>
      </c>
      <c r="AD79" s="156">
        <v>2</v>
      </c>
      <c r="AE79" s="112">
        <v>0</v>
      </c>
    </row>
    <row r="80" spans="1:31" x14ac:dyDescent="0.25">
      <c r="A80" s="150"/>
      <c r="B80" s="113" t="s">
        <v>525</v>
      </c>
      <c r="C80" s="108">
        <v>0</v>
      </c>
      <c r="D80" s="107">
        <v>0</v>
      </c>
      <c r="E80" s="107">
        <v>0</v>
      </c>
      <c r="F80" s="108">
        <v>0</v>
      </c>
      <c r="G80" s="108">
        <v>0</v>
      </c>
      <c r="H80" s="108">
        <v>0</v>
      </c>
      <c r="I80" s="107">
        <v>0</v>
      </c>
      <c r="J80" s="108">
        <v>0</v>
      </c>
      <c r="K80" s="108">
        <v>0</v>
      </c>
      <c r="L80" s="156">
        <v>2</v>
      </c>
      <c r="M80" s="117">
        <v>0</v>
      </c>
      <c r="N80" s="117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12">
        <v>0</v>
      </c>
      <c r="V80" s="108">
        <v>0</v>
      </c>
      <c r="W80" s="104">
        <v>0</v>
      </c>
      <c r="X80" s="107">
        <v>0</v>
      </c>
      <c r="Y80" s="108">
        <v>0</v>
      </c>
      <c r="Z80" s="114">
        <v>0</v>
      </c>
      <c r="AA80" s="107">
        <v>0</v>
      </c>
      <c r="AB80" s="107">
        <v>0</v>
      </c>
      <c r="AC80" s="107">
        <v>0</v>
      </c>
      <c r="AD80" s="112">
        <v>0</v>
      </c>
      <c r="AE80" s="112">
        <v>0</v>
      </c>
    </row>
    <row r="81" spans="1:31" ht="29.05" x14ac:dyDescent="0.25">
      <c r="A81" s="150"/>
      <c r="B81" s="113" t="s">
        <v>334</v>
      </c>
      <c r="C81" s="108">
        <v>0</v>
      </c>
      <c r="D81" s="107">
        <v>0</v>
      </c>
      <c r="E81" s="107">
        <v>0</v>
      </c>
      <c r="F81" s="108">
        <v>0</v>
      </c>
      <c r="G81" s="108">
        <v>0</v>
      </c>
      <c r="H81" s="108">
        <v>0</v>
      </c>
      <c r="I81" s="107">
        <v>0</v>
      </c>
      <c r="J81" s="108">
        <v>0</v>
      </c>
      <c r="K81" s="108">
        <v>0</v>
      </c>
      <c r="L81" s="108">
        <v>0</v>
      </c>
      <c r="M81" s="155">
        <v>2</v>
      </c>
      <c r="N81" s="155">
        <v>2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12">
        <v>0</v>
      </c>
      <c r="V81" s="108">
        <v>0</v>
      </c>
      <c r="W81" s="104">
        <v>0</v>
      </c>
      <c r="X81" s="107">
        <v>0</v>
      </c>
      <c r="Y81" s="108">
        <v>0</v>
      </c>
      <c r="Z81" s="114">
        <v>0</v>
      </c>
      <c r="AA81" s="107">
        <v>0</v>
      </c>
      <c r="AB81" s="107">
        <v>0</v>
      </c>
      <c r="AC81" s="107">
        <v>0</v>
      </c>
      <c r="AD81" s="112">
        <v>0</v>
      </c>
      <c r="AE81" s="112">
        <v>0</v>
      </c>
    </row>
    <row r="82" spans="1:31" ht="29.05" x14ac:dyDescent="0.25">
      <c r="A82" s="150"/>
      <c r="B82" s="113" t="s">
        <v>526</v>
      </c>
      <c r="C82" s="108">
        <v>0</v>
      </c>
      <c r="D82" s="107">
        <v>0</v>
      </c>
      <c r="E82" s="107">
        <v>0</v>
      </c>
      <c r="F82" s="108">
        <v>0</v>
      </c>
      <c r="G82" s="108">
        <v>0</v>
      </c>
      <c r="H82" s="108">
        <v>0</v>
      </c>
      <c r="I82" s="107">
        <v>0</v>
      </c>
      <c r="J82" s="108">
        <v>0</v>
      </c>
      <c r="K82" s="108">
        <v>0</v>
      </c>
      <c r="L82" s="108">
        <v>0</v>
      </c>
      <c r="M82" s="108">
        <v>0</v>
      </c>
      <c r="N82" s="155">
        <v>2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12">
        <v>0</v>
      </c>
      <c r="V82" s="108">
        <v>0</v>
      </c>
      <c r="W82" s="104">
        <v>0</v>
      </c>
      <c r="X82" s="107">
        <v>0</v>
      </c>
      <c r="Y82" s="108">
        <v>0</v>
      </c>
      <c r="Z82" s="114">
        <v>0</v>
      </c>
      <c r="AA82" s="107">
        <v>0</v>
      </c>
      <c r="AB82" s="107">
        <v>0</v>
      </c>
      <c r="AC82" s="107">
        <v>0</v>
      </c>
      <c r="AD82" s="112">
        <v>0</v>
      </c>
      <c r="AE82" s="112">
        <v>0</v>
      </c>
    </row>
    <row r="83" spans="1:31" x14ac:dyDescent="0.25">
      <c r="A83" s="150"/>
      <c r="B83" s="113" t="s">
        <v>356</v>
      </c>
      <c r="C83" s="108">
        <v>0</v>
      </c>
      <c r="D83" s="107">
        <v>0</v>
      </c>
      <c r="E83" s="107">
        <v>0</v>
      </c>
      <c r="F83" s="108">
        <v>0</v>
      </c>
      <c r="G83" s="108">
        <v>0</v>
      </c>
      <c r="H83" s="108">
        <v>0</v>
      </c>
      <c r="I83" s="107">
        <v>0</v>
      </c>
      <c r="J83" s="108">
        <v>0</v>
      </c>
      <c r="K83" s="108">
        <v>0</v>
      </c>
      <c r="L83" s="108">
        <v>0</v>
      </c>
      <c r="M83" s="108">
        <v>0</v>
      </c>
      <c r="N83" s="155">
        <v>2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12">
        <v>0</v>
      </c>
      <c r="V83" s="108">
        <v>0</v>
      </c>
      <c r="W83" s="104">
        <v>0</v>
      </c>
      <c r="X83" s="107">
        <v>0</v>
      </c>
      <c r="Y83" s="108">
        <v>0</v>
      </c>
      <c r="Z83" s="114">
        <v>0</v>
      </c>
      <c r="AA83" s="107">
        <v>0</v>
      </c>
      <c r="AB83" s="107">
        <v>0</v>
      </c>
      <c r="AC83" s="107">
        <v>0</v>
      </c>
      <c r="AD83" s="112">
        <v>0</v>
      </c>
      <c r="AE83" s="112">
        <v>0</v>
      </c>
    </row>
    <row r="84" spans="1:31" x14ac:dyDescent="0.25">
      <c r="A84" s="150"/>
      <c r="B84" s="113" t="s">
        <v>376</v>
      </c>
      <c r="C84" s="108">
        <v>0</v>
      </c>
      <c r="D84" s="107">
        <v>0</v>
      </c>
      <c r="E84" s="107">
        <v>0</v>
      </c>
      <c r="F84" s="108">
        <v>0</v>
      </c>
      <c r="G84" s="108">
        <v>0</v>
      </c>
      <c r="H84" s="108">
        <v>0</v>
      </c>
      <c r="I84" s="107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56">
        <v>2</v>
      </c>
      <c r="S84" s="117">
        <v>0</v>
      </c>
      <c r="T84" s="117">
        <v>0</v>
      </c>
      <c r="U84" s="112">
        <v>0</v>
      </c>
      <c r="V84" s="108">
        <v>0</v>
      </c>
      <c r="W84" s="104">
        <v>0</v>
      </c>
      <c r="X84" s="107">
        <v>0</v>
      </c>
      <c r="Y84" s="117">
        <v>0</v>
      </c>
      <c r="Z84" s="114">
        <v>0</v>
      </c>
      <c r="AA84" s="107">
        <v>0</v>
      </c>
      <c r="AB84" s="107">
        <v>0</v>
      </c>
      <c r="AC84" s="107">
        <v>0</v>
      </c>
      <c r="AD84" s="112">
        <v>0</v>
      </c>
      <c r="AE84" s="112">
        <v>0</v>
      </c>
    </row>
    <row r="85" spans="1:31" x14ac:dyDescent="0.25">
      <c r="A85" s="150"/>
      <c r="B85" s="113" t="s">
        <v>527</v>
      </c>
      <c r="C85" s="108">
        <v>0</v>
      </c>
      <c r="D85" s="107">
        <v>0</v>
      </c>
      <c r="E85" s="107">
        <v>0</v>
      </c>
      <c r="F85" s="108">
        <v>0</v>
      </c>
      <c r="G85" s="108">
        <v>0</v>
      </c>
      <c r="H85" s="108">
        <v>0</v>
      </c>
      <c r="I85" s="107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0</v>
      </c>
      <c r="R85" s="156">
        <v>2</v>
      </c>
      <c r="S85" s="117">
        <v>0</v>
      </c>
      <c r="T85" s="117">
        <v>0</v>
      </c>
      <c r="U85" s="112">
        <v>0</v>
      </c>
      <c r="V85" s="108">
        <v>0</v>
      </c>
      <c r="W85" s="104">
        <v>0</v>
      </c>
      <c r="X85" s="107">
        <v>0</v>
      </c>
      <c r="Y85" s="117">
        <v>0</v>
      </c>
      <c r="Z85" s="114">
        <v>0</v>
      </c>
      <c r="AA85" s="107">
        <v>0</v>
      </c>
      <c r="AB85" s="107">
        <v>0</v>
      </c>
      <c r="AC85" s="107">
        <v>0</v>
      </c>
      <c r="AD85" s="112">
        <v>0</v>
      </c>
      <c r="AE85" s="112">
        <v>0</v>
      </c>
    </row>
    <row r="86" spans="1:31" x14ac:dyDescent="0.25">
      <c r="A86" s="150"/>
      <c r="B86" s="113" t="s">
        <v>528</v>
      </c>
      <c r="C86" s="108">
        <v>0</v>
      </c>
      <c r="D86" s="107">
        <v>0</v>
      </c>
      <c r="E86" s="107">
        <v>0</v>
      </c>
      <c r="F86" s="108">
        <v>0</v>
      </c>
      <c r="G86" s="108">
        <v>0</v>
      </c>
      <c r="H86" s="108">
        <v>0</v>
      </c>
      <c r="I86" s="107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12">
        <v>0</v>
      </c>
      <c r="V86" s="108">
        <v>0</v>
      </c>
      <c r="W86" s="104">
        <v>0</v>
      </c>
      <c r="X86" s="107">
        <v>0</v>
      </c>
      <c r="Y86" s="160">
        <v>2</v>
      </c>
      <c r="Z86" s="114">
        <v>0</v>
      </c>
      <c r="AA86" s="107">
        <v>0</v>
      </c>
      <c r="AB86" s="107">
        <v>0</v>
      </c>
      <c r="AC86" s="107">
        <v>0</v>
      </c>
      <c r="AD86" s="112">
        <v>0</v>
      </c>
      <c r="AE86" s="112">
        <v>0</v>
      </c>
    </row>
    <row r="87" spans="1:31" x14ac:dyDescent="0.25">
      <c r="A87" s="150"/>
      <c r="B87" s="113" t="s">
        <v>529</v>
      </c>
      <c r="C87" s="108">
        <v>0</v>
      </c>
      <c r="D87" s="107">
        <v>0</v>
      </c>
      <c r="E87" s="107">
        <v>0</v>
      </c>
      <c r="F87" s="108">
        <v>0</v>
      </c>
      <c r="G87" s="108">
        <v>0</v>
      </c>
      <c r="H87" s="108">
        <v>0</v>
      </c>
      <c r="I87" s="107">
        <v>0</v>
      </c>
      <c r="J87" s="108">
        <v>0</v>
      </c>
      <c r="K87" s="108">
        <v>0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0</v>
      </c>
      <c r="R87" s="108">
        <v>0</v>
      </c>
      <c r="S87" s="108">
        <v>0</v>
      </c>
      <c r="T87" s="108">
        <v>0</v>
      </c>
      <c r="U87" s="112">
        <v>0</v>
      </c>
      <c r="V87" s="108">
        <v>0</v>
      </c>
      <c r="W87" s="104">
        <v>0</v>
      </c>
      <c r="X87" s="107">
        <v>0</v>
      </c>
      <c r="Y87" s="108">
        <v>0</v>
      </c>
      <c r="Z87" s="114">
        <v>0</v>
      </c>
      <c r="AA87" s="107">
        <v>0</v>
      </c>
      <c r="AB87" s="107">
        <v>0</v>
      </c>
      <c r="AC87" s="107">
        <v>0</v>
      </c>
      <c r="AD87" s="156">
        <v>2</v>
      </c>
      <c r="AE87" s="112">
        <v>0</v>
      </c>
    </row>
    <row r="88" spans="1:31" x14ac:dyDescent="0.25">
      <c r="A88" s="150"/>
      <c r="B88" s="113" t="s">
        <v>467</v>
      </c>
      <c r="C88" s="108">
        <v>0</v>
      </c>
      <c r="D88" s="107">
        <v>0</v>
      </c>
      <c r="E88" s="107">
        <v>0</v>
      </c>
      <c r="F88" s="108">
        <v>0</v>
      </c>
      <c r="G88" s="108">
        <v>0</v>
      </c>
      <c r="H88" s="108">
        <v>0</v>
      </c>
      <c r="I88" s="107">
        <v>0</v>
      </c>
      <c r="J88" s="108">
        <v>0</v>
      </c>
      <c r="K88" s="108">
        <v>0</v>
      </c>
      <c r="L88" s="108">
        <v>0</v>
      </c>
      <c r="M88" s="108">
        <v>0</v>
      </c>
      <c r="N88" s="108">
        <v>0</v>
      </c>
      <c r="O88" s="108">
        <v>0</v>
      </c>
      <c r="P88" s="108">
        <v>0</v>
      </c>
      <c r="Q88" s="108">
        <v>0</v>
      </c>
      <c r="R88" s="108">
        <v>0</v>
      </c>
      <c r="S88" s="108">
        <v>0</v>
      </c>
      <c r="T88" s="108">
        <v>0</v>
      </c>
      <c r="U88" s="112">
        <v>0</v>
      </c>
      <c r="V88" s="108">
        <v>0</v>
      </c>
      <c r="W88" s="104">
        <v>0</v>
      </c>
      <c r="X88" s="107">
        <v>0</v>
      </c>
      <c r="Y88" s="108">
        <v>0</v>
      </c>
      <c r="Z88" s="114">
        <v>0</v>
      </c>
      <c r="AA88" s="107">
        <v>0</v>
      </c>
      <c r="AB88" s="107">
        <v>0</v>
      </c>
      <c r="AC88" s="107">
        <v>0</v>
      </c>
      <c r="AD88" s="112">
        <v>0</v>
      </c>
      <c r="AE88" s="156">
        <v>2</v>
      </c>
    </row>
  </sheetData>
  <phoneticPr fontId="5" type="noConversion"/>
  <conditionalFormatting sqref="C4">
    <cfRule type="cellIs" dxfId="2" priority="1" operator="greaterThan">
      <formula>0</formula>
    </cfRule>
  </conditionalFormatting>
  <hyperlinks>
    <hyperlink ref="Y31" r:id="rId1" display="https://baike.baidu.com/item/%E6%80%A7%E6%AC%B2%E5%87%8F%E9%80%80/4352905" xr:uid="{A9E44321-12DE-49FB-9907-EF9C900E7E5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EE0F-2E80-472B-AF4E-863B89DCAA01}">
  <dimension ref="A1:DQ93"/>
  <sheetViews>
    <sheetView topLeftCell="B1" zoomScale="70" zoomScaleNormal="70" workbookViewId="0">
      <pane xSplit="1" ySplit="1" topLeftCell="C20" activePane="bottomRight" state="frozen"/>
      <selection activeCell="B1" sqref="B1"/>
      <selection pane="topRight" activeCell="C1" sqref="C1"/>
      <selection pane="bottomLeft" activeCell="B3" sqref="B3"/>
      <selection pane="bottomRight" activeCell="B33" sqref="B33"/>
    </sheetView>
  </sheetViews>
  <sheetFormatPr defaultColWidth="8.88671875" defaultRowHeight="13.95" x14ac:dyDescent="0.25"/>
  <cols>
    <col min="1" max="1" width="0" style="216" hidden="1" customWidth="1"/>
    <col min="2" max="3" width="17" style="218" customWidth="1"/>
    <col min="4" max="4" width="13.5546875" style="174" customWidth="1"/>
    <col min="5" max="5" width="9.44140625" style="215" customWidth="1"/>
    <col min="6" max="6" width="11" style="215" customWidth="1"/>
    <col min="7" max="7" width="10.5546875" style="174" customWidth="1"/>
    <col min="8" max="8" width="9.77734375" style="174" customWidth="1"/>
    <col min="9" max="9" width="10.77734375" style="174" customWidth="1"/>
    <col min="10" max="10" width="10.6640625" style="215" customWidth="1"/>
    <col min="11" max="11" width="9.109375" style="174" customWidth="1"/>
    <col min="12" max="12" width="11" style="174" customWidth="1"/>
    <col min="13" max="13" width="15.33203125" style="174" customWidth="1"/>
    <col min="14" max="14" width="11.88671875" style="174" customWidth="1"/>
    <col min="15" max="15" width="11.33203125" style="174" customWidth="1"/>
    <col min="16" max="16" width="8.5546875" style="174" customWidth="1"/>
    <col min="17" max="17" width="10.44140625" style="174" customWidth="1"/>
    <col min="18" max="18" width="8.88671875" style="174" customWidth="1"/>
    <col min="19" max="19" width="9.33203125" style="174" customWidth="1"/>
    <col min="20" max="20" width="9.77734375" style="174" customWidth="1"/>
    <col min="21" max="21" width="8.33203125" style="174" customWidth="1"/>
    <col min="22" max="22" width="9.33203125" style="174" customWidth="1"/>
    <col min="23" max="23" width="11.6640625" style="174" customWidth="1"/>
    <col min="24" max="24" width="12.109375" style="215" customWidth="1"/>
    <col min="25" max="25" width="11.44140625" style="174" customWidth="1"/>
    <col min="26" max="26" width="10.88671875" style="219" customWidth="1"/>
    <col min="27" max="27" width="15.109375" style="215" customWidth="1"/>
    <col min="28" max="28" width="11.88671875" style="215" customWidth="1"/>
    <col min="29" max="29" width="10.44140625" style="215" customWidth="1"/>
    <col min="30" max="30" width="9.6640625" style="172" customWidth="1"/>
    <col min="31" max="31" width="8.33203125" style="172" customWidth="1"/>
    <col min="32" max="16384" width="8.88671875" style="213"/>
  </cols>
  <sheetData>
    <row r="1" spans="1:31" ht="97.45" x14ac:dyDescent="0.25">
      <c r="A1" s="162"/>
      <c r="B1" s="220" t="s">
        <v>546</v>
      </c>
      <c r="C1" s="6" t="s">
        <v>547</v>
      </c>
      <c r="D1" s="164" t="s">
        <v>232</v>
      </c>
      <c r="E1" s="165" t="s">
        <v>227</v>
      </c>
      <c r="F1" s="165" t="s">
        <v>254</v>
      </c>
      <c r="G1" s="164" t="s">
        <v>233</v>
      </c>
      <c r="H1" s="164" t="s">
        <v>274</v>
      </c>
      <c r="I1" s="164" t="s">
        <v>548</v>
      </c>
      <c r="J1" s="165" t="s">
        <v>549</v>
      </c>
      <c r="K1" s="166" t="s">
        <v>230</v>
      </c>
      <c r="L1" s="166" t="s">
        <v>550</v>
      </c>
      <c r="M1" s="166" t="s">
        <v>551</v>
      </c>
      <c r="N1" s="166" t="s">
        <v>552</v>
      </c>
      <c r="O1" s="166" t="s">
        <v>553</v>
      </c>
      <c r="P1" s="164" t="s">
        <v>234</v>
      </c>
      <c r="Q1" s="164" t="s">
        <v>554</v>
      </c>
      <c r="R1" s="164" t="s">
        <v>555</v>
      </c>
      <c r="S1" s="164" t="s">
        <v>556</v>
      </c>
      <c r="T1" s="164" t="s">
        <v>557</v>
      </c>
      <c r="U1" s="164" t="s">
        <v>558</v>
      </c>
      <c r="V1" s="221" t="s">
        <v>559</v>
      </c>
      <c r="W1" s="166" t="s">
        <v>560</v>
      </c>
      <c r="X1" s="165" t="s">
        <v>561</v>
      </c>
      <c r="Y1" s="164" t="s">
        <v>423</v>
      </c>
      <c r="Z1" s="164" t="s">
        <v>562</v>
      </c>
      <c r="AA1" s="165" t="s">
        <v>563</v>
      </c>
      <c r="AB1" s="165" t="s">
        <v>564</v>
      </c>
      <c r="AC1" s="165" t="s">
        <v>228</v>
      </c>
      <c r="AD1" s="167" t="s">
        <v>449</v>
      </c>
      <c r="AE1" s="164" t="s">
        <v>540</v>
      </c>
    </row>
    <row r="2" spans="1:31" ht="14.55" x14ac:dyDescent="0.25">
      <c r="A2" s="168">
        <v>2</v>
      </c>
      <c r="B2" s="163" t="s">
        <v>565</v>
      </c>
      <c r="C2" s="163">
        <f t="shared" ref="C2:C33" si="0">COUNTIF(D2:AE2,"&gt;0")</f>
        <v>5</v>
      </c>
      <c r="D2" s="164">
        <v>0</v>
      </c>
      <c r="E2" s="165">
        <v>0</v>
      </c>
      <c r="F2" s="167">
        <v>0</v>
      </c>
      <c r="G2" s="164">
        <v>0</v>
      </c>
      <c r="H2" s="164">
        <v>0</v>
      </c>
      <c r="I2" s="164">
        <v>0</v>
      </c>
      <c r="J2" s="165">
        <v>0</v>
      </c>
      <c r="K2" s="164">
        <v>0</v>
      </c>
      <c r="L2" s="164">
        <v>0</v>
      </c>
      <c r="M2" s="164">
        <v>0</v>
      </c>
      <c r="N2" s="169">
        <v>2</v>
      </c>
      <c r="O2" s="169">
        <v>2</v>
      </c>
      <c r="P2" s="164">
        <v>0</v>
      </c>
      <c r="Q2" s="164">
        <v>0</v>
      </c>
      <c r="R2" s="164">
        <v>0</v>
      </c>
      <c r="S2" s="164">
        <v>0</v>
      </c>
      <c r="T2" s="164">
        <v>0</v>
      </c>
      <c r="U2" s="164">
        <v>0</v>
      </c>
      <c r="V2" s="164">
        <v>0</v>
      </c>
      <c r="W2" s="164">
        <v>0</v>
      </c>
      <c r="X2" s="165">
        <v>0</v>
      </c>
      <c r="Y2" s="170">
        <v>2</v>
      </c>
      <c r="Z2" s="164">
        <v>0</v>
      </c>
      <c r="AA2" s="165">
        <v>0</v>
      </c>
      <c r="AB2" s="171">
        <v>2</v>
      </c>
      <c r="AC2" s="165">
        <v>0</v>
      </c>
      <c r="AD2" s="170">
        <v>2</v>
      </c>
      <c r="AE2" s="172">
        <v>0</v>
      </c>
    </row>
    <row r="3" spans="1:31" ht="14.55" x14ac:dyDescent="0.25">
      <c r="A3" s="168">
        <v>3</v>
      </c>
      <c r="B3" s="173" t="s">
        <v>566</v>
      </c>
      <c r="C3" s="163">
        <f t="shared" si="0"/>
        <v>11</v>
      </c>
      <c r="D3" s="174">
        <v>2</v>
      </c>
      <c r="E3" s="165">
        <v>0</v>
      </c>
      <c r="F3" s="165">
        <v>0</v>
      </c>
      <c r="G3" s="164">
        <v>0</v>
      </c>
      <c r="H3" s="164">
        <v>0</v>
      </c>
      <c r="I3" s="157">
        <v>2</v>
      </c>
      <c r="J3" s="165">
        <v>0</v>
      </c>
      <c r="K3" s="175">
        <v>2</v>
      </c>
      <c r="L3" s="164">
        <v>0</v>
      </c>
      <c r="M3" s="175">
        <v>2</v>
      </c>
      <c r="N3" s="175">
        <v>1</v>
      </c>
      <c r="O3" s="175">
        <v>1</v>
      </c>
      <c r="P3" s="164">
        <v>0</v>
      </c>
      <c r="Q3" s="164">
        <v>0</v>
      </c>
      <c r="R3" s="164">
        <v>0</v>
      </c>
      <c r="S3" s="164">
        <v>0</v>
      </c>
      <c r="T3" s="170">
        <v>2</v>
      </c>
      <c r="U3" s="176">
        <v>0</v>
      </c>
      <c r="V3" s="175">
        <v>2</v>
      </c>
      <c r="W3" s="164">
        <v>0</v>
      </c>
      <c r="X3" s="165">
        <v>0</v>
      </c>
      <c r="Y3" s="170">
        <v>1</v>
      </c>
      <c r="Z3" s="164">
        <v>0</v>
      </c>
      <c r="AA3" s="165">
        <v>0</v>
      </c>
      <c r="AB3" s="171">
        <v>1</v>
      </c>
      <c r="AC3" s="165">
        <v>0</v>
      </c>
      <c r="AD3" s="177">
        <v>1</v>
      </c>
      <c r="AE3" s="172">
        <v>0</v>
      </c>
    </row>
    <row r="4" spans="1:31" ht="29.05" x14ac:dyDescent="0.25">
      <c r="A4" s="168">
        <v>4</v>
      </c>
      <c r="B4" s="173" t="s">
        <v>567</v>
      </c>
      <c r="C4" s="163">
        <f t="shared" si="0"/>
        <v>16</v>
      </c>
      <c r="D4" s="164">
        <v>0</v>
      </c>
      <c r="E4" s="165">
        <v>0</v>
      </c>
      <c r="F4" s="178">
        <v>2</v>
      </c>
      <c r="G4" s="164">
        <v>0</v>
      </c>
      <c r="H4" s="157">
        <v>2</v>
      </c>
      <c r="I4" s="179">
        <v>0</v>
      </c>
      <c r="J4" s="165">
        <v>0</v>
      </c>
      <c r="K4" s="164">
        <v>0</v>
      </c>
      <c r="L4" s="169">
        <v>2</v>
      </c>
      <c r="M4" s="175">
        <v>2</v>
      </c>
      <c r="N4" s="175">
        <v>1</v>
      </c>
      <c r="O4" s="175">
        <v>1</v>
      </c>
      <c r="P4" s="164">
        <v>0</v>
      </c>
      <c r="Q4" s="175">
        <v>2</v>
      </c>
      <c r="R4" s="164">
        <v>0</v>
      </c>
      <c r="S4" s="164">
        <v>0</v>
      </c>
      <c r="T4" s="164">
        <v>0</v>
      </c>
      <c r="U4" s="175">
        <v>2</v>
      </c>
      <c r="V4" s="164">
        <v>0</v>
      </c>
      <c r="W4" s="175">
        <v>2</v>
      </c>
      <c r="X4" s="171">
        <v>2</v>
      </c>
      <c r="Y4" s="170">
        <v>1</v>
      </c>
      <c r="Z4" s="164">
        <v>0</v>
      </c>
      <c r="AA4" s="171">
        <v>2</v>
      </c>
      <c r="AB4" s="171">
        <v>1</v>
      </c>
      <c r="AC4" s="171">
        <v>2</v>
      </c>
      <c r="AD4" s="177">
        <v>1</v>
      </c>
      <c r="AE4" s="169">
        <v>2</v>
      </c>
    </row>
    <row r="5" spans="1:31" ht="36.950000000000003" customHeight="1" x14ac:dyDescent="0.25">
      <c r="A5" s="168">
        <v>7</v>
      </c>
      <c r="B5" s="173" t="s">
        <v>568</v>
      </c>
      <c r="C5" s="163">
        <f t="shared" si="0"/>
        <v>13</v>
      </c>
      <c r="D5" s="164">
        <v>0</v>
      </c>
      <c r="E5" s="165">
        <v>0</v>
      </c>
      <c r="F5" s="178">
        <v>2</v>
      </c>
      <c r="G5" s="175">
        <v>2</v>
      </c>
      <c r="H5" s="157">
        <v>2</v>
      </c>
      <c r="I5" s="179">
        <v>0</v>
      </c>
      <c r="J5" s="165">
        <v>0</v>
      </c>
      <c r="K5" s="164">
        <v>0</v>
      </c>
      <c r="L5" s="164">
        <v>0</v>
      </c>
      <c r="M5" s="164">
        <v>0</v>
      </c>
      <c r="N5" s="175">
        <v>1</v>
      </c>
      <c r="O5" s="175">
        <v>1</v>
      </c>
      <c r="P5" s="164">
        <v>0</v>
      </c>
      <c r="Q5" s="164">
        <v>0</v>
      </c>
      <c r="R5" s="169">
        <v>2</v>
      </c>
      <c r="S5" s="170">
        <v>2</v>
      </c>
      <c r="T5" s="176">
        <v>0</v>
      </c>
      <c r="U5" s="175">
        <v>2</v>
      </c>
      <c r="V5" s="175">
        <v>2</v>
      </c>
      <c r="W5" s="164">
        <v>0</v>
      </c>
      <c r="X5" s="165">
        <v>0</v>
      </c>
      <c r="Y5" s="170">
        <v>1</v>
      </c>
      <c r="Z5" s="175">
        <v>2</v>
      </c>
      <c r="AA5" s="165">
        <v>0</v>
      </c>
      <c r="AB5" s="171">
        <v>2</v>
      </c>
      <c r="AC5" s="165">
        <v>0</v>
      </c>
      <c r="AD5" s="177">
        <v>1</v>
      </c>
      <c r="AE5" s="172">
        <v>0</v>
      </c>
    </row>
    <row r="6" spans="1:31" ht="43.6" x14ac:dyDescent="0.25">
      <c r="A6" s="168">
        <v>6</v>
      </c>
      <c r="B6" s="229" t="s">
        <v>569</v>
      </c>
      <c r="C6" s="163">
        <f t="shared" si="0"/>
        <v>15</v>
      </c>
      <c r="D6" s="164">
        <v>0</v>
      </c>
      <c r="E6" s="165">
        <v>0</v>
      </c>
      <c r="F6" s="178">
        <v>2</v>
      </c>
      <c r="G6" s="175">
        <v>2</v>
      </c>
      <c r="H6" s="164">
        <v>0</v>
      </c>
      <c r="I6" s="157">
        <v>2</v>
      </c>
      <c r="J6" s="165">
        <v>0</v>
      </c>
      <c r="K6" s="175">
        <v>2</v>
      </c>
      <c r="L6" s="164">
        <v>0</v>
      </c>
      <c r="M6" s="164">
        <v>0</v>
      </c>
      <c r="N6" s="175">
        <v>1</v>
      </c>
      <c r="O6" s="175">
        <v>1</v>
      </c>
      <c r="P6" s="175">
        <v>2</v>
      </c>
      <c r="Q6" s="164">
        <v>0</v>
      </c>
      <c r="R6" s="175">
        <v>2</v>
      </c>
      <c r="S6" s="170">
        <v>2</v>
      </c>
      <c r="T6" s="176">
        <v>0</v>
      </c>
      <c r="U6" s="175">
        <v>2</v>
      </c>
      <c r="V6" s="175">
        <v>2</v>
      </c>
      <c r="W6" s="164">
        <v>0</v>
      </c>
      <c r="X6" s="171">
        <v>2</v>
      </c>
      <c r="Y6" s="170">
        <v>1</v>
      </c>
      <c r="Z6" s="164">
        <v>0</v>
      </c>
      <c r="AA6" s="165">
        <v>0</v>
      </c>
      <c r="AB6" s="171">
        <v>1</v>
      </c>
      <c r="AC6" s="165">
        <v>0</v>
      </c>
      <c r="AD6" s="177">
        <v>1</v>
      </c>
      <c r="AE6" s="172">
        <v>0</v>
      </c>
    </row>
    <row r="7" spans="1:31" ht="14.55" x14ac:dyDescent="0.25">
      <c r="A7" s="180">
        <v>8</v>
      </c>
      <c r="B7" s="163" t="s">
        <v>570</v>
      </c>
      <c r="C7" s="163">
        <f t="shared" si="0"/>
        <v>11</v>
      </c>
      <c r="D7" s="178">
        <v>2</v>
      </c>
      <c r="E7" s="165">
        <v>0</v>
      </c>
      <c r="F7" s="178">
        <v>2</v>
      </c>
      <c r="G7" s="175">
        <v>2</v>
      </c>
      <c r="H7" s="169">
        <v>2</v>
      </c>
      <c r="I7" s="179">
        <v>0</v>
      </c>
      <c r="J7" s="165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75">
        <v>2</v>
      </c>
      <c r="Q7" s="164">
        <v>0</v>
      </c>
      <c r="R7" s="169">
        <v>2</v>
      </c>
      <c r="S7" s="170">
        <v>2</v>
      </c>
      <c r="T7" s="176">
        <v>0</v>
      </c>
      <c r="U7" s="157">
        <v>2</v>
      </c>
      <c r="V7" s="164">
        <v>0</v>
      </c>
      <c r="W7" s="164">
        <v>0</v>
      </c>
      <c r="X7" s="165">
        <v>0</v>
      </c>
      <c r="Y7" s="170">
        <v>2</v>
      </c>
      <c r="Z7" s="164">
        <v>0</v>
      </c>
      <c r="AA7" s="171">
        <v>2</v>
      </c>
      <c r="AB7" s="165">
        <v>0</v>
      </c>
      <c r="AC7" s="171">
        <v>2</v>
      </c>
      <c r="AD7" s="172">
        <v>0</v>
      </c>
      <c r="AE7" s="172">
        <v>0</v>
      </c>
    </row>
    <row r="8" spans="1:31" ht="67.2" customHeight="1" x14ac:dyDescent="0.25">
      <c r="A8" s="181">
        <v>11</v>
      </c>
      <c r="B8" s="163" t="s">
        <v>571</v>
      </c>
      <c r="C8" s="163">
        <f t="shared" si="0"/>
        <v>6</v>
      </c>
      <c r="D8" s="172">
        <v>0</v>
      </c>
      <c r="E8" s="165">
        <v>0</v>
      </c>
      <c r="F8" s="182">
        <v>0</v>
      </c>
      <c r="G8" s="164">
        <v>0</v>
      </c>
      <c r="H8" s="164">
        <v>0</v>
      </c>
      <c r="I8" s="179">
        <v>0</v>
      </c>
      <c r="J8" s="165">
        <v>0</v>
      </c>
      <c r="K8" s="175">
        <v>2</v>
      </c>
      <c r="L8" s="175">
        <v>2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>
        <v>0</v>
      </c>
      <c r="S8" s="164">
        <v>0</v>
      </c>
      <c r="T8" s="164">
        <v>0</v>
      </c>
      <c r="U8" s="164">
        <v>0</v>
      </c>
      <c r="V8" s="164">
        <v>0</v>
      </c>
      <c r="W8" s="175">
        <v>2</v>
      </c>
      <c r="X8" s="165">
        <v>0</v>
      </c>
      <c r="Y8" s="170">
        <v>2</v>
      </c>
      <c r="Z8" s="164">
        <v>0</v>
      </c>
      <c r="AA8" s="171">
        <v>2</v>
      </c>
      <c r="AB8" s="165">
        <v>0</v>
      </c>
      <c r="AC8" s="165">
        <v>0</v>
      </c>
      <c r="AD8" s="170">
        <v>2</v>
      </c>
      <c r="AE8" s="172">
        <v>0</v>
      </c>
    </row>
    <row r="9" spans="1:31" s="215" customFormat="1" ht="14.55" x14ac:dyDescent="0.25">
      <c r="A9" s="165">
        <v>9</v>
      </c>
      <c r="B9" s="183" t="s">
        <v>572</v>
      </c>
      <c r="C9" s="163">
        <f t="shared" si="0"/>
        <v>3</v>
      </c>
      <c r="D9" s="165">
        <v>0</v>
      </c>
      <c r="E9" s="165">
        <v>0</v>
      </c>
      <c r="F9" s="165">
        <v>0</v>
      </c>
      <c r="G9" s="165">
        <v>0</v>
      </c>
      <c r="H9" s="165">
        <v>0</v>
      </c>
      <c r="I9" s="165">
        <v>0</v>
      </c>
      <c r="J9" s="165">
        <v>0</v>
      </c>
      <c r="K9" s="165">
        <v>0</v>
      </c>
      <c r="L9" s="165">
        <v>0</v>
      </c>
      <c r="M9" s="165">
        <v>0</v>
      </c>
      <c r="N9" s="171">
        <v>2</v>
      </c>
      <c r="O9" s="171">
        <v>2</v>
      </c>
      <c r="P9" s="165">
        <v>0</v>
      </c>
      <c r="Q9" s="165">
        <v>0</v>
      </c>
      <c r="R9" s="165">
        <v>0</v>
      </c>
      <c r="S9" s="165">
        <v>0</v>
      </c>
      <c r="T9" s="165">
        <v>0</v>
      </c>
      <c r="U9" s="165">
        <v>0</v>
      </c>
      <c r="V9" s="165">
        <v>0</v>
      </c>
      <c r="W9" s="164">
        <v>0</v>
      </c>
      <c r="X9" s="165">
        <v>0</v>
      </c>
      <c r="Y9" s="170">
        <v>2</v>
      </c>
      <c r="Z9" s="165">
        <v>0</v>
      </c>
      <c r="AA9" s="165">
        <v>0</v>
      </c>
      <c r="AB9" s="165">
        <v>0</v>
      </c>
      <c r="AC9" s="165">
        <v>0</v>
      </c>
      <c r="AD9" s="165">
        <v>0</v>
      </c>
      <c r="AE9" s="165">
        <v>0</v>
      </c>
    </row>
    <row r="10" spans="1:31" ht="14.55" x14ac:dyDescent="0.25">
      <c r="A10" s="184">
        <v>10</v>
      </c>
      <c r="B10" s="163" t="s">
        <v>573</v>
      </c>
      <c r="C10" s="163">
        <f t="shared" si="0"/>
        <v>8</v>
      </c>
      <c r="D10" s="164">
        <v>0</v>
      </c>
      <c r="E10" s="171">
        <v>2</v>
      </c>
      <c r="F10" s="182">
        <v>0</v>
      </c>
      <c r="G10" s="175">
        <v>2</v>
      </c>
      <c r="H10" s="164">
        <v>0</v>
      </c>
      <c r="I10" s="157">
        <v>2</v>
      </c>
      <c r="J10" s="165">
        <v>0</v>
      </c>
      <c r="K10" s="164">
        <v>0</v>
      </c>
      <c r="L10" s="164">
        <v>0</v>
      </c>
      <c r="M10" s="164">
        <v>0</v>
      </c>
      <c r="N10" s="169">
        <v>2</v>
      </c>
      <c r="O10" s="169">
        <v>2</v>
      </c>
      <c r="P10" s="164">
        <v>0</v>
      </c>
      <c r="Q10" s="175">
        <v>2</v>
      </c>
      <c r="R10" s="164">
        <v>0</v>
      </c>
      <c r="S10" s="170">
        <v>2</v>
      </c>
      <c r="T10" s="176">
        <v>0</v>
      </c>
      <c r="U10" s="176">
        <v>0</v>
      </c>
      <c r="V10" s="164">
        <v>0</v>
      </c>
      <c r="W10" s="164">
        <v>0</v>
      </c>
      <c r="X10" s="165">
        <v>0</v>
      </c>
      <c r="Y10" s="176">
        <v>0</v>
      </c>
      <c r="Z10" s="164">
        <v>0</v>
      </c>
      <c r="AA10" s="171">
        <v>2</v>
      </c>
      <c r="AB10" s="165">
        <v>0</v>
      </c>
      <c r="AC10" s="165">
        <v>0</v>
      </c>
      <c r="AD10" s="172">
        <v>0</v>
      </c>
      <c r="AE10" s="172">
        <v>0</v>
      </c>
    </row>
    <row r="11" spans="1:31" ht="14.55" x14ac:dyDescent="0.25">
      <c r="A11" s="184">
        <v>56</v>
      </c>
      <c r="B11" s="163" t="s">
        <v>574</v>
      </c>
      <c r="C11" s="163">
        <f t="shared" si="0"/>
        <v>3</v>
      </c>
      <c r="D11" s="164">
        <v>0</v>
      </c>
      <c r="E11" s="165">
        <v>0</v>
      </c>
      <c r="F11" s="182">
        <v>0</v>
      </c>
      <c r="G11" s="175">
        <v>2</v>
      </c>
      <c r="H11" s="164">
        <v>0</v>
      </c>
      <c r="I11" s="157">
        <v>2</v>
      </c>
      <c r="J11" s="165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75">
        <v>2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0</v>
      </c>
      <c r="W11" s="164">
        <v>0</v>
      </c>
      <c r="X11" s="165">
        <v>0</v>
      </c>
      <c r="Y11" s="176">
        <v>0</v>
      </c>
      <c r="Z11" s="164">
        <v>0</v>
      </c>
      <c r="AA11" s="165">
        <v>0</v>
      </c>
      <c r="AB11" s="165">
        <v>0</v>
      </c>
      <c r="AC11" s="165">
        <v>0</v>
      </c>
      <c r="AD11" s="172">
        <v>0</v>
      </c>
      <c r="AE11" s="172">
        <v>0</v>
      </c>
    </row>
    <row r="12" spans="1:31" ht="14.55" x14ac:dyDescent="0.25">
      <c r="A12" s="185">
        <v>1</v>
      </c>
      <c r="B12" s="163" t="s">
        <v>575</v>
      </c>
      <c r="C12" s="163">
        <f t="shared" si="0"/>
        <v>3</v>
      </c>
      <c r="D12" s="178">
        <v>2</v>
      </c>
      <c r="E12" s="165">
        <v>0</v>
      </c>
      <c r="F12" s="182">
        <v>0</v>
      </c>
      <c r="G12" s="164">
        <v>0</v>
      </c>
      <c r="H12" s="164">
        <v>0</v>
      </c>
      <c r="I12" s="179">
        <v>0</v>
      </c>
      <c r="J12" s="165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75">
        <v>2</v>
      </c>
      <c r="X12" s="165">
        <v>0</v>
      </c>
      <c r="Y12" s="170">
        <v>2</v>
      </c>
      <c r="Z12" s="164">
        <v>0</v>
      </c>
      <c r="AA12" s="165">
        <v>0</v>
      </c>
      <c r="AB12" s="165">
        <v>0</v>
      </c>
      <c r="AC12" s="165">
        <v>0</v>
      </c>
      <c r="AD12" s="172">
        <v>0</v>
      </c>
      <c r="AE12" s="172">
        <v>0</v>
      </c>
    </row>
    <row r="13" spans="1:31" ht="14.55" x14ac:dyDescent="0.25">
      <c r="A13" s="185">
        <v>13</v>
      </c>
      <c r="B13" s="163" t="s">
        <v>576</v>
      </c>
      <c r="C13" s="163">
        <f t="shared" si="0"/>
        <v>5</v>
      </c>
      <c r="D13" s="182">
        <v>0</v>
      </c>
      <c r="E13" s="165">
        <v>0</v>
      </c>
      <c r="F13" s="178">
        <v>2</v>
      </c>
      <c r="G13" s="164">
        <v>0</v>
      </c>
      <c r="H13" s="164">
        <v>0</v>
      </c>
      <c r="I13" s="179">
        <v>0</v>
      </c>
      <c r="J13" s="165">
        <v>0</v>
      </c>
      <c r="K13" s="164">
        <v>0</v>
      </c>
      <c r="L13" s="164">
        <v>0</v>
      </c>
      <c r="M13" s="164">
        <v>0</v>
      </c>
      <c r="N13" s="169">
        <v>2</v>
      </c>
      <c r="O13" s="169">
        <v>2</v>
      </c>
      <c r="P13" s="164">
        <v>0</v>
      </c>
      <c r="Q13" s="164">
        <v>0</v>
      </c>
      <c r="R13" s="169">
        <v>2</v>
      </c>
      <c r="S13" s="167">
        <v>0</v>
      </c>
      <c r="T13" s="167">
        <v>0</v>
      </c>
      <c r="U13" s="157">
        <v>2</v>
      </c>
      <c r="V13" s="164">
        <v>0</v>
      </c>
      <c r="W13" s="164">
        <v>0</v>
      </c>
      <c r="X13" s="165">
        <v>0</v>
      </c>
      <c r="Y13" s="176">
        <v>0</v>
      </c>
      <c r="Z13" s="164">
        <v>0</v>
      </c>
      <c r="AA13" s="165">
        <v>0</v>
      </c>
      <c r="AB13" s="165">
        <v>0</v>
      </c>
      <c r="AC13" s="165">
        <v>0</v>
      </c>
      <c r="AD13" s="172">
        <v>0</v>
      </c>
      <c r="AE13" s="172">
        <v>0</v>
      </c>
    </row>
    <row r="14" spans="1:31" ht="14.55" x14ac:dyDescent="0.25">
      <c r="A14" s="186" t="s">
        <v>185</v>
      </c>
      <c r="B14" s="163" t="s">
        <v>577</v>
      </c>
      <c r="C14" s="163">
        <f t="shared" si="0"/>
        <v>7</v>
      </c>
      <c r="D14" s="178">
        <v>2</v>
      </c>
      <c r="E14" s="165">
        <v>0</v>
      </c>
      <c r="F14" s="182">
        <v>0</v>
      </c>
      <c r="G14" s="187">
        <v>0</v>
      </c>
      <c r="H14" s="187">
        <v>0</v>
      </c>
      <c r="I14" s="157">
        <v>2</v>
      </c>
      <c r="J14" s="165">
        <v>0</v>
      </c>
      <c r="K14" s="175">
        <v>2</v>
      </c>
      <c r="L14" s="164">
        <v>0</v>
      </c>
      <c r="M14" s="164">
        <v>0</v>
      </c>
      <c r="N14" s="169">
        <v>2</v>
      </c>
      <c r="O14" s="169">
        <v>2</v>
      </c>
      <c r="P14" s="187">
        <v>0</v>
      </c>
      <c r="Q14" s="164">
        <v>0</v>
      </c>
      <c r="R14" s="164">
        <v>0</v>
      </c>
      <c r="S14" s="170">
        <v>2</v>
      </c>
      <c r="T14" s="176">
        <v>0</v>
      </c>
      <c r="U14" s="176">
        <v>0</v>
      </c>
      <c r="V14" s="164">
        <v>0</v>
      </c>
      <c r="W14" s="175">
        <v>2</v>
      </c>
      <c r="X14" s="165">
        <v>0</v>
      </c>
      <c r="Y14" s="176">
        <v>0</v>
      </c>
      <c r="Z14" s="164">
        <v>0</v>
      </c>
      <c r="AA14" s="165">
        <v>0</v>
      </c>
      <c r="AB14" s="165">
        <v>0</v>
      </c>
      <c r="AC14" s="165">
        <v>0</v>
      </c>
      <c r="AD14" s="172">
        <v>0</v>
      </c>
      <c r="AE14" s="172">
        <v>0</v>
      </c>
    </row>
    <row r="15" spans="1:31" ht="14.55" x14ac:dyDescent="0.25">
      <c r="A15" s="188">
        <v>89</v>
      </c>
      <c r="B15" s="173" t="s">
        <v>578</v>
      </c>
      <c r="C15" s="163">
        <f t="shared" si="0"/>
        <v>8</v>
      </c>
      <c r="D15" s="178">
        <v>1</v>
      </c>
      <c r="E15" s="165">
        <v>0</v>
      </c>
      <c r="F15" s="182">
        <v>0</v>
      </c>
      <c r="G15" s="164">
        <v>0</v>
      </c>
      <c r="H15" s="164">
        <v>0</v>
      </c>
      <c r="I15" s="157">
        <v>1</v>
      </c>
      <c r="J15" s="165">
        <v>0</v>
      </c>
      <c r="K15" s="175">
        <v>1</v>
      </c>
      <c r="L15" s="164">
        <v>0</v>
      </c>
      <c r="M15" s="164">
        <v>0</v>
      </c>
      <c r="N15" s="175">
        <v>1</v>
      </c>
      <c r="O15" s="175">
        <v>1</v>
      </c>
      <c r="P15" s="175">
        <v>2</v>
      </c>
      <c r="Q15" s="164">
        <v>0</v>
      </c>
      <c r="R15" s="164">
        <v>0</v>
      </c>
      <c r="S15" s="175">
        <v>1</v>
      </c>
      <c r="T15" s="164">
        <v>0</v>
      </c>
      <c r="U15" s="164">
        <v>0</v>
      </c>
      <c r="V15" s="164">
        <v>0</v>
      </c>
      <c r="W15" s="175">
        <v>1</v>
      </c>
      <c r="X15" s="165">
        <v>0</v>
      </c>
      <c r="Y15" s="176">
        <v>0</v>
      </c>
      <c r="Z15" s="164">
        <v>0</v>
      </c>
      <c r="AA15" s="165">
        <v>0</v>
      </c>
      <c r="AB15" s="165">
        <v>0</v>
      </c>
      <c r="AC15" s="165">
        <v>0</v>
      </c>
      <c r="AD15" s="172">
        <v>0</v>
      </c>
      <c r="AE15" s="172">
        <v>0</v>
      </c>
    </row>
    <row r="16" spans="1:31" ht="14.55" x14ac:dyDescent="0.25">
      <c r="A16" s="185">
        <v>16</v>
      </c>
      <c r="B16" s="163" t="s">
        <v>579</v>
      </c>
      <c r="C16" s="163">
        <f t="shared" si="0"/>
        <v>14</v>
      </c>
      <c r="D16" s="164">
        <v>0</v>
      </c>
      <c r="E16" s="171">
        <v>2</v>
      </c>
      <c r="F16" s="178">
        <v>2</v>
      </c>
      <c r="G16" s="175">
        <v>2</v>
      </c>
      <c r="H16" s="164">
        <v>0</v>
      </c>
      <c r="I16" s="179">
        <v>0</v>
      </c>
      <c r="J16" s="157">
        <v>2</v>
      </c>
      <c r="K16" s="164">
        <v>0</v>
      </c>
      <c r="L16" s="164">
        <v>0</v>
      </c>
      <c r="M16" s="164">
        <v>0</v>
      </c>
      <c r="N16" s="169">
        <v>2</v>
      </c>
      <c r="O16" s="169">
        <v>2</v>
      </c>
      <c r="P16" s="175">
        <v>2</v>
      </c>
      <c r="Q16" s="171">
        <v>2</v>
      </c>
      <c r="R16" s="169">
        <v>2</v>
      </c>
      <c r="S16" s="170">
        <v>2</v>
      </c>
      <c r="T16" s="170">
        <v>2</v>
      </c>
      <c r="U16" s="157">
        <v>2</v>
      </c>
      <c r="V16" s="164">
        <v>0</v>
      </c>
      <c r="W16" s="164">
        <v>0</v>
      </c>
      <c r="X16" s="165">
        <v>0</v>
      </c>
      <c r="Y16" s="176">
        <v>0</v>
      </c>
      <c r="Z16" s="164">
        <v>0</v>
      </c>
      <c r="AA16" s="165">
        <v>0</v>
      </c>
      <c r="AB16" s="171">
        <v>2</v>
      </c>
      <c r="AC16" s="171">
        <v>2</v>
      </c>
      <c r="AD16" s="172">
        <v>0</v>
      </c>
      <c r="AE16" s="172">
        <v>0</v>
      </c>
    </row>
    <row r="17" spans="1:31" ht="14.55" x14ac:dyDescent="0.25">
      <c r="A17" s="189" t="s">
        <v>174</v>
      </c>
      <c r="B17" s="163" t="s">
        <v>580</v>
      </c>
      <c r="C17" s="163">
        <f t="shared" si="0"/>
        <v>2</v>
      </c>
      <c r="D17" s="182">
        <v>0</v>
      </c>
      <c r="E17" s="171">
        <v>2</v>
      </c>
      <c r="F17" s="182">
        <v>0</v>
      </c>
      <c r="G17" s="164">
        <v>0</v>
      </c>
      <c r="H17" s="164">
        <v>0</v>
      </c>
      <c r="I17" s="179">
        <v>0</v>
      </c>
      <c r="J17" s="171">
        <v>2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0</v>
      </c>
      <c r="T17" s="164">
        <v>0</v>
      </c>
      <c r="U17" s="164">
        <v>0</v>
      </c>
      <c r="V17" s="164">
        <v>0</v>
      </c>
      <c r="W17" s="164">
        <v>0</v>
      </c>
      <c r="X17" s="165">
        <v>0</v>
      </c>
      <c r="Y17" s="176">
        <v>0</v>
      </c>
      <c r="Z17" s="164">
        <v>0</v>
      </c>
      <c r="AA17" s="165">
        <v>0</v>
      </c>
      <c r="AB17" s="165">
        <v>0</v>
      </c>
      <c r="AC17" s="165">
        <v>0</v>
      </c>
      <c r="AD17" s="172">
        <v>0</v>
      </c>
      <c r="AE17" s="172">
        <v>0</v>
      </c>
    </row>
    <row r="18" spans="1:31" ht="84.7" customHeight="1" x14ac:dyDescent="0.25">
      <c r="A18" s="185">
        <v>20</v>
      </c>
      <c r="B18" s="163" t="s">
        <v>581</v>
      </c>
      <c r="C18" s="163">
        <f t="shared" si="0"/>
        <v>6</v>
      </c>
      <c r="D18" s="182">
        <v>0</v>
      </c>
      <c r="E18" s="165">
        <v>0</v>
      </c>
      <c r="F18" s="178">
        <v>2</v>
      </c>
      <c r="G18" s="164">
        <v>0</v>
      </c>
      <c r="H18" s="157">
        <v>2</v>
      </c>
      <c r="I18" s="157">
        <v>2</v>
      </c>
      <c r="J18" s="165">
        <v>0</v>
      </c>
      <c r="K18" s="175">
        <v>2</v>
      </c>
      <c r="L18" s="169">
        <v>2</v>
      </c>
      <c r="M18" s="167">
        <v>0</v>
      </c>
      <c r="N18" s="167">
        <v>0</v>
      </c>
      <c r="O18" s="167">
        <v>0</v>
      </c>
      <c r="P18" s="164">
        <v>0</v>
      </c>
      <c r="Q18" s="164">
        <v>0</v>
      </c>
      <c r="R18" s="164">
        <v>0</v>
      </c>
      <c r="S18" s="175">
        <v>2</v>
      </c>
      <c r="T18" s="167">
        <v>0</v>
      </c>
      <c r="U18" s="167">
        <v>0</v>
      </c>
      <c r="V18" s="164">
        <v>0</v>
      </c>
      <c r="W18" s="164">
        <v>0</v>
      </c>
      <c r="X18" s="165">
        <v>0</v>
      </c>
      <c r="Y18" s="176">
        <v>0</v>
      </c>
      <c r="Z18" s="164">
        <v>0</v>
      </c>
      <c r="AA18" s="165">
        <v>0</v>
      </c>
      <c r="AB18" s="165">
        <v>0</v>
      </c>
      <c r="AC18" s="165">
        <v>0</v>
      </c>
      <c r="AD18" s="172">
        <v>0</v>
      </c>
      <c r="AE18" s="172">
        <v>0</v>
      </c>
    </row>
    <row r="19" spans="1:31" ht="71.400000000000006" customHeight="1" x14ac:dyDescent="0.25">
      <c r="A19" s="185">
        <v>21</v>
      </c>
      <c r="B19" s="163" t="s">
        <v>582</v>
      </c>
      <c r="C19" s="163">
        <f t="shared" si="0"/>
        <v>22</v>
      </c>
      <c r="D19" s="178">
        <v>2</v>
      </c>
      <c r="E19" s="171">
        <v>2</v>
      </c>
      <c r="F19" s="178">
        <v>2</v>
      </c>
      <c r="G19" s="175">
        <v>2</v>
      </c>
      <c r="H19" s="157">
        <v>2</v>
      </c>
      <c r="I19" s="157">
        <v>2</v>
      </c>
      <c r="J19" s="171">
        <v>2</v>
      </c>
      <c r="K19" s="175">
        <v>2</v>
      </c>
      <c r="L19" s="164">
        <v>0</v>
      </c>
      <c r="M19" s="170">
        <v>2</v>
      </c>
      <c r="N19" s="176">
        <v>0</v>
      </c>
      <c r="O19" s="176">
        <v>0</v>
      </c>
      <c r="P19" s="175">
        <v>2</v>
      </c>
      <c r="Q19" s="171">
        <v>2</v>
      </c>
      <c r="R19" s="169">
        <v>2</v>
      </c>
      <c r="S19" s="175">
        <v>2</v>
      </c>
      <c r="T19" s="157">
        <v>2</v>
      </c>
      <c r="U19" s="157">
        <v>2</v>
      </c>
      <c r="V19" s="164">
        <v>0</v>
      </c>
      <c r="W19" s="175">
        <v>2</v>
      </c>
      <c r="X19" s="171">
        <v>2</v>
      </c>
      <c r="Y19" s="170">
        <v>2</v>
      </c>
      <c r="Z19" s="175">
        <v>2</v>
      </c>
      <c r="AA19" s="165">
        <v>0</v>
      </c>
      <c r="AB19" s="165">
        <v>0</v>
      </c>
      <c r="AC19" s="171">
        <v>2</v>
      </c>
      <c r="AD19" s="170">
        <v>2</v>
      </c>
      <c r="AE19" s="169">
        <v>2</v>
      </c>
    </row>
    <row r="20" spans="1:31" ht="14.55" x14ac:dyDescent="0.25">
      <c r="A20" s="185">
        <v>22</v>
      </c>
      <c r="B20" s="163" t="s">
        <v>583</v>
      </c>
      <c r="C20" s="163">
        <f t="shared" si="0"/>
        <v>1</v>
      </c>
      <c r="D20" s="182">
        <v>0</v>
      </c>
      <c r="E20" s="165">
        <v>0</v>
      </c>
      <c r="F20" s="182">
        <v>0</v>
      </c>
      <c r="G20" s="164">
        <v>0</v>
      </c>
      <c r="H20" s="164">
        <v>0</v>
      </c>
      <c r="I20" s="179">
        <v>0</v>
      </c>
      <c r="J20" s="165">
        <v>0</v>
      </c>
      <c r="K20" s="164">
        <v>0</v>
      </c>
      <c r="L20" s="164">
        <v>0</v>
      </c>
      <c r="M20" s="164">
        <v>0</v>
      </c>
      <c r="N20" s="164">
        <v>0</v>
      </c>
      <c r="O20" s="164">
        <v>0</v>
      </c>
      <c r="P20" s="164">
        <v>0</v>
      </c>
      <c r="Q20" s="164">
        <v>0</v>
      </c>
      <c r="R20" s="164">
        <v>0</v>
      </c>
      <c r="S20" s="164">
        <v>0</v>
      </c>
      <c r="T20" s="167">
        <v>0</v>
      </c>
      <c r="U20" s="167">
        <v>0</v>
      </c>
      <c r="V20" s="164">
        <v>0</v>
      </c>
      <c r="W20" s="164">
        <v>0</v>
      </c>
      <c r="X20" s="165">
        <v>0</v>
      </c>
      <c r="Y20" s="176">
        <v>0</v>
      </c>
      <c r="Z20" s="164">
        <v>0</v>
      </c>
      <c r="AA20" s="165">
        <v>0</v>
      </c>
      <c r="AB20" s="165">
        <v>0</v>
      </c>
      <c r="AC20" s="165">
        <v>0</v>
      </c>
      <c r="AD20" s="172">
        <v>0</v>
      </c>
      <c r="AE20" s="170">
        <v>2</v>
      </c>
    </row>
    <row r="21" spans="1:31" ht="75.05" customHeight="1" x14ac:dyDescent="0.25">
      <c r="A21" s="190">
        <v>24</v>
      </c>
      <c r="B21" s="163" t="s">
        <v>584</v>
      </c>
      <c r="C21" s="163">
        <f t="shared" si="0"/>
        <v>13</v>
      </c>
      <c r="D21" s="164">
        <v>0</v>
      </c>
      <c r="E21" s="171">
        <v>2</v>
      </c>
      <c r="F21" s="182">
        <v>0</v>
      </c>
      <c r="G21" s="175">
        <v>2</v>
      </c>
      <c r="H21" s="164">
        <v>0</v>
      </c>
      <c r="I21" s="157">
        <v>2</v>
      </c>
      <c r="J21" s="171">
        <v>2</v>
      </c>
      <c r="K21" s="175">
        <v>2</v>
      </c>
      <c r="L21" s="164">
        <v>0</v>
      </c>
      <c r="M21" s="164">
        <v>0</v>
      </c>
      <c r="N21" s="169">
        <v>2</v>
      </c>
      <c r="O21" s="169">
        <v>2</v>
      </c>
      <c r="P21" s="175">
        <v>2</v>
      </c>
      <c r="Q21" s="164">
        <v>0</v>
      </c>
      <c r="R21" s="164">
        <v>0</v>
      </c>
      <c r="S21" s="175">
        <v>2</v>
      </c>
      <c r="T21" s="170">
        <v>2</v>
      </c>
      <c r="U21" s="176">
        <v>0</v>
      </c>
      <c r="V21" s="164">
        <v>0</v>
      </c>
      <c r="W21" s="164">
        <v>0</v>
      </c>
      <c r="X21" s="165">
        <v>0</v>
      </c>
      <c r="Y21" s="170">
        <v>2</v>
      </c>
      <c r="Z21" s="164">
        <v>0</v>
      </c>
      <c r="AA21" s="165">
        <v>0</v>
      </c>
      <c r="AB21" s="165">
        <v>0</v>
      </c>
      <c r="AC21" s="171">
        <v>2</v>
      </c>
      <c r="AD21" s="177">
        <v>2</v>
      </c>
      <c r="AE21" s="172">
        <v>0</v>
      </c>
    </row>
    <row r="22" spans="1:31" ht="14.55" x14ac:dyDescent="0.25">
      <c r="A22" s="191">
        <v>25</v>
      </c>
      <c r="B22" s="163" t="s">
        <v>585</v>
      </c>
      <c r="C22" s="163">
        <f t="shared" si="0"/>
        <v>9</v>
      </c>
      <c r="D22" s="164">
        <v>0</v>
      </c>
      <c r="E22" s="165">
        <v>0</v>
      </c>
      <c r="F22" s="178">
        <v>2</v>
      </c>
      <c r="G22" s="164">
        <v>0</v>
      </c>
      <c r="H22" s="157">
        <v>2</v>
      </c>
      <c r="I22" s="179">
        <v>0</v>
      </c>
      <c r="J22" s="165">
        <v>0</v>
      </c>
      <c r="K22" s="164">
        <v>0</v>
      </c>
      <c r="L22" s="164">
        <v>0</v>
      </c>
      <c r="M22" s="164">
        <v>0</v>
      </c>
      <c r="N22" s="169">
        <v>2</v>
      </c>
      <c r="O22" s="169">
        <v>2</v>
      </c>
      <c r="P22" s="175">
        <v>2</v>
      </c>
      <c r="Q22" s="171">
        <v>2</v>
      </c>
      <c r="R22" s="165">
        <v>0</v>
      </c>
      <c r="S22" s="175">
        <v>2</v>
      </c>
      <c r="T22" s="176">
        <v>0</v>
      </c>
      <c r="U22" s="176">
        <v>0</v>
      </c>
      <c r="V22" s="164">
        <v>0</v>
      </c>
      <c r="W22" s="164">
        <v>0</v>
      </c>
      <c r="X22" s="165">
        <v>0</v>
      </c>
      <c r="Y22" s="170">
        <v>2</v>
      </c>
      <c r="Z22" s="164">
        <v>0</v>
      </c>
      <c r="AA22" s="165">
        <v>0</v>
      </c>
      <c r="AB22" s="165">
        <v>0</v>
      </c>
      <c r="AC22" s="171">
        <v>2</v>
      </c>
      <c r="AD22" s="172">
        <v>0</v>
      </c>
      <c r="AE22" s="172">
        <v>0</v>
      </c>
    </row>
    <row r="23" spans="1:31" ht="14.55" x14ac:dyDescent="0.25">
      <c r="A23" s="191">
        <v>26</v>
      </c>
      <c r="B23" s="173" t="s">
        <v>586</v>
      </c>
      <c r="C23" s="163">
        <f t="shared" si="0"/>
        <v>14</v>
      </c>
      <c r="D23" s="164">
        <v>0</v>
      </c>
      <c r="E23" s="165">
        <v>0</v>
      </c>
      <c r="F23" s="178">
        <v>1</v>
      </c>
      <c r="G23" s="175">
        <v>2</v>
      </c>
      <c r="H23" s="175">
        <v>1</v>
      </c>
      <c r="I23" s="157">
        <v>2</v>
      </c>
      <c r="J23" s="165">
        <v>0</v>
      </c>
      <c r="K23" s="175">
        <v>2</v>
      </c>
      <c r="L23" s="164">
        <v>0</v>
      </c>
      <c r="M23" s="170">
        <v>2</v>
      </c>
      <c r="N23" s="170">
        <v>1</v>
      </c>
      <c r="O23" s="170">
        <v>1</v>
      </c>
      <c r="P23" s="175">
        <v>2</v>
      </c>
      <c r="Q23" s="175">
        <v>1</v>
      </c>
      <c r="R23" s="169">
        <v>2</v>
      </c>
      <c r="S23" s="175">
        <v>1</v>
      </c>
      <c r="T23" s="167">
        <v>0</v>
      </c>
      <c r="U23" s="167">
        <v>0</v>
      </c>
      <c r="V23" s="164">
        <v>0</v>
      </c>
      <c r="W23" s="164">
        <v>0</v>
      </c>
      <c r="X23" s="165">
        <v>0</v>
      </c>
      <c r="Y23" s="170">
        <v>1</v>
      </c>
      <c r="Z23" s="164">
        <v>0</v>
      </c>
      <c r="AA23" s="165">
        <v>0</v>
      </c>
      <c r="AB23" s="165">
        <v>0</v>
      </c>
      <c r="AC23" s="171">
        <v>2</v>
      </c>
      <c r="AD23" s="172">
        <v>0</v>
      </c>
      <c r="AE23" s="172">
        <v>0</v>
      </c>
    </row>
    <row r="24" spans="1:31" ht="14.55" x14ac:dyDescent="0.25">
      <c r="A24" s="191">
        <v>36</v>
      </c>
      <c r="B24" s="173" t="s">
        <v>587</v>
      </c>
      <c r="C24" s="163">
        <f t="shared" si="0"/>
        <v>11</v>
      </c>
      <c r="D24" s="164">
        <v>0</v>
      </c>
      <c r="E24" s="165">
        <v>0</v>
      </c>
      <c r="F24" s="178">
        <v>1</v>
      </c>
      <c r="G24" s="175">
        <v>2</v>
      </c>
      <c r="H24" s="175">
        <v>1</v>
      </c>
      <c r="I24" s="157">
        <v>2</v>
      </c>
      <c r="J24" s="165">
        <v>0</v>
      </c>
      <c r="K24" s="164">
        <v>0</v>
      </c>
      <c r="L24" s="164">
        <v>0</v>
      </c>
      <c r="M24" s="164">
        <v>0</v>
      </c>
      <c r="N24" s="175">
        <v>1</v>
      </c>
      <c r="O24" s="175">
        <v>1</v>
      </c>
      <c r="P24" s="175">
        <v>2</v>
      </c>
      <c r="Q24" s="175">
        <v>1</v>
      </c>
      <c r="R24" s="164">
        <v>0</v>
      </c>
      <c r="S24" s="175">
        <v>1</v>
      </c>
      <c r="T24" s="164">
        <v>0</v>
      </c>
      <c r="U24" s="164">
        <v>0</v>
      </c>
      <c r="V24" s="164">
        <v>0</v>
      </c>
      <c r="W24" s="164">
        <v>0</v>
      </c>
      <c r="X24" s="165">
        <v>0</v>
      </c>
      <c r="Y24" s="170">
        <v>1</v>
      </c>
      <c r="Z24" s="164">
        <v>0</v>
      </c>
      <c r="AA24" s="165">
        <v>0</v>
      </c>
      <c r="AB24" s="165">
        <v>0</v>
      </c>
      <c r="AC24" s="171">
        <v>1</v>
      </c>
      <c r="AD24" s="172">
        <v>0</v>
      </c>
      <c r="AE24" s="172">
        <v>0</v>
      </c>
    </row>
    <row r="25" spans="1:31" ht="14.55" x14ac:dyDescent="0.25">
      <c r="A25" s="192">
        <v>29</v>
      </c>
      <c r="B25" s="163" t="s">
        <v>588</v>
      </c>
      <c r="C25" s="163">
        <f t="shared" si="0"/>
        <v>8</v>
      </c>
      <c r="D25" s="164">
        <v>0</v>
      </c>
      <c r="E25" s="165">
        <v>0</v>
      </c>
      <c r="F25" s="178">
        <v>2</v>
      </c>
      <c r="G25" s="175">
        <v>2</v>
      </c>
      <c r="H25" s="164">
        <v>0</v>
      </c>
      <c r="I25" s="179">
        <v>0</v>
      </c>
      <c r="J25" s="165">
        <v>0</v>
      </c>
      <c r="K25" s="164">
        <v>0</v>
      </c>
      <c r="L25" s="164">
        <v>0</v>
      </c>
      <c r="M25" s="164">
        <v>0</v>
      </c>
      <c r="N25" s="169">
        <v>2</v>
      </c>
      <c r="O25" s="169">
        <v>2</v>
      </c>
      <c r="P25" s="175">
        <v>2</v>
      </c>
      <c r="Q25" s="164">
        <v>0</v>
      </c>
      <c r="R25" s="169">
        <v>2</v>
      </c>
      <c r="S25" s="164">
        <v>0</v>
      </c>
      <c r="T25" s="167">
        <v>0</v>
      </c>
      <c r="U25" s="167">
        <v>0</v>
      </c>
      <c r="V25" s="164">
        <v>0</v>
      </c>
      <c r="W25" s="164">
        <v>0</v>
      </c>
      <c r="X25" s="165">
        <v>0</v>
      </c>
      <c r="Y25" s="176">
        <v>0</v>
      </c>
      <c r="Z25" s="164">
        <v>0</v>
      </c>
      <c r="AA25" s="165">
        <v>0</v>
      </c>
      <c r="AB25" s="165">
        <v>0</v>
      </c>
      <c r="AC25" s="171">
        <v>2</v>
      </c>
      <c r="AD25" s="172">
        <v>0</v>
      </c>
      <c r="AE25" s="169">
        <v>2</v>
      </c>
    </row>
    <row r="26" spans="1:31" ht="14.55" x14ac:dyDescent="0.25">
      <c r="A26" s="192">
        <v>33</v>
      </c>
      <c r="B26" s="163" t="s">
        <v>589</v>
      </c>
      <c r="C26" s="163">
        <f t="shared" si="0"/>
        <v>8</v>
      </c>
      <c r="D26" s="175">
        <v>2</v>
      </c>
      <c r="E26" s="171">
        <v>2</v>
      </c>
      <c r="F26" s="182">
        <v>0</v>
      </c>
      <c r="G26" s="164">
        <v>0</v>
      </c>
      <c r="H26" s="164">
        <v>0</v>
      </c>
      <c r="I26" s="179">
        <v>0</v>
      </c>
      <c r="J26" s="165">
        <v>0</v>
      </c>
      <c r="K26" s="175">
        <v>2</v>
      </c>
      <c r="L26" s="164">
        <v>0</v>
      </c>
      <c r="M26" s="170">
        <v>2</v>
      </c>
      <c r="N26" s="176">
        <v>0</v>
      </c>
      <c r="O26" s="176">
        <v>0</v>
      </c>
      <c r="P26" s="164">
        <v>0</v>
      </c>
      <c r="Q26" s="164">
        <v>0</v>
      </c>
      <c r="R26" s="164">
        <v>0</v>
      </c>
      <c r="S26" s="164">
        <v>0</v>
      </c>
      <c r="T26" s="157">
        <v>2</v>
      </c>
      <c r="U26" s="179">
        <v>0</v>
      </c>
      <c r="V26" s="175">
        <v>2</v>
      </c>
      <c r="W26" s="175">
        <v>2</v>
      </c>
      <c r="X26" s="165">
        <v>0</v>
      </c>
      <c r="Y26" s="176">
        <v>0</v>
      </c>
      <c r="Z26" s="164">
        <v>0</v>
      </c>
      <c r="AA26" s="171">
        <v>2</v>
      </c>
      <c r="AB26" s="165">
        <v>0</v>
      </c>
      <c r="AC26" s="165">
        <v>0</v>
      </c>
      <c r="AD26" s="172">
        <v>0</v>
      </c>
      <c r="AE26" s="172">
        <v>0</v>
      </c>
    </row>
    <row r="27" spans="1:31" ht="29.05" x14ac:dyDescent="0.25">
      <c r="A27" s="192">
        <v>32</v>
      </c>
      <c r="B27" s="163" t="s">
        <v>590</v>
      </c>
      <c r="C27" s="163">
        <f t="shared" si="0"/>
        <v>1</v>
      </c>
      <c r="D27" s="164">
        <v>0</v>
      </c>
      <c r="E27" s="165">
        <v>0</v>
      </c>
      <c r="F27" s="182">
        <v>0</v>
      </c>
      <c r="G27" s="164">
        <v>0</v>
      </c>
      <c r="H27" s="164">
        <v>0</v>
      </c>
      <c r="I27" s="179">
        <v>0</v>
      </c>
      <c r="J27" s="165">
        <v>0</v>
      </c>
      <c r="K27" s="164">
        <v>0</v>
      </c>
      <c r="L27" s="164">
        <v>0</v>
      </c>
      <c r="M27" s="164">
        <v>0</v>
      </c>
      <c r="N27" s="164">
        <v>0</v>
      </c>
      <c r="O27" s="164">
        <v>0</v>
      </c>
      <c r="P27" s="164">
        <v>0</v>
      </c>
      <c r="Q27" s="164">
        <v>0</v>
      </c>
      <c r="R27" s="175">
        <v>2</v>
      </c>
      <c r="S27" s="164">
        <v>0</v>
      </c>
      <c r="T27" s="164">
        <v>0</v>
      </c>
      <c r="U27" s="164">
        <v>0</v>
      </c>
      <c r="V27" s="164">
        <v>0</v>
      </c>
      <c r="W27" s="164">
        <v>0</v>
      </c>
      <c r="X27" s="165">
        <v>0</v>
      </c>
      <c r="Y27" s="176">
        <v>0</v>
      </c>
      <c r="Z27" s="164">
        <v>0</v>
      </c>
      <c r="AA27" s="165">
        <v>0</v>
      </c>
      <c r="AB27" s="165">
        <v>0</v>
      </c>
      <c r="AC27" s="165">
        <v>0</v>
      </c>
      <c r="AD27" s="172">
        <v>0</v>
      </c>
      <c r="AE27" s="172">
        <v>0</v>
      </c>
    </row>
    <row r="28" spans="1:31" ht="22.4" customHeight="1" x14ac:dyDescent="0.25">
      <c r="A28" s="193">
        <v>35</v>
      </c>
      <c r="B28" s="163" t="s">
        <v>591</v>
      </c>
      <c r="C28" s="163">
        <f t="shared" si="0"/>
        <v>3</v>
      </c>
      <c r="D28" s="178">
        <v>2</v>
      </c>
      <c r="E28" s="165">
        <v>0</v>
      </c>
      <c r="F28" s="182">
        <v>0</v>
      </c>
      <c r="G28" s="164">
        <v>0</v>
      </c>
      <c r="H28" s="164">
        <v>0</v>
      </c>
      <c r="I28" s="179">
        <v>0</v>
      </c>
      <c r="J28" s="165">
        <v>0</v>
      </c>
      <c r="K28" s="164">
        <v>0</v>
      </c>
      <c r="L28" s="164">
        <v>0</v>
      </c>
      <c r="M28" s="164">
        <v>0</v>
      </c>
      <c r="N28" s="164">
        <v>0</v>
      </c>
      <c r="O28" s="164">
        <v>0</v>
      </c>
      <c r="P28" s="164">
        <v>0</v>
      </c>
      <c r="Q28" s="164">
        <v>0</v>
      </c>
      <c r="R28" s="164">
        <v>0</v>
      </c>
      <c r="S28" s="164">
        <v>0</v>
      </c>
      <c r="T28" s="164">
        <v>0</v>
      </c>
      <c r="U28" s="164">
        <v>0</v>
      </c>
      <c r="V28" s="164">
        <v>0</v>
      </c>
      <c r="W28" s="164">
        <v>0</v>
      </c>
      <c r="X28" s="165">
        <v>0</v>
      </c>
      <c r="Y28" s="170">
        <v>2</v>
      </c>
      <c r="Z28" s="164">
        <v>0</v>
      </c>
      <c r="AA28" s="165">
        <v>0</v>
      </c>
      <c r="AB28" s="165">
        <v>0</v>
      </c>
      <c r="AC28" s="165">
        <v>0</v>
      </c>
      <c r="AD28" s="172">
        <v>0</v>
      </c>
      <c r="AE28" s="169">
        <v>2</v>
      </c>
    </row>
    <row r="29" spans="1:31" ht="85.95" customHeight="1" x14ac:dyDescent="0.25">
      <c r="A29" s="194" t="s">
        <v>592</v>
      </c>
      <c r="B29" s="163" t="s">
        <v>593</v>
      </c>
      <c r="C29" s="163">
        <f t="shared" si="0"/>
        <v>11</v>
      </c>
      <c r="D29" s="164">
        <v>0</v>
      </c>
      <c r="E29" s="171">
        <v>2</v>
      </c>
      <c r="F29" s="178">
        <v>2</v>
      </c>
      <c r="G29" s="164">
        <v>0</v>
      </c>
      <c r="H29" s="157">
        <v>2</v>
      </c>
      <c r="I29" s="157">
        <v>2</v>
      </c>
      <c r="J29" s="171">
        <v>2</v>
      </c>
      <c r="K29" s="175">
        <v>2</v>
      </c>
      <c r="L29" s="164">
        <v>0</v>
      </c>
      <c r="M29" s="170">
        <v>2</v>
      </c>
      <c r="N29" s="176">
        <v>0</v>
      </c>
      <c r="O29" s="176">
        <v>0</v>
      </c>
      <c r="P29" s="164">
        <v>0</v>
      </c>
      <c r="Q29" s="171">
        <v>2</v>
      </c>
      <c r="R29" s="169">
        <v>2</v>
      </c>
      <c r="S29" s="175">
        <v>2</v>
      </c>
      <c r="T29" s="176">
        <v>0</v>
      </c>
      <c r="U29" s="175">
        <v>2</v>
      </c>
      <c r="V29" s="164">
        <v>0</v>
      </c>
      <c r="W29" s="164">
        <v>0</v>
      </c>
      <c r="X29" s="165">
        <v>0</v>
      </c>
      <c r="Y29" s="176">
        <v>0</v>
      </c>
      <c r="Z29" s="164">
        <v>0</v>
      </c>
      <c r="AA29" s="165">
        <v>0</v>
      </c>
      <c r="AB29" s="165">
        <v>0</v>
      </c>
      <c r="AC29" s="165">
        <v>0</v>
      </c>
      <c r="AD29" s="172">
        <v>0</v>
      </c>
      <c r="AE29" s="172">
        <v>0</v>
      </c>
    </row>
    <row r="30" spans="1:31" ht="80.5" customHeight="1" x14ac:dyDescent="0.25">
      <c r="A30" s="193">
        <v>54</v>
      </c>
      <c r="B30" s="163" t="s">
        <v>594</v>
      </c>
      <c r="C30" s="163">
        <f t="shared" si="0"/>
        <v>6</v>
      </c>
      <c r="D30" s="178">
        <v>2</v>
      </c>
      <c r="E30" s="171">
        <v>2</v>
      </c>
      <c r="F30" s="182">
        <v>0</v>
      </c>
      <c r="G30" s="164">
        <v>0</v>
      </c>
      <c r="H30" s="164">
        <v>0</v>
      </c>
      <c r="I30" s="157">
        <v>2</v>
      </c>
      <c r="J30" s="165">
        <v>0</v>
      </c>
      <c r="K30" s="175">
        <v>2</v>
      </c>
      <c r="L30" s="164">
        <v>0</v>
      </c>
      <c r="M30" s="164">
        <v>0</v>
      </c>
      <c r="N30" s="164">
        <v>0</v>
      </c>
      <c r="O30" s="164">
        <v>0</v>
      </c>
      <c r="P30" s="164">
        <v>0</v>
      </c>
      <c r="Q30" s="164">
        <v>0</v>
      </c>
      <c r="R30" s="164">
        <v>0</v>
      </c>
      <c r="S30" s="164">
        <v>0</v>
      </c>
      <c r="T30" s="164">
        <v>0</v>
      </c>
      <c r="U30" s="164">
        <v>0</v>
      </c>
      <c r="V30" s="164">
        <v>0</v>
      </c>
      <c r="W30" s="175">
        <v>2</v>
      </c>
      <c r="X30" s="165">
        <v>0</v>
      </c>
      <c r="Y30" s="170">
        <v>2</v>
      </c>
      <c r="Z30" s="164">
        <v>0</v>
      </c>
      <c r="AA30" s="165">
        <v>0</v>
      </c>
      <c r="AB30" s="165">
        <v>0</v>
      </c>
      <c r="AC30" s="165">
        <v>0</v>
      </c>
      <c r="AD30" s="172">
        <v>0</v>
      </c>
      <c r="AE30" s="172">
        <v>0</v>
      </c>
    </row>
    <row r="31" spans="1:31" ht="27.85" x14ac:dyDescent="0.25">
      <c r="A31" s="193"/>
      <c r="B31" s="237" t="s">
        <v>691</v>
      </c>
      <c r="C31" s="163">
        <f t="shared" si="0"/>
        <v>7</v>
      </c>
      <c r="D31" s="178">
        <v>2</v>
      </c>
      <c r="E31" s="165">
        <v>0</v>
      </c>
      <c r="F31" s="182">
        <v>0</v>
      </c>
      <c r="G31" s="164">
        <v>0</v>
      </c>
      <c r="H31" s="157">
        <v>2</v>
      </c>
      <c r="I31" s="179">
        <v>0</v>
      </c>
      <c r="J31" s="165">
        <v>0</v>
      </c>
      <c r="K31" s="164">
        <v>0</v>
      </c>
      <c r="L31" s="169">
        <v>2</v>
      </c>
      <c r="M31" s="167">
        <v>0</v>
      </c>
      <c r="N31" s="167">
        <v>0</v>
      </c>
      <c r="O31" s="167">
        <v>0</v>
      </c>
      <c r="P31" s="164">
        <v>0</v>
      </c>
      <c r="Q31" s="171">
        <v>2</v>
      </c>
      <c r="R31" s="165">
        <v>0</v>
      </c>
      <c r="S31" s="175">
        <v>2</v>
      </c>
      <c r="T31" s="176">
        <v>0</v>
      </c>
      <c r="U31" s="176">
        <v>0</v>
      </c>
      <c r="V31" s="164">
        <v>0</v>
      </c>
      <c r="W31" s="175">
        <v>2</v>
      </c>
      <c r="X31" s="165">
        <v>0</v>
      </c>
      <c r="Y31" s="176">
        <v>0</v>
      </c>
      <c r="Z31" s="164">
        <v>0</v>
      </c>
      <c r="AA31" s="171">
        <v>2</v>
      </c>
      <c r="AB31" s="165">
        <v>0</v>
      </c>
      <c r="AC31" s="165">
        <v>0</v>
      </c>
      <c r="AD31" s="172">
        <v>0</v>
      </c>
      <c r="AE31" s="169" t="s">
        <v>539</v>
      </c>
    </row>
    <row r="32" spans="1:31" ht="82.9" customHeight="1" x14ac:dyDescent="0.25">
      <c r="A32" s="193">
        <v>41</v>
      </c>
      <c r="B32" s="118" t="s">
        <v>692</v>
      </c>
      <c r="C32" s="163">
        <f t="shared" si="0"/>
        <v>18</v>
      </c>
      <c r="D32" s="178">
        <v>2</v>
      </c>
      <c r="E32" s="171">
        <v>2</v>
      </c>
      <c r="F32" s="182">
        <v>0</v>
      </c>
      <c r="G32" s="164">
        <v>0</v>
      </c>
      <c r="H32" s="175">
        <v>1</v>
      </c>
      <c r="I32" s="157">
        <v>2</v>
      </c>
      <c r="J32" s="165">
        <v>0</v>
      </c>
      <c r="K32" s="175">
        <v>2</v>
      </c>
      <c r="L32" s="175">
        <v>1</v>
      </c>
      <c r="M32" s="170">
        <v>2</v>
      </c>
      <c r="N32" s="176">
        <v>0</v>
      </c>
      <c r="O32" s="176">
        <v>0</v>
      </c>
      <c r="P32" s="175">
        <v>2</v>
      </c>
      <c r="Q32" s="175">
        <v>1</v>
      </c>
      <c r="R32" s="164">
        <v>0</v>
      </c>
      <c r="S32" s="175">
        <v>2</v>
      </c>
      <c r="T32" s="157">
        <v>2</v>
      </c>
      <c r="U32" s="179">
        <v>0</v>
      </c>
      <c r="V32" s="164">
        <v>0</v>
      </c>
      <c r="W32" s="175">
        <v>2</v>
      </c>
      <c r="X32" s="171">
        <v>2</v>
      </c>
      <c r="Y32" s="170">
        <v>2</v>
      </c>
      <c r="Z32" s="164">
        <v>0</v>
      </c>
      <c r="AA32" s="171">
        <v>2</v>
      </c>
      <c r="AB32" s="165">
        <v>0</v>
      </c>
      <c r="AC32" s="171">
        <v>2</v>
      </c>
      <c r="AD32" s="170">
        <v>2</v>
      </c>
      <c r="AE32" s="177">
        <v>1</v>
      </c>
    </row>
    <row r="33" spans="1:31" ht="14.55" x14ac:dyDescent="0.25">
      <c r="A33" s="193">
        <v>42</v>
      </c>
      <c r="B33" s="118" t="s">
        <v>693</v>
      </c>
      <c r="C33" s="163">
        <f t="shared" si="0"/>
        <v>9</v>
      </c>
      <c r="D33" s="178">
        <v>1</v>
      </c>
      <c r="E33" s="165">
        <v>0</v>
      </c>
      <c r="F33" s="182">
        <v>0</v>
      </c>
      <c r="G33" s="164">
        <v>0</v>
      </c>
      <c r="H33" s="175">
        <v>1</v>
      </c>
      <c r="I33" s="179">
        <v>0</v>
      </c>
      <c r="J33" s="165">
        <v>0</v>
      </c>
      <c r="K33" s="164">
        <v>0</v>
      </c>
      <c r="L33" s="175">
        <v>1</v>
      </c>
      <c r="M33" s="164">
        <v>0</v>
      </c>
      <c r="N33" s="164">
        <v>0</v>
      </c>
      <c r="O33" s="164">
        <v>0</v>
      </c>
      <c r="P33" s="175">
        <v>2</v>
      </c>
      <c r="Q33" s="175">
        <v>1</v>
      </c>
      <c r="R33" s="164">
        <v>0</v>
      </c>
      <c r="S33" s="175">
        <v>2</v>
      </c>
      <c r="T33" s="176">
        <v>0</v>
      </c>
      <c r="U33" s="176">
        <v>0</v>
      </c>
      <c r="V33" s="164">
        <v>0</v>
      </c>
      <c r="W33" s="175">
        <v>1</v>
      </c>
      <c r="X33" s="165">
        <v>0</v>
      </c>
      <c r="Y33" s="176">
        <v>0</v>
      </c>
      <c r="Z33" s="164">
        <v>0</v>
      </c>
      <c r="AA33" s="171">
        <v>1</v>
      </c>
      <c r="AB33" s="165">
        <v>0</v>
      </c>
      <c r="AC33" s="165">
        <v>0</v>
      </c>
      <c r="AD33" s="172">
        <v>0</v>
      </c>
      <c r="AE33" s="177">
        <v>1</v>
      </c>
    </row>
    <row r="34" spans="1:31" ht="14.55" x14ac:dyDescent="0.25">
      <c r="A34" s="193">
        <v>59</v>
      </c>
      <c r="B34" s="163" t="s">
        <v>595</v>
      </c>
      <c r="C34" s="163">
        <f t="shared" ref="C34:C65" si="1">COUNTIF(D34:AE34,"&gt;0")</f>
        <v>2</v>
      </c>
      <c r="D34" s="178">
        <v>2</v>
      </c>
      <c r="E34" s="165">
        <v>0</v>
      </c>
      <c r="F34" s="182">
        <v>0</v>
      </c>
      <c r="G34" s="164">
        <v>0</v>
      </c>
      <c r="H34" s="164">
        <v>0</v>
      </c>
      <c r="I34" s="179">
        <v>0</v>
      </c>
      <c r="J34" s="165">
        <v>0</v>
      </c>
      <c r="K34" s="164">
        <v>0</v>
      </c>
      <c r="L34" s="164">
        <v>0</v>
      </c>
      <c r="M34" s="164">
        <v>0</v>
      </c>
      <c r="N34" s="164">
        <v>0</v>
      </c>
      <c r="O34" s="164">
        <v>0</v>
      </c>
      <c r="P34" s="164">
        <v>0</v>
      </c>
      <c r="Q34" s="164">
        <v>0</v>
      </c>
      <c r="R34" s="164">
        <v>0</v>
      </c>
      <c r="S34" s="164">
        <v>0</v>
      </c>
      <c r="T34" s="164">
        <v>0</v>
      </c>
      <c r="U34" s="164">
        <v>0</v>
      </c>
      <c r="V34" s="164">
        <v>0</v>
      </c>
      <c r="W34" s="175">
        <v>2</v>
      </c>
      <c r="X34" s="165">
        <v>0</v>
      </c>
      <c r="Y34" s="176">
        <v>0</v>
      </c>
      <c r="Z34" s="164">
        <v>0</v>
      </c>
      <c r="AA34" s="165">
        <v>0</v>
      </c>
      <c r="AB34" s="165">
        <v>0</v>
      </c>
      <c r="AC34" s="165">
        <v>0</v>
      </c>
      <c r="AD34" s="172">
        <v>0</v>
      </c>
      <c r="AE34" s="172">
        <v>0</v>
      </c>
    </row>
    <row r="35" spans="1:31" ht="14.55" x14ac:dyDescent="0.25">
      <c r="A35" s="195">
        <v>62</v>
      </c>
      <c r="B35" s="163" t="s">
        <v>596</v>
      </c>
      <c r="C35" s="163">
        <f t="shared" si="1"/>
        <v>4</v>
      </c>
      <c r="D35" s="164">
        <v>0</v>
      </c>
      <c r="E35" s="165">
        <v>0</v>
      </c>
      <c r="F35" s="178">
        <v>2</v>
      </c>
      <c r="G35" s="164">
        <v>0</v>
      </c>
      <c r="H35" s="164">
        <v>0</v>
      </c>
      <c r="I35" s="179">
        <v>0</v>
      </c>
      <c r="J35" s="165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75">
        <v>2</v>
      </c>
      <c r="Q35" s="171">
        <v>2</v>
      </c>
      <c r="R35" s="169">
        <v>2</v>
      </c>
      <c r="S35" s="164">
        <v>0</v>
      </c>
      <c r="T35" s="167">
        <v>0</v>
      </c>
      <c r="U35" s="167">
        <v>0</v>
      </c>
      <c r="V35" s="164">
        <v>0</v>
      </c>
      <c r="W35" s="164">
        <v>0</v>
      </c>
      <c r="X35" s="165">
        <v>0</v>
      </c>
      <c r="Y35" s="176">
        <v>0</v>
      </c>
      <c r="Z35" s="164">
        <v>0</v>
      </c>
      <c r="AA35" s="165">
        <v>0</v>
      </c>
      <c r="AB35" s="165">
        <v>0</v>
      </c>
      <c r="AC35" s="165">
        <v>0</v>
      </c>
      <c r="AD35" s="172">
        <v>0</v>
      </c>
      <c r="AE35" s="172">
        <v>0</v>
      </c>
    </row>
    <row r="36" spans="1:31" ht="61.15" customHeight="1" x14ac:dyDescent="0.25">
      <c r="A36" s="195">
        <v>63</v>
      </c>
      <c r="B36" s="163" t="s">
        <v>597</v>
      </c>
      <c r="C36" s="163">
        <f t="shared" si="1"/>
        <v>6</v>
      </c>
      <c r="D36" s="164">
        <v>0</v>
      </c>
      <c r="E36" s="171">
        <v>2</v>
      </c>
      <c r="F36" s="182">
        <v>0</v>
      </c>
      <c r="G36" s="164">
        <v>0</v>
      </c>
      <c r="H36" s="164">
        <v>0</v>
      </c>
      <c r="I36" s="179">
        <v>0</v>
      </c>
      <c r="J36" s="165">
        <v>0</v>
      </c>
      <c r="K36" s="164">
        <v>0</v>
      </c>
      <c r="L36" s="175">
        <v>2</v>
      </c>
      <c r="M36" s="164">
        <v>0</v>
      </c>
      <c r="N36" s="164">
        <v>0</v>
      </c>
      <c r="O36" s="164">
        <v>0</v>
      </c>
      <c r="P36" s="175">
        <v>2</v>
      </c>
      <c r="Q36" s="164">
        <v>0</v>
      </c>
      <c r="R36" s="164">
        <v>0</v>
      </c>
      <c r="S36" s="175">
        <v>2</v>
      </c>
      <c r="T36" s="176">
        <v>0</v>
      </c>
      <c r="U36" s="176">
        <v>0</v>
      </c>
      <c r="V36" s="164">
        <v>0</v>
      </c>
      <c r="W36" s="175">
        <v>2</v>
      </c>
      <c r="X36" s="165">
        <v>0</v>
      </c>
      <c r="Y36" s="170">
        <v>2</v>
      </c>
      <c r="Z36" s="164">
        <v>0</v>
      </c>
      <c r="AA36" s="165">
        <v>0</v>
      </c>
      <c r="AB36" s="165">
        <v>0</v>
      </c>
      <c r="AC36" s="165">
        <v>0</v>
      </c>
      <c r="AD36" s="172">
        <v>0</v>
      </c>
      <c r="AE36" s="172">
        <v>0</v>
      </c>
    </row>
    <row r="37" spans="1:31" ht="14.55" x14ac:dyDescent="0.25">
      <c r="A37" s="196">
        <v>69</v>
      </c>
      <c r="B37" s="163" t="s">
        <v>598</v>
      </c>
      <c r="C37" s="163">
        <f t="shared" si="1"/>
        <v>3</v>
      </c>
      <c r="D37" s="182">
        <v>0</v>
      </c>
      <c r="E37" s="165">
        <v>0</v>
      </c>
      <c r="F37" s="182">
        <v>0</v>
      </c>
      <c r="G37" s="164">
        <v>0</v>
      </c>
      <c r="H37" s="164">
        <v>0</v>
      </c>
      <c r="I37" s="179">
        <v>0</v>
      </c>
      <c r="J37" s="165">
        <v>0</v>
      </c>
      <c r="K37" s="164">
        <v>0</v>
      </c>
      <c r="L37" s="164">
        <v>0</v>
      </c>
      <c r="M37" s="164">
        <v>0</v>
      </c>
      <c r="N37" s="164">
        <v>0</v>
      </c>
      <c r="O37" s="164">
        <v>0</v>
      </c>
      <c r="P37" s="164">
        <v>0</v>
      </c>
      <c r="Q37" s="164">
        <v>0</v>
      </c>
      <c r="R37" s="164">
        <v>0</v>
      </c>
      <c r="S37" s="175">
        <v>2</v>
      </c>
      <c r="T37" s="176">
        <v>0</v>
      </c>
      <c r="U37" s="176">
        <v>0</v>
      </c>
      <c r="V37" s="164">
        <v>0</v>
      </c>
      <c r="W37" s="164">
        <v>0</v>
      </c>
      <c r="X37" s="165">
        <v>0</v>
      </c>
      <c r="Y37" s="170">
        <v>2</v>
      </c>
      <c r="Z37" s="164">
        <v>0</v>
      </c>
      <c r="AA37" s="171">
        <v>2</v>
      </c>
      <c r="AB37" s="165">
        <v>0</v>
      </c>
      <c r="AC37" s="165">
        <v>0</v>
      </c>
      <c r="AD37" s="172">
        <v>0</v>
      </c>
      <c r="AE37" s="172">
        <v>0</v>
      </c>
    </row>
    <row r="38" spans="1:31" ht="29.05" x14ac:dyDescent="0.25">
      <c r="A38" s="196">
        <v>70</v>
      </c>
      <c r="B38" s="173" t="s">
        <v>599</v>
      </c>
      <c r="C38" s="163">
        <f t="shared" si="1"/>
        <v>6</v>
      </c>
      <c r="D38" s="178">
        <v>2</v>
      </c>
      <c r="E38" s="165">
        <v>0</v>
      </c>
      <c r="F38" s="182">
        <v>0</v>
      </c>
      <c r="G38" s="164">
        <v>0</v>
      </c>
      <c r="H38" s="157">
        <v>2</v>
      </c>
      <c r="I38" s="179">
        <v>0</v>
      </c>
      <c r="J38" s="165">
        <v>0</v>
      </c>
      <c r="K38" s="164">
        <v>0</v>
      </c>
      <c r="L38" s="164">
        <v>0</v>
      </c>
      <c r="M38" s="164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5">
        <v>1</v>
      </c>
      <c r="T38" s="164">
        <v>0</v>
      </c>
      <c r="U38" s="164">
        <v>0</v>
      </c>
      <c r="V38" s="164">
        <v>0</v>
      </c>
      <c r="W38" s="175">
        <v>2</v>
      </c>
      <c r="X38" s="165">
        <v>0</v>
      </c>
      <c r="Y38" s="170">
        <v>2</v>
      </c>
      <c r="Z38" s="164">
        <v>0</v>
      </c>
      <c r="AA38" s="171">
        <v>1</v>
      </c>
      <c r="AB38" s="165">
        <v>0</v>
      </c>
      <c r="AC38" s="165">
        <v>0</v>
      </c>
      <c r="AD38" s="172">
        <v>0</v>
      </c>
      <c r="AE38" s="172">
        <v>0</v>
      </c>
    </row>
    <row r="39" spans="1:31" ht="29.05" x14ac:dyDescent="0.25">
      <c r="A39" s="196"/>
      <c r="B39" s="173" t="s">
        <v>600</v>
      </c>
      <c r="C39" s="163">
        <f t="shared" si="1"/>
        <v>5</v>
      </c>
      <c r="D39" s="178">
        <v>2</v>
      </c>
      <c r="E39" s="165">
        <v>0</v>
      </c>
      <c r="F39" s="182">
        <v>0</v>
      </c>
      <c r="G39" s="164">
        <v>0</v>
      </c>
      <c r="H39" s="164">
        <v>0</v>
      </c>
      <c r="I39" s="179">
        <v>0</v>
      </c>
      <c r="J39" s="165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5">
        <v>1</v>
      </c>
      <c r="T39" s="164">
        <v>0</v>
      </c>
      <c r="U39" s="164">
        <v>0</v>
      </c>
      <c r="V39" s="164">
        <v>0</v>
      </c>
      <c r="W39" s="175">
        <v>2</v>
      </c>
      <c r="X39" s="165">
        <v>0</v>
      </c>
      <c r="Y39" s="170">
        <v>1</v>
      </c>
      <c r="Z39" s="164">
        <v>0</v>
      </c>
      <c r="AA39" s="171">
        <v>1</v>
      </c>
      <c r="AB39" s="165">
        <v>0</v>
      </c>
      <c r="AC39" s="165">
        <v>0</v>
      </c>
      <c r="AD39" s="172">
        <v>0</v>
      </c>
      <c r="AE39" s="172">
        <v>0</v>
      </c>
    </row>
    <row r="40" spans="1:31" ht="43.6" x14ac:dyDescent="0.25">
      <c r="A40" s="196"/>
      <c r="B40" s="173" t="s">
        <v>601</v>
      </c>
      <c r="C40" s="163">
        <f t="shared" si="1"/>
        <v>4</v>
      </c>
      <c r="D40" s="182">
        <v>0</v>
      </c>
      <c r="E40" s="165">
        <v>0</v>
      </c>
      <c r="F40" s="182">
        <v>0</v>
      </c>
      <c r="G40" s="164">
        <v>0</v>
      </c>
      <c r="H40" s="164">
        <v>0</v>
      </c>
      <c r="I40" s="179">
        <v>0</v>
      </c>
      <c r="J40" s="165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71">
        <v>2</v>
      </c>
      <c r="R40" s="165">
        <v>0</v>
      </c>
      <c r="S40" s="171">
        <v>1</v>
      </c>
      <c r="T40" s="165">
        <v>0</v>
      </c>
      <c r="U40" s="165">
        <v>0</v>
      </c>
      <c r="V40" s="164">
        <v>0</v>
      </c>
      <c r="W40" s="164">
        <v>0</v>
      </c>
      <c r="X40" s="165">
        <v>0</v>
      </c>
      <c r="Y40" s="170">
        <v>1</v>
      </c>
      <c r="Z40" s="164">
        <v>0</v>
      </c>
      <c r="AA40" s="171">
        <v>1</v>
      </c>
      <c r="AB40" s="165">
        <v>0</v>
      </c>
      <c r="AC40" s="165">
        <v>0</v>
      </c>
      <c r="AD40" s="172">
        <v>0</v>
      </c>
      <c r="AE40" s="172">
        <v>0</v>
      </c>
    </row>
    <row r="41" spans="1:31" ht="14.55" x14ac:dyDescent="0.25">
      <c r="A41" s="197">
        <v>19</v>
      </c>
      <c r="B41" s="163" t="s">
        <v>602</v>
      </c>
      <c r="C41" s="163">
        <f t="shared" si="1"/>
        <v>12</v>
      </c>
      <c r="D41" s="178">
        <v>2</v>
      </c>
      <c r="E41" s="165">
        <v>0</v>
      </c>
      <c r="F41" s="182">
        <v>0</v>
      </c>
      <c r="G41" s="175">
        <v>2</v>
      </c>
      <c r="H41" s="164">
        <v>0</v>
      </c>
      <c r="I41" s="157">
        <v>2</v>
      </c>
      <c r="J41" s="165">
        <v>0</v>
      </c>
      <c r="K41" s="175">
        <v>2</v>
      </c>
      <c r="L41" s="169">
        <v>2</v>
      </c>
      <c r="M41" s="167">
        <v>0</v>
      </c>
      <c r="N41" s="167">
        <v>0</v>
      </c>
      <c r="O41" s="167">
        <v>0</v>
      </c>
      <c r="P41" s="175">
        <v>2</v>
      </c>
      <c r="Q41" s="171">
        <v>2</v>
      </c>
      <c r="R41" s="169">
        <v>2</v>
      </c>
      <c r="S41" s="167">
        <v>0</v>
      </c>
      <c r="T41" s="167">
        <v>0</v>
      </c>
      <c r="U41" s="167">
        <v>0</v>
      </c>
      <c r="V41" s="164">
        <v>0</v>
      </c>
      <c r="W41" s="175">
        <v>2</v>
      </c>
      <c r="X41" s="165">
        <v>0</v>
      </c>
      <c r="Y41" s="176">
        <v>0</v>
      </c>
      <c r="Z41" s="164">
        <v>0</v>
      </c>
      <c r="AA41" s="171">
        <v>2</v>
      </c>
      <c r="AB41" s="165">
        <v>0</v>
      </c>
      <c r="AC41" s="171">
        <v>2</v>
      </c>
      <c r="AD41" s="170">
        <v>2</v>
      </c>
      <c r="AE41" s="172">
        <v>0</v>
      </c>
    </row>
    <row r="42" spans="1:31" ht="14.55" x14ac:dyDescent="0.25">
      <c r="A42" s="198">
        <v>43</v>
      </c>
      <c r="B42" s="163" t="s">
        <v>603</v>
      </c>
      <c r="C42" s="163">
        <f t="shared" si="1"/>
        <v>4</v>
      </c>
      <c r="D42" s="164">
        <v>0</v>
      </c>
      <c r="E42" s="165">
        <v>0</v>
      </c>
      <c r="F42" s="182">
        <v>0</v>
      </c>
      <c r="G42" s="175">
        <v>2</v>
      </c>
      <c r="H42" s="164">
        <v>0</v>
      </c>
      <c r="I42" s="179">
        <v>0</v>
      </c>
      <c r="J42" s="165">
        <v>0</v>
      </c>
      <c r="K42" s="175">
        <v>2</v>
      </c>
      <c r="L42" s="169">
        <v>2</v>
      </c>
      <c r="M42" s="167">
        <v>0</v>
      </c>
      <c r="N42" s="167">
        <v>0</v>
      </c>
      <c r="O42" s="167">
        <v>0</v>
      </c>
      <c r="P42" s="164">
        <v>0</v>
      </c>
      <c r="Q42" s="164">
        <v>0</v>
      </c>
      <c r="R42" s="164">
        <v>0</v>
      </c>
      <c r="S42" s="164">
        <v>0</v>
      </c>
      <c r="T42" s="164">
        <v>0</v>
      </c>
      <c r="U42" s="164">
        <v>0</v>
      </c>
      <c r="V42" s="164">
        <v>0</v>
      </c>
      <c r="W42" s="175">
        <v>2</v>
      </c>
      <c r="X42" s="165">
        <v>0</v>
      </c>
      <c r="Y42" s="176">
        <v>0</v>
      </c>
      <c r="Z42" s="164">
        <v>0</v>
      </c>
      <c r="AA42" s="165">
        <v>0</v>
      </c>
      <c r="AB42" s="165">
        <v>0</v>
      </c>
      <c r="AC42" s="165">
        <v>0</v>
      </c>
      <c r="AD42" s="172">
        <v>0</v>
      </c>
      <c r="AE42" s="172">
        <v>0</v>
      </c>
    </row>
    <row r="43" spans="1:31" ht="14.55" x14ac:dyDescent="0.25">
      <c r="A43" s="199">
        <v>44</v>
      </c>
      <c r="B43" s="173" t="s">
        <v>604</v>
      </c>
      <c r="C43" s="163">
        <f t="shared" si="1"/>
        <v>6</v>
      </c>
      <c r="D43" s="164">
        <v>0</v>
      </c>
      <c r="E43" s="165">
        <v>0</v>
      </c>
      <c r="F43" s="182">
        <v>0</v>
      </c>
      <c r="G43" s="175">
        <v>1</v>
      </c>
      <c r="H43" s="157">
        <v>2</v>
      </c>
      <c r="I43" s="179">
        <v>0</v>
      </c>
      <c r="J43" s="165">
        <v>0</v>
      </c>
      <c r="K43" s="175">
        <v>1</v>
      </c>
      <c r="L43" s="175">
        <v>1</v>
      </c>
      <c r="M43" s="164">
        <v>0</v>
      </c>
      <c r="N43" s="164">
        <v>0</v>
      </c>
      <c r="O43" s="164">
        <v>0</v>
      </c>
      <c r="P43" s="175">
        <v>2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75">
        <v>1</v>
      </c>
      <c r="X43" s="165">
        <v>0</v>
      </c>
      <c r="Y43" s="176">
        <v>0</v>
      </c>
      <c r="Z43" s="164">
        <v>0</v>
      </c>
      <c r="AA43" s="165">
        <v>0</v>
      </c>
      <c r="AB43" s="165">
        <v>0</v>
      </c>
      <c r="AC43" s="165">
        <v>0</v>
      </c>
      <c r="AD43" s="172">
        <v>0</v>
      </c>
      <c r="AE43" s="172">
        <v>0</v>
      </c>
    </row>
    <row r="44" spans="1:31" ht="14.55" x14ac:dyDescent="0.25">
      <c r="A44" s="200">
        <v>45</v>
      </c>
      <c r="B44" s="173" t="s">
        <v>605</v>
      </c>
      <c r="C44" s="163">
        <f t="shared" si="1"/>
        <v>11</v>
      </c>
      <c r="D44" s="178">
        <v>2</v>
      </c>
      <c r="E44" s="165">
        <v>0</v>
      </c>
      <c r="F44" s="178">
        <v>2</v>
      </c>
      <c r="G44" s="175">
        <v>1</v>
      </c>
      <c r="H44" s="164">
        <v>0</v>
      </c>
      <c r="I44" s="157">
        <v>2</v>
      </c>
      <c r="J44" s="165">
        <v>0</v>
      </c>
      <c r="K44" s="175">
        <v>1</v>
      </c>
      <c r="L44" s="175">
        <v>1</v>
      </c>
      <c r="M44" s="164">
        <v>0</v>
      </c>
      <c r="N44" s="164">
        <v>0</v>
      </c>
      <c r="O44" s="164">
        <v>0</v>
      </c>
      <c r="P44" s="175">
        <v>2</v>
      </c>
      <c r="Q44" s="164">
        <v>0</v>
      </c>
      <c r="R44" s="169">
        <v>2</v>
      </c>
      <c r="S44" s="170">
        <v>2</v>
      </c>
      <c r="T44" s="176">
        <v>0</v>
      </c>
      <c r="U44" s="176">
        <v>0</v>
      </c>
      <c r="V44" s="164">
        <v>0</v>
      </c>
      <c r="W44" s="175">
        <v>1</v>
      </c>
      <c r="X44" s="165">
        <v>0</v>
      </c>
      <c r="Y44" s="176">
        <v>0</v>
      </c>
      <c r="Z44" s="164">
        <v>0</v>
      </c>
      <c r="AA44" s="165">
        <v>0</v>
      </c>
      <c r="AB44" s="165">
        <v>0</v>
      </c>
      <c r="AC44" s="165">
        <v>0</v>
      </c>
      <c r="AD44" s="170">
        <v>2</v>
      </c>
      <c r="AE44" s="172">
        <v>0</v>
      </c>
    </row>
    <row r="45" spans="1:31" ht="14.55" x14ac:dyDescent="0.25">
      <c r="A45" s="201">
        <v>46</v>
      </c>
      <c r="B45" s="163" t="s">
        <v>606</v>
      </c>
      <c r="C45" s="163">
        <f t="shared" si="1"/>
        <v>5</v>
      </c>
      <c r="D45" s="178">
        <v>2</v>
      </c>
      <c r="E45" s="165">
        <v>0</v>
      </c>
      <c r="F45" s="182">
        <v>0</v>
      </c>
      <c r="G45" s="175">
        <v>2</v>
      </c>
      <c r="H45" s="164">
        <v>0</v>
      </c>
      <c r="I45" s="179">
        <v>0</v>
      </c>
      <c r="J45" s="165">
        <v>0</v>
      </c>
      <c r="K45" s="164">
        <v>0</v>
      </c>
      <c r="L45" s="169">
        <v>2</v>
      </c>
      <c r="M45" s="167">
        <v>0</v>
      </c>
      <c r="N45" s="167">
        <v>0</v>
      </c>
      <c r="O45" s="167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0</v>
      </c>
      <c r="V45" s="164">
        <v>0</v>
      </c>
      <c r="W45" s="175">
        <v>2</v>
      </c>
      <c r="X45" s="165">
        <v>0</v>
      </c>
      <c r="Y45" s="176">
        <v>0</v>
      </c>
      <c r="Z45" s="164">
        <v>0</v>
      </c>
      <c r="AA45" s="171">
        <v>2</v>
      </c>
      <c r="AB45" s="165">
        <v>0</v>
      </c>
      <c r="AC45" s="165">
        <v>0</v>
      </c>
      <c r="AD45" s="172">
        <v>0</v>
      </c>
      <c r="AE45" s="172">
        <v>0</v>
      </c>
    </row>
    <row r="46" spans="1:31" ht="14.55" x14ac:dyDescent="0.25">
      <c r="A46" s="197">
        <v>47</v>
      </c>
      <c r="B46" s="173" t="s">
        <v>607</v>
      </c>
      <c r="C46" s="163">
        <f t="shared" si="1"/>
        <v>12</v>
      </c>
      <c r="D46" s="175">
        <v>1</v>
      </c>
      <c r="E46" s="165">
        <v>0</v>
      </c>
      <c r="F46" s="178">
        <v>2</v>
      </c>
      <c r="G46" s="175">
        <v>1</v>
      </c>
      <c r="H46" s="175">
        <v>2</v>
      </c>
      <c r="I46" s="157">
        <v>2</v>
      </c>
      <c r="J46" s="165">
        <v>0</v>
      </c>
      <c r="K46" s="175">
        <v>2</v>
      </c>
      <c r="L46" s="175">
        <v>1</v>
      </c>
      <c r="M46" s="164">
        <v>0</v>
      </c>
      <c r="N46" s="164">
        <v>0</v>
      </c>
      <c r="O46" s="164">
        <v>0</v>
      </c>
      <c r="P46" s="175">
        <v>2</v>
      </c>
      <c r="Q46" s="164">
        <v>0</v>
      </c>
      <c r="R46" s="169">
        <v>2</v>
      </c>
      <c r="S46" s="167">
        <v>0</v>
      </c>
      <c r="T46" s="167">
        <v>0</v>
      </c>
      <c r="U46" s="157">
        <v>2</v>
      </c>
      <c r="V46" s="164">
        <v>0</v>
      </c>
      <c r="W46" s="175">
        <v>1</v>
      </c>
      <c r="X46" s="165">
        <v>0</v>
      </c>
      <c r="Y46" s="176">
        <v>0</v>
      </c>
      <c r="Z46" s="164">
        <v>0</v>
      </c>
      <c r="AA46" s="171">
        <v>1</v>
      </c>
      <c r="AB46" s="165">
        <v>0</v>
      </c>
      <c r="AC46" s="165">
        <v>0</v>
      </c>
      <c r="AD46" s="172">
        <v>0</v>
      </c>
      <c r="AE46" s="172">
        <v>0</v>
      </c>
    </row>
    <row r="47" spans="1:31" ht="14.55" x14ac:dyDescent="0.25">
      <c r="A47" s="202">
        <v>48</v>
      </c>
      <c r="B47" s="173" t="s">
        <v>608</v>
      </c>
      <c r="C47" s="163">
        <f t="shared" si="1"/>
        <v>6</v>
      </c>
      <c r="D47" s="175">
        <v>1</v>
      </c>
      <c r="E47" s="165">
        <v>0</v>
      </c>
      <c r="F47" s="182">
        <v>0</v>
      </c>
      <c r="G47" s="175">
        <v>1</v>
      </c>
      <c r="H47" s="164">
        <v>0</v>
      </c>
      <c r="I47" s="179">
        <v>0</v>
      </c>
      <c r="J47" s="165">
        <v>0</v>
      </c>
      <c r="K47" s="164">
        <v>0</v>
      </c>
      <c r="L47" s="175">
        <v>1</v>
      </c>
      <c r="M47" s="164">
        <v>0</v>
      </c>
      <c r="N47" s="164">
        <v>0</v>
      </c>
      <c r="O47" s="164">
        <v>0</v>
      </c>
      <c r="P47" s="175">
        <v>2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75">
        <v>1</v>
      </c>
      <c r="X47" s="165">
        <v>0</v>
      </c>
      <c r="Y47" s="176">
        <v>0</v>
      </c>
      <c r="Z47" s="164">
        <v>0</v>
      </c>
      <c r="AA47" s="171">
        <v>1</v>
      </c>
      <c r="AB47" s="165">
        <v>0</v>
      </c>
      <c r="AC47" s="165">
        <v>0</v>
      </c>
      <c r="AD47" s="172">
        <v>0</v>
      </c>
      <c r="AE47" s="172">
        <v>0</v>
      </c>
    </row>
    <row r="48" spans="1:31" ht="14.55" x14ac:dyDescent="0.25">
      <c r="A48" s="203">
        <v>49</v>
      </c>
      <c r="B48" s="173" t="s">
        <v>609</v>
      </c>
      <c r="C48" s="163">
        <f t="shared" si="1"/>
        <v>6</v>
      </c>
      <c r="D48" s="175">
        <v>1</v>
      </c>
      <c r="E48" s="165">
        <v>0</v>
      </c>
      <c r="F48" s="182">
        <v>0</v>
      </c>
      <c r="G48" s="175">
        <v>1</v>
      </c>
      <c r="H48" s="164">
        <v>0</v>
      </c>
      <c r="I48" s="179">
        <v>0</v>
      </c>
      <c r="J48" s="165">
        <v>0</v>
      </c>
      <c r="K48" s="164">
        <v>0</v>
      </c>
      <c r="L48" s="175">
        <v>1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75">
        <v>1</v>
      </c>
      <c r="X48" s="165">
        <v>0</v>
      </c>
      <c r="Y48" s="170">
        <v>2</v>
      </c>
      <c r="Z48" s="164">
        <v>0</v>
      </c>
      <c r="AA48" s="171">
        <v>1</v>
      </c>
      <c r="AB48" s="165">
        <v>0</v>
      </c>
      <c r="AC48" s="165">
        <v>0</v>
      </c>
      <c r="AD48" s="172">
        <v>0</v>
      </c>
      <c r="AE48" s="172">
        <v>0</v>
      </c>
    </row>
    <row r="49" spans="1:121" ht="14.55" x14ac:dyDescent="0.25">
      <c r="A49" s="204">
        <v>50</v>
      </c>
      <c r="B49" s="173" t="s">
        <v>610</v>
      </c>
      <c r="C49" s="163">
        <f t="shared" si="1"/>
        <v>6</v>
      </c>
      <c r="D49" s="175">
        <v>1</v>
      </c>
      <c r="E49" s="165">
        <v>0</v>
      </c>
      <c r="F49" s="182">
        <v>0</v>
      </c>
      <c r="G49" s="175">
        <v>1</v>
      </c>
      <c r="H49" s="164">
        <v>0</v>
      </c>
      <c r="I49" s="179">
        <v>0</v>
      </c>
      <c r="J49" s="165">
        <v>0</v>
      </c>
      <c r="K49" s="164">
        <v>0</v>
      </c>
      <c r="L49" s="175">
        <v>1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75">
        <v>1</v>
      </c>
      <c r="X49" s="165">
        <v>0</v>
      </c>
      <c r="Y49" s="170">
        <v>2</v>
      </c>
      <c r="Z49" s="164">
        <v>0</v>
      </c>
      <c r="AA49" s="171">
        <v>1</v>
      </c>
      <c r="AB49" s="165">
        <v>0</v>
      </c>
      <c r="AC49" s="165">
        <v>0</v>
      </c>
      <c r="AD49" s="172">
        <v>0</v>
      </c>
      <c r="AE49" s="172">
        <v>0</v>
      </c>
    </row>
    <row r="50" spans="1:121" ht="14.55" x14ac:dyDescent="0.25">
      <c r="A50" s="205">
        <v>51</v>
      </c>
      <c r="B50" s="173" t="s">
        <v>611</v>
      </c>
      <c r="C50" s="163">
        <f t="shared" si="1"/>
        <v>7</v>
      </c>
      <c r="D50" s="175">
        <v>1</v>
      </c>
      <c r="E50" s="165">
        <v>0</v>
      </c>
      <c r="F50" s="182">
        <v>0</v>
      </c>
      <c r="G50" s="175">
        <v>1</v>
      </c>
      <c r="H50" s="164">
        <v>0</v>
      </c>
      <c r="I50" s="157">
        <v>2</v>
      </c>
      <c r="J50" s="165">
        <v>0</v>
      </c>
      <c r="K50" s="164">
        <v>0</v>
      </c>
      <c r="L50" s="175">
        <v>1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75">
        <v>1</v>
      </c>
      <c r="X50" s="165">
        <v>0</v>
      </c>
      <c r="Y50" s="170">
        <v>2</v>
      </c>
      <c r="Z50" s="164">
        <v>0</v>
      </c>
      <c r="AA50" s="171">
        <v>1</v>
      </c>
      <c r="AB50" s="165">
        <v>0</v>
      </c>
      <c r="AC50" s="165">
        <v>0</v>
      </c>
      <c r="AD50" s="172">
        <v>0</v>
      </c>
      <c r="AE50" s="172">
        <v>0</v>
      </c>
    </row>
    <row r="51" spans="1:121" ht="14.55" x14ac:dyDescent="0.25">
      <c r="A51" s="197">
        <v>53</v>
      </c>
      <c r="B51" s="163" t="s">
        <v>612</v>
      </c>
      <c r="C51" s="163">
        <f t="shared" si="1"/>
        <v>4</v>
      </c>
      <c r="D51" s="178">
        <v>2</v>
      </c>
      <c r="E51" s="165">
        <v>0</v>
      </c>
      <c r="F51" s="182">
        <v>0</v>
      </c>
      <c r="G51" s="164">
        <v>0</v>
      </c>
      <c r="H51" s="164">
        <v>0</v>
      </c>
      <c r="I51" s="157">
        <v>2</v>
      </c>
      <c r="J51" s="165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75">
        <v>2</v>
      </c>
      <c r="X51" s="165">
        <v>0</v>
      </c>
      <c r="Y51" s="170">
        <v>2</v>
      </c>
      <c r="Z51" s="164">
        <v>0</v>
      </c>
      <c r="AA51" s="165">
        <v>0</v>
      </c>
      <c r="AB51" s="165">
        <v>0</v>
      </c>
      <c r="AC51" s="165">
        <v>0</v>
      </c>
      <c r="AD51" s="172">
        <v>0</v>
      </c>
      <c r="AE51" s="172">
        <v>0</v>
      </c>
    </row>
    <row r="52" spans="1:121" s="217" customFormat="1" ht="14.55" x14ac:dyDescent="0.25">
      <c r="A52" s="206">
        <v>68</v>
      </c>
      <c r="B52" s="163" t="s">
        <v>613</v>
      </c>
      <c r="C52" s="163">
        <f t="shared" si="1"/>
        <v>2</v>
      </c>
      <c r="D52" s="164">
        <v>0</v>
      </c>
      <c r="E52" s="164">
        <v>0</v>
      </c>
      <c r="F52" s="182">
        <v>0</v>
      </c>
      <c r="G52" s="175">
        <v>2</v>
      </c>
      <c r="H52" s="157">
        <v>2</v>
      </c>
      <c r="I52" s="179">
        <v>0</v>
      </c>
      <c r="J52" s="164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64">
        <v>0</v>
      </c>
      <c r="X52" s="164">
        <v>0</v>
      </c>
      <c r="Y52" s="176">
        <v>0</v>
      </c>
      <c r="Z52" s="164">
        <v>0</v>
      </c>
      <c r="AA52" s="165">
        <v>0</v>
      </c>
      <c r="AB52" s="164">
        <v>0</v>
      </c>
      <c r="AC52" s="164">
        <v>0</v>
      </c>
      <c r="AD52" s="172">
        <v>0</v>
      </c>
      <c r="AE52" s="172">
        <v>0</v>
      </c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  <c r="CG52" s="216"/>
      <c r="CH52" s="216"/>
      <c r="CI52" s="216"/>
      <c r="CJ52" s="216"/>
      <c r="CK52" s="216"/>
      <c r="CL52" s="216"/>
      <c r="CM52" s="216"/>
      <c r="CN52" s="216"/>
      <c r="CO52" s="216"/>
      <c r="CP52" s="216"/>
      <c r="CQ52" s="216"/>
      <c r="CR52" s="216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6"/>
      <c r="DE52" s="216"/>
      <c r="DF52" s="216"/>
      <c r="DG52" s="216"/>
      <c r="DH52" s="216"/>
      <c r="DI52" s="216"/>
      <c r="DJ52" s="216"/>
      <c r="DK52" s="216"/>
      <c r="DL52" s="216"/>
      <c r="DM52" s="216"/>
      <c r="DN52" s="216"/>
      <c r="DO52" s="216"/>
      <c r="DP52" s="216"/>
      <c r="DQ52" s="216"/>
    </row>
    <row r="53" spans="1:121" s="217" customFormat="1" ht="14.55" x14ac:dyDescent="0.25">
      <c r="A53" s="206">
        <v>65</v>
      </c>
      <c r="B53" s="173" t="s">
        <v>614</v>
      </c>
      <c r="C53" s="163">
        <f t="shared" si="1"/>
        <v>4</v>
      </c>
      <c r="D53" s="164">
        <v>0</v>
      </c>
      <c r="E53" s="164">
        <v>0</v>
      </c>
      <c r="F53" s="182">
        <v>0</v>
      </c>
      <c r="G53" s="175">
        <v>1</v>
      </c>
      <c r="H53" s="175">
        <v>1</v>
      </c>
      <c r="I53" s="179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0</v>
      </c>
      <c r="P53" s="175">
        <v>2</v>
      </c>
      <c r="Q53" s="164">
        <v>0</v>
      </c>
      <c r="R53" s="164">
        <v>0</v>
      </c>
      <c r="S53" s="170">
        <v>2</v>
      </c>
      <c r="T53" s="176">
        <v>0</v>
      </c>
      <c r="U53" s="176">
        <v>0</v>
      </c>
      <c r="V53" s="164">
        <v>0</v>
      </c>
      <c r="W53" s="164">
        <v>0</v>
      </c>
      <c r="X53" s="164">
        <v>0</v>
      </c>
      <c r="Y53" s="176">
        <v>0</v>
      </c>
      <c r="Z53" s="164">
        <v>0</v>
      </c>
      <c r="AA53" s="165">
        <v>0</v>
      </c>
      <c r="AB53" s="164">
        <v>0</v>
      </c>
      <c r="AC53" s="164">
        <v>0</v>
      </c>
      <c r="AD53" s="172">
        <v>0</v>
      </c>
      <c r="AE53" s="172">
        <v>0</v>
      </c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</row>
    <row r="54" spans="1:121" s="217" customFormat="1" ht="14.55" x14ac:dyDescent="0.25">
      <c r="A54" s="206">
        <v>64</v>
      </c>
      <c r="B54" s="163" t="s">
        <v>615</v>
      </c>
      <c r="C54" s="163">
        <f t="shared" si="1"/>
        <v>2</v>
      </c>
      <c r="D54" s="164">
        <v>0</v>
      </c>
      <c r="E54" s="164">
        <v>0</v>
      </c>
      <c r="F54" s="182">
        <v>0</v>
      </c>
      <c r="G54" s="164">
        <v>0</v>
      </c>
      <c r="H54" s="164">
        <v>0</v>
      </c>
      <c r="I54" s="179">
        <v>0</v>
      </c>
      <c r="J54" s="164">
        <v>0</v>
      </c>
      <c r="K54" s="164">
        <v>0</v>
      </c>
      <c r="L54" s="164">
        <v>0</v>
      </c>
      <c r="M54" s="164">
        <v>0</v>
      </c>
      <c r="N54" s="164">
        <v>0</v>
      </c>
      <c r="O54" s="164">
        <v>0</v>
      </c>
      <c r="P54" s="164">
        <v>0</v>
      </c>
      <c r="Q54" s="175">
        <v>2</v>
      </c>
      <c r="R54" s="164">
        <v>0</v>
      </c>
      <c r="S54" s="170">
        <v>2</v>
      </c>
      <c r="T54" s="176">
        <v>0</v>
      </c>
      <c r="U54" s="176">
        <v>0</v>
      </c>
      <c r="V54" s="164">
        <v>0</v>
      </c>
      <c r="W54" s="164">
        <v>0</v>
      </c>
      <c r="X54" s="164">
        <v>0</v>
      </c>
      <c r="Y54" s="176">
        <v>0</v>
      </c>
      <c r="Z54" s="164">
        <v>0</v>
      </c>
      <c r="AA54" s="165">
        <v>0</v>
      </c>
      <c r="AB54" s="164">
        <v>0</v>
      </c>
      <c r="AC54" s="164">
        <v>0</v>
      </c>
      <c r="AD54" s="172">
        <v>0</v>
      </c>
      <c r="AE54" s="172">
        <v>0</v>
      </c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</row>
    <row r="55" spans="1:121" s="217" customFormat="1" ht="14.55" x14ac:dyDescent="0.25">
      <c r="A55" s="206">
        <v>67</v>
      </c>
      <c r="B55" s="163" t="s">
        <v>616</v>
      </c>
      <c r="C55" s="163">
        <f t="shared" si="1"/>
        <v>1</v>
      </c>
      <c r="D55" s="164">
        <v>0</v>
      </c>
      <c r="E55" s="164">
        <v>0</v>
      </c>
      <c r="F55" s="182">
        <v>0</v>
      </c>
      <c r="G55" s="175">
        <v>2</v>
      </c>
      <c r="H55" s="164">
        <v>0</v>
      </c>
      <c r="I55" s="179">
        <v>0</v>
      </c>
      <c r="J55" s="164">
        <v>0</v>
      </c>
      <c r="K55" s="164">
        <v>0</v>
      </c>
      <c r="L55" s="164">
        <v>0</v>
      </c>
      <c r="M55" s="164">
        <v>0</v>
      </c>
      <c r="N55" s="164">
        <v>0</v>
      </c>
      <c r="O55" s="164">
        <v>0</v>
      </c>
      <c r="P55" s="164">
        <v>0</v>
      </c>
      <c r="Q55" s="164">
        <v>0</v>
      </c>
      <c r="R55" s="164">
        <v>0</v>
      </c>
      <c r="S55" s="164">
        <v>0</v>
      </c>
      <c r="T55" s="164">
        <v>0</v>
      </c>
      <c r="U55" s="164">
        <v>0</v>
      </c>
      <c r="V55" s="164">
        <v>0</v>
      </c>
      <c r="W55" s="164">
        <v>0</v>
      </c>
      <c r="X55" s="164">
        <v>0</v>
      </c>
      <c r="Y55" s="176">
        <v>0</v>
      </c>
      <c r="Z55" s="164">
        <v>0</v>
      </c>
      <c r="AA55" s="165">
        <v>0</v>
      </c>
      <c r="AB55" s="164">
        <v>0</v>
      </c>
      <c r="AC55" s="164">
        <v>0</v>
      </c>
      <c r="AD55" s="172">
        <v>0</v>
      </c>
      <c r="AE55" s="172">
        <v>0</v>
      </c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</row>
    <row r="56" spans="1:121" ht="14.55" x14ac:dyDescent="0.25">
      <c r="A56" s="207">
        <v>23</v>
      </c>
      <c r="B56" s="163" t="s">
        <v>617</v>
      </c>
      <c r="C56" s="163">
        <f t="shared" si="1"/>
        <v>3</v>
      </c>
      <c r="D56" s="164">
        <v>0</v>
      </c>
      <c r="E56" s="165">
        <v>0</v>
      </c>
      <c r="F56" s="178">
        <v>2</v>
      </c>
      <c r="G56" s="164">
        <v>0</v>
      </c>
      <c r="H56" s="164">
        <v>0</v>
      </c>
      <c r="I56" s="179">
        <v>0</v>
      </c>
      <c r="J56" s="165">
        <v>0</v>
      </c>
      <c r="K56" s="164">
        <v>0</v>
      </c>
      <c r="L56" s="164">
        <v>0</v>
      </c>
      <c r="M56" s="164">
        <v>0</v>
      </c>
      <c r="N56" s="164">
        <v>0</v>
      </c>
      <c r="O56" s="169">
        <v>2</v>
      </c>
      <c r="P56" s="164">
        <v>0</v>
      </c>
      <c r="Q56" s="164">
        <v>0</v>
      </c>
      <c r="R56" s="169">
        <v>2</v>
      </c>
      <c r="S56" s="167">
        <v>0</v>
      </c>
      <c r="T56" s="167">
        <v>0</v>
      </c>
      <c r="U56" s="167">
        <v>0</v>
      </c>
      <c r="V56" s="164">
        <v>0</v>
      </c>
      <c r="W56" s="164">
        <v>0</v>
      </c>
      <c r="X56" s="165">
        <v>0</v>
      </c>
      <c r="Y56" s="176">
        <v>0</v>
      </c>
      <c r="Z56" s="164">
        <v>0</v>
      </c>
      <c r="AA56" s="165">
        <v>0</v>
      </c>
      <c r="AB56" s="165">
        <v>0</v>
      </c>
      <c r="AC56" s="165">
        <v>0</v>
      </c>
      <c r="AD56" s="172">
        <v>0</v>
      </c>
      <c r="AE56" s="172">
        <v>0</v>
      </c>
    </row>
    <row r="57" spans="1:121" ht="14.55" x14ac:dyDescent="0.25">
      <c r="A57" s="208">
        <v>72</v>
      </c>
      <c r="B57" s="163" t="s">
        <v>618</v>
      </c>
      <c r="C57" s="163">
        <f t="shared" si="1"/>
        <v>1</v>
      </c>
      <c r="D57" s="164">
        <v>0</v>
      </c>
      <c r="E57" s="165">
        <v>0</v>
      </c>
      <c r="F57" s="182">
        <v>0</v>
      </c>
      <c r="G57" s="164">
        <v>0</v>
      </c>
      <c r="H57" s="164">
        <v>0</v>
      </c>
      <c r="I57" s="179">
        <v>0</v>
      </c>
      <c r="J57" s="165">
        <v>0</v>
      </c>
      <c r="K57" s="164">
        <v>0</v>
      </c>
      <c r="L57" s="164">
        <v>0</v>
      </c>
      <c r="M57" s="164">
        <v>0</v>
      </c>
      <c r="N57" s="164">
        <v>0</v>
      </c>
      <c r="O57" s="164">
        <v>0</v>
      </c>
      <c r="P57" s="164">
        <v>0</v>
      </c>
      <c r="Q57" s="164">
        <v>0</v>
      </c>
      <c r="R57" s="164">
        <v>0</v>
      </c>
      <c r="S57" s="164">
        <v>0</v>
      </c>
      <c r="T57" s="164">
        <v>0</v>
      </c>
      <c r="U57" s="164">
        <v>0</v>
      </c>
      <c r="V57" s="164">
        <v>0</v>
      </c>
      <c r="W57" s="209">
        <v>0</v>
      </c>
      <c r="X57" s="165">
        <v>0</v>
      </c>
      <c r="Y57" s="170">
        <v>2</v>
      </c>
      <c r="Z57" s="164">
        <v>0</v>
      </c>
      <c r="AA57" s="165">
        <v>0</v>
      </c>
      <c r="AB57" s="165">
        <v>0</v>
      </c>
      <c r="AC57" s="165">
        <v>0</v>
      </c>
      <c r="AD57" s="172">
        <v>0</v>
      </c>
      <c r="AE57" s="172">
        <v>0</v>
      </c>
    </row>
    <row r="58" spans="1:121" ht="14.55" x14ac:dyDescent="0.25">
      <c r="A58" s="208">
        <v>91</v>
      </c>
      <c r="B58" s="163" t="s">
        <v>619</v>
      </c>
      <c r="C58" s="163">
        <f t="shared" si="1"/>
        <v>2</v>
      </c>
      <c r="D58" s="164">
        <v>0</v>
      </c>
      <c r="E58" s="165">
        <v>0</v>
      </c>
      <c r="F58" s="182">
        <v>0</v>
      </c>
      <c r="G58" s="164">
        <v>0</v>
      </c>
      <c r="H58" s="164">
        <v>0</v>
      </c>
      <c r="I58" s="179">
        <v>0</v>
      </c>
      <c r="J58" s="165">
        <v>0</v>
      </c>
      <c r="K58" s="164">
        <v>0</v>
      </c>
      <c r="L58" s="164">
        <v>0</v>
      </c>
      <c r="M58" s="164">
        <v>0</v>
      </c>
      <c r="N58" s="169">
        <v>2</v>
      </c>
      <c r="O58" s="169">
        <v>2</v>
      </c>
      <c r="P58" s="164">
        <v>0</v>
      </c>
      <c r="Q58" s="164">
        <v>0</v>
      </c>
      <c r="R58" s="164">
        <v>0</v>
      </c>
      <c r="S58" s="164">
        <v>0</v>
      </c>
      <c r="T58" s="164">
        <v>0</v>
      </c>
      <c r="U58" s="164">
        <v>0</v>
      </c>
      <c r="V58" s="164">
        <v>0</v>
      </c>
      <c r="W58" s="164">
        <v>0</v>
      </c>
      <c r="X58" s="165">
        <v>0</v>
      </c>
      <c r="Y58" s="176">
        <v>0</v>
      </c>
      <c r="Z58" s="164">
        <v>0</v>
      </c>
      <c r="AA58" s="165">
        <v>0</v>
      </c>
      <c r="AB58" s="165">
        <v>0</v>
      </c>
      <c r="AC58" s="165">
        <v>0</v>
      </c>
      <c r="AD58" s="172">
        <v>0</v>
      </c>
      <c r="AE58" s="172">
        <v>0</v>
      </c>
    </row>
    <row r="59" spans="1:121" ht="43.6" x14ac:dyDescent="0.25">
      <c r="A59" s="208">
        <v>74</v>
      </c>
      <c r="B59" s="163" t="s">
        <v>620</v>
      </c>
      <c r="C59" s="163">
        <f t="shared" si="1"/>
        <v>1</v>
      </c>
      <c r="D59" s="164">
        <v>0</v>
      </c>
      <c r="E59" s="165">
        <v>0</v>
      </c>
      <c r="F59" s="182">
        <v>0</v>
      </c>
      <c r="G59" s="164">
        <v>0</v>
      </c>
      <c r="H59" s="164">
        <v>0</v>
      </c>
      <c r="I59" s="179">
        <v>0</v>
      </c>
      <c r="J59" s="165">
        <v>0</v>
      </c>
      <c r="K59" s="164">
        <v>0</v>
      </c>
      <c r="L59" s="164">
        <v>0</v>
      </c>
      <c r="M59" s="164">
        <v>0</v>
      </c>
      <c r="N59" s="164">
        <v>0</v>
      </c>
      <c r="O59" s="164">
        <v>0</v>
      </c>
      <c r="P59" s="164">
        <v>0</v>
      </c>
      <c r="Q59" s="164">
        <v>0</v>
      </c>
      <c r="R59" s="164">
        <v>0</v>
      </c>
      <c r="S59" s="164">
        <v>0</v>
      </c>
      <c r="T59" s="164">
        <v>0</v>
      </c>
      <c r="U59" s="164">
        <v>0</v>
      </c>
      <c r="V59" s="164">
        <v>0</v>
      </c>
      <c r="W59" s="209">
        <v>0</v>
      </c>
      <c r="X59" s="165">
        <v>0</v>
      </c>
      <c r="Y59" s="170">
        <v>2</v>
      </c>
      <c r="Z59" s="164">
        <v>0</v>
      </c>
      <c r="AA59" s="165">
        <v>0</v>
      </c>
      <c r="AB59" s="165">
        <v>0</v>
      </c>
      <c r="AC59" s="165">
        <v>0</v>
      </c>
      <c r="AD59" s="172">
        <v>0</v>
      </c>
      <c r="AE59" s="172">
        <v>0</v>
      </c>
    </row>
    <row r="60" spans="1:121" ht="14.55" x14ac:dyDescent="0.25">
      <c r="A60" s="208">
        <v>75</v>
      </c>
      <c r="B60" s="163" t="s">
        <v>621</v>
      </c>
      <c r="C60" s="163">
        <f t="shared" si="1"/>
        <v>1</v>
      </c>
      <c r="D60" s="182">
        <v>0</v>
      </c>
      <c r="E60" s="165">
        <v>0</v>
      </c>
      <c r="F60" s="182">
        <v>0</v>
      </c>
      <c r="G60" s="164">
        <v>0</v>
      </c>
      <c r="H60" s="164">
        <v>0</v>
      </c>
      <c r="I60" s="179">
        <v>0</v>
      </c>
      <c r="J60" s="165">
        <v>0</v>
      </c>
      <c r="K60" s="164">
        <v>0</v>
      </c>
      <c r="L60" s="164">
        <v>0</v>
      </c>
      <c r="M60" s="164">
        <v>0</v>
      </c>
      <c r="N60" s="164">
        <v>0</v>
      </c>
      <c r="O60" s="164">
        <v>0</v>
      </c>
      <c r="P60" s="164">
        <v>0</v>
      </c>
      <c r="Q60" s="164">
        <v>0</v>
      </c>
      <c r="R60" s="164">
        <v>0</v>
      </c>
      <c r="S60" s="164">
        <v>0</v>
      </c>
      <c r="T60" s="164">
        <v>0</v>
      </c>
      <c r="U60" s="164">
        <v>0</v>
      </c>
      <c r="V60" s="164">
        <v>0</v>
      </c>
      <c r="W60" s="164">
        <v>0</v>
      </c>
      <c r="X60" s="165">
        <v>0</v>
      </c>
      <c r="Y60" s="170">
        <v>2</v>
      </c>
      <c r="Z60" s="164">
        <v>0</v>
      </c>
      <c r="AA60" s="165">
        <v>0</v>
      </c>
      <c r="AB60" s="165">
        <v>0</v>
      </c>
      <c r="AC60" s="165">
        <v>0</v>
      </c>
      <c r="AD60" s="172">
        <v>0</v>
      </c>
      <c r="AE60" s="172">
        <v>0</v>
      </c>
    </row>
    <row r="61" spans="1:121" ht="14.55" x14ac:dyDescent="0.25">
      <c r="A61" s="208">
        <v>76</v>
      </c>
      <c r="B61" s="163" t="s">
        <v>622</v>
      </c>
      <c r="C61" s="163">
        <f t="shared" si="1"/>
        <v>2</v>
      </c>
      <c r="D61" s="164">
        <v>0</v>
      </c>
      <c r="E61" s="165">
        <v>0</v>
      </c>
      <c r="F61" s="182">
        <v>0</v>
      </c>
      <c r="G61" s="164">
        <v>0</v>
      </c>
      <c r="H61" s="164">
        <v>0</v>
      </c>
      <c r="I61" s="179">
        <v>0</v>
      </c>
      <c r="J61" s="165">
        <v>0</v>
      </c>
      <c r="K61" s="164">
        <v>0</v>
      </c>
      <c r="L61" s="164">
        <v>0</v>
      </c>
      <c r="M61" s="164">
        <v>0</v>
      </c>
      <c r="N61" s="164">
        <v>0</v>
      </c>
      <c r="O61" s="164">
        <v>0</v>
      </c>
      <c r="P61" s="164">
        <v>0</v>
      </c>
      <c r="Q61" s="164">
        <v>0</v>
      </c>
      <c r="R61" s="164">
        <v>0</v>
      </c>
      <c r="S61" s="170">
        <v>2</v>
      </c>
      <c r="T61" s="176">
        <v>0</v>
      </c>
      <c r="U61" s="176">
        <v>0</v>
      </c>
      <c r="V61" s="164">
        <v>0</v>
      </c>
      <c r="W61" s="209">
        <v>0</v>
      </c>
      <c r="X61" s="165">
        <v>0</v>
      </c>
      <c r="Y61" s="170">
        <v>2</v>
      </c>
      <c r="Z61" s="164">
        <v>0</v>
      </c>
      <c r="AA61" s="165">
        <v>0</v>
      </c>
      <c r="AB61" s="165">
        <v>0</v>
      </c>
      <c r="AC61" s="165">
        <v>0</v>
      </c>
      <c r="AD61" s="172">
        <v>0</v>
      </c>
      <c r="AE61" s="172">
        <v>0</v>
      </c>
    </row>
    <row r="62" spans="1:121" ht="14.55" x14ac:dyDescent="0.25">
      <c r="A62" s="208">
        <v>94</v>
      </c>
      <c r="B62" s="163" t="s">
        <v>623</v>
      </c>
      <c r="C62" s="163">
        <f t="shared" si="1"/>
        <v>1</v>
      </c>
      <c r="D62" s="164">
        <v>0</v>
      </c>
      <c r="E62" s="165">
        <v>0</v>
      </c>
      <c r="F62" s="182">
        <v>0</v>
      </c>
      <c r="G62" s="164">
        <v>0</v>
      </c>
      <c r="H62" s="164">
        <v>0</v>
      </c>
      <c r="I62" s="179">
        <v>0</v>
      </c>
      <c r="J62" s="165">
        <v>0</v>
      </c>
      <c r="K62" s="164">
        <v>0</v>
      </c>
      <c r="L62" s="164">
        <v>0</v>
      </c>
      <c r="M62" s="164">
        <v>0</v>
      </c>
      <c r="N62" s="169">
        <v>2</v>
      </c>
      <c r="O62" s="164">
        <v>0</v>
      </c>
      <c r="P62" s="164">
        <v>0</v>
      </c>
      <c r="Q62" s="164">
        <v>0</v>
      </c>
      <c r="R62" s="164">
        <v>0</v>
      </c>
      <c r="S62" s="164">
        <v>0</v>
      </c>
      <c r="T62" s="164">
        <v>0</v>
      </c>
      <c r="U62" s="164">
        <v>0</v>
      </c>
      <c r="V62" s="164">
        <v>0</v>
      </c>
      <c r="W62" s="164">
        <v>0</v>
      </c>
      <c r="X62" s="165">
        <v>0</v>
      </c>
      <c r="Y62" s="176">
        <v>0</v>
      </c>
      <c r="Z62" s="164">
        <v>0</v>
      </c>
      <c r="AA62" s="165">
        <v>0</v>
      </c>
      <c r="AB62" s="165">
        <v>0</v>
      </c>
      <c r="AC62" s="165">
        <v>0</v>
      </c>
      <c r="AD62" s="172">
        <v>0</v>
      </c>
      <c r="AE62" s="172">
        <v>0</v>
      </c>
    </row>
    <row r="63" spans="1:121" ht="14.55" x14ac:dyDescent="0.25">
      <c r="A63" s="208">
        <v>92</v>
      </c>
      <c r="B63" s="163" t="s">
        <v>624</v>
      </c>
      <c r="C63" s="163">
        <f t="shared" si="1"/>
        <v>2</v>
      </c>
      <c r="D63" s="164">
        <v>0</v>
      </c>
      <c r="E63" s="171">
        <v>2</v>
      </c>
      <c r="F63" s="182">
        <v>0</v>
      </c>
      <c r="G63" s="164">
        <v>0</v>
      </c>
      <c r="H63" s="164">
        <v>0</v>
      </c>
      <c r="I63" s="179">
        <v>0</v>
      </c>
      <c r="J63" s="165">
        <v>0</v>
      </c>
      <c r="K63" s="164">
        <v>0</v>
      </c>
      <c r="L63" s="164">
        <v>0</v>
      </c>
      <c r="M63" s="164">
        <v>0</v>
      </c>
      <c r="N63" s="164">
        <v>0</v>
      </c>
      <c r="O63" s="169">
        <v>2</v>
      </c>
      <c r="P63" s="164">
        <v>0</v>
      </c>
      <c r="Q63" s="164">
        <v>0</v>
      </c>
      <c r="R63" s="164">
        <v>0</v>
      </c>
      <c r="S63" s="164">
        <v>0</v>
      </c>
      <c r="T63" s="164">
        <v>0</v>
      </c>
      <c r="U63" s="164">
        <v>0</v>
      </c>
      <c r="V63" s="164">
        <v>0</v>
      </c>
      <c r="W63" s="164">
        <v>0</v>
      </c>
      <c r="X63" s="165">
        <v>0</v>
      </c>
      <c r="Y63" s="176">
        <v>0</v>
      </c>
      <c r="Z63" s="164">
        <v>0</v>
      </c>
      <c r="AA63" s="165">
        <v>0</v>
      </c>
      <c r="AB63" s="165">
        <v>0</v>
      </c>
      <c r="AC63" s="165">
        <v>0</v>
      </c>
      <c r="AD63" s="172">
        <v>0</v>
      </c>
      <c r="AE63" s="172">
        <v>0</v>
      </c>
    </row>
    <row r="64" spans="1:121" ht="14.55" x14ac:dyDescent="0.25">
      <c r="A64" s="208">
        <v>34</v>
      </c>
      <c r="B64" s="163" t="s">
        <v>625</v>
      </c>
      <c r="C64" s="163">
        <f t="shared" si="1"/>
        <v>2</v>
      </c>
      <c r="D64" s="164">
        <v>0</v>
      </c>
      <c r="E64" s="165">
        <v>0</v>
      </c>
      <c r="F64" s="182">
        <v>0</v>
      </c>
      <c r="G64" s="164">
        <v>0</v>
      </c>
      <c r="H64" s="164">
        <v>0</v>
      </c>
      <c r="I64" s="157">
        <v>2</v>
      </c>
      <c r="J64" s="165">
        <v>0</v>
      </c>
      <c r="K64" s="175">
        <v>2</v>
      </c>
      <c r="L64" s="164">
        <v>0</v>
      </c>
      <c r="M64" s="164">
        <v>0</v>
      </c>
      <c r="N64" s="164">
        <v>0</v>
      </c>
      <c r="O64" s="164">
        <v>0</v>
      </c>
      <c r="P64" s="164">
        <v>0</v>
      </c>
      <c r="Q64" s="164">
        <v>0</v>
      </c>
      <c r="R64" s="164">
        <v>0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5">
        <v>0</v>
      </c>
      <c r="Y64" s="176">
        <v>0</v>
      </c>
      <c r="Z64" s="164">
        <v>0</v>
      </c>
      <c r="AA64" s="165">
        <v>0</v>
      </c>
      <c r="AB64" s="165">
        <v>0</v>
      </c>
      <c r="AC64" s="165">
        <v>0</v>
      </c>
      <c r="AD64" s="172">
        <v>0</v>
      </c>
      <c r="AE64" s="172">
        <v>0</v>
      </c>
    </row>
    <row r="65" spans="1:31" ht="14.55" x14ac:dyDescent="0.25">
      <c r="A65" s="210">
        <v>58</v>
      </c>
      <c r="B65" s="163" t="s">
        <v>626</v>
      </c>
      <c r="C65" s="163">
        <f t="shared" si="1"/>
        <v>1</v>
      </c>
      <c r="D65" s="164">
        <v>0</v>
      </c>
      <c r="E65" s="165">
        <v>0</v>
      </c>
      <c r="F65" s="182">
        <v>0</v>
      </c>
      <c r="G65" s="175">
        <v>2</v>
      </c>
      <c r="H65" s="164">
        <v>0</v>
      </c>
      <c r="I65" s="179">
        <v>0</v>
      </c>
      <c r="J65" s="165">
        <v>0</v>
      </c>
      <c r="K65" s="164">
        <v>0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0</v>
      </c>
      <c r="V65" s="164">
        <v>0</v>
      </c>
      <c r="W65" s="164">
        <v>0</v>
      </c>
      <c r="X65" s="165">
        <v>0</v>
      </c>
      <c r="Y65" s="176">
        <v>0</v>
      </c>
      <c r="Z65" s="164">
        <v>0</v>
      </c>
      <c r="AA65" s="165">
        <v>0</v>
      </c>
      <c r="AB65" s="165">
        <v>0</v>
      </c>
      <c r="AC65" s="165">
        <v>0</v>
      </c>
      <c r="AD65" s="172">
        <v>0</v>
      </c>
      <c r="AE65" s="172">
        <v>0</v>
      </c>
    </row>
    <row r="66" spans="1:31" ht="14.55" x14ac:dyDescent="0.25">
      <c r="A66" s="211">
        <v>77</v>
      </c>
      <c r="B66" s="163" t="s">
        <v>627</v>
      </c>
      <c r="C66" s="163">
        <f t="shared" ref="C66:C87" si="2">COUNTIF(D66:AE66,"&gt;0")</f>
        <v>1</v>
      </c>
      <c r="D66" s="164">
        <v>0</v>
      </c>
      <c r="E66" s="165">
        <v>0</v>
      </c>
      <c r="F66" s="182">
        <v>0</v>
      </c>
      <c r="G66" s="175">
        <v>2</v>
      </c>
      <c r="H66" s="164">
        <v>0</v>
      </c>
      <c r="I66" s="179">
        <v>0</v>
      </c>
      <c r="J66" s="165">
        <v>0</v>
      </c>
      <c r="K66" s="164">
        <v>0</v>
      </c>
      <c r="L66" s="164">
        <v>0</v>
      </c>
      <c r="M66" s="164">
        <v>0</v>
      </c>
      <c r="N66" s="164">
        <v>0</v>
      </c>
      <c r="O66" s="164">
        <v>0</v>
      </c>
      <c r="P66" s="164">
        <v>0</v>
      </c>
      <c r="Q66" s="164">
        <v>0</v>
      </c>
      <c r="R66" s="164">
        <v>0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5">
        <v>0</v>
      </c>
      <c r="Y66" s="176">
        <v>0</v>
      </c>
      <c r="Z66" s="164">
        <v>0</v>
      </c>
      <c r="AA66" s="165">
        <v>0</v>
      </c>
      <c r="AB66" s="165">
        <v>0</v>
      </c>
      <c r="AC66" s="165">
        <v>0</v>
      </c>
      <c r="AD66" s="172">
        <v>0</v>
      </c>
      <c r="AE66" s="172">
        <v>0</v>
      </c>
    </row>
    <row r="67" spans="1:31" ht="14.55" x14ac:dyDescent="0.25">
      <c r="A67" s="211">
        <v>78</v>
      </c>
      <c r="B67" s="163" t="s">
        <v>628</v>
      </c>
      <c r="C67" s="163">
        <f t="shared" si="2"/>
        <v>1</v>
      </c>
      <c r="D67" s="164">
        <v>0</v>
      </c>
      <c r="E67" s="165">
        <v>0</v>
      </c>
      <c r="F67" s="182">
        <v>0</v>
      </c>
      <c r="G67" s="175">
        <v>2</v>
      </c>
      <c r="H67" s="164">
        <v>0</v>
      </c>
      <c r="I67" s="179">
        <v>0</v>
      </c>
      <c r="J67" s="165">
        <v>0</v>
      </c>
      <c r="K67" s="164">
        <v>0</v>
      </c>
      <c r="L67" s="164">
        <v>0</v>
      </c>
      <c r="M67" s="164">
        <v>0</v>
      </c>
      <c r="N67" s="164">
        <v>0</v>
      </c>
      <c r="O67" s="164">
        <v>0</v>
      </c>
      <c r="P67" s="164">
        <v>0</v>
      </c>
      <c r="Q67" s="164">
        <v>0</v>
      </c>
      <c r="R67" s="164">
        <v>0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5">
        <v>0</v>
      </c>
      <c r="Y67" s="176">
        <v>0</v>
      </c>
      <c r="Z67" s="164">
        <v>0</v>
      </c>
      <c r="AA67" s="165">
        <v>0</v>
      </c>
      <c r="AB67" s="165">
        <v>0</v>
      </c>
      <c r="AC67" s="165">
        <v>0</v>
      </c>
      <c r="AD67" s="172">
        <v>0</v>
      </c>
      <c r="AE67" s="172">
        <v>0</v>
      </c>
    </row>
    <row r="68" spans="1:31" ht="14.55" x14ac:dyDescent="0.25">
      <c r="A68" s="212">
        <v>79</v>
      </c>
      <c r="B68" s="163" t="s">
        <v>629</v>
      </c>
      <c r="C68" s="163">
        <f t="shared" si="2"/>
        <v>3</v>
      </c>
      <c r="D68" s="164">
        <v>0</v>
      </c>
      <c r="E68" s="165">
        <v>0</v>
      </c>
      <c r="F68" s="182">
        <v>0</v>
      </c>
      <c r="G68" s="175">
        <v>2</v>
      </c>
      <c r="H68" s="164">
        <v>0</v>
      </c>
      <c r="I68" s="179">
        <v>0</v>
      </c>
      <c r="J68" s="165">
        <v>0</v>
      </c>
      <c r="K68" s="164">
        <v>0</v>
      </c>
      <c r="L68" s="164">
        <v>0</v>
      </c>
      <c r="M68" s="164">
        <v>0</v>
      </c>
      <c r="N68" s="164">
        <v>0</v>
      </c>
      <c r="O68" s="169">
        <v>2</v>
      </c>
      <c r="P68" s="164">
        <v>0</v>
      </c>
      <c r="Q68" s="164">
        <v>0</v>
      </c>
      <c r="R68" s="164">
        <v>0</v>
      </c>
      <c r="S68" s="170">
        <v>2</v>
      </c>
      <c r="T68" s="176">
        <v>0</v>
      </c>
      <c r="U68" s="176">
        <v>0</v>
      </c>
      <c r="V68" s="164">
        <v>0</v>
      </c>
      <c r="W68" s="164">
        <v>0</v>
      </c>
      <c r="X68" s="165">
        <v>0</v>
      </c>
      <c r="Y68" s="176">
        <v>0</v>
      </c>
      <c r="Z68" s="164">
        <v>0</v>
      </c>
      <c r="AA68" s="165">
        <v>0</v>
      </c>
      <c r="AB68" s="165">
        <v>0</v>
      </c>
      <c r="AC68" s="165">
        <v>0</v>
      </c>
      <c r="AD68" s="172">
        <v>0</v>
      </c>
      <c r="AE68" s="172">
        <v>0</v>
      </c>
    </row>
    <row r="69" spans="1:31" ht="29.05" x14ac:dyDescent="0.25">
      <c r="A69" s="212">
        <v>81</v>
      </c>
      <c r="B69" s="163" t="s">
        <v>630</v>
      </c>
      <c r="C69" s="163">
        <f t="shared" si="2"/>
        <v>2</v>
      </c>
      <c r="D69" s="164">
        <v>0</v>
      </c>
      <c r="E69" s="165">
        <v>0</v>
      </c>
      <c r="F69" s="182">
        <v>0</v>
      </c>
      <c r="G69" s="164">
        <v>0</v>
      </c>
      <c r="H69" s="164">
        <v>0</v>
      </c>
      <c r="I69" s="179">
        <v>0</v>
      </c>
      <c r="J69" s="165">
        <v>0</v>
      </c>
      <c r="K69" s="164">
        <v>0</v>
      </c>
      <c r="L69" s="164">
        <v>0</v>
      </c>
      <c r="M69" s="164">
        <v>0</v>
      </c>
      <c r="N69" s="164">
        <v>0</v>
      </c>
      <c r="O69" s="164">
        <v>0</v>
      </c>
      <c r="P69" s="164">
        <v>0</v>
      </c>
      <c r="Q69" s="171">
        <v>2</v>
      </c>
      <c r="R69" s="165">
        <v>0</v>
      </c>
      <c r="S69" s="170">
        <v>2</v>
      </c>
      <c r="T69" s="176">
        <v>0</v>
      </c>
      <c r="U69" s="176">
        <v>0</v>
      </c>
      <c r="V69" s="164">
        <v>0</v>
      </c>
      <c r="W69" s="164">
        <v>0</v>
      </c>
      <c r="X69" s="165">
        <v>0</v>
      </c>
      <c r="Y69" s="176">
        <v>0</v>
      </c>
      <c r="Z69" s="164">
        <v>0</v>
      </c>
      <c r="AA69" s="165">
        <v>0</v>
      </c>
      <c r="AB69" s="165">
        <v>0</v>
      </c>
      <c r="AC69" s="165">
        <v>0</v>
      </c>
      <c r="AD69" s="172">
        <v>0</v>
      </c>
      <c r="AE69" s="172">
        <v>0</v>
      </c>
    </row>
    <row r="70" spans="1:31" ht="14.55" x14ac:dyDescent="0.25">
      <c r="A70" s="212"/>
      <c r="B70" s="163" t="s">
        <v>631</v>
      </c>
      <c r="C70" s="163">
        <f t="shared" si="2"/>
        <v>4</v>
      </c>
      <c r="D70" s="164">
        <v>0</v>
      </c>
      <c r="E70" s="165">
        <v>0</v>
      </c>
      <c r="F70" s="182">
        <v>0</v>
      </c>
      <c r="G70" s="175">
        <v>2</v>
      </c>
      <c r="H70" s="164">
        <v>0</v>
      </c>
      <c r="I70" s="179">
        <v>0</v>
      </c>
      <c r="J70" s="165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75">
        <v>2</v>
      </c>
      <c r="R70" s="164">
        <v>0</v>
      </c>
      <c r="S70" s="170">
        <v>2</v>
      </c>
      <c r="T70" s="176">
        <v>0</v>
      </c>
      <c r="U70" s="176">
        <v>0</v>
      </c>
      <c r="V70" s="164">
        <v>0</v>
      </c>
      <c r="W70" s="164">
        <v>0</v>
      </c>
      <c r="X70" s="165">
        <v>0</v>
      </c>
      <c r="Y70" s="176">
        <v>0</v>
      </c>
      <c r="Z70" s="164">
        <v>0</v>
      </c>
      <c r="AA70" s="165">
        <v>0</v>
      </c>
      <c r="AB70" s="165">
        <v>0</v>
      </c>
      <c r="AC70" s="165">
        <v>0</v>
      </c>
      <c r="AD70" s="172">
        <v>0</v>
      </c>
      <c r="AE70" s="170">
        <v>2</v>
      </c>
    </row>
    <row r="71" spans="1:31" ht="14.55" x14ac:dyDescent="0.25">
      <c r="A71" s="188">
        <v>88</v>
      </c>
      <c r="B71" s="163" t="s">
        <v>632</v>
      </c>
      <c r="C71" s="163">
        <f t="shared" si="2"/>
        <v>2</v>
      </c>
      <c r="D71" s="164">
        <v>0</v>
      </c>
      <c r="E71" s="165">
        <v>0</v>
      </c>
      <c r="F71" s="182">
        <v>0</v>
      </c>
      <c r="G71" s="164">
        <v>0</v>
      </c>
      <c r="H71" s="157">
        <v>2</v>
      </c>
      <c r="I71" s="179">
        <v>0</v>
      </c>
      <c r="J71" s="165">
        <v>0</v>
      </c>
      <c r="K71" s="164">
        <v>0</v>
      </c>
      <c r="L71" s="164">
        <v>0</v>
      </c>
      <c r="M71" s="164">
        <v>0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70">
        <v>2</v>
      </c>
      <c r="T71" s="176">
        <v>0</v>
      </c>
      <c r="U71" s="176">
        <v>0</v>
      </c>
      <c r="V71" s="164">
        <v>0</v>
      </c>
      <c r="W71" s="164">
        <v>0</v>
      </c>
      <c r="X71" s="165">
        <v>0</v>
      </c>
      <c r="Y71" s="176">
        <v>0</v>
      </c>
      <c r="Z71" s="164">
        <v>0</v>
      </c>
      <c r="AA71" s="165">
        <v>0</v>
      </c>
      <c r="AB71" s="165">
        <v>0</v>
      </c>
      <c r="AC71" s="165">
        <v>0</v>
      </c>
      <c r="AD71" s="172">
        <v>0</v>
      </c>
      <c r="AE71" s="172">
        <v>0</v>
      </c>
    </row>
    <row r="72" spans="1:31" ht="14.55" x14ac:dyDescent="0.25">
      <c r="A72" s="188">
        <v>61</v>
      </c>
      <c r="B72" s="163" t="s">
        <v>633</v>
      </c>
      <c r="C72" s="163">
        <f t="shared" si="2"/>
        <v>1</v>
      </c>
      <c r="D72" s="164">
        <v>0</v>
      </c>
      <c r="E72" s="165">
        <v>0</v>
      </c>
      <c r="F72" s="182">
        <v>0</v>
      </c>
      <c r="G72" s="164">
        <v>0</v>
      </c>
      <c r="H72" s="157">
        <v>2</v>
      </c>
      <c r="I72" s="179">
        <v>0</v>
      </c>
      <c r="J72" s="165">
        <v>0</v>
      </c>
      <c r="K72" s="164">
        <v>0</v>
      </c>
      <c r="L72" s="164">
        <v>0</v>
      </c>
      <c r="M72" s="164">
        <v>0</v>
      </c>
      <c r="N72" s="164">
        <v>0</v>
      </c>
      <c r="O72" s="164">
        <v>0</v>
      </c>
      <c r="P72" s="164">
        <v>0</v>
      </c>
      <c r="Q72" s="164">
        <v>0</v>
      </c>
      <c r="R72" s="164">
        <v>0</v>
      </c>
      <c r="S72" s="164">
        <v>0</v>
      </c>
      <c r="T72" s="164">
        <v>0</v>
      </c>
      <c r="U72" s="164">
        <v>0</v>
      </c>
      <c r="V72" s="164">
        <v>0</v>
      </c>
      <c r="W72" s="164">
        <v>0</v>
      </c>
      <c r="X72" s="165">
        <v>0</v>
      </c>
      <c r="Y72" s="176">
        <v>0</v>
      </c>
      <c r="Z72" s="164">
        <v>0</v>
      </c>
      <c r="AA72" s="165">
        <v>0</v>
      </c>
      <c r="AB72" s="165">
        <v>0</v>
      </c>
      <c r="AC72" s="165">
        <v>0</v>
      </c>
      <c r="AD72" s="172">
        <v>0</v>
      </c>
      <c r="AE72" s="172">
        <v>0</v>
      </c>
    </row>
    <row r="73" spans="1:31" ht="14.55" x14ac:dyDescent="0.25">
      <c r="A73" s="188">
        <v>31</v>
      </c>
      <c r="B73" s="163" t="s">
        <v>634</v>
      </c>
      <c r="C73" s="163">
        <f t="shared" si="2"/>
        <v>1</v>
      </c>
      <c r="D73" s="164">
        <v>0</v>
      </c>
      <c r="E73" s="165">
        <v>0</v>
      </c>
      <c r="F73" s="182">
        <v>0</v>
      </c>
      <c r="G73" s="164">
        <v>0</v>
      </c>
      <c r="H73" s="164">
        <v>0</v>
      </c>
      <c r="I73" s="179">
        <v>0</v>
      </c>
      <c r="J73" s="165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75">
        <v>2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5">
        <v>0</v>
      </c>
      <c r="Y73" s="176">
        <v>0</v>
      </c>
      <c r="Z73" s="164">
        <v>0</v>
      </c>
      <c r="AA73" s="165">
        <v>0</v>
      </c>
      <c r="AB73" s="165">
        <v>0</v>
      </c>
      <c r="AC73" s="165">
        <v>0</v>
      </c>
      <c r="AD73" s="172">
        <v>0</v>
      </c>
      <c r="AE73" s="172">
        <v>0</v>
      </c>
    </row>
    <row r="74" spans="1:31" ht="14.55" x14ac:dyDescent="0.25">
      <c r="A74" s="162">
        <v>39</v>
      </c>
      <c r="B74" s="163" t="s">
        <v>635</v>
      </c>
      <c r="C74" s="163">
        <f t="shared" si="2"/>
        <v>7</v>
      </c>
      <c r="D74" s="178">
        <v>2</v>
      </c>
      <c r="E74" s="165">
        <v>0</v>
      </c>
      <c r="F74" s="182">
        <v>0</v>
      </c>
      <c r="G74" s="175">
        <v>2</v>
      </c>
      <c r="H74" s="164">
        <v>0</v>
      </c>
      <c r="I74" s="157">
        <v>2</v>
      </c>
      <c r="J74" s="165">
        <v>0</v>
      </c>
      <c r="K74" s="175">
        <v>2</v>
      </c>
      <c r="L74" s="164">
        <v>0</v>
      </c>
      <c r="M74" s="164">
        <v>0</v>
      </c>
      <c r="N74" s="164">
        <v>0</v>
      </c>
      <c r="O74" s="164">
        <v>0</v>
      </c>
      <c r="P74" s="175">
        <v>2</v>
      </c>
      <c r="Q74" s="164">
        <v>0</v>
      </c>
      <c r="R74" s="164">
        <v>0</v>
      </c>
      <c r="S74" s="164">
        <v>0</v>
      </c>
      <c r="T74" s="164">
        <v>0</v>
      </c>
      <c r="U74" s="164">
        <v>0</v>
      </c>
      <c r="V74" s="164">
        <v>0</v>
      </c>
      <c r="W74" s="175">
        <v>2</v>
      </c>
      <c r="X74" s="165">
        <v>0</v>
      </c>
      <c r="Y74" s="176">
        <v>0</v>
      </c>
      <c r="Z74" s="164">
        <v>0</v>
      </c>
      <c r="AA74" s="165">
        <v>0</v>
      </c>
      <c r="AB74" s="165">
        <v>0</v>
      </c>
      <c r="AC74" s="165">
        <v>0</v>
      </c>
      <c r="AD74" s="170">
        <v>2</v>
      </c>
      <c r="AE74" s="172">
        <v>0</v>
      </c>
    </row>
    <row r="75" spans="1:31" ht="14.55" x14ac:dyDescent="0.25">
      <c r="A75" s="162">
        <v>40</v>
      </c>
      <c r="B75" s="163" t="s">
        <v>636</v>
      </c>
      <c r="C75" s="163">
        <f t="shared" si="2"/>
        <v>12</v>
      </c>
      <c r="D75" s="164">
        <v>0</v>
      </c>
      <c r="E75" s="165">
        <v>0</v>
      </c>
      <c r="F75" s="178">
        <v>2</v>
      </c>
      <c r="G75" s="164">
        <v>0</v>
      </c>
      <c r="H75" s="164">
        <v>0</v>
      </c>
      <c r="I75" s="179">
        <v>0</v>
      </c>
      <c r="J75" s="165">
        <v>0</v>
      </c>
      <c r="K75" s="175">
        <v>2</v>
      </c>
      <c r="L75" s="169">
        <v>2</v>
      </c>
      <c r="M75" s="167">
        <v>0</v>
      </c>
      <c r="N75" s="167">
        <v>0</v>
      </c>
      <c r="O75" s="167">
        <v>0</v>
      </c>
      <c r="P75" s="175">
        <v>2</v>
      </c>
      <c r="Q75" s="171">
        <v>2</v>
      </c>
      <c r="R75" s="169">
        <v>2</v>
      </c>
      <c r="S75" s="169">
        <v>2</v>
      </c>
      <c r="T75" s="167">
        <v>0</v>
      </c>
      <c r="U75" s="157">
        <v>2</v>
      </c>
      <c r="V75" s="164">
        <v>0</v>
      </c>
      <c r="W75" s="164">
        <v>0</v>
      </c>
      <c r="X75" s="165">
        <v>0</v>
      </c>
      <c r="Y75" s="170">
        <v>2</v>
      </c>
      <c r="Z75" s="164">
        <v>0</v>
      </c>
      <c r="AA75" s="171">
        <v>2</v>
      </c>
      <c r="AB75" s="165">
        <v>0</v>
      </c>
      <c r="AC75" s="171">
        <v>2</v>
      </c>
      <c r="AD75" s="170">
        <v>2</v>
      </c>
      <c r="AE75" s="172">
        <v>0</v>
      </c>
    </row>
    <row r="76" spans="1:31" ht="14.55" x14ac:dyDescent="0.25">
      <c r="A76" s="162">
        <v>93</v>
      </c>
      <c r="B76" s="163" t="s">
        <v>637</v>
      </c>
      <c r="C76" s="163">
        <f t="shared" si="2"/>
        <v>2</v>
      </c>
      <c r="D76" s="164">
        <v>0</v>
      </c>
      <c r="E76" s="165">
        <v>0</v>
      </c>
      <c r="F76" s="182">
        <v>0</v>
      </c>
      <c r="G76" s="164">
        <v>0</v>
      </c>
      <c r="H76" s="164">
        <v>0</v>
      </c>
      <c r="I76" s="179">
        <v>0</v>
      </c>
      <c r="J76" s="165">
        <v>0</v>
      </c>
      <c r="K76" s="164">
        <v>0</v>
      </c>
      <c r="L76" s="164">
        <v>0</v>
      </c>
      <c r="M76" s="164">
        <v>0</v>
      </c>
      <c r="N76" s="169">
        <v>2</v>
      </c>
      <c r="O76" s="169">
        <v>2</v>
      </c>
      <c r="P76" s="164">
        <v>0</v>
      </c>
      <c r="Q76" s="164">
        <v>0</v>
      </c>
      <c r="R76" s="164">
        <v>0</v>
      </c>
      <c r="S76" s="164">
        <v>0</v>
      </c>
      <c r="T76" s="164">
        <v>0</v>
      </c>
      <c r="U76" s="164">
        <v>0</v>
      </c>
      <c r="V76" s="164">
        <v>0</v>
      </c>
      <c r="W76" s="164">
        <v>0</v>
      </c>
      <c r="X76" s="165">
        <v>0</v>
      </c>
      <c r="Y76" s="164">
        <v>0</v>
      </c>
      <c r="Z76" s="164">
        <v>0</v>
      </c>
      <c r="AA76" s="165">
        <v>0</v>
      </c>
      <c r="AB76" s="165">
        <v>0</v>
      </c>
      <c r="AC76" s="165">
        <v>0</v>
      </c>
      <c r="AD76" s="172">
        <v>0</v>
      </c>
      <c r="AE76" s="172">
        <v>0</v>
      </c>
    </row>
    <row r="77" spans="1:31" ht="14.55" x14ac:dyDescent="0.25">
      <c r="A77" s="162">
        <v>57</v>
      </c>
      <c r="B77" s="163" t="s">
        <v>638</v>
      </c>
      <c r="C77" s="163">
        <f t="shared" si="2"/>
        <v>15</v>
      </c>
      <c r="D77" s="178">
        <v>2</v>
      </c>
      <c r="E77" s="171">
        <v>2</v>
      </c>
      <c r="F77" s="178">
        <v>2</v>
      </c>
      <c r="G77" s="175">
        <v>2</v>
      </c>
      <c r="H77" s="157">
        <v>2</v>
      </c>
      <c r="I77" s="157">
        <v>2</v>
      </c>
      <c r="J77" s="171">
        <v>2</v>
      </c>
      <c r="K77" s="175">
        <v>2</v>
      </c>
      <c r="L77" s="164">
        <v>0</v>
      </c>
      <c r="M77" s="164">
        <v>0</v>
      </c>
      <c r="N77" s="169">
        <v>2</v>
      </c>
      <c r="O77" s="164">
        <v>0</v>
      </c>
      <c r="P77" s="175">
        <v>2</v>
      </c>
      <c r="Q77" s="164">
        <v>0</v>
      </c>
      <c r="R77" s="169">
        <v>2</v>
      </c>
      <c r="S77" s="170">
        <v>2</v>
      </c>
      <c r="T77" s="176">
        <v>0</v>
      </c>
      <c r="U77" s="176">
        <v>0</v>
      </c>
      <c r="V77" s="164">
        <v>0</v>
      </c>
      <c r="W77" s="175">
        <v>2</v>
      </c>
      <c r="X77" s="165">
        <v>0</v>
      </c>
      <c r="Y77" s="176">
        <v>0</v>
      </c>
      <c r="Z77" s="164">
        <v>0</v>
      </c>
      <c r="AA77" s="165">
        <v>0</v>
      </c>
      <c r="AB77" s="171">
        <v>2</v>
      </c>
      <c r="AC77" s="171">
        <v>2</v>
      </c>
      <c r="AD77" s="172">
        <v>0</v>
      </c>
      <c r="AE77" s="172">
        <v>0</v>
      </c>
    </row>
    <row r="78" spans="1:31" ht="14.55" x14ac:dyDescent="0.25">
      <c r="A78" s="162">
        <v>71</v>
      </c>
      <c r="B78" s="163" t="s">
        <v>639</v>
      </c>
      <c r="C78" s="163">
        <f t="shared" si="2"/>
        <v>14</v>
      </c>
      <c r="D78" s="164">
        <v>0</v>
      </c>
      <c r="E78" s="171">
        <v>2</v>
      </c>
      <c r="F78" s="182">
        <v>0</v>
      </c>
      <c r="G78" s="175">
        <v>2</v>
      </c>
      <c r="H78" s="164">
        <v>0</v>
      </c>
      <c r="I78" s="157">
        <v>2</v>
      </c>
      <c r="J78" s="171">
        <v>2</v>
      </c>
      <c r="K78" s="175">
        <v>2</v>
      </c>
      <c r="L78" s="169">
        <v>2</v>
      </c>
      <c r="M78" s="167">
        <v>0</v>
      </c>
      <c r="N78" s="170">
        <v>2</v>
      </c>
      <c r="O78" s="167">
        <v>0</v>
      </c>
      <c r="P78" s="175">
        <v>2</v>
      </c>
      <c r="Q78" s="164">
        <v>0</v>
      </c>
      <c r="R78" s="164">
        <v>0</v>
      </c>
      <c r="S78" s="170">
        <v>2</v>
      </c>
      <c r="T78" s="170">
        <v>2</v>
      </c>
      <c r="U78" s="176">
        <v>0</v>
      </c>
      <c r="V78" s="164">
        <v>0</v>
      </c>
      <c r="W78" s="175">
        <v>2</v>
      </c>
      <c r="X78" s="165">
        <v>0</v>
      </c>
      <c r="Y78" s="169">
        <v>2</v>
      </c>
      <c r="Z78" s="164">
        <v>0</v>
      </c>
      <c r="AA78" s="171">
        <v>2</v>
      </c>
      <c r="AB78" s="165">
        <v>0</v>
      </c>
      <c r="AC78" s="165">
        <v>0</v>
      </c>
      <c r="AD78" s="170">
        <v>2</v>
      </c>
      <c r="AE78" s="172">
        <v>0</v>
      </c>
    </row>
    <row r="79" spans="1:31" ht="14.55" x14ac:dyDescent="0.25">
      <c r="A79" s="213"/>
      <c r="B79" s="163" t="s">
        <v>640</v>
      </c>
      <c r="C79" s="163">
        <f t="shared" si="2"/>
        <v>1</v>
      </c>
      <c r="D79" s="172">
        <v>0</v>
      </c>
      <c r="E79" s="165">
        <v>0</v>
      </c>
      <c r="F79" s="165">
        <v>0</v>
      </c>
      <c r="G79" s="172">
        <v>0</v>
      </c>
      <c r="H79" s="172">
        <v>0</v>
      </c>
      <c r="I79" s="172">
        <v>0</v>
      </c>
      <c r="J79" s="165">
        <v>0</v>
      </c>
      <c r="K79" s="172">
        <v>0</v>
      </c>
      <c r="L79" s="172">
        <v>0</v>
      </c>
      <c r="M79" s="170">
        <v>2</v>
      </c>
      <c r="N79" s="176">
        <v>0</v>
      </c>
      <c r="O79" s="176">
        <v>0</v>
      </c>
      <c r="P79" s="172">
        <v>0</v>
      </c>
      <c r="Q79" s="172">
        <v>0</v>
      </c>
      <c r="R79" s="172">
        <v>0</v>
      </c>
      <c r="S79" s="172">
        <v>0</v>
      </c>
      <c r="T79" s="172">
        <v>0</v>
      </c>
      <c r="U79" s="172">
        <v>0</v>
      </c>
      <c r="V79" s="172">
        <v>0</v>
      </c>
      <c r="W79" s="172">
        <v>0</v>
      </c>
      <c r="X79" s="165">
        <v>0</v>
      </c>
      <c r="Y79" s="172">
        <v>0</v>
      </c>
      <c r="Z79" s="164">
        <v>0</v>
      </c>
      <c r="AA79" s="165">
        <v>0</v>
      </c>
      <c r="AB79" s="165">
        <v>0</v>
      </c>
      <c r="AC79" s="165">
        <v>0</v>
      </c>
      <c r="AD79" s="172">
        <v>0</v>
      </c>
      <c r="AE79" s="172">
        <v>0</v>
      </c>
    </row>
    <row r="80" spans="1:31" ht="29.05" x14ac:dyDescent="0.25">
      <c r="A80" s="213"/>
      <c r="B80" s="163" t="s">
        <v>641</v>
      </c>
      <c r="C80" s="163">
        <f t="shared" si="2"/>
        <v>2</v>
      </c>
      <c r="D80" s="172">
        <v>0</v>
      </c>
      <c r="E80" s="165">
        <v>0</v>
      </c>
      <c r="F80" s="165">
        <v>0</v>
      </c>
      <c r="G80" s="172">
        <v>0</v>
      </c>
      <c r="H80" s="172">
        <v>0</v>
      </c>
      <c r="I80" s="172">
        <v>0</v>
      </c>
      <c r="J80" s="165">
        <v>0</v>
      </c>
      <c r="K80" s="172">
        <v>0</v>
      </c>
      <c r="L80" s="172">
        <v>0</v>
      </c>
      <c r="M80" s="172">
        <v>0</v>
      </c>
      <c r="N80" s="169">
        <v>2</v>
      </c>
      <c r="O80" s="169">
        <v>2</v>
      </c>
      <c r="P80" s="172">
        <v>0</v>
      </c>
      <c r="Q80" s="172">
        <v>0</v>
      </c>
      <c r="R80" s="172">
        <v>0</v>
      </c>
      <c r="S80" s="172">
        <v>0</v>
      </c>
      <c r="T80" s="172">
        <v>0</v>
      </c>
      <c r="U80" s="172">
        <v>0</v>
      </c>
      <c r="V80" s="172">
        <v>0</v>
      </c>
      <c r="W80" s="172">
        <v>0</v>
      </c>
      <c r="X80" s="165">
        <v>0</v>
      </c>
      <c r="Y80" s="172">
        <v>0</v>
      </c>
      <c r="Z80" s="164">
        <v>0</v>
      </c>
      <c r="AA80" s="165">
        <v>0</v>
      </c>
      <c r="AB80" s="165">
        <v>0</v>
      </c>
      <c r="AC80" s="165">
        <v>0</v>
      </c>
      <c r="AD80" s="172">
        <v>0</v>
      </c>
      <c r="AE80" s="172">
        <v>0</v>
      </c>
    </row>
    <row r="81" spans="1:31" ht="29.05" x14ac:dyDescent="0.25">
      <c r="A81" s="213"/>
      <c r="B81" s="163" t="s">
        <v>642</v>
      </c>
      <c r="C81" s="163">
        <f t="shared" si="2"/>
        <v>1</v>
      </c>
      <c r="D81" s="172">
        <v>0</v>
      </c>
      <c r="E81" s="165">
        <v>0</v>
      </c>
      <c r="F81" s="165">
        <v>0</v>
      </c>
      <c r="G81" s="172">
        <v>0</v>
      </c>
      <c r="H81" s="172">
        <v>0</v>
      </c>
      <c r="I81" s="172">
        <v>0</v>
      </c>
      <c r="J81" s="165">
        <v>0</v>
      </c>
      <c r="K81" s="172">
        <v>0</v>
      </c>
      <c r="L81" s="172">
        <v>0</v>
      </c>
      <c r="M81" s="172">
        <v>0</v>
      </c>
      <c r="N81" s="172">
        <v>0</v>
      </c>
      <c r="O81" s="169">
        <v>2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2">
        <v>0</v>
      </c>
      <c r="X81" s="165">
        <v>0</v>
      </c>
      <c r="Y81" s="172">
        <v>0</v>
      </c>
      <c r="Z81" s="164">
        <v>0</v>
      </c>
      <c r="AA81" s="165">
        <v>0</v>
      </c>
      <c r="AB81" s="165">
        <v>0</v>
      </c>
      <c r="AC81" s="165">
        <v>0</v>
      </c>
      <c r="AD81" s="172">
        <v>0</v>
      </c>
      <c r="AE81" s="172">
        <v>0</v>
      </c>
    </row>
    <row r="82" spans="1:31" ht="14.55" x14ac:dyDescent="0.25">
      <c r="A82" s="213"/>
      <c r="B82" s="163" t="s">
        <v>643</v>
      </c>
      <c r="C82" s="163">
        <f t="shared" si="2"/>
        <v>1</v>
      </c>
      <c r="D82" s="172">
        <v>0</v>
      </c>
      <c r="E82" s="165">
        <v>0</v>
      </c>
      <c r="F82" s="165">
        <v>0</v>
      </c>
      <c r="G82" s="172">
        <v>0</v>
      </c>
      <c r="H82" s="172">
        <v>0</v>
      </c>
      <c r="I82" s="172">
        <v>0</v>
      </c>
      <c r="J82" s="165">
        <v>0</v>
      </c>
      <c r="K82" s="172">
        <v>0</v>
      </c>
      <c r="L82" s="172">
        <v>0</v>
      </c>
      <c r="M82" s="172">
        <v>0</v>
      </c>
      <c r="N82" s="172">
        <v>0</v>
      </c>
      <c r="O82" s="169">
        <v>2</v>
      </c>
      <c r="P82" s="172">
        <v>0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2">
        <v>0</v>
      </c>
      <c r="X82" s="165">
        <v>0</v>
      </c>
      <c r="Y82" s="172">
        <v>0</v>
      </c>
      <c r="Z82" s="164">
        <v>0</v>
      </c>
      <c r="AA82" s="165">
        <v>0</v>
      </c>
      <c r="AB82" s="165">
        <v>0</v>
      </c>
      <c r="AC82" s="165">
        <v>0</v>
      </c>
      <c r="AD82" s="172">
        <v>0</v>
      </c>
      <c r="AE82" s="172">
        <v>0</v>
      </c>
    </row>
    <row r="83" spans="1:31" ht="14.55" x14ac:dyDescent="0.25">
      <c r="A83" s="213"/>
      <c r="B83" s="163" t="s">
        <v>644</v>
      </c>
      <c r="C83" s="163">
        <f t="shared" si="2"/>
        <v>1</v>
      </c>
      <c r="D83" s="172">
        <v>0</v>
      </c>
      <c r="E83" s="165">
        <v>0</v>
      </c>
      <c r="F83" s="165">
        <v>0</v>
      </c>
      <c r="G83" s="172">
        <v>0</v>
      </c>
      <c r="H83" s="172">
        <v>0</v>
      </c>
      <c r="I83" s="172">
        <v>0</v>
      </c>
      <c r="J83" s="165">
        <v>0</v>
      </c>
      <c r="K83" s="172">
        <v>0</v>
      </c>
      <c r="L83" s="172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2">
        <v>0</v>
      </c>
      <c r="S83" s="170">
        <v>2</v>
      </c>
      <c r="T83" s="176">
        <v>0</v>
      </c>
      <c r="U83" s="176">
        <v>0</v>
      </c>
      <c r="V83" s="172">
        <v>0</v>
      </c>
      <c r="W83" s="172">
        <v>0</v>
      </c>
      <c r="X83" s="165">
        <v>0</v>
      </c>
      <c r="Y83" s="176">
        <v>0</v>
      </c>
      <c r="Z83" s="164">
        <v>0</v>
      </c>
      <c r="AA83" s="165">
        <v>0</v>
      </c>
      <c r="AB83" s="165">
        <v>0</v>
      </c>
      <c r="AC83" s="165">
        <v>0</v>
      </c>
      <c r="AD83" s="172">
        <v>0</v>
      </c>
      <c r="AE83" s="172">
        <v>0</v>
      </c>
    </row>
    <row r="84" spans="1:31" ht="14.55" x14ac:dyDescent="0.25">
      <c r="A84" s="213"/>
      <c r="B84" s="163" t="s">
        <v>645</v>
      </c>
      <c r="C84" s="163">
        <f t="shared" si="2"/>
        <v>1</v>
      </c>
      <c r="D84" s="172">
        <v>0</v>
      </c>
      <c r="E84" s="165">
        <v>0</v>
      </c>
      <c r="F84" s="165">
        <v>0</v>
      </c>
      <c r="G84" s="172">
        <v>0</v>
      </c>
      <c r="H84" s="172">
        <v>0</v>
      </c>
      <c r="I84" s="172">
        <v>0</v>
      </c>
      <c r="J84" s="165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2">
        <v>0</v>
      </c>
      <c r="S84" s="170">
        <v>2</v>
      </c>
      <c r="T84" s="176">
        <v>0</v>
      </c>
      <c r="U84" s="176">
        <v>0</v>
      </c>
      <c r="V84" s="172">
        <v>0</v>
      </c>
      <c r="W84" s="172">
        <v>0</v>
      </c>
      <c r="X84" s="165">
        <v>0</v>
      </c>
      <c r="Y84" s="176">
        <v>0</v>
      </c>
      <c r="Z84" s="164">
        <v>0</v>
      </c>
      <c r="AA84" s="165">
        <v>0</v>
      </c>
      <c r="AB84" s="165">
        <v>0</v>
      </c>
      <c r="AC84" s="165">
        <v>0</v>
      </c>
      <c r="AD84" s="172">
        <v>0</v>
      </c>
      <c r="AE84" s="172">
        <v>0</v>
      </c>
    </row>
    <row r="85" spans="1:31" ht="14.55" x14ac:dyDescent="0.25">
      <c r="A85" s="213"/>
      <c r="B85" s="163" t="s">
        <v>646</v>
      </c>
      <c r="C85" s="163">
        <f t="shared" si="2"/>
        <v>1</v>
      </c>
      <c r="D85" s="172">
        <v>0</v>
      </c>
      <c r="E85" s="165">
        <v>0</v>
      </c>
      <c r="F85" s="165">
        <v>0</v>
      </c>
      <c r="G85" s="172">
        <v>0</v>
      </c>
      <c r="H85" s="172">
        <v>0</v>
      </c>
      <c r="I85" s="172">
        <v>0</v>
      </c>
      <c r="J85" s="165">
        <v>0</v>
      </c>
      <c r="K85" s="172">
        <v>0</v>
      </c>
      <c r="L85" s="172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2">
        <v>0</v>
      </c>
      <c r="S85" s="172">
        <v>0</v>
      </c>
      <c r="T85" s="172">
        <v>0</v>
      </c>
      <c r="U85" s="172">
        <v>0</v>
      </c>
      <c r="V85" s="172">
        <v>0</v>
      </c>
      <c r="W85" s="172">
        <v>0</v>
      </c>
      <c r="X85" s="165">
        <v>0</v>
      </c>
      <c r="Y85" s="214">
        <v>2</v>
      </c>
      <c r="Z85" s="164">
        <v>0</v>
      </c>
      <c r="AA85" s="165">
        <v>0</v>
      </c>
      <c r="AB85" s="165">
        <v>0</v>
      </c>
      <c r="AC85" s="165">
        <v>0</v>
      </c>
      <c r="AD85" s="172">
        <v>0</v>
      </c>
      <c r="AE85" s="172">
        <v>0</v>
      </c>
    </row>
    <row r="86" spans="1:31" ht="14.55" x14ac:dyDescent="0.25">
      <c r="A86" s="213"/>
      <c r="B86" s="163" t="s">
        <v>647</v>
      </c>
      <c r="C86" s="163">
        <f t="shared" si="2"/>
        <v>1</v>
      </c>
      <c r="D86" s="172">
        <v>0</v>
      </c>
      <c r="E86" s="165">
        <v>0</v>
      </c>
      <c r="F86" s="165">
        <v>0</v>
      </c>
      <c r="G86" s="172">
        <v>0</v>
      </c>
      <c r="H86" s="172">
        <v>0</v>
      </c>
      <c r="I86" s="172">
        <v>0</v>
      </c>
      <c r="J86" s="165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65">
        <v>0</v>
      </c>
      <c r="Y86" s="172">
        <v>0</v>
      </c>
      <c r="Z86" s="164">
        <v>0</v>
      </c>
      <c r="AA86" s="165">
        <v>0</v>
      </c>
      <c r="AB86" s="165">
        <v>0</v>
      </c>
      <c r="AC86" s="165">
        <v>0</v>
      </c>
      <c r="AD86" s="170">
        <v>2</v>
      </c>
      <c r="AE86" s="172">
        <v>0</v>
      </c>
    </row>
    <row r="87" spans="1:31" ht="14.55" x14ac:dyDescent="0.25">
      <c r="A87" s="213"/>
      <c r="B87" s="163" t="s">
        <v>648</v>
      </c>
      <c r="C87" s="163">
        <f t="shared" si="2"/>
        <v>1</v>
      </c>
      <c r="D87" s="172">
        <v>0</v>
      </c>
      <c r="E87" s="165">
        <v>0</v>
      </c>
      <c r="F87" s="165">
        <v>0</v>
      </c>
      <c r="G87" s="172">
        <v>0</v>
      </c>
      <c r="H87" s="172">
        <v>0</v>
      </c>
      <c r="I87" s="172">
        <v>0</v>
      </c>
      <c r="J87" s="165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2">
        <v>0</v>
      </c>
      <c r="S87" s="172">
        <v>0</v>
      </c>
      <c r="T87" s="172">
        <v>0</v>
      </c>
      <c r="U87" s="172">
        <v>0</v>
      </c>
      <c r="V87" s="172">
        <v>0</v>
      </c>
      <c r="W87" s="172">
        <v>0</v>
      </c>
      <c r="X87" s="165">
        <v>0</v>
      </c>
      <c r="Y87" s="172">
        <v>0</v>
      </c>
      <c r="Z87" s="164">
        <v>0</v>
      </c>
      <c r="AA87" s="165">
        <v>0</v>
      </c>
      <c r="AB87" s="165">
        <v>0</v>
      </c>
      <c r="AC87" s="165">
        <v>0</v>
      </c>
      <c r="AD87" s="172">
        <v>0</v>
      </c>
      <c r="AE87" s="170">
        <v>2</v>
      </c>
    </row>
    <row r="88" spans="1:31" x14ac:dyDescent="0.25">
      <c r="C88" s="218">
        <f>AVERAGE(C2:C87)</f>
        <v>5.6511627906976747</v>
      </c>
    </row>
    <row r="89" spans="1:31" ht="27.85" x14ac:dyDescent="0.25">
      <c r="B89" s="15" t="s">
        <v>687</v>
      </c>
      <c r="D89" s="174">
        <f>COUNTIF(D2:D87,2)</f>
        <v>19</v>
      </c>
      <c r="E89" s="174">
        <f>COUNTIF(E2:E87,2)</f>
        <v>13</v>
      </c>
      <c r="F89" s="174">
        <f t="shared" ref="F89:AE89" si="3">COUNTIF(F2:F87,2)</f>
        <v>17</v>
      </c>
      <c r="G89" s="174">
        <f t="shared" si="3"/>
        <v>24</v>
      </c>
      <c r="H89" s="174">
        <f t="shared" si="3"/>
        <v>15</v>
      </c>
      <c r="I89" s="174">
        <f t="shared" si="3"/>
        <v>22</v>
      </c>
      <c r="J89" s="174">
        <f t="shared" si="3"/>
        <v>7</v>
      </c>
      <c r="K89" s="174">
        <f t="shared" si="3"/>
        <v>20</v>
      </c>
      <c r="L89" s="174">
        <f t="shared" si="3"/>
        <v>10</v>
      </c>
      <c r="M89" s="174">
        <f t="shared" si="3"/>
        <v>8</v>
      </c>
      <c r="N89" s="174">
        <f t="shared" si="3"/>
        <v>15</v>
      </c>
      <c r="O89" s="174">
        <f t="shared" si="3"/>
        <v>17</v>
      </c>
      <c r="P89" s="174">
        <f t="shared" si="3"/>
        <v>26</v>
      </c>
      <c r="Q89" s="174">
        <f t="shared" si="3"/>
        <v>14</v>
      </c>
      <c r="R89" s="174">
        <f t="shared" si="3"/>
        <v>17</v>
      </c>
      <c r="S89" s="174">
        <f t="shared" si="3"/>
        <v>29</v>
      </c>
      <c r="T89" s="174">
        <f t="shared" si="3"/>
        <v>7</v>
      </c>
      <c r="U89" s="174">
        <f t="shared" si="3"/>
        <v>10</v>
      </c>
      <c r="V89" s="174">
        <f t="shared" si="3"/>
        <v>4</v>
      </c>
      <c r="W89" s="174">
        <f t="shared" si="3"/>
        <v>20</v>
      </c>
      <c r="X89" s="174">
        <f t="shared" si="3"/>
        <v>4</v>
      </c>
      <c r="Y89" s="174">
        <f t="shared" si="3"/>
        <v>25</v>
      </c>
      <c r="Z89" s="174">
        <f t="shared" si="3"/>
        <v>2</v>
      </c>
      <c r="AA89" s="174">
        <f t="shared" si="3"/>
        <v>12</v>
      </c>
      <c r="AB89" s="174">
        <f t="shared" si="3"/>
        <v>4</v>
      </c>
      <c r="AC89" s="174">
        <f t="shared" si="3"/>
        <v>12</v>
      </c>
      <c r="AD89" s="174">
        <f t="shared" si="3"/>
        <v>11</v>
      </c>
      <c r="AE89" s="174">
        <f t="shared" si="3"/>
        <v>7</v>
      </c>
    </row>
    <row r="90" spans="1:31" ht="27.85" x14ac:dyDescent="0.25">
      <c r="B90" s="15" t="s">
        <v>689</v>
      </c>
      <c r="D90" s="174">
        <f>COUNTIF(D3:D88,1)</f>
        <v>7</v>
      </c>
      <c r="E90" s="174">
        <f>COUNTIF(E3:E88,1)</f>
        <v>0</v>
      </c>
      <c r="F90" s="174">
        <f t="shared" ref="F90:AE90" si="4">COUNTIF(F3:F88,1)</f>
        <v>2</v>
      </c>
      <c r="G90" s="174">
        <f t="shared" si="4"/>
        <v>8</v>
      </c>
      <c r="H90" s="174">
        <f t="shared" si="4"/>
        <v>5</v>
      </c>
      <c r="I90" s="174">
        <f t="shared" si="4"/>
        <v>1</v>
      </c>
      <c r="J90" s="174">
        <f t="shared" si="4"/>
        <v>0</v>
      </c>
      <c r="K90" s="174">
        <f t="shared" si="4"/>
        <v>3</v>
      </c>
      <c r="L90" s="174">
        <f t="shared" si="4"/>
        <v>9</v>
      </c>
      <c r="M90" s="174">
        <f t="shared" si="4"/>
        <v>0</v>
      </c>
      <c r="N90" s="174">
        <f t="shared" si="4"/>
        <v>7</v>
      </c>
      <c r="O90" s="174">
        <f t="shared" si="4"/>
        <v>7</v>
      </c>
      <c r="P90" s="174">
        <f t="shared" si="4"/>
        <v>0</v>
      </c>
      <c r="Q90" s="174">
        <f t="shared" si="4"/>
        <v>4</v>
      </c>
      <c r="R90" s="174">
        <f t="shared" si="4"/>
        <v>0</v>
      </c>
      <c r="S90" s="174">
        <f t="shared" si="4"/>
        <v>6</v>
      </c>
      <c r="T90" s="174">
        <f t="shared" si="4"/>
        <v>0</v>
      </c>
      <c r="U90" s="174">
        <f t="shared" si="4"/>
        <v>0</v>
      </c>
      <c r="V90" s="174">
        <f t="shared" si="4"/>
        <v>0</v>
      </c>
      <c r="W90" s="174">
        <f t="shared" si="4"/>
        <v>9</v>
      </c>
      <c r="X90" s="174">
        <f t="shared" si="4"/>
        <v>0</v>
      </c>
      <c r="Y90" s="174">
        <f t="shared" si="4"/>
        <v>8</v>
      </c>
      <c r="Z90" s="174">
        <f t="shared" si="4"/>
        <v>0</v>
      </c>
      <c r="AA90" s="174">
        <f t="shared" si="4"/>
        <v>9</v>
      </c>
      <c r="AB90" s="174">
        <f t="shared" si="4"/>
        <v>3</v>
      </c>
      <c r="AC90" s="174">
        <f t="shared" si="4"/>
        <v>1</v>
      </c>
      <c r="AD90" s="174">
        <f t="shared" si="4"/>
        <v>4</v>
      </c>
      <c r="AE90" s="174">
        <f t="shared" si="4"/>
        <v>2</v>
      </c>
    </row>
    <row r="91" spans="1:31" x14ac:dyDescent="0.25">
      <c r="D91" s="174">
        <f>SUM(D89:D90)</f>
        <v>26</v>
      </c>
      <c r="E91" s="174">
        <f>SUM(E89:E90)</f>
        <v>13</v>
      </c>
      <c r="F91" s="174">
        <f t="shared" ref="F91:AE91" si="5">SUM(F89:F90)</f>
        <v>19</v>
      </c>
      <c r="G91" s="174">
        <f t="shared" si="5"/>
        <v>32</v>
      </c>
      <c r="H91" s="174">
        <f t="shared" si="5"/>
        <v>20</v>
      </c>
      <c r="I91" s="174">
        <f t="shared" si="5"/>
        <v>23</v>
      </c>
      <c r="J91" s="174">
        <f t="shared" si="5"/>
        <v>7</v>
      </c>
      <c r="K91" s="174">
        <f t="shared" si="5"/>
        <v>23</v>
      </c>
      <c r="L91" s="174">
        <f t="shared" si="5"/>
        <v>19</v>
      </c>
      <c r="M91" s="174">
        <f t="shared" si="5"/>
        <v>8</v>
      </c>
      <c r="N91" s="174">
        <f t="shared" si="5"/>
        <v>22</v>
      </c>
      <c r="O91" s="174">
        <f t="shared" si="5"/>
        <v>24</v>
      </c>
      <c r="P91" s="174">
        <f t="shared" si="5"/>
        <v>26</v>
      </c>
      <c r="Q91" s="174">
        <f t="shared" si="5"/>
        <v>18</v>
      </c>
      <c r="R91" s="174">
        <f t="shared" si="5"/>
        <v>17</v>
      </c>
      <c r="S91" s="174">
        <f t="shared" si="5"/>
        <v>35</v>
      </c>
      <c r="T91" s="174">
        <f t="shared" si="5"/>
        <v>7</v>
      </c>
      <c r="U91" s="174">
        <f t="shared" si="5"/>
        <v>10</v>
      </c>
      <c r="V91" s="174">
        <f t="shared" si="5"/>
        <v>4</v>
      </c>
      <c r="W91" s="174">
        <f t="shared" si="5"/>
        <v>29</v>
      </c>
      <c r="X91" s="174">
        <f t="shared" si="5"/>
        <v>4</v>
      </c>
      <c r="Y91" s="174">
        <f t="shared" si="5"/>
        <v>33</v>
      </c>
      <c r="Z91" s="174">
        <f t="shared" si="5"/>
        <v>2</v>
      </c>
      <c r="AA91" s="174">
        <f t="shared" si="5"/>
        <v>21</v>
      </c>
      <c r="AB91" s="174">
        <f t="shared" si="5"/>
        <v>7</v>
      </c>
      <c r="AC91" s="174">
        <f t="shared" si="5"/>
        <v>13</v>
      </c>
      <c r="AD91" s="174">
        <f t="shared" si="5"/>
        <v>15</v>
      </c>
      <c r="AE91" s="174">
        <f t="shared" si="5"/>
        <v>9</v>
      </c>
    </row>
    <row r="92" spans="1:31" ht="27.85" x14ac:dyDescent="0.25">
      <c r="B92" s="218" t="s">
        <v>688</v>
      </c>
      <c r="D92" s="174">
        <f>D89/D91</f>
        <v>0.73076923076923073</v>
      </c>
      <c r="E92" s="174">
        <f t="shared" ref="E92:AE92" si="6">E89/E91</f>
        <v>1</v>
      </c>
      <c r="F92" s="174">
        <f t="shared" si="6"/>
        <v>0.89473684210526316</v>
      </c>
      <c r="G92" s="174">
        <f t="shared" si="6"/>
        <v>0.75</v>
      </c>
      <c r="H92" s="174">
        <f t="shared" si="6"/>
        <v>0.75</v>
      </c>
      <c r="I92" s="174">
        <f t="shared" si="6"/>
        <v>0.95652173913043481</v>
      </c>
      <c r="J92" s="174">
        <f t="shared" si="6"/>
        <v>1</v>
      </c>
      <c r="K92" s="174">
        <f t="shared" si="6"/>
        <v>0.86956521739130432</v>
      </c>
      <c r="L92" s="174">
        <f t="shared" si="6"/>
        <v>0.52631578947368418</v>
      </c>
      <c r="M92" s="174">
        <f t="shared" si="6"/>
        <v>1</v>
      </c>
      <c r="N92" s="174">
        <f t="shared" si="6"/>
        <v>0.68181818181818177</v>
      </c>
      <c r="O92" s="174">
        <f t="shared" si="6"/>
        <v>0.70833333333333337</v>
      </c>
      <c r="P92" s="174">
        <f t="shared" si="6"/>
        <v>1</v>
      </c>
      <c r="Q92" s="174">
        <f t="shared" si="6"/>
        <v>0.77777777777777779</v>
      </c>
      <c r="R92" s="174">
        <f t="shared" si="6"/>
        <v>1</v>
      </c>
      <c r="S92" s="174">
        <f t="shared" si="6"/>
        <v>0.82857142857142863</v>
      </c>
      <c r="T92" s="174">
        <f t="shared" si="6"/>
        <v>1</v>
      </c>
      <c r="U92" s="174">
        <f t="shared" si="6"/>
        <v>1</v>
      </c>
      <c r="V92" s="174">
        <f t="shared" si="6"/>
        <v>1</v>
      </c>
      <c r="W92" s="174">
        <f t="shared" si="6"/>
        <v>0.68965517241379315</v>
      </c>
      <c r="X92" s="174">
        <f t="shared" si="6"/>
        <v>1</v>
      </c>
      <c r="Y92" s="174">
        <f t="shared" si="6"/>
        <v>0.75757575757575757</v>
      </c>
      <c r="Z92" s="174">
        <f t="shared" si="6"/>
        <v>1</v>
      </c>
      <c r="AA92" s="174">
        <f t="shared" si="6"/>
        <v>0.5714285714285714</v>
      </c>
      <c r="AB92" s="174">
        <f t="shared" si="6"/>
        <v>0.5714285714285714</v>
      </c>
      <c r="AC92" s="174">
        <f t="shared" si="6"/>
        <v>0.92307692307692313</v>
      </c>
      <c r="AD92" s="174">
        <f t="shared" si="6"/>
        <v>0.73333333333333328</v>
      </c>
      <c r="AE92" s="174">
        <f t="shared" si="6"/>
        <v>0.77777777777777779</v>
      </c>
    </row>
    <row r="93" spans="1:31" ht="27.85" x14ac:dyDescent="0.25">
      <c r="B93" s="218" t="s">
        <v>690</v>
      </c>
      <c r="D93" s="174">
        <f>D90/D91</f>
        <v>0.26923076923076922</v>
      </c>
      <c r="E93" s="174">
        <f t="shared" ref="E93:AE93" si="7">E90/E91</f>
        <v>0</v>
      </c>
      <c r="F93" s="174">
        <f t="shared" si="7"/>
        <v>0.10526315789473684</v>
      </c>
      <c r="G93" s="174">
        <f t="shared" si="7"/>
        <v>0.25</v>
      </c>
      <c r="H93" s="174">
        <f t="shared" si="7"/>
        <v>0.25</v>
      </c>
      <c r="I93" s="174">
        <f t="shared" si="7"/>
        <v>4.3478260869565216E-2</v>
      </c>
      <c r="J93" s="174">
        <f t="shared" si="7"/>
        <v>0</v>
      </c>
      <c r="K93" s="174">
        <f t="shared" si="7"/>
        <v>0.13043478260869565</v>
      </c>
      <c r="L93" s="174">
        <f t="shared" si="7"/>
        <v>0.47368421052631576</v>
      </c>
      <c r="M93" s="174">
        <f t="shared" si="7"/>
        <v>0</v>
      </c>
      <c r="N93" s="174">
        <f t="shared" si="7"/>
        <v>0.31818181818181818</v>
      </c>
      <c r="O93" s="174">
        <f t="shared" si="7"/>
        <v>0.29166666666666669</v>
      </c>
      <c r="P93" s="174">
        <f t="shared" si="7"/>
        <v>0</v>
      </c>
      <c r="Q93" s="174">
        <f t="shared" si="7"/>
        <v>0.22222222222222221</v>
      </c>
      <c r="R93" s="174">
        <f t="shared" si="7"/>
        <v>0</v>
      </c>
      <c r="S93" s="174">
        <f t="shared" si="7"/>
        <v>0.17142857142857143</v>
      </c>
      <c r="T93" s="174">
        <f t="shared" si="7"/>
        <v>0</v>
      </c>
      <c r="U93" s="174">
        <f t="shared" si="7"/>
        <v>0</v>
      </c>
      <c r="V93" s="174">
        <f t="shared" si="7"/>
        <v>0</v>
      </c>
      <c r="W93" s="174">
        <f t="shared" si="7"/>
        <v>0.31034482758620691</v>
      </c>
      <c r="X93" s="174">
        <f t="shared" si="7"/>
        <v>0</v>
      </c>
      <c r="Y93" s="174">
        <f t="shared" si="7"/>
        <v>0.24242424242424243</v>
      </c>
      <c r="Z93" s="174">
        <f t="shared" si="7"/>
        <v>0</v>
      </c>
      <c r="AA93" s="174">
        <f t="shared" si="7"/>
        <v>0.42857142857142855</v>
      </c>
      <c r="AB93" s="174">
        <f t="shared" si="7"/>
        <v>0.42857142857142855</v>
      </c>
      <c r="AC93" s="174">
        <f t="shared" si="7"/>
        <v>7.6923076923076927E-2</v>
      </c>
      <c r="AD93" s="174">
        <f t="shared" si="7"/>
        <v>0.26666666666666666</v>
      </c>
      <c r="AE93" s="174">
        <f t="shared" si="7"/>
        <v>0.22222222222222221</v>
      </c>
    </row>
  </sheetData>
  <phoneticPr fontId="5" type="noConversion"/>
  <conditionalFormatting sqref="D3">
    <cfRule type="cellIs" dxfId="1" priority="1" operator="greaterThan">
      <formula>0</formula>
    </cfRule>
  </conditionalFormatting>
  <hyperlinks>
    <hyperlink ref="Y30" r:id="rId1" display="https://baike.baidu.com/item/%E6%80%A7%E6%AC%B2%E5%87%8F%E9%80%80/4352905" xr:uid="{C5E9F05D-92FC-46D4-B575-1828B153013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9AB0-57A4-4112-8BAE-786960A92991}">
  <dimension ref="A1:DQ95"/>
  <sheetViews>
    <sheetView topLeftCell="B1" zoomScale="70" zoomScaleNormal="70" workbookViewId="0">
      <pane xSplit="1" ySplit="2" topLeftCell="C30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88671875" defaultRowHeight="13.95" x14ac:dyDescent="0.25"/>
  <cols>
    <col min="1" max="1" width="0" style="216" hidden="1" customWidth="1"/>
    <col min="2" max="3" width="17" style="218" customWidth="1"/>
    <col min="4" max="4" width="13.5546875" style="174" customWidth="1"/>
    <col min="5" max="5" width="9.44140625" style="215" customWidth="1"/>
    <col min="6" max="6" width="11" style="215" customWidth="1"/>
    <col min="7" max="7" width="10.5546875" style="174" customWidth="1"/>
    <col min="8" max="8" width="9.77734375" style="174" customWidth="1"/>
    <col min="9" max="9" width="10.77734375" style="174" customWidth="1"/>
    <col min="10" max="10" width="10.6640625" style="215" customWidth="1"/>
    <col min="11" max="11" width="9.109375" style="174" customWidth="1"/>
    <col min="12" max="12" width="11" style="174" customWidth="1"/>
    <col min="13" max="13" width="15.33203125" style="174" customWidth="1"/>
    <col min="14" max="14" width="11.88671875" style="174" customWidth="1"/>
    <col min="15" max="15" width="11.33203125" style="174" customWidth="1"/>
    <col min="16" max="16" width="8.5546875" style="174" customWidth="1"/>
    <col min="17" max="17" width="10.44140625" style="174" customWidth="1"/>
    <col min="18" max="18" width="8.88671875" style="174" customWidth="1"/>
    <col min="19" max="19" width="9.33203125" style="174" customWidth="1"/>
    <col min="20" max="20" width="9.77734375" style="174" customWidth="1"/>
    <col min="21" max="21" width="8.33203125" style="174" customWidth="1"/>
    <col min="22" max="22" width="9.33203125" style="174" customWidth="1"/>
    <col min="23" max="23" width="11.6640625" style="174" customWidth="1"/>
    <col min="24" max="24" width="12.109375" style="215" customWidth="1"/>
    <col min="25" max="25" width="11.44140625" style="174" customWidth="1"/>
    <col min="26" max="26" width="10.88671875" style="219" customWidth="1"/>
    <col min="27" max="27" width="15.109375" style="215" customWidth="1"/>
    <col min="28" max="28" width="11.88671875" style="215" customWidth="1"/>
    <col min="29" max="29" width="10.44140625" style="215" customWidth="1"/>
    <col min="30" max="30" width="9.6640625" style="172" customWidth="1"/>
    <col min="31" max="31" width="8.33203125" style="172" customWidth="1"/>
    <col min="32" max="16384" width="8.88671875" style="213"/>
  </cols>
  <sheetData>
    <row r="1" spans="1:31" ht="29.05" x14ac:dyDescent="0.25">
      <c r="D1" s="222" t="s">
        <v>650</v>
      </c>
    </row>
    <row r="2" spans="1:31" ht="97.45" x14ac:dyDescent="0.25">
      <c r="A2" s="162"/>
      <c r="B2" s="220" t="s">
        <v>546</v>
      </c>
      <c r="C2" s="6" t="s">
        <v>547</v>
      </c>
      <c r="D2" s="164" t="s">
        <v>232</v>
      </c>
      <c r="E2" s="165" t="s">
        <v>227</v>
      </c>
      <c r="F2" s="165" t="s">
        <v>254</v>
      </c>
      <c r="G2" s="164" t="s">
        <v>233</v>
      </c>
      <c r="H2" s="164" t="s">
        <v>274</v>
      </c>
      <c r="I2" s="164" t="s">
        <v>548</v>
      </c>
      <c r="J2" s="165" t="s">
        <v>549</v>
      </c>
      <c r="K2" s="166" t="s">
        <v>230</v>
      </c>
      <c r="L2" s="166" t="s">
        <v>550</v>
      </c>
      <c r="M2" s="166" t="s">
        <v>551</v>
      </c>
      <c r="N2" s="166" t="s">
        <v>552</v>
      </c>
      <c r="O2" s="166" t="s">
        <v>553</v>
      </c>
      <c r="P2" s="164" t="s">
        <v>234</v>
      </c>
      <c r="Q2" s="164" t="s">
        <v>554</v>
      </c>
      <c r="R2" s="164" t="s">
        <v>555</v>
      </c>
      <c r="S2" s="164" t="s">
        <v>556</v>
      </c>
      <c r="T2" s="164" t="s">
        <v>557</v>
      </c>
      <c r="U2" s="164" t="s">
        <v>558</v>
      </c>
      <c r="V2" s="164" t="s">
        <v>559</v>
      </c>
      <c r="W2" s="166" t="s">
        <v>560</v>
      </c>
      <c r="X2" s="165" t="s">
        <v>561</v>
      </c>
      <c r="Y2" s="164" t="s">
        <v>423</v>
      </c>
      <c r="Z2" s="164" t="s">
        <v>562</v>
      </c>
      <c r="AA2" s="165" t="s">
        <v>563</v>
      </c>
      <c r="AB2" s="165" t="s">
        <v>564</v>
      </c>
      <c r="AC2" s="165" t="s">
        <v>228</v>
      </c>
      <c r="AD2" s="167" t="s">
        <v>449</v>
      </c>
      <c r="AE2" s="164" t="s">
        <v>540</v>
      </c>
    </row>
    <row r="3" spans="1:31" ht="14.55" x14ac:dyDescent="0.25">
      <c r="A3" s="168">
        <v>2</v>
      </c>
      <c r="B3" s="163" t="s">
        <v>565</v>
      </c>
      <c r="C3" s="163">
        <f t="shared" ref="C3:C34" si="0">COUNTIF(D3:AE3,"&gt;0")</f>
        <v>5</v>
      </c>
      <c r="D3" s="164">
        <v>0</v>
      </c>
      <c r="E3" s="165">
        <v>0</v>
      </c>
      <c r="F3" s="167">
        <v>0</v>
      </c>
      <c r="G3" s="164">
        <v>0</v>
      </c>
      <c r="H3" s="164">
        <v>0</v>
      </c>
      <c r="I3" s="164">
        <v>0</v>
      </c>
      <c r="J3" s="165">
        <v>0</v>
      </c>
      <c r="K3" s="164">
        <v>0</v>
      </c>
      <c r="L3" s="164">
        <v>0</v>
      </c>
      <c r="M3" s="164">
        <v>0</v>
      </c>
      <c r="N3" s="169">
        <v>1</v>
      </c>
      <c r="O3" s="169">
        <v>1</v>
      </c>
      <c r="P3" s="164">
        <v>0</v>
      </c>
      <c r="Q3" s="164">
        <v>0</v>
      </c>
      <c r="R3" s="164">
        <v>0</v>
      </c>
      <c r="S3" s="164">
        <v>0</v>
      </c>
      <c r="T3" s="164">
        <v>0</v>
      </c>
      <c r="U3" s="164">
        <v>0</v>
      </c>
      <c r="V3" s="164">
        <v>0</v>
      </c>
      <c r="W3" s="164">
        <v>0</v>
      </c>
      <c r="X3" s="165">
        <v>0</v>
      </c>
      <c r="Y3" s="170">
        <v>1</v>
      </c>
      <c r="Z3" s="164">
        <v>0</v>
      </c>
      <c r="AA3" s="165">
        <v>0</v>
      </c>
      <c r="AB3" s="171">
        <v>1</v>
      </c>
      <c r="AC3" s="165">
        <v>0</v>
      </c>
      <c r="AD3" s="170">
        <v>1</v>
      </c>
      <c r="AE3" s="172">
        <v>0</v>
      </c>
    </row>
    <row r="4" spans="1:31" ht="14.55" x14ac:dyDescent="0.25">
      <c r="A4" s="168">
        <v>3</v>
      </c>
      <c r="B4" s="173" t="s">
        <v>566</v>
      </c>
      <c r="C4" s="163">
        <f t="shared" si="0"/>
        <v>11</v>
      </c>
      <c r="D4" s="174">
        <v>1</v>
      </c>
      <c r="E4" s="165">
        <v>0</v>
      </c>
      <c r="F4" s="165">
        <v>0</v>
      </c>
      <c r="G4" s="164">
        <v>0</v>
      </c>
      <c r="H4" s="164">
        <v>0</v>
      </c>
      <c r="I4" s="157">
        <v>1</v>
      </c>
      <c r="J4" s="165">
        <v>0</v>
      </c>
      <c r="K4" s="175">
        <v>1</v>
      </c>
      <c r="L4" s="164">
        <v>0</v>
      </c>
      <c r="M4" s="175">
        <v>1</v>
      </c>
      <c r="N4" s="175">
        <v>1</v>
      </c>
      <c r="O4" s="175">
        <v>1</v>
      </c>
      <c r="P4" s="164">
        <v>0</v>
      </c>
      <c r="Q4" s="164">
        <v>0</v>
      </c>
      <c r="R4" s="164">
        <v>0</v>
      </c>
      <c r="S4" s="164">
        <v>0</v>
      </c>
      <c r="T4" s="170">
        <v>1</v>
      </c>
      <c r="U4" s="176">
        <v>0</v>
      </c>
      <c r="V4" s="175">
        <v>1</v>
      </c>
      <c r="W4" s="164">
        <v>0</v>
      </c>
      <c r="X4" s="165">
        <v>0</v>
      </c>
      <c r="Y4" s="170">
        <v>1</v>
      </c>
      <c r="Z4" s="164">
        <v>0</v>
      </c>
      <c r="AA4" s="165">
        <v>0</v>
      </c>
      <c r="AB4" s="171">
        <v>1</v>
      </c>
      <c r="AC4" s="165">
        <v>0</v>
      </c>
      <c r="AD4" s="177">
        <v>1</v>
      </c>
      <c r="AE4" s="172">
        <v>0</v>
      </c>
    </row>
    <row r="5" spans="1:31" ht="29.05" x14ac:dyDescent="0.25">
      <c r="A5" s="168">
        <v>4</v>
      </c>
      <c r="B5" s="173" t="s">
        <v>567</v>
      </c>
      <c r="C5" s="163">
        <f t="shared" si="0"/>
        <v>16</v>
      </c>
      <c r="D5" s="164">
        <v>0</v>
      </c>
      <c r="E5" s="165">
        <v>0</v>
      </c>
      <c r="F5" s="178">
        <v>1</v>
      </c>
      <c r="G5" s="164">
        <v>0</v>
      </c>
      <c r="H5" s="157">
        <v>1</v>
      </c>
      <c r="I5" s="179">
        <v>0</v>
      </c>
      <c r="J5" s="165">
        <v>0</v>
      </c>
      <c r="K5" s="164">
        <v>0</v>
      </c>
      <c r="L5" s="169">
        <v>1</v>
      </c>
      <c r="M5" s="175">
        <v>1</v>
      </c>
      <c r="N5" s="175">
        <v>1</v>
      </c>
      <c r="O5" s="175">
        <v>1</v>
      </c>
      <c r="P5" s="164">
        <v>0</v>
      </c>
      <c r="Q5" s="175">
        <v>1</v>
      </c>
      <c r="R5" s="164">
        <v>0</v>
      </c>
      <c r="S5" s="164">
        <v>0</v>
      </c>
      <c r="T5" s="164">
        <v>0</v>
      </c>
      <c r="U5" s="175">
        <v>1</v>
      </c>
      <c r="V5" s="164">
        <v>0</v>
      </c>
      <c r="W5" s="175">
        <v>1</v>
      </c>
      <c r="X5" s="171">
        <v>1</v>
      </c>
      <c r="Y5" s="170">
        <v>1</v>
      </c>
      <c r="Z5" s="164">
        <v>0</v>
      </c>
      <c r="AA5" s="171">
        <v>1</v>
      </c>
      <c r="AB5" s="171">
        <v>1</v>
      </c>
      <c r="AC5" s="171">
        <v>1</v>
      </c>
      <c r="AD5" s="177">
        <v>1</v>
      </c>
      <c r="AE5" s="169">
        <v>1</v>
      </c>
    </row>
    <row r="6" spans="1:31" ht="36.950000000000003" customHeight="1" x14ac:dyDescent="0.25">
      <c r="A6" s="168">
        <v>7</v>
      </c>
      <c r="B6" s="173" t="s">
        <v>568</v>
      </c>
      <c r="C6" s="163">
        <f t="shared" si="0"/>
        <v>13</v>
      </c>
      <c r="D6" s="164">
        <v>0</v>
      </c>
      <c r="E6" s="165">
        <v>0</v>
      </c>
      <c r="F6" s="178">
        <v>1</v>
      </c>
      <c r="G6" s="175">
        <v>1</v>
      </c>
      <c r="H6" s="157">
        <v>1</v>
      </c>
      <c r="I6" s="179">
        <v>0</v>
      </c>
      <c r="J6" s="165">
        <v>0</v>
      </c>
      <c r="K6" s="164">
        <v>0</v>
      </c>
      <c r="L6" s="164">
        <v>0</v>
      </c>
      <c r="M6" s="164">
        <v>0</v>
      </c>
      <c r="N6" s="175">
        <v>1</v>
      </c>
      <c r="O6" s="175">
        <v>1</v>
      </c>
      <c r="P6" s="164">
        <v>0</v>
      </c>
      <c r="Q6" s="164">
        <v>0</v>
      </c>
      <c r="R6" s="169">
        <v>1</v>
      </c>
      <c r="S6" s="170">
        <v>1</v>
      </c>
      <c r="T6" s="176">
        <v>0</v>
      </c>
      <c r="U6" s="175">
        <v>1</v>
      </c>
      <c r="V6" s="175">
        <v>1</v>
      </c>
      <c r="W6" s="164">
        <v>0</v>
      </c>
      <c r="X6" s="165">
        <v>0</v>
      </c>
      <c r="Y6" s="170">
        <v>1</v>
      </c>
      <c r="Z6" s="175">
        <v>1</v>
      </c>
      <c r="AA6" s="165">
        <v>0</v>
      </c>
      <c r="AB6" s="171">
        <v>1</v>
      </c>
      <c r="AC6" s="165">
        <v>0</v>
      </c>
      <c r="AD6" s="177">
        <v>1</v>
      </c>
      <c r="AE6" s="172">
        <v>0</v>
      </c>
    </row>
    <row r="7" spans="1:31" ht="43.6" x14ac:dyDescent="0.25">
      <c r="A7" s="168">
        <v>6</v>
      </c>
      <c r="B7" s="173" t="s">
        <v>569</v>
      </c>
      <c r="C7" s="163">
        <f t="shared" si="0"/>
        <v>15</v>
      </c>
      <c r="D7" s="164">
        <v>0</v>
      </c>
      <c r="E7" s="165">
        <v>0</v>
      </c>
      <c r="F7" s="178">
        <v>1</v>
      </c>
      <c r="G7" s="175">
        <v>1</v>
      </c>
      <c r="H7" s="164">
        <v>0</v>
      </c>
      <c r="I7" s="157">
        <v>1</v>
      </c>
      <c r="J7" s="165">
        <v>0</v>
      </c>
      <c r="K7" s="175">
        <v>1</v>
      </c>
      <c r="L7" s="164">
        <v>0</v>
      </c>
      <c r="M7" s="164">
        <v>0</v>
      </c>
      <c r="N7" s="175">
        <v>1</v>
      </c>
      <c r="O7" s="175">
        <v>1</v>
      </c>
      <c r="P7" s="175">
        <v>1</v>
      </c>
      <c r="Q7" s="164">
        <v>0</v>
      </c>
      <c r="R7" s="175">
        <v>1</v>
      </c>
      <c r="S7" s="170">
        <v>1</v>
      </c>
      <c r="T7" s="176">
        <v>0</v>
      </c>
      <c r="U7" s="175">
        <v>1</v>
      </c>
      <c r="V7" s="175">
        <v>1</v>
      </c>
      <c r="W7" s="164">
        <v>0</v>
      </c>
      <c r="X7" s="171">
        <v>1</v>
      </c>
      <c r="Y7" s="170">
        <v>1</v>
      </c>
      <c r="Z7" s="164">
        <v>0</v>
      </c>
      <c r="AA7" s="165">
        <v>0</v>
      </c>
      <c r="AB7" s="171">
        <v>1</v>
      </c>
      <c r="AC7" s="165">
        <v>0</v>
      </c>
      <c r="AD7" s="177">
        <v>1</v>
      </c>
      <c r="AE7" s="172">
        <v>0</v>
      </c>
    </row>
    <row r="8" spans="1:31" ht="14.55" x14ac:dyDescent="0.25">
      <c r="A8" s="180">
        <v>8</v>
      </c>
      <c r="B8" s="163" t="s">
        <v>570</v>
      </c>
      <c r="C8" s="163">
        <f t="shared" si="0"/>
        <v>11</v>
      </c>
      <c r="D8" s="178">
        <v>1</v>
      </c>
      <c r="E8" s="165">
        <v>0</v>
      </c>
      <c r="F8" s="178">
        <v>1</v>
      </c>
      <c r="G8" s="175">
        <v>1</v>
      </c>
      <c r="H8" s="169">
        <v>1</v>
      </c>
      <c r="I8" s="179">
        <v>0</v>
      </c>
      <c r="J8" s="165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75">
        <v>1</v>
      </c>
      <c r="Q8" s="164">
        <v>0</v>
      </c>
      <c r="R8" s="169">
        <v>1</v>
      </c>
      <c r="S8" s="170">
        <v>1</v>
      </c>
      <c r="T8" s="176">
        <v>0</v>
      </c>
      <c r="U8" s="157">
        <v>1</v>
      </c>
      <c r="V8" s="164">
        <v>0</v>
      </c>
      <c r="W8" s="164">
        <v>0</v>
      </c>
      <c r="X8" s="165">
        <v>0</v>
      </c>
      <c r="Y8" s="170">
        <v>1</v>
      </c>
      <c r="Z8" s="164">
        <v>0</v>
      </c>
      <c r="AA8" s="171">
        <v>1</v>
      </c>
      <c r="AB8" s="165">
        <v>0</v>
      </c>
      <c r="AC8" s="171">
        <v>1</v>
      </c>
      <c r="AD8" s="172">
        <v>0</v>
      </c>
      <c r="AE8" s="172">
        <v>0</v>
      </c>
    </row>
    <row r="9" spans="1:31" ht="67.2" customHeight="1" x14ac:dyDescent="0.25">
      <c r="A9" s="181">
        <v>11</v>
      </c>
      <c r="B9" s="163" t="s">
        <v>571</v>
      </c>
      <c r="C9" s="163">
        <f t="shared" si="0"/>
        <v>6</v>
      </c>
      <c r="D9" s="172">
        <v>0</v>
      </c>
      <c r="E9" s="165">
        <v>0</v>
      </c>
      <c r="F9" s="182">
        <v>0</v>
      </c>
      <c r="G9" s="164">
        <v>0</v>
      </c>
      <c r="H9" s="164">
        <v>0</v>
      </c>
      <c r="I9" s="179">
        <v>0</v>
      </c>
      <c r="J9" s="165">
        <v>0</v>
      </c>
      <c r="K9" s="175">
        <v>1</v>
      </c>
      <c r="L9" s="175">
        <v>1</v>
      </c>
      <c r="M9" s="164">
        <v>0</v>
      </c>
      <c r="N9" s="164">
        <v>0</v>
      </c>
      <c r="O9" s="164">
        <v>0</v>
      </c>
      <c r="P9" s="164">
        <v>0</v>
      </c>
      <c r="Q9" s="164">
        <v>0</v>
      </c>
      <c r="R9" s="164">
        <v>0</v>
      </c>
      <c r="S9" s="164">
        <v>0</v>
      </c>
      <c r="T9" s="164">
        <v>0</v>
      </c>
      <c r="U9" s="164">
        <v>0</v>
      </c>
      <c r="V9" s="164">
        <v>0</v>
      </c>
      <c r="W9" s="175">
        <v>1</v>
      </c>
      <c r="X9" s="165">
        <v>0</v>
      </c>
      <c r="Y9" s="170">
        <v>1</v>
      </c>
      <c r="Z9" s="164">
        <v>0</v>
      </c>
      <c r="AA9" s="171">
        <v>1</v>
      </c>
      <c r="AB9" s="165">
        <v>0</v>
      </c>
      <c r="AC9" s="165">
        <v>0</v>
      </c>
      <c r="AD9" s="170">
        <v>1</v>
      </c>
      <c r="AE9" s="172">
        <v>0</v>
      </c>
    </row>
    <row r="10" spans="1:31" s="215" customFormat="1" ht="14.55" x14ac:dyDescent="0.25">
      <c r="A10" s="165">
        <v>9</v>
      </c>
      <c r="B10" s="183" t="s">
        <v>572</v>
      </c>
      <c r="C10" s="163">
        <f t="shared" si="0"/>
        <v>3</v>
      </c>
      <c r="D10" s="165">
        <v>0</v>
      </c>
      <c r="E10" s="165">
        <v>0</v>
      </c>
      <c r="F10" s="165">
        <v>0</v>
      </c>
      <c r="G10" s="165">
        <v>0</v>
      </c>
      <c r="H10" s="165">
        <v>0</v>
      </c>
      <c r="I10" s="165">
        <v>0</v>
      </c>
      <c r="J10" s="165">
        <v>0</v>
      </c>
      <c r="K10" s="165">
        <v>0</v>
      </c>
      <c r="L10" s="165">
        <v>0</v>
      </c>
      <c r="M10" s="165">
        <v>0</v>
      </c>
      <c r="N10" s="171">
        <v>1</v>
      </c>
      <c r="O10" s="171">
        <v>1</v>
      </c>
      <c r="P10" s="165">
        <v>0</v>
      </c>
      <c r="Q10" s="165">
        <v>0</v>
      </c>
      <c r="R10" s="165">
        <v>0</v>
      </c>
      <c r="S10" s="165">
        <v>0</v>
      </c>
      <c r="T10" s="165">
        <v>0</v>
      </c>
      <c r="U10" s="165">
        <v>0</v>
      </c>
      <c r="V10" s="165">
        <v>0</v>
      </c>
      <c r="W10" s="164">
        <v>0</v>
      </c>
      <c r="X10" s="165">
        <v>0</v>
      </c>
      <c r="Y10" s="170">
        <v>1</v>
      </c>
      <c r="Z10" s="165">
        <v>0</v>
      </c>
      <c r="AA10" s="165">
        <v>0</v>
      </c>
      <c r="AB10" s="165">
        <v>0</v>
      </c>
      <c r="AC10" s="165">
        <v>0</v>
      </c>
      <c r="AD10" s="165">
        <v>0</v>
      </c>
      <c r="AE10" s="165">
        <v>0</v>
      </c>
    </row>
    <row r="11" spans="1:31" ht="14.55" x14ac:dyDescent="0.25">
      <c r="A11" s="184">
        <v>10</v>
      </c>
      <c r="B11" s="163" t="s">
        <v>573</v>
      </c>
      <c r="C11" s="163">
        <f t="shared" si="0"/>
        <v>8</v>
      </c>
      <c r="D11" s="164">
        <v>0</v>
      </c>
      <c r="E11" s="171">
        <v>1</v>
      </c>
      <c r="F11" s="182">
        <v>0</v>
      </c>
      <c r="G11" s="175">
        <v>1</v>
      </c>
      <c r="H11" s="164">
        <v>0</v>
      </c>
      <c r="I11" s="157">
        <v>1</v>
      </c>
      <c r="J11" s="165">
        <v>0</v>
      </c>
      <c r="K11" s="164">
        <v>0</v>
      </c>
      <c r="L11" s="164">
        <v>0</v>
      </c>
      <c r="M11" s="164">
        <v>0</v>
      </c>
      <c r="N11" s="169">
        <v>1</v>
      </c>
      <c r="O11" s="169">
        <v>1</v>
      </c>
      <c r="P11" s="164">
        <v>0</v>
      </c>
      <c r="Q11" s="175">
        <v>1</v>
      </c>
      <c r="R11" s="164">
        <v>0</v>
      </c>
      <c r="S11" s="170">
        <v>1</v>
      </c>
      <c r="T11" s="176">
        <v>0</v>
      </c>
      <c r="U11" s="176">
        <v>0</v>
      </c>
      <c r="V11" s="164">
        <v>0</v>
      </c>
      <c r="W11" s="164">
        <v>0</v>
      </c>
      <c r="X11" s="165">
        <v>0</v>
      </c>
      <c r="Y11" s="176">
        <v>0</v>
      </c>
      <c r="Z11" s="164">
        <v>0</v>
      </c>
      <c r="AA11" s="171">
        <v>1</v>
      </c>
      <c r="AB11" s="165">
        <v>0</v>
      </c>
      <c r="AC11" s="165">
        <v>0</v>
      </c>
      <c r="AD11" s="172">
        <v>0</v>
      </c>
      <c r="AE11" s="172">
        <v>0</v>
      </c>
    </row>
    <row r="12" spans="1:31" ht="14.55" x14ac:dyDescent="0.25">
      <c r="A12" s="184">
        <v>56</v>
      </c>
      <c r="B12" s="163" t="s">
        <v>574</v>
      </c>
      <c r="C12" s="163">
        <f t="shared" si="0"/>
        <v>3</v>
      </c>
      <c r="D12" s="164">
        <v>0</v>
      </c>
      <c r="E12" s="165">
        <v>0</v>
      </c>
      <c r="F12" s="182">
        <v>0</v>
      </c>
      <c r="G12" s="175">
        <v>1</v>
      </c>
      <c r="H12" s="164">
        <v>0</v>
      </c>
      <c r="I12" s="157">
        <v>1</v>
      </c>
      <c r="J12" s="165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75">
        <v>1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5">
        <v>0</v>
      </c>
      <c r="Y12" s="176">
        <v>0</v>
      </c>
      <c r="Z12" s="164">
        <v>0</v>
      </c>
      <c r="AA12" s="165">
        <v>0</v>
      </c>
      <c r="AB12" s="165">
        <v>0</v>
      </c>
      <c r="AC12" s="165">
        <v>0</v>
      </c>
      <c r="AD12" s="172">
        <v>0</v>
      </c>
      <c r="AE12" s="172">
        <v>0</v>
      </c>
    </row>
    <row r="13" spans="1:31" ht="14.55" x14ac:dyDescent="0.25">
      <c r="A13" s="185">
        <v>1</v>
      </c>
      <c r="B13" s="163" t="s">
        <v>575</v>
      </c>
      <c r="C13" s="163">
        <f t="shared" si="0"/>
        <v>3</v>
      </c>
      <c r="D13" s="178">
        <v>1</v>
      </c>
      <c r="E13" s="165">
        <v>0</v>
      </c>
      <c r="F13" s="182">
        <v>0</v>
      </c>
      <c r="G13" s="164">
        <v>0</v>
      </c>
      <c r="H13" s="164">
        <v>0</v>
      </c>
      <c r="I13" s="179">
        <v>0</v>
      </c>
      <c r="J13" s="165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0</v>
      </c>
      <c r="V13" s="164">
        <v>0</v>
      </c>
      <c r="W13" s="175">
        <v>1</v>
      </c>
      <c r="X13" s="165">
        <v>0</v>
      </c>
      <c r="Y13" s="170">
        <v>1</v>
      </c>
      <c r="Z13" s="164">
        <v>0</v>
      </c>
      <c r="AA13" s="165">
        <v>0</v>
      </c>
      <c r="AB13" s="165">
        <v>0</v>
      </c>
      <c r="AC13" s="165">
        <v>0</v>
      </c>
      <c r="AD13" s="172">
        <v>0</v>
      </c>
      <c r="AE13" s="172">
        <v>0</v>
      </c>
    </row>
    <row r="14" spans="1:31" ht="14.55" x14ac:dyDescent="0.25">
      <c r="A14" s="185">
        <v>13</v>
      </c>
      <c r="B14" s="163" t="s">
        <v>576</v>
      </c>
      <c r="C14" s="163">
        <f t="shared" si="0"/>
        <v>5</v>
      </c>
      <c r="D14" s="182">
        <v>0</v>
      </c>
      <c r="E14" s="165">
        <v>0</v>
      </c>
      <c r="F14" s="178">
        <v>1</v>
      </c>
      <c r="G14" s="164">
        <v>0</v>
      </c>
      <c r="H14" s="164">
        <v>0</v>
      </c>
      <c r="I14" s="179">
        <v>0</v>
      </c>
      <c r="J14" s="165">
        <v>0</v>
      </c>
      <c r="K14" s="164">
        <v>0</v>
      </c>
      <c r="L14" s="164">
        <v>0</v>
      </c>
      <c r="M14" s="164">
        <v>0</v>
      </c>
      <c r="N14" s="169">
        <v>1</v>
      </c>
      <c r="O14" s="169">
        <v>1</v>
      </c>
      <c r="P14" s="164">
        <v>0</v>
      </c>
      <c r="Q14" s="164">
        <v>0</v>
      </c>
      <c r="R14" s="169">
        <v>1</v>
      </c>
      <c r="S14" s="167">
        <v>0</v>
      </c>
      <c r="T14" s="167">
        <v>0</v>
      </c>
      <c r="U14" s="157">
        <v>1</v>
      </c>
      <c r="V14" s="164">
        <v>0</v>
      </c>
      <c r="W14" s="164">
        <v>0</v>
      </c>
      <c r="X14" s="165">
        <v>0</v>
      </c>
      <c r="Y14" s="176">
        <v>0</v>
      </c>
      <c r="Z14" s="164">
        <v>0</v>
      </c>
      <c r="AA14" s="165">
        <v>0</v>
      </c>
      <c r="AB14" s="165">
        <v>0</v>
      </c>
      <c r="AC14" s="165">
        <v>0</v>
      </c>
      <c r="AD14" s="172">
        <v>0</v>
      </c>
      <c r="AE14" s="172">
        <v>0</v>
      </c>
    </row>
    <row r="15" spans="1:31" ht="14.55" x14ac:dyDescent="0.25">
      <c r="A15" s="186" t="s">
        <v>185</v>
      </c>
      <c r="B15" s="163" t="s">
        <v>577</v>
      </c>
      <c r="C15" s="163">
        <f t="shared" si="0"/>
        <v>7</v>
      </c>
      <c r="D15" s="178">
        <v>1</v>
      </c>
      <c r="E15" s="165">
        <v>0</v>
      </c>
      <c r="F15" s="182">
        <v>0</v>
      </c>
      <c r="G15" s="187">
        <v>0</v>
      </c>
      <c r="H15" s="187">
        <v>0</v>
      </c>
      <c r="I15" s="157">
        <v>1</v>
      </c>
      <c r="J15" s="165">
        <v>0</v>
      </c>
      <c r="K15" s="175">
        <v>1</v>
      </c>
      <c r="L15" s="164">
        <v>0</v>
      </c>
      <c r="M15" s="164">
        <v>0</v>
      </c>
      <c r="N15" s="169">
        <v>1</v>
      </c>
      <c r="O15" s="169">
        <v>1</v>
      </c>
      <c r="P15" s="187">
        <v>0</v>
      </c>
      <c r="Q15" s="164">
        <v>0</v>
      </c>
      <c r="R15" s="164">
        <v>0</v>
      </c>
      <c r="S15" s="170">
        <v>1</v>
      </c>
      <c r="T15" s="176">
        <v>0</v>
      </c>
      <c r="U15" s="176">
        <v>0</v>
      </c>
      <c r="V15" s="164">
        <v>0</v>
      </c>
      <c r="W15" s="175">
        <v>1</v>
      </c>
      <c r="X15" s="165">
        <v>0</v>
      </c>
      <c r="Y15" s="176">
        <v>0</v>
      </c>
      <c r="Z15" s="164">
        <v>0</v>
      </c>
      <c r="AA15" s="165">
        <v>0</v>
      </c>
      <c r="AB15" s="165">
        <v>0</v>
      </c>
      <c r="AC15" s="165">
        <v>0</v>
      </c>
      <c r="AD15" s="172">
        <v>0</v>
      </c>
      <c r="AE15" s="172">
        <v>0</v>
      </c>
    </row>
    <row r="16" spans="1:31" ht="14.55" x14ac:dyDescent="0.25">
      <c r="A16" s="188">
        <v>89</v>
      </c>
      <c r="B16" s="173" t="s">
        <v>578</v>
      </c>
      <c r="C16" s="163">
        <f t="shared" si="0"/>
        <v>8</v>
      </c>
      <c r="D16" s="178">
        <v>1</v>
      </c>
      <c r="E16" s="165">
        <v>0</v>
      </c>
      <c r="F16" s="182">
        <v>0</v>
      </c>
      <c r="G16" s="164">
        <v>0</v>
      </c>
      <c r="H16" s="164">
        <v>0</v>
      </c>
      <c r="I16" s="157">
        <v>1</v>
      </c>
      <c r="J16" s="165">
        <v>0</v>
      </c>
      <c r="K16" s="175">
        <v>1</v>
      </c>
      <c r="L16" s="164">
        <v>0</v>
      </c>
      <c r="M16" s="164">
        <v>0</v>
      </c>
      <c r="N16" s="175">
        <v>1</v>
      </c>
      <c r="O16" s="175">
        <v>1</v>
      </c>
      <c r="P16" s="175">
        <v>1</v>
      </c>
      <c r="Q16" s="164">
        <v>0</v>
      </c>
      <c r="R16" s="164">
        <v>0</v>
      </c>
      <c r="S16" s="175">
        <v>1</v>
      </c>
      <c r="T16" s="164">
        <v>0</v>
      </c>
      <c r="U16" s="164">
        <v>0</v>
      </c>
      <c r="V16" s="164">
        <v>0</v>
      </c>
      <c r="W16" s="175">
        <v>1</v>
      </c>
      <c r="X16" s="165">
        <v>0</v>
      </c>
      <c r="Y16" s="176">
        <v>0</v>
      </c>
      <c r="Z16" s="164">
        <v>0</v>
      </c>
      <c r="AA16" s="165">
        <v>0</v>
      </c>
      <c r="AB16" s="165">
        <v>0</v>
      </c>
      <c r="AC16" s="165">
        <v>0</v>
      </c>
      <c r="AD16" s="172">
        <v>0</v>
      </c>
      <c r="AE16" s="172">
        <v>0</v>
      </c>
    </row>
    <row r="17" spans="1:31" ht="14.55" x14ac:dyDescent="0.25">
      <c r="A17" s="185">
        <v>16</v>
      </c>
      <c r="B17" s="163" t="s">
        <v>579</v>
      </c>
      <c r="C17" s="163">
        <f t="shared" si="0"/>
        <v>14</v>
      </c>
      <c r="D17" s="164">
        <v>0</v>
      </c>
      <c r="E17" s="171">
        <v>1</v>
      </c>
      <c r="F17" s="178">
        <v>1</v>
      </c>
      <c r="G17" s="175">
        <v>1</v>
      </c>
      <c r="H17" s="164">
        <v>0</v>
      </c>
      <c r="I17" s="179">
        <v>0</v>
      </c>
      <c r="J17" s="157">
        <v>1</v>
      </c>
      <c r="K17" s="164">
        <v>0</v>
      </c>
      <c r="L17" s="164">
        <v>0</v>
      </c>
      <c r="M17" s="164">
        <v>0</v>
      </c>
      <c r="N17" s="169">
        <v>1</v>
      </c>
      <c r="O17" s="169">
        <v>1</v>
      </c>
      <c r="P17" s="175">
        <v>1</v>
      </c>
      <c r="Q17" s="171">
        <v>1</v>
      </c>
      <c r="R17" s="169">
        <v>1</v>
      </c>
      <c r="S17" s="170">
        <v>1</v>
      </c>
      <c r="T17" s="170">
        <v>1</v>
      </c>
      <c r="U17" s="157">
        <v>1</v>
      </c>
      <c r="V17" s="164">
        <v>0</v>
      </c>
      <c r="W17" s="164">
        <v>0</v>
      </c>
      <c r="X17" s="165">
        <v>0</v>
      </c>
      <c r="Y17" s="176">
        <v>0</v>
      </c>
      <c r="Z17" s="164">
        <v>0</v>
      </c>
      <c r="AA17" s="165">
        <v>0</v>
      </c>
      <c r="AB17" s="171">
        <v>1</v>
      </c>
      <c r="AC17" s="171">
        <v>1</v>
      </c>
      <c r="AD17" s="172">
        <v>0</v>
      </c>
      <c r="AE17" s="172">
        <v>0</v>
      </c>
    </row>
    <row r="18" spans="1:31" ht="14.55" x14ac:dyDescent="0.25">
      <c r="A18" s="189" t="s">
        <v>174</v>
      </c>
      <c r="B18" s="163" t="s">
        <v>580</v>
      </c>
      <c r="C18" s="163">
        <f t="shared" si="0"/>
        <v>2</v>
      </c>
      <c r="D18" s="182">
        <v>0</v>
      </c>
      <c r="E18" s="171">
        <v>1</v>
      </c>
      <c r="F18" s="182">
        <v>0</v>
      </c>
      <c r="G18" s="164">
        <v>0</v>
      </c>
      <c r="H18" s="164">
        <v>0</v>
      </c>
      <c r="I18" s="179">
        <v>0</v>
      </c>
      <c r="J18" s="171">
        <v>1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v>0</v>
      </c>
      <c r="R18" s="164">
        <v>0</v>
      </c>
      <c r="S18" s="164">
        <v>0</v>
      </c>
      <c r="T18" s="164">
        <v>0</v>
      </c>
      <c r="U18" s="164">
        <v>0</v>
      </c>
      <c r="V18" s="164">
        <v>0</v>
      </c>
      <c r="W18" s="164">
        <v>0</v>
      </c>
      <c r="X18" s="165">
        <v>0</v>
      </c>
      <c r="Y18" s="176">
        <v>0</v>
      </c>
      <c r="Z18" s="164">
        <v>0</v>
      </c>
      <c r="AA18" s="165">
        <v>0</v>
      </c>
      <c r="AB18" s="165">
        <v>0</v>
      </c>
      <c r="AC18" s="165">
        <v>0</v>
      </c>
      <c r="AD18" s="172">
        <v>0</v>
      </c>
      <c r="AE18" s="172">
        <v>0</v>
      </c>
    </row>
    <row r="19" spans="1:31" ht="84.7" customHeight="1" x14ac:dyDescent="0.25">
      <c r="A19" s="185">
        <v>20</v>
      </c>
      <c r="B19" s="163" t="s">
        <v>581</v>
      </c>
      <c r="C19" s="163">
        <f t="shared" si="0"/>
        <v>6</v>
      </c>
      <c r="D19" s="182">
        <v>0</v>
      </c>
      <c r="E19" s="165">
        <v>0</v>
      </c>
      <c r="F19" s="178">
        <v>1</v>
      </c>
      <c r="G19" s="164">
        <v>0</v>
      </c>
      <c r="H19" s="157">
        <v>1</v>
      </c>
      <c r="I19" s="157">
        <v>1</v>
      </c>
      <c r="J19" s="165">
        <v>0</v>
      </c>
      <c r="K19" s="175">
        <v>1</v>
      </c>
      <c r="L19" s="169">
        <v>1</v>
      </c>
      <c r="M19" s="167">
        <v>0</v>
      </c>
      <c r="N19" s="167">
        <v>0</v>
      </c>
      <c r="O19" s="167">
        <v>0</v>
      </c>
      <c r="P19" s="164">
        <v>0</v>
      </c>
      <c r="Q19" s="164">
        <v>0</v>
      </c>
      <c r="R19" s="164">
        <v>0</v>
      </c>
      <c r="S19" s="175">
        <v>1</v>
      </c>
      <c r="T19" s="167">
        <v>0</v>
      </c>
      <c r="U19" s="167">
        <v>0</v>
      </c>
      <c r="V19" s="164">
        <v>0</v>
      </c>
      <c r="W19" s="164">
        <v>0</v>
      </c>
      <c r="X19" s="165">
        <v>0</v>
      </c>
      <c r="Y19" s="176">
        <v>0</v>
      </c>
      <c r="Z19" s="164">
        <v>0</v>
      </c>
      <c r="AA19" s="165">
        <v>0</v>
      </c>
      <c r="AB19" s="165">
        <v>0</v>
      </c>
      <c r="AC19" s="165">
        <v>0</v>
      </c>
      <c r="AD19" s="172">
        <v>0</v>
      </c>
      <c r="AE19" s="172">
        <v>0</v>
      </c>
    </row>
    <row r="20" spans="1:31" ht="71.400000000000006" customHeight="1" x14ac:dyDescent="0.25">
      <c r="A20" s="185">
        <v>21</v>
      </c>
      <c r="B20" s="163" t="s">
        <v>582</v>
      </c>
      <c r="C20" s="163">
        <f t="shared" si="0"/>
        <v>22</v>
      </c>
      <c r="D20" s="178">
        <v>1</v>
      </c>
      <c r="E20" s="171">
        <v>1</v>
      </c>
      <c r="F20" s="178">
        <v>1</v>
      </c>
      <c r="G20" s="175">
        <v>1</v>
      </c>
      <c r="H20" s="157">
        <v>1</v>
      </c>
      <c r="I20" s="157">
        <v>1</v>
      </c>
      <c r="J20" s="171">
        <v>1</v>
      </c>
      <c r="K20" s="175">
        <v>1</v>
      </c>
      <c r="L20" s="164">
        <v>0</v>
      </c>
      <c r="M20" s="170">
        <v>1</v>
      </c>
      <c r="N20" s="176">
        <v>0</v>
      </c>
      <c r="O20" s="176">
        <v>0</v>
      </c>
      <c r="P20" s="175">
        <v>1</v>
      </c>
      <c r="Q20" s="171">
        <v>1</v>
      </c>
      <c r="R20" s="169">
        <v>1</v>
      </c>
      <c r="S20" s="175">
        <v>1</v>
      </c>
      <c r="T20" s="157">
        <v>1</v>
      </c>
      <c r="U20" s="157">
        <v>1</v>
      </c>
      <c r="V20" s="164">
        <v>0</v>
      </c>
      <c r="W20" s="175">
        <v>1</v>
      </c>
      <c r="X20" s="171">
        <v>1</v>
      </c>
      <c r="Y20" s="170">
        <v>1</v>
      </c>
      <c r="Z20" s="175">
        <v>1</v>
      </c>
      <c r="AA20" s="165">
        <v>0</v>
      </c>
      <c r="AB20" s="165">
        <v>0</v>
      </c>
      <c r="AC20" s="171">
        <v>1</v>
      </c>
      <c r="AD20" s="170">
        <v>1</v>
      </c>
      <c r="AE20" s="169">
        <v>1</v>
      </c>
    </row>
    <row r="21" spans="1:31" ht="14.55" x14ac:dyDescent="0.25">
      <c r="A21" s="185">
        <v>22</v>
      </c>
      <c r="B21" s="163" t="s">
        <v>583</v>
      </c>
      <c r="C21" s="163">
        <f t="shared" si="0"/>
        <v>1</v>
      </c>
      <c r="D21" s="182">
        <v>0</v>
      </c>
      <c r="E21" s="165">
        <v>0</v>
      </c>
      <c r="F21" s="182">
        <v>0</v>
      </c>
      <c r="G21" s="164">
        <v>0</v>
      </c>
      <c r="H21" s="164">
        <v>0</v>
      </c>
      <c r="I21" s="179">
        <v>0</v>
      </c>
      <c r="J21" s="165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7">
        <v>0</v>
      </c>
      <c r="U21" s="167">
        <v>0</v>
      </c>
      <c r="V21" s="164">
        <v>0</v>
      </c>
      <c r="W21" s="164">
        <v>0</v>
      </c>
      <c r="X21" s="165">
        <v>0</v>
      </c>
      <c r="Y21" s="176">
        <v>0</v>
      </c>
      <c r="Z21" s="164">
        <v>0</v>
      </c>
      <c r="AA21" s="165">
        <v>0</v>
      </c>
      <c r="AB21" s="165">
        <v>0</v>
      </c>
      <c r="AC21" s="165">
        <v>0</v>
      </c>
      <c r="AD21" s="172">
        <v>0</v>
      </c>
      <c r="AE21" s="224">
        <v>1</v>
      </c>
    </row>
    <row r="22" spans="1:31" ht="75.05" customHeight="1" x14ac:dyDescent="0.25">
      <c r="A22" s="190">
        <v>24</v>
      </c>
      <c r="B22" s="163" t="s">
        <v>584</v>
      </c>
      <c r="C22" s="163">
        <f t="shared" si="0"/>
        <v>13</v>
      </c>
      <c r="D22" s="164">
        <v>0</v>
      </c>
      <c r="E22" s="171">
        <v>1</v>
      </c>
      <c r="F22" s="182">
        <v>0</v>
      </c>
      <c r="G22" s="175">
        <v>1</v>
      </c>
      <c r="H22" s="164">
        <v>0</v>
      </c>
      <c r="I22" s="157">
        <v>1</v>
      </c>
      <c r="J22" s="171">
        <v>1</v>
      </c>
      <c r="K22" s="175">
        <v>1</v>
      </c>
      <c r="L22" s="164">
        <v>0</v>
      </c>
      <c r="M22" s="164">
        <v>0</v>
      </c>
      <c r="N22" s="169">
        <v>1</v>
      </c>
      <c r="O22" s="169">
        <v>1</v>
      </c>
      <c r="P22" s="175">
        <v>1</v>
      </c>
      <c r="Q22" s="164">
        <v>0</v>
      </c>
      <c r="R22" s="164">
        <v>0</v>
      </c>
      <c r="S22" s="175">
        <v>1</v>
      </c>
      <c r="T22" s="170">
        <v>1</v>
      </c>
      <c r="U22" s="176">
        <v>0</v>
      </c>
      <c r="V22" s="164">
        <v>0</v>
      </c>
      <c r="W22" s="164">
        <v>0</v>
      </c>
      <c r="X22" s="165">
        <v>0</v>
      </c>
      <c r="Y22" s="170">
        <v>1</v>
      </c>
      <c r="Z22" s="164">
        <v>0</v>
      </c>
      <c r="AA22" s="165">
        <v>0</v>
      </c>
      <c r="AB22" s="165">
        <v>0</v>
      </c>
      <c r="AC22" s="171">
        <v>1</v>
      </c>
      <c r="AD22" s="177">
        <v>1</v>
      </c>
      <c r="AE22" s="172">
        <v>0</v>
      </c>
    </row>
    <row r="23" spans="1:31" ht="14.55" x14ac:dyDescent="0.25">
      <c r="A23" s="191">
        <v>25</v>
      </c>
      <c r="B23" s="163" t="s">
        <v>585</v>
      </c>
      <c r="C23" s="163">
        <f t="shared" si="0"/>
        <v>9</v>
      </c>
      <c r="D23" s="164">
        <v>0</v>
      </c>
      <c r="E23" s="165">
        <v>0</v>
      </c>
      <c r="F23" s="178">
        <v>1</v>
      </c>
      <c r="G23" s="164">
        <v>0</v>
      </c>
      <c r="H23" s="157">
        <v>1</v>
      </c>
      <c r="I23" s="179">
        <v>0</v>
      </c>
      <c r="J23" s="165">
        <v>0</v>
      </c>
      <c r="K23" s="164">
        <v>0</v>
      </c>
      <c r="L23" s="164">
        <v>0</v>
      </c>
      <c r="M23" s="164">
        <v>0</v>
      </c>
      <c r="N23" s="169">
        <v>1</v>
      </c>
      <c r="O23" s="169">
        <v>1</v>
      </c>
      <c r="P23" s="175">
        <v>1</v>
      </c>
      <c r="Q23" s="171">
        <v>1</v>
      </c>
      <c r="R23" s="165">
        <v>0</v>
      </c>
      <c r="S23" s="175">
        <v>1</v>
      </c>
      <c r="T23" s="176">
        <v>0</v>
      </c>
      <c r="U23" s="176">
        <v>0</v>
      </c>
      <c r="V23" s="164">
        <v>0</v>
      </c>
      <c r="W23" s="164">
        <v>0</v>
      </c>
      <c r="X23" s="165">
        <v>0</v>
      </c>
      <c r="Y23" s="170">
        <v>1</v>
      </c>
      <c r="Z23" s="164">
        <v>0</v>
      </c>
      <c r="AA23" s="165">
        <v>0</v>
      </c>
      <c r="AB23" s="165">
        <v>0</v>
      </c>
      <c r="AC23" s="171">
        <v>1</v>
      </c>
      <c r="AD23" s="172">
        <v>0</v>
      </c>
      <c r="AE23" s="172">
        <v>0</v>
      </c>
    </row>
    <row r="24" spans="1:31" ht="14.55" x14ac:dyDescent="0.25">
      <c r="A24" s="191">
        <v>26</v>
      </c>
      <c r="B24" s="173" t="s">
        <v>586</v>
      </c>
      <c r="C24" s="163">
        <f t="shared" si="0"/>
        <v>14</v>
      </c>
      <c r="D24" s="164">
        <v>0</v>
      </c>
      <c r="E24" s="165">
        <v>0</v>
      </c>
      <c r="F24" s="178">
        <v>1</v>
      </c>
      <c r="G24" s="175">
        <v>1</v>
      </c>
      <c r="H24" s="175">
        <v>1</v>
      </c>
      <c r="I24" s="157">
        <v>1</v>
      </c>
      <c r="J24" s="165">
        <v>0</v>
      </c>
      <c r="K24" s="175">
        <v>1</v>
      </c>
      <c r="L24" s="164">
        <v>0</v>
      </c>
      <c r="M24" s="170">
        <v>1</v>
      </c>
      <c r="N24" s="170">
        <v>1</v>
      </c>
      <c r="O24" s="170">
        <v>1</v>
      </c>
      <c r="P24" s="175">
        <v>1</v>
      </c>
      <c r="Q24" s="175">
        <v>1</v>
      </c>
      <c r="R24" s="169">
        <v>1</v>
      </c>
      <c r="S24" s="175">
        <v>1</v>
      </c>
      <c r="T24" s="167">
        <v>0</v>
      </c>
      <c r="U24" s="167">
        <v>0</v>
      </c>
      <c r="V24" s="164">
        <v>0</v>
      </c>
      <c r="W24" s="164">
        <v>0</v>
      </c>
      <c r="X24" s="165">
        <v>0</v>
      </c>
      <c r="Y24" s="170">
        <v>1</v>
      </c>
      <c r="Z24" s="164">
        <v>0</v>
      </c>
      <c r="AA24" s="165">
        <v>0</v>
      </c>
      <c r="AB24" s="165">
        <v>0</v>
      </c>
      <c r="AC24" s="171">
        <v>1</v>
      </c>
      <c r="AD24" s="172">
        <v>0</v>
      </c>
      <c r="AE24" s="172">
        <v>0</v>
      </c>
    </row>
    <row r="25" spans="1:31" ht="14.55" x14ac:dyDescent="0.25">
      <c r="A25" s="191">
        <v>36</v>
      </c>
      <c r="B25" s="173" t="s">
        <v>587</v>
      </c>
      <c r="C25" s="163">
        <f t="shared" si="0"/>
        <v>11</v>
      </c>
      <c r="D25" s="164">
        <v>0</v>
      </c>
      <c r="E25" s="165">
        <v>0</v>
      </c>
      <c r="F25" s="178">
        <v>1</v>
      </c>
      <c r="G25" s="175">
        <v>1</v>
      </c>
      <c r="H25" s="175">
        <v>1</v>
      </c>
      <c r="I25" s="157">
        <v>1</v>
      </c>
      <c r="J25" s="165">
        <v>0</v>
      </c>
      <c r="K25" s="164">
        <v>0</v>
      </c>
      <c r="L25" s="164">
        <v>0</v>
      </c>
      <c r="M25" s="164">
        <v>0</v>
      </c>
      <c r="N25" s="175">
        <v>1</v>
      </c>
      <c r="O25" s="175">
        <v>1</v>
      </c>
      <c r="P25" s="175">
        <v>1</v>
      </c>
      <c r="Q25" s="175">
        <v>1</v>
      </c>
      <c r="R25" s="164">
        <v>0</v>
      </c>
      <c r="S25" s="175">
        <v>1</v>
      </c>
      <c r="T25" s="164">
        <v>0</v>
      </c>
      <c r="U25" s="164">
        <v>0</v>
      </c>
      <c r="V25" s="164">
        <v>0</v>
      </c>
      <c r="W25" s="164">
        <v>0</v>
      </c>
      <c r="X25" s="165">
        <v>0</v>
      </c>
      <c r="Y25" s="170">
        <v>1</v>
      </c>
      <c r="Z25" s="164">
        <v>0</v>
      </c>
      <c r="AA25" s="165">
        <v>0</v>
      </c>
      <c r="AB25" s="165">
        <v>0</v>
      </c>
      <c r="AC25" s="171">
        <v>1</v>
      </c>
      <c r="AD25" s="172">
        <v>0</v>
      </c>
      <c r="AE25" s="172">
        <v>0</v>
      </c>
    </row>
    <row r="26" spans="1:31" ht="14.55" x14ac:dyDescent="0.25">
      <c r="A26" s="192">
        <v>29</v>
      </c>
      <c r="B26" s="163" t="s">
        <v>588</v>
      </c>
      <c r="C26" s="163">
        <f t="shared" si="0"/>
        <v>8</v>
      </c>
      <c r="D26" s="164">
        <v>0</v>
      </c>
      <c r="E26" s="165">
        <v>0</v>
      </c>
      <c r="F26" s="178">
        <v>1</v>
      </c>
      <c r="G26" s="175">
        <v>1</v>
      </c>
      <c r="H26" s="164">
        <v>0</v>
      </c>
      <c r="I26" s="179">
        <v>0</v>
      </c>
      <c r="J26" s="165">
        <v>0</v>
      </c>
      <c r="K26" s="164">
        <v>0</v>
      </c>
      <c r="L26" s="164">
        <v>0</v>
      </c>
      <c r="M26" s="164">
        <v>0</v>
      </c>
      <c r="N26" s="169">
        <v>1</v>
      </c>
      <c r="O26" s="169">
        <v>1</v>
      </c>
      <c r="P26" s="175">
        <v>1</v>
      </c>
      <c r="Q26" s="164">
        <v>0</v>
      </c>
      <c r="R26" s="169">
        <v>1</v>
      </c>
      <c r="S26" s="164">
        <v>0</v>
      </c>
      <c r="T26" s="167">
        <v>0</v>
      </c>
      <c r="U26" s="167">
        <v>0</v>
      </c>
      <c r="V26" s="164">
        <v>0</v>
      </c>
      <c r="W26" s="164">
        <v>0</v>
      </c>
      <c r="X26" s="165">
        <v>0</v>
      </c>
      <c r="Y26" s="176">
        <v>0</v>
      </c>
      <c r="Z26" s="164">
        <v>0</v>
      </c>
      <c r="AA26" s="165">
        <v>0</v>
      </c>
      <c r="AB26" s="165">
        <v>0</v>
      </c>
      <c r="AC26" s="171">
        <v>1</v>
      </c>
      <c r="AD26" s="172">
        <v>0</v>
      </c>
      <c r="AE26" s="169">
        <v>1</v>
      </c>
    </row>
    <row r="27" spans="1:31" ht="14.55" x14ac:dyDescent="0.25">
      <c r="A27" s="192">
        <v>33</v>
      </c>
      <c r="B27" s="163" t="s">
        <v>589</v>
      </c>
      <c r="C27" s="163">
        <f t="shared" si="0"/>
        <v>8</v>
      </c>
      <c r="D27" s="175">
        <v>1</v>
      </c>
      <c r="E27" s="171">
        <v>1</v>
      </c>
      <c r="F27" s="182">
        <v>0</v>
      </c>
      <c r="G27" s="164">
        <v>0</v>
      </c>
      <c r="H27" s="164">
        <v>0</v>
      </c>
      <c r="I27" s="179">
        <v>0</v>
      </c>
      <c r="J27" s="165">
        <v>0</v>
      </c>
      <c r="K27" s="175">
        <v>1</v>
      </c>
      <c r="L27" s="164">
        <v>0</v>
      </c>
      <c r="M27" s="170">
        <v>1</v>
      </c>
      <c r="N27" s="176">
        <v>0</v>
      </c>
      <c r="O27" s="176">
        <v>0</v>
      </c>
      <c r="P27" s="164">
        <v>0</v>
      </c>
      <c r="Q27" s="164">
        <v>0</v>
      </c>
      <c r="R27" s="164">
        <v>0</v>
      </c>
      <c r="S27" s="164">
        <v>0</v>
      </c>
      <c r="T27" s="157">
        <v>1</v>
      </c>
      <c r="U27" s="179">
        <v>0</v>
      </c>
      <c r="V27" s="175">
        <v>1</v>
      </c>
      <c r="W27" s="175">
        <v>1</v>
      </c>
      <c r="X27" s="165">
        <v>0</v>
      </c>
      <c r="Y27" s="176">
        <v>0</v>
      </c>
      <c r="Z27" s="164">
        <v>0</v>
      </c>
      <c r="AA27" s="171">
        <v>1</v>
      </c>
      <c r="AB27" s="165">
        <v>0</v>
      </c>
      <c r="AC27" s="165">
        <v>0</v>
      </c>
      <c r="AD27" s="172">
        <v>0</v>
      </c>
      <c r="AE27" s="172">
        <v>0</v>
      </c>
    </row>
    <row r="28" spans="1:31" ht="29.05" x14ac:dyDescent="0.25">
      <c r="A28" s="192">
        <v>32</v>
      </c>
      <c r="B28" s="163" t="s">
        <v>590</v>
      </c>
      <c r="C28" s="163">
        <f t="shared" si="0"/>
        <v>1</v>
      </c>
      <c r="D28" s="164">
        <v>0</v>
      </c>
      <c r="E28" s="165">
        <v>0</v>
      </c>
      <c r="F28" s="182">
        <v>0</v>
      </c>
      <c r="G28" s="164">
        <v>0</v>
      </c>
      <c r="H28" s="164">
        <v>0</v>
      </c>
      <c r="I28" s="179">
        <v>0</v>
      </c>
      <c r="J28" s="165">
        <v>0</v>
      </c>
      <c r="K28" s="164">
        <v>0</v>
      </c>
      <c r="L28" s="164">
        <v>0</v>
      </c>
      <c r="M28" s="164">
        <v>0</v>
      </c>
      <c r="N28" s="164">
        <v>0</v>
      </c>
      <c r="O28" s="164">
        <v>0</v>
      </c>
      <c r="P28" s="164">
        <v>0</v>
      </c>
      <c r="Q28" s="164">
        <v>0</v>
      </c>
      <c r="R28" s="223">
        <v>1</v>
      </c>
      <c r="S28" s="164">
        <v>0</v>
      </c>
      <c r="T28" s="164">
        <v>0</v>
      </c>
      <c r="U28" s="164">
        <v>0</v>
      </c>
      <c r="V28" s="164">
        <v>0</v>
      </c>
      <c r="W28" s="164">
        <v>0</v>
      </c>
      <c r="X28" s="165">
        <v>0</v>
      </c>
      <c r="Y28" s="176">
        <v>0</v>
      </c>
      <c r="Z28" s="164">
        <v>0</v>
      </c>
      <c r="AA28" s="165">
        <v>0</v>
      </c>
      <c r="AB28" s="165">
        <v>0</v>
      </c>
      <c r="AC28" s="165">
        <v>0</v>
      </c>
      <c r="AD28" s="172">
        <v>0</v>
      </c>
      <c r="AE28" s="172">
        <v>0</v>
      </c>
    </row>
    <row r="29" spans="1:31" ht="22.4" customHeight="1" x14ac:dyDescent="0.25">
      <c r="A29" s="193">
        <v>35</v>
      </c>
      <c r="B29" s="163" t="s">
        <v>591</v>
      </c>
      <c r="C29" s="163">
        <f t="shared" si="0"/>
        <v>3</v>
      </c>
      <c r="D29" s="178">
        <v>1</v>
      </c>
      <c r="E29" s="165">
        <v>0</v>
      </c>
      <c r="F29" s="182">
        <v>0</v>
      </c>
      <c r="G29" s="164">
        <v>0</v>
      </c>
      <c r="H29" s="164">
        <v>0</v>
      </c>
      <c r="I29" s="179">
        <v>0</v>
      </c>
      <c r="J29" s="165">
        <v>0</v>
      </c>
      <c r="K29" s="164">
        <v>0</v>
      </c>
      <c r="L29" s="164">
        <v>0</v>
      </c>
      <c r="M29" s="164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0</v>
      </c>
      <c r="V29" s="164">
        <v>0</v>
      </c>
      <c r="W29" s="164">
        <v>0</v>
      </c>
      <c r="X29" s="165">
        <v>0</v>
      </c>
      <c r="Y29" s="170">
        <v>1</v>
      </c>
      <c r="Z29" s="164">
        <v>0</v>
      </c>
      <c r="AA29" s="165">
        <v>0</v>
      </c>
      <c r="AB29" s="165">
        <v>0</v>
      </c>
      <c r="AC29" s="165">
        <v>0</v>
      </c>
      <c r="AD29" s="172">
        <v>0</v>
      </c>
      <c r="AE29" s="169">
        <v>1</v>
      </c>
    </row>
    <row r="30" spans="1:31" ht="85.95" customHeight="1" x14ac:dyDescent="0.25">
      <c r="A30" s="194" t="s">
        <v>592</v>
      </c>
      <c r="B30" s="163" t="s">
        <v>593</v>
      </c>
      <c r="C30" s="163">
        <f t="shared" si="0"/>
        <v>11</v>
      </c>
      <c r="D30" s="164">
        <v>0</v>
      </c>
      <c r="E30" s="171">
        <v>1</v>
      </c>
      <c r="F30" s="178">
        <v>1</v>
      </c>
      <c r="G30" s="164">
        <v>0</v>
      </c>
      <c r="H30" s="157">
        <v>1</v>
      </c>
      <c r="I30" s="157">
        <v>1</v>
      </c>
      <c r="J30" s="171">
        <v>1</v>
      </c>
      <c r="K30" s="175">
        <v>1</v>
      </c>
      <c r="L30" s="164">
        <v>0</v>
      </c>
      <c r="M30" s="170">
        <v>1</v>
      </c>
      <c r="N30" s="176">
        <v>0</v>
      </c>
      <c r="O30" s="176">
        <v>0</v>
      </c>
      <c r="P30" s="164">
        <v>0</v>
      </c>
      <c r="Q30" s="171">
        <v>1</v>
      </c>
      <c r="R30" s="169">
        <v>1</v>
      </c>
      <c r="S30" s="175">
        <v>1</v>
      </c>
      <c r="T30" s="176">
        <v>0</v>
      </c>
      <c r="U30" s="175">
        <v>1</v>
      </c>
      <c r="V30" s="164">
        <v>0</v>
      </c>
      <c r="W30" s="164">
        <v>0</v>
      </c>
      <c r="X30" s="165">
        <v>0</v>
      </c>
      <c r="Y30" s="176">
        <v>0</v>
      </c>
      <c r="Z30" s="164">
        <v>0</v>
      </c>
      <c r="AA30" s="165">
        <v>0</v>
      </c>
      <c r="AB30" s="165">
        <v>0</v>
      </c>
      <c r="AC30" s="165">
        <v>0</v>
      </c>
      <c r="AD30" s="172">
        <v>0</v>
      </c>
      <c r="AE30" s="172">
        <v>0</v>
      </c>
    </row>
    <row r="31" spans="1:31" ht="80.5" customHeight="1" x14ac:dyDescent="0.25">
      <c r="A31" s="193">
        <v>54</v>
      </c>
      <c r="B31" s="163" t="s">
        <v>594</v>
      </c>
      <c r="C31" s="163">
        <f t="shared" si="0"/>
        <v>6</v>
      </c>
      <c r="D31" s="178">
        <v>1</v>
      </c>
      <c r="E31" s="171">
        <v>1</v>
      </c>
      <c r="F31" s="182">
        <v>0</v>
      </c>
      <c r="G31" s="164">
        <v>0</v>
      </c>
      <c r="H31" s="164">
        <v>0</v>
      </c>
      <c r="I31" s="157">
        <v>1</v>
      </c>
      <c r="J31" s="165">
        <v>0</v>
      </c>
      <c r="K31" s="175">
        <v>1</v>
      </c>
      <c r="L31" s="164">
        <v>0</v>
      </c>
      <c r="M31" s="164">
        <v>0</v>
      </c>
      <c r="N31" s="164">
        <v>0</v>
      </c>
      <c r="O31" s="164">
        <v>0</v>
      </c>
      <c r="P31" s="164">
        <v>0</v>
      </c>
      <c r="Q31" s="164">
        <v>0</v>
      </c>
      <c r="R31" s="164">
        <v>0</v>
      </c>
      <c r="S31" s="164">
        <v>0</v>
      </c>
      <c r="T31" s="164">
        <v>0</v>
      </c>
      <c r="U31" s="164">
        <v>0</v>
      </c>
      <c r="V31" s="164">
        <v>0</v>
      </c>
      <c r="W31" s="175">
        <v>1</v>
      </c>
      <c r="X31" s="165">
        <v>0</v>
      </c>
      <c r="Y31" s="170">
        <v>1</v>
      </c>
      <c r="Z31" s="164">
        <v>0</v>
      </c>
      <c r="AA31" s="165">
        <v>0</v>
      </c>
      <c r="AB31" s="165">
        <v>0</v>
      </c>
      <c r="AC31" s="165">
        <v>0</v>
      </c>
      <c r="AD31" s="172">
        <v>0</v>
      </c>
      <c r="AE31" s="172">
        <v>0</v>
      </c>
    </row>
    <row r="32" spans="1:31" ht="27.85" x14ac:dyDescent="0.25">
      <c r="A32" s="193"/>
      <c r="B32" s="237" t="s">
        <v>691</v>
      </c>
      <c r="C32" s="163">
        <f t="shared" si="0"/>
        <v>7</v>
      </c>
      <c r="D32" s="178">
        <v>1</v>
      </c>
      <c r="E32" s="165">
        <v>0</v>
      </c>
      <c r="F32" s="182">
        <v>0</v>
      </c>
      <c r="G32" s="164">
        <v>0</v>
      </c>
      <c r="H32" s="157">
        <v>1</v>
      </c>
      <c r="I32" s="179">
        <v>0</v>
      </c>
      <c r="J32" s="165">
        <v>0</v>
      </c>
      <c r="K32" s="164">
        <v>0</v>
      </c>
      <c r="L32" s="169">
        <v>1</v>
      </c>
      <c r="M32" s="167">
        <v>0</v>
      </c>
      <c r="N32" s="167">
        <v>0</v>
      </c>
      <c r="O32" s="167">
        <v>0</v>
      </c>
      <c r="P32" s="164">
        <v>0</v>
      </c>
      <c r="Q32" s="171">
        <v>1</v>
      </c>
      <c r="R32" s="165">
        <v>0</v>
      </c>
      <c r="S32" s="175">
        <v>1</v>
      </c>
      <c r="T32" s="176">
        <v>0</v>
      </c>
      <c r="U32" s="176">
        <v>0</v>
      </c>
      <c r="V32" s="164">
        <v>0</v>
      </c>
      <c r="W32" s="175">
        <v>1</v>
      </c>
      <c r="X32" s="165">
        <v>0</v>
      </c>
      <c r="Y32" s="176">
        <v>0</v>
      </c>
      <c r="Z32" s="164">
        <v>0</v>
      </c>
      <c r="AA32" s="171">
        <v>1</v>
      </c>
      <c r="AB32" s="165">
        <v>0</v>
      </c>
      <c r="AC32" s="165">
        <v>0</v>
      </c>
      <c r="AD32" s="172">
        <v>0</v>
      </c>
      <c r="AE32" s="169" t="s">
        <v>649</v>
      </c>
    </row>
    <row r="33" spans="1:31" ht="82.9" customHeight="1" x14ac:dyDescent="0.25">
      <c r="A33" s="193">
        <v>41</v>
      </c>
      <c r="B33" s="118" t="s">
        <v>692</v>
      </c>
      <c r="C33" s="163">
        <f t="shared" si="0"/>
        <v>18</v>
      </c>
      <c r="D33" s="178">
        <v>1</v>
      </c>
      <c r="E33" s="171">
        <v>1</v>
      </c>
      <c r="F33" s="182">
        <v>0</v>
      </c>
      <c r="G33" s="164">
        <v>0</v>
      </c>
      <c r="H33" s="175">
        <v>1</v>
      </c>
      <c r="I33" s="157">
        <v>1</v>
      </c>
      <c r="J33" s="165">
        <v>0</v>
      </c>
      <c r="K33" s="175">
        <v>1</v>
      </c>
      <c r="L33" s="175">
        <v>1</v>
      </c>
      <c r="M33" s="170">
        <v>1</v>
      </c>
      <c r="N33" s="176">
        <v>0</v>
      </c>
      <c r="O33" s="176">
        <v>0</v>
      </c>
      <c r="P33" s="175">
        <v>1</v>
      </c>
      <c r="Q33" s="175">
        <v>1</v>
      </c>
      <c r="R33" s="164">
        <v>0</v>
      </c>
      <c r="S33" s="175">
        <v>1</v>
      </c>
      <c r="T33" s="157">
        <v>1</v>
      </c>
      <c r="U33" s="179">
        <v>0</v>
      </c>
      <c r="V33" s="164">
        <v>0</v>
      </c>
      <c r="W33" s="175">
        <v>1</v>
      </c>
      <c r="X33" s="171">
        <v>1</v>
      </c>
      <c r="Y33" s="170">
        <v>1</v>
      </c>
      <c r="Z33" s="164">
        <v>0</v>
      </c>
      <c r="AA33" s="171">
        <v>1</v>
      </c>
      <c r="AB33" s="165">
        <v>0</v>
      </c>
      <c r="AC33" s="171">
        <v>1</v>
      </c>
      <c r="AD33" s="170">
        <v>1</v>
      </c>
      <c r="AE33" s="177">
        <v>1</v>
      </c>
    </row>
    <row r="34" spans="1:31" ht="14.55" x14ac:dyDescent="0.25">
      <c r="A34" s="193">
        <v>42</v>
      </c>
      <c r="B34" s="118" t="s">
        <v>693</v>
      </c>
      <c r="C34" s="163">
        <f t="shared" si="0"/>
        <v>9</v>
      </c>
      <c r="D34" s="178">
        <v>1</v>
      </c>
      <c r="E34" s="165">
        <v>0</v>
      </c>
      <c r="F34" s="182">
        <v>0</v>
      </c>
      <c r="G34" s="164">
        <v>0</v>
      </c>
      <c r="H34" s="175">
        <v>1</v>
      </c>
      <c r="I34" s="179">
        <v>0</v>
      </c>
      <c r="J34" s="165">
        <v>0</v>
      </c>
      <c r="K34" s="164">
        <v>0</v>
      </c>
      <c r="L34" s="175">
        <v>1</v>
      </c>
      <c r="M34" s="164">
        <v>0</v>
      </c>
      <c r="N34" s="164">
        <v>0</v>
      </c>
      <c r="O34" s="164">
        <v>0</v>
      </c>
      <c r="P34" s="175">
        <v>1</v>
      </c>
      <c r="Q34" s="175">
        <v>1</v>
      </c>
      <c r="R34" s="164">
        <v>0</v>
      </c>
      <c r="S34" s="175">
        <v>1</v>
      </c>
      <c r="T34" s="176">
        <v>0</v>
      </c>
      <c r="U34" s="176">
        <v>0</v>
      </c>
      <c r="V34" s="164">
        <v>0</v>
      </c>
      <c r="W34" s="175">
        <v>1</v>
      </c>
      <c r="X34" s="165">
        <v>0</v>
      </c>
      <c r="Y34" s="176">
        <v>0</v>
      </c>
      <c r="Z34" s="164">
        <v>0</v>
      </c>
      <c r="AA34" s="171">
        <v>1</v>
      </c>
      <c r="AB34" s="165">
        <v>0</v>
      </c>
      <c r="AC34" s="165">
        <v>0</v>
      </c>
      <c r="AD34" s="172">
        <v>0</v>
      </c>
      <c r="AE34" s="177">
        <v>1</v>
      </c>
    </row>
    <row r="35" spans="1:31" ht="14.55" x14ac:dyDescent="0.25">
      <c r="A35" s="193">
        <v>59</v>
      </c>
      <c r="B35" s="163" t="s">
        <v>595</v>
      </c>
      <c r="C35" s="163">
        <f t="shared" ref="C35:C66" si="1">COUNTIF(D35:AE35,"&gt;0")</f>
        <v>2</v>
      </c>
      <c r="D35" s="178">
        <v>1</v>
      </c>
      <c r="E35" s="165">
        <v>0</v>
      </c>
      <c r="F35" s="182">
        <v>0</v>
      </c>
      <c r="G35" s="164">
        <v>0</v>
      </c>
      <c r="H35" s="164">
        <v>0</v>
      </c>
      <c r="I35" s="179">
        <v>0</v>
      </c>
      <c r="J35" s="165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64">
        <v>0</v>
      </c>
      <c r="T35" s="164">
        <v>0</v>
      </c>
      <c r="U35" s="164">
        <v>0</v>
      </c>
      <c r="V35" s="164">
        <v>0</v>
      </c>
      <c r="W35" s="175">
        <v>1</v>
      </c>
      <c r="X35" s="165">
        <v>0</v>
      </c>
      <c r="Y35" s="176">
        <v>0</v>
      </c>
      <c r="Z35" s="164">
        <v>0</v>
      </c>
      <c r="AA35" s="165">
        <v>0</v>
      </c>
      <c r="AB35" s="165">
        <v>0</v>
      </c>
      <c r="AC35" s="165">
        <v>0</v>
      </c>
      <c r="AD35" s="172">
        <v>0</v>
      </c>
      <c r="AE35" s="172">
        <v>0</v>
      </c>
    </row>
    <row r="36" spans="1:31" ht="14.55" x14ac:dyDescent="0.25">
      <c r="A36" s="195">
        <v>62</v>
      </c>
      <c r="B36" s="163" t="s">
        <v>596</v>
      </c>
      <c r="C36" s="163">
        <f t="shared" si="1"/>
        <v>4</v>
      </c>
      <c r="D36" s="164">
        <v>0</v>
      </c>
      <c r="E36" s="165">
        <v>0</v>
      </c>
      <c r="F36" s="178">
        <v>1</v>
      </c>
      <c r="G36" s="164">
        <v>0</v>
      </c>
      <c r="H36" s="164">
        <v>0</v>
      </c>
      <c r="I36" s="179">
        <v>0</v>
      </c>
      <c r="J36" s="165">
        <v>0</v>
      </c>
      <c r="K36" s="164">
        <v>0</v>
      </c>
      <c r="L36" s="164">
        <v>0</v>
      </c>
      <c r="M36" s="164">
        <v>0</v>
      </c>
      <c r="N36" s="164">
        <v>0</v>
      </c>
      <c r="O36" s="164">
        <v>0</v>
      </c>
      <c r="P36" s="175">
        <v>1</v>
      </c>
      <c r="Q36" s="171">
        <v>1</v>
      </c>
      <c r="R36" s="169">
        <v>1</v>
      </c>
      <c r="S36" s="164">
        <v>0</v>
      </c>
      <c r="T36" s="167">
        <v>0</v>
      </c>
      <c r="U36" s="167">
        <v>0</v>
      </c>
      <c r="V36" s="164">
        <v>0</v>
      </c>
      <c r="W36" s="164">
        <v>0</v>
      </c>
      <c r="X36" s="165">
        <v>0</v>
      </c>
      <c r="Y36" s="176">
        <v>0</v>
      </c>
      <c r="Z36" s="164">
        <v>0</v>
      </c>
      <c r="AA36" s="165">
        <v>0</v>
      </c>
      <c r="AB36" s="165">
        <v>0</v>
      </c>
      <c r="AC36" s="165">
        <v>0</v>
      </c>
      <c r="AD36" s="172">
        <v>0</v>
      </c>
      <c r="AE36" s="172">
        <v>0</v>
      </c>
    </row>
    <row r="37" spans="1:31" ht="61.15" customHeight="1" x14ac:dyDescent="0.25">
      <c r="A37" s="195">
        <v>63</v>
      </c>
      <c r="B37" s="163" t="s">
        <v>597</v>
      </c>
      <c r="C37" s="163">
        <f t="shared" si="1"/>
        <v>6</v>
      </c>
      <c r="D37" s="164">
        <v>0</v>
      </c>
      <c r="E37" s="171">
        <v>1</v>
      </c>
      <c r="F37" s="182">
        <v>0</v>
      </c>
      <c r="G37" s="164">
        <v>0</v>
      </c>
      <c r="H37" s="164">
        <v>0</v>
      </c>
      <c r="I37" s="179">
        <v>0</v>
      </c>
      <c r="J37" s="165">
        <v>0</v>
      </c>
      <c r="K37" s="164">
        <v>0</v>
      </c>
      <c r="L37" s="175">
        <v>1</v>
      </c>
      <c r="M37" s="164">
        <v>0</v>
      </c>
      <c r="N37" s="164">
        <v>0</v>
      </c>
      <c r="O37" s="164">
        <v>0</v>
      </c>
      <c r="P37" s="175">
        <v>1</v>
      </c>
      <c r="Q37" s="164">
        <v>0</v>
      </c>
      <c r="R37" s="164">
        <v>0</v>
      </c>
      <c r="S37" s="175">
        <v>1</v>
      </c>
      <c r="T37" s="176">
        <v>0</v>
      </c>
      <c r="U37" s="176">
        <v>0</v>
      </c>
      <c r="V37" s="164">
        <v>0</v>
      </c>
      <c r="W37" s="175">
        <v>1</v>
      </c>
      <c r="X37" s="165">
        <v>0</v>
      </c>
      <c r="Y37" s="170">
        <v>1</v>
      </c>
      <c r="Z37" s="164">
        <v>0</v>
      </c>
      <c r="AA37" s="165">
        <v>0</v>
      </c>
      <c r="AB37" s="165">
        <v>0</v>
      </c>
      <c r="AC37" s="165">
        <v>0</v>
      </c>
      <c r="AD37" s="172">
        <v>0</v>
      </c>
      <c r="AE37" s="172">
        <v>0</v>
      </c>
    </row>
    <row r="38" spans="1:31" ht="14.55" x14ac:dyDescent="0.25">
      <c r="A38" s="196">
        <v>69</v>
      </c>
      <c r="B38" s="163" t="s">
        <v>598</v>
      </c>
      <c r="C38" s="163">
        <f t="shared" si="1"/>
        <v>3</v>
      </c>
      <c r="D38" s="182">
        <v>0</v>
      </c>
      <c r="E38" s="165">
        <v>0</v>
      </c>
      <c r="F38" s="182">
        <v>0</v>
      </c>
      <c r="G38" s="164">
        <v>0</v>
      </c>
      <c r="H38" s="164">
        <v>0</v>
      </c>
      <c r="I38" s="179">
        <v>0</v>
      </c>
      <c r="J38" s="165">
        <v>0</v>
      </c>
      <c r="K38" s="164">
        <v>0</v>
      </c>
      <c r="L38" s="164">
        <v>0</v>
      </c>
      <c r="M38" s="164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5">
        <v>1</v>
      </c>
      <c r="T38" s="176">
        <v>0</v>
      </c>
      <c r="U38" s="176">
        <v>0</v>
      </c>
      <c r="V38" s="164">
        <v>0</v>
      </c>
      <c r="W38" s="164">
        <v>0</v>
      </c>
      <c r="X38" s="165">
        <v>0</v>
      </c>
      <c r="Y38" s="170">
        <v>1</v>
      </c>
      <c r="Z38" s="164">
        <v>0</v>
      </c>
      <c r="AA38" s="171">
        <v>1</v>
      </c>
      <c r="AB38" s="165">
        <v>0</v>
      </c>
      <c r="AC38" s="165">
        <v>0</v>
      </c>
      <c r="AD38" s="172">
        <v>0</v>
      </c>
      <c r="AE38" s="172">
        <v>0</v>
      </c>
    </row>
    <row r="39" spans="1:31" ht="29.05" x14ac:dyDescent="0.25">
      <c r="A39" s="196">
        <v>70</v>
      </c>
      <c r="B39" s="173" t="s">
        <v>599</v>
      </c>
      <c r="C39" s="163">
        <f t="shared" si="1"/>
        <v>6</v>
      </c>
      <c r="D39" s="178">
        <v>1</v>
      </c>
      <c r="E39" s="165">
        <v>0</v>
      </c>
      <c r="F39" s="182">
        <v>0</v>
      </c>
      <c r="G39" s="164">
        <v>0</v>
      </c>
      <c r="H39" s="157">
        <v>1</v>
      </c>
      <c r="I39" s="179">
        <v>0</v>
      </c>
      <c r="J39" s="165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5">
        <v>1</v>
      </c>
      <c r="T39" s="164">
        <v>0</v>
      </c>
      <c r="U39" s="164">
        <v>0</v>
      </c>
      <c r="V39" s="164">
        <v>0</v>
      </c>
      <c r="W39" s="175">
        <v>1</v>
      </c>
      <c r="X39" s="165">
        <v>0</v>
      </c>
      <c r="Y39" s="170">
        <v>1</v>
      </c>
      <c r="Z39" s="164">
        <v>0</v>
      </c>
      <c r="AA39" s="171">
        <v>1</v>
      </c>
      <c r="AB39" s="165">
        <v>0</v>
      </c>
      <c r="AC39" s="165">
        <v>0</v>
      </c>
      <c r="AD39" s="172">
        <v>0</v>
      </c>
      <c r="AE39" s="172">
        <v>0</v>
      </c>
    </row>
    <row r="40" spans="1:31" ht="29.05" x14ac:dyDescent="0.25">
      <c r="A40" s="196"/>
      <c r="B40" s="173" t="s">
        <v>600</v>
      </c>
      <c r="C40" s="163">
        <f t="shared" si="1"/>
        <v>5</v>
      </c>
      <c r="D40" s="178">
        <v>1</v>
      </c>
      <c r="E40" s="165">
        <v>0</v>
      </c>
      <c r="F40" s="182">
        <v>0</v>
      </c>
      <c r="G40" s="164">
        <v>0</v>
      </c>
      <c r="H40" s="164">
        <v>0</v>
      </c>
      <c r="I40" s="179">
        <v>0</v>
      </c>
      <c r="J40" s="165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75">
        <v>1</v>
      </c>
      <c r="T40" s="164">
        <v>0</v>
      </c>
      <c r="U40" s="164">
        <v>0</v>
      </c>
      <c r="V40" s="164">
        <v>0</v>
      </c>
      <c r="W40" s="175">
        <v>1</v>
      </c>
      <c r="X40" s="165">
        <v>0</v>
      </c>
      <c r="Y40" s="170">
        <v>1</v>
      </c>
      <c r="Z40" s="164">
        <v>0</v>
      </c>
      <c r="AA40" s="171">
        <v>1</v>
      </c>
      <c r="AB40" s="165">
        <v>0</v>
      </c>
      <c r="AC40" s="165">
        <v>0</v>
      </c>
      <c r="AD40" s="172">
        <v>0</v>
      </c>
      <c r="AE40" s="172">
        <v>0</v>
      </c>
    </row>
    <row r="41" spans="1:31" ht="43.6" x14ac:dyDescent="0.25">
      <c r="A41" s="196"/>
      <c r="B41" s="173" t="s">
        <v>601</v>
      </c>
      <c r="C41" s="163">
        <f t="shared" si="1"/>
        <v>4</v>
      </c>
      <c r="D41" s="182">
        <v>0</v>
      </c>
      <c r="E41" s="165">
        <v>0</v>
      </c>
      <c r="F41" s="182">
        <v>0</v>
      </c>
      <c r="G41" s="164">
        <v>0</v>
      </c>
      <c r="H41" s="164">
        <v>0</v>
      </c>
      <c r="I41" s="179">
        <v>0</v>
      </c>
      <c r="J41" s="165">
        <v>0</v>
      </c>
      <c r="K41" s="164">
        <v>0</v>
      </c>
      <c r="L41" s="164">
        <v>0</v>
      </c>
      <c r="M41" s="164">
        <v>0</v>
      </c>
      <c r="N41" s="164">
        <v>0</v>
      </c>
      <c r="O41" s="164">
        <v>0</v>
      </c>
      <c r="P41" s="164">
        <v>0</v>
      </c>
      <c r="Q41" s="171">
        <v>1</v>
      </c>
      <c r="R41" s="165">
        <v>0</v>
      </c>
      <c r="S41" s="171">
        <v>1</v>
      </c>
      <c r="T41" s="165">
        <v>0</v>
      </c>
      <c r="U41" s="165">
        <v>0</v>
      </c>
      <c r="V41" s="164">
        <v>0</v>
      </c>
      <c r="W41" s="164">
        <v>0</v>
      </c>
      <c r="X41" s="165">
        <v>0</v>
      </c>
      <c r="Y41" s="170">
        <v>1</v>
      </c>
      <c r="Z41" s="164">
        <v>0</v>
      </c>
      <c r="AA41" s="171">
        <v>1</v>
      </c>
      <c r="AB41" s="165">
        <v>0</v>
      </c>
      <c r="AC41" s="165">
        <v>0</v>
      </c>
      <c r="AD41" s="172">
        <v>0</v>
      </c>
      <c r="AE41" s="172">
        <v>0</v>
      </c>
    </row>
    <row r="42" spans="1:31" ht="14.55" x14ac:dyDescent="0.25">
      <c r="A42" s="197">
        <v>19</v>
      </c>
      <c r="B42" s="163" t="s">
        <v>602</v>
      </c>
      <c r="C42" s="163">
        <f t="shared" si="1"/>
        <v>12</v>
      </c>
      <c r="D42" s="178">
        <v>1</v>
      </c>
      <c r="E42" s="165">
        <v>0</v>
      </c>
      <c r="F42" s="182">
        <v>0</v>
      </c>
      <c r="G42" s="175">
        <v>1</v>
      </c>
      <c r="H42" s="164">
        <v>0</v>
      </c>
      <c r="I42" s="157">
        <v>1</v>
      </c>
      <c r="J42" s="165">
        <v>0</v>
      </c>
      <c r="K42" s="175">
        <v>1</v>
      </c>
      <c r="L42" s="169">
        <v>1</v>
      </c>
      <c r="M42" s="167">
        <v>0</v>
      </c>
      <c r="N42" s="167">
        <v>0</v>
      </c>
      <c r="O42" s="167">
        <v>0</v>
      </c>
      <c r="P42" s="175">
        <v>1</v>
      </c>
      <c r="Q42" s="171">
        <v>1</v>
      </c>
      <c r="R42" s="169">
        <v>1</v>
      </c>
      <c r="S42" s="167">
        <v>0</v>
      </c>
      <c r="T42" s="167">
        <v>0</v>
      </c>
      <c r="U42" s="167">
        <v>0</v>
      </c>
      <c r="V42" s="164">
        <v>0</v>
      </c>
      <c r="W42" s="175">
        <v>1</v>
      </c>
      <c r="X42" s="165">
        <v>0</v>
      </c>
      <c r="Y42" s="176">
        <v>0</v>
      </c>
      <c r="Z42" s="164">
        <v>0</v>
      </c>
      <c r="AA42" s="171">
        <v>1</v>
      </c>
      <c r="AB42" s="165">
        <v>0</v>
      </c>
      <c r="AC42" s="171">
        <v>1</v>
      </c>
      <c r="AD42" s="170">
        <v>1</v>
      </c>
      <c r="AE42" s="172">
        <v>0</v>
      </c>
    </row>
    <row r="43" spans="1:31" ht="14.55" x14ac:dyDescent="0.25">
      <c r="A43" s="198">
        <v>43</v>
      </c>
      <c r="B43" s="163" t="s">
        <v>603</v>
      </c>
      <c r="C43" s="163">
        <f t="shared" si="1"/>
        <v>4</v>
      </c>
      <c r="D43" s="164">
        <v>0</v>
      </c>
      <c r="E43" s="165">
        <v>0</v>
      </c>
      <c r="F43" s="182">
        <v>0</v>
      </c>
      <c r="G43" s="175">
        <v>1</v>
      </c>
      <c r="H43" s="164">
        <v>0</v>
      </c>
      <c r="I43" s="179">
        <v>0</v>
      </c>
      <c r="J43" s="165">
        <v>0</v>
      </c>
      <c r="K43" s="175">
        <v>1</v>
      </c>
      <c r="L43" s="169">
        <v>1</v>
      </c>
      <c r="M43" s="167">
        <v>0</v>
      </c>
      <c r="N43" s="167">
        <v>0</v>
      </c>
      <c r="O43" s="167">
        <v>0</v>
      </c>
      <c r="P43" s="164">
        <v>0</v>
      </c>
      <c r="Q43" s="164">
        <v>0</v>
      </c>
      <c r="R43" s="164">
        <v>0</v>
      </c>
      <c r="S43" s="164">
        <v>0</v>
      </c>
      <c r="T43" s="164">
        <v>0</v>
      </c>
      <c r="U43" s="164">
        <v>0</v>
      </c>
      <c r="V43" s="164">
        <v>0</v>
      </c>
      <c r="W43" s="175">
        <v>1</v>
      </c>
      <c r="X43" s="165">
        <v>0</v>
      </c>
      <c r="Y43" s="176">
        <v>0</v>
      </c>
      <c r="Z43" s="164">
        <v>0</v>
      </c>
      <c r="AA43" s="165">
        <v>0</v>
      </c>
      <c r="AB43" s="165">
        <v>0</v>
      </c>
      <c r="AC43" s="165">
        <v>0</v>
      </c>
      <c r="AD43" s="172">
        <v>0</v>
      </c>
      <c r="AE43" s="172">
        <v>0</v>
      </c>
    </row>
    <row r="44" spans="1:31" ht="14.55" x14ac:dyDescent="0.25">
      <c r="A44" s="199">
        <v>44</v>
      </c>
      <c r="B44" s="173" t="s">
        <v>604</v>
      </c>
      <c r="C44" s="163">
        <f t="shared" si="1"/>
        <v>6</v>
      </c>
      <c r="D44" s="164">
        <v>0</v>
      </c>
      <c r="E44" s="165">
        <v>0</v>
      </c>
      <c r="F44" s="182">
        <v>0</v>
      </c>
      <c r="G44" s="175">
        <v>1</v>
      </c>
      <c r="H44" s="157">
        <v>1</v>
      </c>
      <c r="I44" s="179">
        <v>0</v>
      </c>
      <c r="J44" s="165">
        <v>0</v>
      </c>
      <c r="K44" s="175">
        <v>1</v>
      </c>
      <c r="L44" s="175">
        <v>1</v>
      </c>
      <c r="M44" s="164">
        <v>0</v>
      </c>
      <c r="N44" s="164">
        <v>0</v>
      </c>
      <c r="O44" s="164">
        <v>0</v>
      </c>
      <c r="P44" s="175">
        <v>1</v>
      </c>
      <c r="Q44" s="164">
        <v>0</v>
      </c>
      <c r="R44" s="164">
        <v>0</v>
      </c>
      <c r="S44" s="164">
        <v>0</v>
      </c>
      <c r="T44" s="164">
        <v>0</v>
      </c>
      <c r="U44" s="164">
        <v>0</v>
      </c>
      <c r="V44" s="164">
        <v>0</v>
      </c>
      <c r="W44" s="175">
        <v>1</v>
      </c>
      <c r="X44" s="165">
        <v>0</v>
      </c>
      <c r="Y44" s="176">
        <v>0</v>
      </c>
      <c r="Z44" s="164">
        <v>0</v>
      </c>
      <c r="AA44" s="165">
        <v>0</v>
      </c>
      <c r="AB44" s="165">
        <v>0</v>
      </c>
      <c r="AC44" s="165">
        <v>0</v>
      </c>
      <c r="AD44" s="172">
        <v>0</v>
      </c>
      <c r="AE44" s="172">
        <v>0</v>
      </c>
    </row>
    <row r="45" spans="1:31" ht="14.55" x14ac:dyDescent="0.25">
      <c r="A45" s="200">
        <v>45</v>
      </c>
      <c r="B45" s="173" t="s">
        <v>605</v>
      </c>
      <c r="C45" s="163">
        <f t="shared" si="1"/>
        <v>11</v>
      </c>
      <c r="D45" s="178">
        <v>1</v>
      </c>
      <c r="E45" s="165">
        <v>0</v>
      </c>
      <c r="F45" s="178">
        <v>1</v>
      </c>
      <c r="G45" s="175">
        <v>1</v>
      </c>
      <c r="H45" s="164">
        <v>0</v>
      </c>
      <c r="I45" s="157">
        <v>1</v>
      </c>
      <c r="J45" s="165">
        <v>0</v>
      </c>
      <c r="K45" s="175">
        <v>1</v>
      </c>
      <c r="L45" s="175">
        <v>1</v>
      </c>
      <c r="M45" s="164">
        <v>0</v>
      </c>
      <c r="N45" s="164">
        <v>0</v>
      </c>
      <c r="O45" s="164">
        <v>0</v>
      </c>
      <c r="P45" s="175">
        <v>1</v>
      </c>
      <c r="Q45" s="164">
        <v>0</v>
      </c>
      <c r="R45" s="169">
        <v>1</v>
      </c>
      <c r="S45" s="170">
        <v>1</v>
      </c>
      <c r="T45" s="176">
        <v>0</v>
      </c>
      <c r="U45" s="176">
        <v>0</v>
      </c>
      <c r="V45" s="164">
        <v>0</v>
      </c>
      <c r="W45" s="175">
        <v>1</v>
      </c>
      <c r="X45" s="165">
        <v>0</v>
      </c>
      <c r="Y45" s="176">
        <v>0</v>
      </c>
      <c r="Z45" s="164">
        <v>0</v>
      </c>
      <c r="AA45" s="165">
        <v>0</v>
      </c>
      <c r="AB45" s="165">
        <v>0</v>
      </c>
      <c r="AC45" s="165">
        <v>0</v>
      </c>
      <c r="AD45" s="170">
        <v>1</v>
      </c>
      <c r="AE45" s="172">
        <v>0</v>
      </c>
    </row>
    <row r="46" spans="1:31" ht="14.55" x14ac:dyDescent="0.25">
      <c r="A46" s="201">
        <v>46</v>
      </c>
      <c r="B46" s="163" t="s">
        <v>606</v>
      </c>
      <c r="C46" s="163">
        <f t="shared" si="1"/>
        <v>5</v>
      </c>
      <c r="D46" s="178">
        <v>1</v>
      </c>
      <c r="E46" s="165">
        <v>0</v>
      </c>
      <c r="F46" s="182">
        <v>0</v>
      </c>
      <c r="G46" s="175">
        <v>1</v>
      </c>
      <c r="H46" s="164">
        <v>0</v>
      </c>
      <c r="I46" s="179">
        <v>0</v>
      </c>
      <c r="J46" s="165">
        <v>0</v>
      </c>
      <c r="K46" s="164">
        <v>0</v>
      </c>
      <c r="L46" s="169">
        <v>1</v>
      </c>
      <c r="M46" s="167">
        <v>0</v>
      </c>
      <c r="N46" s="167">
        <v>0</v>
      </c>
      <c r="O46" s="167">
        <v>0</v>
      </c>
      <c r="P46" s="164">
        <v>0</v>
      </c>
      <c r="Q46" s="164">
        <v>0</v>
      </c>
      <c r="R46" s="164">
        <v>0</v>
      </c>
      <c r="S46" s="164">
        <v>0</v>
      </c>
      <c r="T46" s="164">
        <v>0</v>
      </c>
      <c r="U46" s="164">
        <v>0</v>
      </c>
      <c r="V46" s="164">
        <v>0</v>
      </c>
      <c r="W46" s="175">
        <v>1</v>
      </c>
      <c r="X46" s="165">
        <v>0</v>
      </c>
      <c r="Y46" s="176">
        <v>0</v>
      </c>
      <c r="Z46" s="164">
        <v>0</v>
      </c>
      <c r="AA46" s="171">
        <v>1</v>
      </c>
      <c r="AB46" s="165">
        <v>0</v>
      </c>
      <c r="AC46" s="165">
        <v>0</v>
      </c>
      <c r="AD46" s="172">
        <v>0</v>
      </c>
      <c r="AE46" s="172">
        <v>0</v>
      </c>
    </row>
    <row r="47" spans="1:31" ht="14.55" x14ac:dyDescent="0.25">
      <c r="A47" s="197">
        <v>47</v>
      </c>
      <c r="B47" s="173" t="s">
        <v>607</v>
      </c>
      <c r="C47" s="163">
        <f t="shared" si="1"/>
        <v>12</v>
      </c>
      <c r="D47" s="175">
        <v>1</v>
      </c>
      <c r="E47" s="165">
        <v>0</v>
      </c>
      <c r="F47" s="178">
        <v>1</v>
      </c>
      <c r="G47" s="175">
        <v>1</v>
      </c>
      <c r="H47" s="175">
        <v>1</v>
      </c>
      <c r="I47" s="157">
        <v>1</v>
      </c>
      <c r="J47" s="165">
        <v>0</v>
      </c>
      <c r="K47" s="175">
        <v>1</v>
      </c>
      <c r="L47" s="175">
        <v>1</v>
      </c>
      <c r="M47" s="164">
        <v>0</v>
      </c>
      <c r="N47" s="164">
        <v>0</v>
      </c>
      <c r="O47" s="164">
        <v>0</v>
      </c>
      <c r="P47" s="175">
        <v>1</v>
      </c>
      <c r="Q47" s="164">
        <v>0</v>
      </c>
      <c r="R47" s="169">
        <v>1</v>
      </c>
      <c r="S47" s="167">
        <v>0</v>
      </c>
      <c r="T47" s="167">
        <v>0</v>
      </c>
      <c r="U47" s="157">
        <v>1</v>
      </c>
      <c r="V47" s="164">
        <v>0</v>
      </c>
      <c r="W47" s="175">
        <v>1</v>
      </c>
      <c r="X47" s="165">
        <v>0</v>
      </c>
      <c r="Y47" s="176">
        <v>0</v>
      </c>
      <c r="Z47" s="164">
        <v>0</v>
      </c>
      <c r="AA47" s="171">
        <v>1</v>
      </c>
      <c r="AB47" s="165">
        <v>0</v>
      </c>
      <c r="AC47" s="165">
        <v>0</v>
      </c>
      <c r="AD47" s="172">
        <v>0</v>
      </c>
      <c r="AE47" s="172">
        <v>0</v>
      </c>
    </row>
    <row r="48" spans="1:31" ht="14.55" x14ac:dyDescent="0.25">
      <c r="A48" s="202">
        <v>48</v>
      </c>
      <c r="B48" s="173" t="s">
        <v>608</v>
      </c>
      <c r="C48" s="163">
        <f t="shared" si="1"/>
        <v>6</v>
      </c>
      <c r="D48" s="175">
        <v>1</v>
      </c>
      <c r="E48" s="165">
        <v>0</v>
      </c>
      <c r="F48" s="182">
        <v>0</v>
      </c>
      <c r="G48" s="175">
        <v>1</v>
      </c>
      <c r="H48" s="164">
        <v>0</v>
      </c>
      <c r="I48" s="179">
        <v>0</v>
      </c>
      <c r="J48" s="165">
        <v>0</v>
      </c>
      <c r="K48" s="164">
        <v>0</v>
      </c>
      <c r="L48" s="175">
        <v>1</v>
      </c>
      <c r="M48" s="164">
        <v>0</v>
      </c>
      <c r="N48" s="164">
        <v>0</v>
      </c>
      <c r="O48" s="164">
        <v>0</v>
      </c>
      <c r="P48" s="175">
        <v>1</v>
      </c>
      <c r="Q48" s="164">
        <v>0</v>
      </c>
      <c r="R48" s="164">
        <v>0</v>
      </c>
      <c r="S48" s="164">
        <v>0</v>
      </c>
      <c r="T48" s="164">
        <v>0</v>
      </c>
      <c r="U48" s="164">
        <v>0</v>
      </c>
      <c r="V48" s="164">
        <v>0</v>
      </c>
      <c r="W48" s="175">
        <v>1</v>
      </c>
      <c r="X48" s="165">
        <v>0</v>
      </c>
      <c r="Y48" s="176">
        <v>0</v>
      </c>
      <c r="Z48" s="164">
        <v>0</v>
      </c>
      <c r="AA48" s="171">
        <v>1</v>
      </c>
      <c r="AB48" s="165">
        <v>0</v>
      </c>
      <c r="AC48" s="165">
        <v>0</v>
      </c>
      <c r="AD48" s="172">
        <v>0</v>
      </c>
      <c r="AE48" s="172">
        <v>0</v>
      </c>
    </row>
    <row r="49" spans="1:121" ht="14.55" x14ac:dyDescent="0.25">
      <c r="A49" s="203">
        <v>49</v>
      </c>
      <c r="B49" s="173" t="s">
        <v>609</v>
      </c>
      <c r="C49" s="163">
        <f t="shared" si="1"/>
        <v>6</v>
      </c>
      <c r="D49" s="175">
        <v>1</v>
      </c>
      <c r="E49" s="165">
        <v>0</v>
      </c>
      <c r="F49" s="182">
        <v>0</v>
      </c>
      <c r="G49" s="175">
        <v>1</v>
      </c>
      <c r="H49" s="164">
        <v>0</v>
      </c>
      <c r="I49" s="179">
        <v>0</v>
      </c>
      <c r="J49" s="165">
        <v>0</v>
      </c>
      <c r="K49" s="164">
        <v>0</v>
      </c>
      <c r="L49" s="175">
        <v>1</v>
      </c>
      <c r="M49" s="164">
        <v>0</v>
      </c>
      <c r="N49" s="164">
        <v>0</v>
      </c>
      <c r="O49" s="164">
        <v>0</v>
      </c>
      <c r="P49" s="164">
        <v>0</v>
      </c>
      <c r="Q49" s="164">
        <v>0</v>
      </c>
      <c r="R49" s="164">
        <v>0</v>
      </c>
      <c r="S49" s="164">
        <v>0</v>
      </c>
      <c r="T49" s="164">
        <v>0</v>
      </c>
      <c r="U49" s="164">
        <v>0</v>
      </c>
      <c r="V49" s="164">
        <v>0</v>
      </c>
      <c r="W49" s="175">
        <v>1</v>
      </c>
      <c r="X49" s="165">
        <v>0</v>
      </c>
      <c r="Y49" s="170">
        <v>1</v>
      </c>
      <c r="Z49" s="164">
        <v>0</v>
      </c>
      <c r="AA49" s="171">
        <v>1</v>
      </c>
      <c r="AB49" s="165">
        <v>0</v>
      </c>
      <c r="AC49" s="165">
        <v>0</v>
      </c>
      <c r="AD49" s="172">
        <v>0</v>
      </c>
      <c r="AE49" s="172">
        <v>0</v>
      </c>
    </row>
    <row r="50" spans="1:121" ht="14.55" x14ac:dyDescent="0.25">
      <c r="A50" s="204">
        <v>50</v>
      </c>
      <c r="B50" s="173" t="s">
        <v>610</v>
      </c>
      <c r="C50" s="163">
        <f t="shared" si="1"/>
        <v>6</v>
      </c>
      <c r="D50" s="175">
        <v>1</v>
      </c>
      <c r="E50" s="165">
        <v>0</v>
      </c>
      <c r="F50" s="182">
        <v>0</v>
      </c>
      <c r="G50" s="175">
        <v>1</v>
      </c>
      <c r="H50" s="164">
        <v>0</v>
      </c>
      <c r="I50" s="179">
        <v>0</v>
      </c>
      <c r="J50" s="165">
        <v>0</v>
      </c>
      <c r="K50" s="164">
        <v>0</v>
      </c>
      <c r="L50" s="175">
        <v>1</v>
      </c>
      <c r="M50" s="164">
        <v>0</v>
      </c>
      <c r="N50" s="164">
        <v>0</v>
      </c>
      <c r="O50" s="164">
        <v>0</v>
      </c>
      <c r="P50" s="164">
        <v>0</v>
      </c>
      <c r="Q50" s="164">
        <v>0</v>
      </c>
      <c r="R50" s="164">
        <v>0</v>
      </c>
      <c r="S50" s="164">
        <v>0</v>
      </c>
      <c r="T50" s="164">
        <v>0</v>
      </c>
      <c r="U50" s="164">
        <v>0</v>
      </c>
      <c r="V50" s="164">
        <v>0</v>
      </c>
      <c r="W50" s="175">
        <v>1</v>
      </c>
      <c r="X50" s="165">
        <v>0</v>
      </c>
      <c r="Y50" s="170">
        <v>1</v>
      </c>
      <c r="Z50" s="164">
        <v>0</v>
      </c>
      <c r="AA50" s="171">
        <v>1</v>
      </c>
      <c r="AB50" s="165">
        <v>0</v>
      </c>
      <c r="AC50" s="165">
        <v>0</v>
      </c>
      <c r="AD50" s="172">
        <v>0</v>
      </c>
      <c r="AE50" s="172">
        <v>0</v>
      </c>
    </row>
    <row r="51" spans="1:121" ht="14.55" x14ac:dyDescent="0.25">
      <c r="A51" s="205">
        <v>51</v>
      </c>
      <c r="B51" s="173" t="s">
        <v>611</v>
      </c>
      <c r="C51" s="163">
        <f t="shared" si="1"/>
        <v>7</v>
      </c>
      <c r="D51" s="175">
        <v>1</v>
      </c>
      <c r="E51" s="165">
        <v>0</v>
      </c>
      <c r="F51" s="182">
        <v>0</v>
      </c>
      <c r="G51" s="175">
        <v>1</v>
      </c>
      <c r="H51" s="164">
        <v>0</v>
      </c>
      <c r="I51" s="157">
        <v>1</v>
      </c>
      <c r="J51" s="165">
        <v>0</v>
      </c>
      <c r="K51" s="164">
        <v>0</v>
      </c>
      <c r="L51" s="175">
        <v>1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0</v>
      </c>
      <c r="V51" s="164">
        <v>0</v>
      </c>
      <c r="W51" s="175">
        <v>1</v>
      </c>
      <c r="X51" s="165">
        <v>0</v>
      </c>
      <c r="Y51" s="170">
        <v>1</v>
      </c>
      <c r="Z51" s="164">
        <v>0</v>
      </c>
      <c r="AA51" s="171">
        <v>1</v>
      </c>
      <c r="AB51" s="165">
        <v>0</v>
      </c>
      <c r="AC51" s="165">
        <v>0</v>
      </c>
      <c r="AD51" s="172">
        <v>0</v>
      </c>
      <c r="AE51" s="172">
        <v>0</v>
      </c>
    </row>
    <row r="52" spans="1:121" ht="14.55" x14ac:dyDescent="0.25">
      <c r="A52" s="197">
        <v>53</v>
      </c>
      <c r="B52" s="163" t="s">
        <v>612</v>
      </c>
      <c r="C52" s="163">
        <f t="shared" si="1"/>
        <v>4</v>
      </c>
      <c r="D52" s="178">
        <v>1</v>
      </c>
      <c r="E52" s="165">
        <v>0</v>
      </c>
      <c r="F52" s="182">
        <v>0</v>
      </c>
      <c r="G52" s="164">
        <v>0</v>
      </c>
      <c r="H52" s="164">
        <v>0</v>
      </c>
      <c r="I52" s="157">
        <v>1</v>
      </c>
      <c r="J52" s="165">
        <v>0</v>
      </c>
      <c r="K52" s="164">
        <v>0</v>
      </c>
      <c r="L52" s="164">
        <v>0</v>
      </c>
      <c r="M52" s="164">
        <v>0</v>
      </c>
      <c r="N52" s="164">
        <v>0</v>
      </c>
      <c r="O52" s="164">
        <v>0</v>
      </c>
      <c r="P52" s="164">
        <v>0</v>
      </c>
      <c r="Q52" s="164">
        <v>0</v>
      </c>
      <c r="R52" s="164">
        <v>0</v>
      </c>
      <c r="S52" s="164">
        <v>0</v>
      </c>
      <c r="T52" s="164">
        <v>0</v>
      </c>
      <c r="U52" s="164">
        <v>0</v>
      </c>
      <c r="V52" s="164">
        <v>0</v>
      </c>
      <c r="W52" s="175">
        <v>1</v>
      </c>
      <c r="X52" s="165">
        <v>0</v>
      </c>
      <c r="Y52" s="170">
        <v>1</v>
      </c>
      <c r="Z52" s="164">
        <v>0</v>
      </c>
      <c r="AA52" s="165">
        <v>0</v>
      </c>
      <c r="AB52" s="165">
        <v>0</v>
      </c>
      <c r="AC52" s="165">
        <v>0</v>
      </c>
      <c r="AD52" s="172">
        <v>0</v>
      </c>
      <c r="AE52" s="172">
        <v>0</v>
      </c>
    </row>
    <row r="53" spans="1:121" s="217" customFormat="1" ht="14.55" x14ac:dyDescent="0.25">
      <c r="A53" s="206">
        <v>68</v>
      </c>
      <c r="B53" s="163" t="s">
        <v>613</v>
      </c>
      <c r="C53" s="163">
        <f t="shared" si="1"/>
        <v>2</v>
      </c>
      <c r="D53" s="164">
        <v>0</v>
      </c>
      <c r="E53" s="164">
        <v>0</v>
      </c>
      <c r="F53" s="182">
        <v>0</v>
      </c>
      <c r="G53" s="175">
        <v>1</v>
      </c>
      <c r="H53" s="157">
        <v>1</v>
      </c>
      <c r="I53" s="179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0</v>
      </c>
      <c r="P53" s="164">
        <v>0</v>
      </c>
      <c r="Q53" s="164">
        <v>0</v>
      </c>
      <c r="R53" s="164">
        <v>0</v>
      </c>
      <c r="S53" s="164">
        <v>0</v>
      </c>
      <c r="T53" s="164">
        <v>0</v>
      </c>
      <c r="U53" s="164">
        <v>0</v>
      </c>
      <c r="V53" s="164">
        <v>0</v>
      </c>
      <c r="W53" s="164">
        <v>0</v>
      </c>
      <c r="X53" s="164">
        <v>0</v>
      </c>
      <c r="Y53" s="176">
        <v>0</v>
      </c>
      <c r="Z53" s="164">
        <v>0</v>
      </c>
      <c r="AA53" s="165">
        <v>0</v>
      </c>
      <c r="AB53" s="164">
        <v>0</v>
      </c>
      <c r="AC53" s="164">
        <v>0</v>
      </c>
      <c r="AD53" s="172">
        <v>0</v>
      </c>
      <c r="AE53" s="172">
        <v>0</v>
      </c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  <c r="CU53" s="216"/>
      <c r="CV53" s="216"/>
      <c r="CW53" s="216"/>
      <c r="CX53" s="216"/>
      <c r="CY53" s="216"/>
      <c r="CZ53" s="216"/>
      <c r="DA53" s="216"/>
      <c r="DB53" s="216"/>
      <c r="DC53" s="216"/>
      <c r="DD53" s="216"/>
      <c r="DE53" s="216"/>
      <c r="DF53" s="216"/>
      <c r="DG53" s="216"/>
      <c r="DH53" s="216"/>
      <c r="DI53" s="216"/>
      <c r="DJ53" s="216"/>
      <c r="DK53" s="216"/>
      <c r="DL53" s="216"/>
      <c r="DM53" s="216"/>
      <c r="DN53" s="216"/>
      <c r="DO53" s="216"/>
      <c r="DP53" s="216"/>
      <c r="DQ53" s="216"/>
    </row>
    <row r="54" spans="1:121" s="217" customFormat="1" ht="14.55" x14ac:dyDescent="0.25">
      <c r="A54" s="206">
        <v>65</v>
      </c>
      <c r="B54" s="173" t="s">
        <v>614</v>
      </c>
      <c r="C54" s="163">
        <f t="shared" si="1"/>
        <v>4</v>
      </c>
      <c r="D54" s="164">
        <v>0</v>
      </c>
      <c r="E54" s="164">
        <v>0</v>
      </c>
      <c r="F54" s="182">
        <v>0</v>
      </c>
      <c r="G54" s="175">
        <v>1</v>
      </c>
      <c r="H54" s="175">
        <v>1</v>
      </c>
      <c r="I54" s="179">
        <v>0</v>
      </c>
      <c r="J54" s="164">
        <v>0</v>
      </c>
      <c r="K54" s="164">
        <v>0</v>
      </c>
      <c r="L54" s="164">
        <v>0</v>
      </c>
      <c r="M54" s="164">
        <v>0</v>
      </c>
      <c r="N54" s="164">
        <v>0</v>
      </c>
      <c r="O54" s="164">
        <v>0</v>
      </c>
      <c r="P54" s="175">
        <v>1</v>
      </c>
      <c r="Q54" s="164">
        <v>0</v>
      </c>
      <c r="R54" s="164">
        <v>0</v>
      </c>
      <c r="S54" s="170">
        <v>1</v>
      </c>
      <c r="T54" s="176">
        <v>0</v>
      </c>
      <c r="U54" s="176">
        <v>0</v>
      </c>
      <c r="V54" s="164">
        <v>0</v>
      </c>
      <c r="W54" s="164">
        <v>0</v>
      </c>
      <c r="X54" s="164">
        <v>0</v>
      </c>
      <c r="Y54" s="176">
        <v>0</v>
      </c>
      <c r="Z54" s="164">
        <v>0</v>
      </c>
      <c r="AA54" s="165">
        <v>0</v>
      </c>
      <c r="AB54" s="164">
        <v>0</v>
      </c>
      <c r="AC54" s="164">
        <v>0</v>
      </c>
      <c r="AD54" s="172">
        <v>0</v>
      </c>
      <c r="AE54" s="172">
        <v>0</v>
      </c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  <c r="CU54" s="216"/>
      <c r="CV54" s="216"/>
      <c r="CW54" s="216"/>
      <c r="CX54" s="216"/>
      <c r="CY54" s="216"/>
      <c r="CZ54" s="216"/>
      <c r="DA54" s="216"/>
      <c r="DB54" s="216"/>
      <c r="DC54" s="216"/>
      <c r="DD54" s="216"/>
      <c r="DE54" s="216"/>
      <c r="DF54" s="216"/>
      <c r="DG54" s="216"/>
      <c r="DH54" s="216"/>
      <c r="DI54" s="216"/>
      <c r="DJ54" s="216"/>
      <c r="DK54" s="216"/>
      <c r="DL54" s="216"/>
      <c r="DM54" s="216"/>
      <c r="DN54" s="216"/>
      <c r="DO54" s="216"/>
      <c r="DP54" s="216"/>
      <c r="DQ54" s="216"/>
    </row>
    <row r="55" spans="1:121" s="217" customFormat="1" ht="14.55" x14ac:dyDescent="0.25">
      <c r="A55" s="206">
        <v>64</v>
      </c>
      <c r="B55" s="163" t="s">
        <v>615</v>
      </c>
      <c r="C55" s="163">
        <f t="shared" si="1"/>
        <v>2</v>
      </c>
      <c r="D55" s="164">
        <v>0</v>
      </c>
      <c r="E55" s="164">
        <v>0</v>
      </c>
      <c r="F55" s="182">
        <v>0</v>
      </c>
      <c r="G55" s="164">
        <v>0</v>
      </c>
      <c r="H55" s="164">
        <v>0</v>
      </c>
      <c r="I55" s="179">
        <v>0</v>
      </c>
      <c r="J55" s="164">
        <v>0</v>
      </c>
      <c r="K55" s="164">
        <v>0</v>
      </c>
      <c r="L55" s="164">
        <v>0</v>
      </c>
      <c r="M55" s="164">
        <v>0</v>
      </c>
      <c r="N55" s="164">
        <v>0</v>
      </c>
      <c r="O55" s="164">
        <v>0</v>
      </c>
      <c r="P55" s="164">
        <v>0</v>
      </c>
      <c r="Q55" s="175">
        <v>1</v>
      </c>
      <c r="R55" s="164">
        <v>0</v>
      </c>
      <c r="S55" s="170">
        <v>1</v>
      </c>
      <c r="T55" s="176">
        <v>0</v>
      </c>
      <c r="U55" s="176">
        <v>0</v>
      </c>
      <c r="V55" s="164">
        <v>0</v>
      </c>
      <c r="W55" s="164">
        <v>0</v>
      </c>
      <c r="X55" s="164">
        <v>0</v>
      </c>
      <c r="Y55" s="176">
        <v>0</v>
      </c>
      <c r="Z55" s="164">
        <v>0</v>
      </c>
      <c r="AA55" s="165">
        <v>0</v>
      </c>
      <c r="AB55" s="164">
        <v>0</v>
      </c>
      <c r="AC55" s="164">
        <v>0</v>
      </c>
      <c r="AD55" s="172">
        <v>0</v>
      </c>
      <c r="AE55" s="172">
        <v>0</v>
      </c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</row>
    <row r="56" spans="1:121" s="217" customFormat="1" ht="14.55" x14ac:dyDescent="0.25">
      <c r="A56" s="206">
        <v>67</v>
      </c>
      <c r="B56" s="163" t="s">
        <v>616</v>
      </c>
      <c r="C56" s="163">
        <f t="shared" si="1"/>
        <v>1</v>
      </c>
      <c r="D56" s="164">
        <v>0</v>
      </c>
      <c r="E56" s="164">
        <v>0</v>
      </c>
      <c r="F56" s="182">
        <v>0</v>
      </c>
      <c r="G56" s="223">
        <v>1</v>
      </c>
      <c r="H56" s="164">
        <v>0</v>
      </c>
      <c r="I56" s="179">
        <v>0</v>
      </c>
      <c r="J56" s="164">
        <v>0</v>
      </c>
      <c r="K56" s="164">
        <v>0</v>
      </c>
      <c r="L56" s="164">
        <v>0</v>
      </c>
      <c r="M56" s="164">
        <v>0</v>
      </c>
      <c r="N56" s="164">
        <v>0</v>
      </c>
      <c r="O56" s="164">
        <v>0</v>
      </c>
      <c r="P56" s="164">
        <v>0</v>
      </c>
      <c r="Q56" s="164">
        <v>0</v>
      </c>
      <c r="R56" s="164">
        <v>0</v>
      </c>
      <c r="S56" s="164">
        <v>0</v>
      </c>
      <c r="T56" s="164">
        <v>0</v>
      </c>
      <c r="U56" s="164">
        <v>0</v>
      </c>
      <c r="V56" s="164">
        <v>0</v>
      </c>
      <c r="W56" s="164">
        <v>0</v>
      </c>
      <c r="X56" s="164">
        <v>0</v>
      </c>
      <c r="Y56" s="176">
        <v>0</v>
      </c>
      <c r="Z56" s="164">
        <v>0</v>
      </c>
      <c r="AA56" s="165">
        <v>0</v>
      </c>
      <c r="AB56" s="164">
        <v>0</v>
      </c>
      <c r="AC56" s="164">
        <v>0</v>
      </c>
      <c r="AD56" s="172">
        <v>0</v>
      </c>
      <c r="AE56" s="172">
        <v>0</v>
      </c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6"/>
      <c r="BA56" s="216"/>
      <c r="BB56" s="216"/>
      <c r="BC56" s="216"/>
      <c r="BD56" s="216"/>
      <c r="BE56" s="216"/>
      <c r="BF56" s="216"/>
      <c r="BG56" s="216"/>
      <c r="BH56" s="216"/>
      <c r="BI56" s="216"/>
      <c r="BJ56" s="216"/>
      <c r="BK56" s="216"/>
      <c r="BL56" s="216"/>
      <c r="BM56" s="216"/>
      <c r="BN56" s="216"/>
      <c r="BO56" s="216"/>
      <c r="BP56" s="216"/>
      <c r="BQ56" s="216"/>
      <c r="BR56" s="216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  <c r="CG56" s="216"/>
      <c r="CH56" s="216"/>
      <c r="CI56" s="216"/>
      <c r="CJ56" s="216"/>
      <c r="CK56" s="216"/>
      <c r="CL56" s="216"/>
      <c r="CM56" s="216"/>
      <c r="CN56" s="216"/>
      <c r="CO56" s="216"/>
      <c r="CP56" s="216"/>
      <c r="CQ56" s="216"/>
      <c r="CR56" s="216"/>
      <c r="CS56" s="216"/>
      <c r="CT56" s="216"/>
      <c r="CU56" s="216"/>
      <c r="CV56" s="216"/>
      <c r="CW56" s="216"/>
      <c r="CX56" s="216"/>
      <c r="CY56" s="216"/>
      <c r="CZ56" s="216"/>
      <c r="DA56" s="216"/>
      <c r="DB56" s="216"/>
      <c r="DC56" s="216"/>
      <c r="DD56" s="216"/>
      <c r="DE56" s="216"/>
      <c r="DF56" s="216"/>
      <c r="DG56" s="216"/>
      <c r="DH56" s="216"/>
      <c r="DI56" s="216"/>
      <c r="DJ56" s="216"/>
      <c r="DK56" s="216"/>
      <c r="DL56" s="216"/>
      <c r="DM56" s="216"/>
      <c r="DN56" s="216"/>
      <c r="DO56" s="216"/>
      <c r="DP56" s="216"/>
      <c r="DQ56" s="216"/>
    </row>
    <row r="57" spans="1:121" ht="14.55" x14ac:dyDescent="0.25">
      <c r="A57" s="207">
        <v>23</v>
      </c>
      <c r="B57" s="163" t="s">
        <v>617</v>
      </c>
      <c r="C57" s="163">
        <f t="shared" si="1"/>
        <v>3</v>
      </c>
      <c r="D57" s="164">
        <v>0</v>
      </c>
      <c r="E57" s="165">
        <v>0</v>
      </c>
      <c r="F57" s="178">
        <v>1</v>
      </c>
      <c r="G57" s="164">
        <v>0</v>
      </c>
      <c r="H57" s="164">
        <v>0</v>
      </c>
      <c r="I57" s="179">
        <v>0</v>
      </c>
      <c r="J57" s="165">
        <v>0</v>
      </c>
      <c r="K57" s="164">
        <v>0</v>
      </c>
      <c r="L57" s="164">
        <v>0</v>
      </c>
      <c r="M57" s="164">
        <v>0</v>
      </c>
      <c r="N57" s="164">
        <v>0</v>
      </c>
      <c r="O57" s="169">
        <v>1</v>
      </c>
      <c r="P57" s="164">
        <v>0</v>
      </c>
      <c r="Q57" s="164">
        <v>0</v>
      </c>
      <c r="R57" s="169">
        <v>1</v>
      </c>
      <c r="S57" s="167">
        <v>0</v>
      </c>
      <c r="T57" s="167">
        <v>0</v>
      </c>
      <c r="U57" s="167">
        <v>0</v>
      </c>
      <c r="V57" s="164">
        <v>0</v>
      </c>
      <c r="W57" s="164">
        <v>0</v>
      </c>
      <c r="X57" s="165">
        <v>0</v>
      </c>
      <c r="Y57" s="176">
        <v>0</v>
      </c>
      <c r="Z57" s="164">
        <v>0</v>
      </c>
      <c r="AA57" s="165">
        <v>0</v>
      </c>
      <c r="AB57" s="165">
        <v>0</v>
      </c>
      <c r="AC57" s="165">
        <v>0</v>
      </c>
      <c r="AD57" s="172">
        <v>0</v>
      </c>
      <c r="AE57" s="172">
        <v>0</v>
      </c>
    </row>
    <row r="58" spans="1:121" ht="14.55" x14ac:dyDescent="0.25">
      <c r="A58" s="208">
        <v>72</v>
      </c>
      <c r="B58" s="163" t="s">
        <v>618</v>
      </c>
      <c r="C58" s="163">
        <f t="shared" si="1"/>
        <v>1</v>
      </c>
      <c r="D58" s="164">
        <v>0</v>
      </c>
      <c r="E58" s="165">
        <v>0</v>
      </c>
      <c r="F58" s="182">
        <v>0</v>
      </c>
      <c r="G58" s="164">
        <v>0</v>
      </c>
      <c r="H58" s="164">
        <v>0</v>
      </c>
      <c r="I58" s="179">
        <v>0</v>
      </c>
      <c r="J58" s="165">
        <v>0</v>
      </c>
      <c r="K58" s="164">
        <v>0</v>
      </c>
      <c r="L58" s="164">
        <v>0</v>
      </c>
      <c r="M58" s="164">
        <v>0</v>
      </c>
      <c r="N58" s="164">
        <v>0</v>
      </c>
      <c r="O58" s="164">
        <v>0</v>
      </c>
      <c r="P58" s="164">
        <v>0</v>
      </c>
      <c r="Q58" s="164">
        <v>0</v>
      </c>
      <c r="R58" s="164">
        <v>0</v>
      </c>
      <c r="S58" s="164">
        <v>0</v>
      </c>
      <c r="T58" s="164">
        <v>0</v>
      </c>
      <c r="U58" s="164">
        <v>0</v>
      </c>
      <c r="V58" s="164">
        <v>0</v>
      </c>
      <c r="W58" s="209">
        <v>0</v>
      </c>
      <c r="X58" s="165">
        <v>0</v>
      </c>
      <c r="Y58" s="224">
        <v>1</v>
      </c>
      <c r="Z58" s="164">
        <v>0</v>
      </c>
      <c r="AA58" s="165">
        <v>0</v>
      </c>
      <c r="AB58" s="165">
        <v>0</v>
      </c>
      <c r="AC58" s="165">
        <v>0</v>
      </c>
      <c r="AD58" s="172">
        <v>0</v>
      </c>
      <c r="AE58" s="172">
        <v>0</v>
      </c>
    </row>
    <row r="59" spans="1:121" ht="14.55" x14ac:dyDescent="0.25">
      <c r="A59" s="208">
        <v>91</v>
      </c>
      <c r="B59" s="163" t="s">
        <v>619</v>
      </c>
      <c r="C59" s="163">
        <f t="shared" si="1"/>
        <v>2</v>
      </c>
      <c r="D59" s="164">
        <v>0</v>
      </c>
      <c r="E59" s="165">
        <v>0</v>
      </c>
      <c r="F59" s="182">
        <v>0</v>
      </c>
      <c r="G59" s="164">
        <v>0</v>
      </c>
      <c r="H59" s="164">
        <v>0</v>
      </c>
      <c r="I59" s="179">
        <v>0</v>
      </c>
      <c r="J59" s="165">
        <v>0</v>
      </c>
      <c r="K59" s="164">
        <v>0</v>
      </c>
      <c r="L59" s="164">
        <v>0</v>
      </c>
      <c r="M59" s="164">
        <v>0</v>
      </c>
      <c r="N59" s="169">
        <v>1</v>
      </c>
      <c r="O59" s="169">
        <v>1</v>
      </c>
      <c r="P59" s="164">
        <v>0</v>
      </c>
      <c r="Q59" s="164">
        <v>0</v>
      </c>
      <c r="R59" s="164">
        <v>0</v>
      </c>
      <c r="S59" s="164">
        <v>0</v>
      </c>
      <c r="T59" s="164">
        <v>0</v>
      </c>
      <c r="U59" s="164">
        <v>0</v>
      </c>
      <c r="V59" s="164">
        <v>0</v>
      </c>
      <c r="W59" s="164">
        <v>0</v>
      </c>
      <c r="X59" s="165">
        <v>0</v>
      </c>
      <c r="Y59" s="176">
        <v>0</v>
      </c>
      <c r="Z59" s="164">
        <v>0</v>
      </c>
      <c r="AA59" s="165">
        <v>0</v>
      </c>
      <c r="AB59" s="165">
        <v>0</v>
      </c>
      <c r="AC59" s="165">
        <v>0</v>
      </c>
      <c r="AD59" s="172">
        <v>0</v>
      </c>
      <c r="AE59" s="172">
        <v>0</v>
      </c>
    </row>
    <row r="60" spans="1:121" ht="43.6" x14ac:dyDescent="0.25">
      <c r="A60" s="208">
        <v>74</v>
      </c>
      <c r="B60" s="163" t="s">
        <v>620</v>
      </c>
      <c r="C60" s="163">
        <f t="shared" si="1"/>
        <v>1</v>
      </c>
      <c r="D60" s="164">
        <v>0</v>
      </c>
      <c r="E60" s="165">
        <v>0</v>
      </c>
      <c r="F60" s="182">
        <v>0</v>
      </c>
      <c r="G60" s="164">
        <v>0</v>
      </c>
      <c r="H60" s="164">
        <v>0</v>
      </c>
      <c r="I60" s="179">
        <v>0</v>
      </c>
      <c r="J60" s="165">
        <v>0</v>
      </c>
      <c r="K60" s="164">
        <v>0</v>
      </c>
      <c r="L60" s="164">
        <v>0</v>
      </c>
      <c r="M60" s="164">
        <v>0</v>
      </c>
      <c r="N60" s="164">
        <v>0</v>
      </c>
      <c r="O60" s="164">
        <v>0</v>
      </c>
      <c r="P60" s="164">
        <v>0</v>
      </c>
      <c r="Q60" s="164">
        <v>0</v>
      </c>
      <c r="R60" s="164">
        <v>0</v>
      </c>
      <c r="S60" s="164">
        <v>0</v>
      </c>
      <c r="T60" s="164">
        <v>0</v>
      </c>
      <c r="U60" s="164">
        <v>0</v>
      </c>
      <c r="V60" s="164">
        <v>0</v>
      </c>
      <c r="W60" s="209">
        <v>0</v>
      </c>
      <c r="X60" s="165">
        <v>0</v>
      </c>
      <c r="Y60" s="224">
        <v>1</v>
      </c>
      <c r="Z60" s="164">
        <v>0</v>
      </c>
      <c r="AA60" s="165">
        <v>0</v>
      </c>
      <c r="AB60" s="165">
        <v>0</v>
      </c>
      <c r="AC60" s="165">
        <v>0</v>
      </c>
      <c r="AD60" s="172">
        <v>0</v>
      </c>
      <c r="AE60" s="172">
        <v>0</v>
      </c>
    </row>
    <row r="61" spans="1:121" ht="14.55" x14ac:dyDescent="0.25">
      <c r="A61" s="208">
        <v>75</v>
      </c>
      <c r="B61" s="163" t="s">
        <v>621</v>
      </c>
      <c r="C61" s="163">
        <f t="shared" si="1"/>
        <v>1</v>
      </c>
      <c r="D61" s="182">
        <v>0</v>
      </c>
      <c r="E61" s="165">
        <v>0</v>
      </c>
      <c r="F61" s="182">
        <v>0</v>
      </c>
      <c r="G61" s="164">
        <v>0</v>
      </c>
      <c r="H61" s="164">
        <v>0</v>
      </c>
      <c r="I61" s="179">
        <v>0</v>
      </c>
      <c r="J61" s="165">
        <v>0</v>
      </c>
      <c r="K61" s="164">
        <v>0</v>
      </c>
      <c r="L61" s="164">
        <v>0</v>
      </c>
      <c r="M61" s="164">
        <v>0</v>
      </c>
      <c r="N61" s="164">
        <v>0</v>
      </c>
      <c r="O61" s="164">
        <v>0</v>
      </c>
      <c r="P61" s="164">
        <v>0</v>
      </c>
      <c r="Q61" s="164">
        <v>0</v>
      </c>
      <c r="R61" s="164">
        <v>0</v>
      </c>
      <c r="S61" s="164">
        <v>0</v>
      </c>
      <c r="T61" s="164">
        <v>0</v>
      </c>
      <c r="U61" s="164">
        <v>0</v>
      </c>
      <c r="V61" s="164">
        <v>0</v>
      </c>
      <c r="W61" s="164">
        <v>0</v>
      </c>
      <c r="X61" s="165">
        <v>0</v>
      </c>
      <c r="Y61" s="224">
        <v>1</v>
      </c>
      <c r="Z61" s="164">
        <v>0</v>
      </c>
      <c r="AA61" s="165">
        <v>0</v>
      </c>
      <c r="AB61" s="165">
        <v>0</v>
      </c>
      <c r="AC61" s="165">
        <v>0</v>
      </c>
      <c r="AD61" s="172">
        <v>0</v>
      </c>
      <c r="AE61" s="172">
        <v>0</v>
      </c>
    </row>
    <row r="62" spans="1:121" ht="14.55" x14ac:dyDescent="0.25">
      <c r="A62" s="208">
        <v>76</v>
      </c>
      <c r="B62" s="163" t="s">
        <v>622</v>
      </c>
      <c r="C62" s="163">
        <f t="shared" si="1"/>
        <v>2</v>
      </c>
      <c r="D62" s="164">
        <v>0</v>
      </c>
      <c r="E62" s="165">
        <v>0</v>
      </c>
      <c r="F62" s="182">
        <v>0</v>
      </c>
      <c r="G62" s="164">
        <v>0</v>
      </c>
      <c r="H62" s="164">
        <v>0</v>
      </c>
      <c r="I62" s="179">
        <v>0</v>
      </c>
      <c r="J62" s="165">
        <v>0</v>
      </c>
      <c r="K62" s="164">
        <v>0</v>
      </c>
      <c r="L62" s="164">
        <v>0</v>
      </c>
      <c r="M62" s="164">
        <v>0</v>
      </c>
      <c r="N62" s="164">
        <v>0</v>
      </c>
      <c r="O62" s="164">
        <v>0</v>
      </c>
      <c r="P62" s="164">
        <v>0</v>
      </c>
      <c r="Q62" s="164">
        <v>0</v>
      </c>
      <c r="R62" s="164">
        <v>0</v>
      </c>
      <c r="S62" s="170">
        <v>1</v>
      </c>
      <c r="T62" s="176">
        <v>0</v>
      </c>
      <c r="U62" s="176">
        <v>0</v>
      </c>
      <c r="V62" s="164">
        <v>0</v>
      </c>
      <c r="W62" s="209">
        <v>0</v>
      </c>
      <c r="X62" s="165">
        <v>0</v>
      </c>
      <c r="Y62" s="170">
        <v>1</v>
      </c>
      <c r="Z62" s="164">
        <v>0</v>
      </c>
      <c r="AA62" s="165">
        <v>0</v>
      </c>
      <c r="AB62" s="165">
        <v>0</v>
      </c>
      <c r="AC62" s="165">
        <v>0</v>
      </c>
      <c r="AD62" s="172">
        <v>0</v>
      </c>
      <c r="AE62" s="172">
        <v>0</v>
      </c>
    </row>
    <row r="63" spans="1:121" ht="14.55" x14ac:dyDescent="0.25">
      <c r="A63" s="208">
        <v>94</v>
      </c>
      <c r="B63" s="163" t="s">
        <v>623</v>
      </c>
      <c r="C63" s="163">
        <f t="shared" si="1"/>
        <v>1</v>
      </c>
      <c r="D63" s="164">
        <v>0</v>
      </c>
      <c r="E63" s="165">
        <v>0</v>
      </c>
      <c r="F63" s="182">
        <v>0</v>
      </c>
      <c r="G63" s="164">
        <v>0</v>
      </c>
      <c r="H63" s="164">
        <v>0</v>
      </c>
      <c r="I63" s="179">
        <v>0</v>
      </c>
      <c r="J63" s="165">
        <v>0</v>
      </c>
      <c r="K63" s="164">
        <v>0</v>
      </c>
      <c r="L63" s="164">
        <v>0</v>
      </c>
      <c r="M63" s="164">
        <v>0</v>
      </c>
      <c r="N63" s="225">
        <v>1</v>
      </c>
      <c r="O63" s="164">
        <v>0</v>
      </c>
      <c r="P63" s="164">
        <v>0</v>
      </c>
      <c r="Q63" s="164">
        <v>0</v>
      </c>
      <c r="R63" s="164">
        <v>0</v>
      </c>
      <c r="S63" s="164">
        <v>0</v>
      </c>
      <c r="T63" s="164">
        <v>0</v>
      </c>
      <c r="U63" s="164">
        <v>0</v>
      </c>
      <c r="V63" s="164">
        <v>0</v>
      </c>
      <c r="W63" s="164">
        <v>0</v>
      </c>
      <c r="X63" s="165">
        <v>0</v>
      </c>
      <c r="Y63" s="176">
        <v>0</v>
      </c>
      <c r="Z63" s="164">
        <v>0</v>
      </c>
      <c r="AA63" s="165">
        <v>0</v>
      </c>
      <c r="AB63" s="165">
        <v>0</v>
      </c>
      <c r="AC63" s="165">
        <v>0</v>
      </c>
      <c r="AD63" s="172">
        <v>0</v>
      </c>
      <c r="AE63" s="172">
        <v>0</v>
      </c>
    </row>
    <row r="64" spans="1:121" ht="14.55" x14ac:dyDescent="0.25">
      <c r="A64" s="208">
        <v>92</v>
      </c>
      <c r="B64" s="163" t="s">
        <v>624</v>
      </c>
      <c r="C64" s="163">
        <f t="shared" si="1"/>
        <v>2</v>
      </c>
      <c r="D64" s="164">
        <v>0</v>
      </c>
      <c r="E64" s="171">
        <v>1</v>
      </c>
      <c r="F64" s="182">
        <v>0</v>
      </c>
      <c r="G64" s="164">
        <v>0</v>
      </c>
      <c r="H64" s="164">
        <v>0</v>
      </c>
      <c r="I64" s="179">
        <v>0</v>
      </c>
      <c r="J64" s="165">
        <v>0</v>
      </c>
      <c r="K64" s="164">
        <v>0</v>
      </c>
      <c r="L64" s="164">
        <v>0</v>
      </c>
      <c r="M64" s="164">
        <v>0</v>
      </c>
      <c r="N64" s="164">
        <v>0</v>
      </c>
      <c r="O64" s="169">
        <v>1</v>
      </c>
      <c r="P64" s="164">
        <v>0</v>
      </c>
      <c r="Q64" s="164">
        <v>0</v>
      </c>
      <c r="R64" s="164">
        <v>0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5">
        <v>0</v>
      </c>
      <c r="Y64" s="176">
        <v>0</v>
      </c>
      <c r="Z64" s="164">
        <v>0</v>
      </c>
      <c r="AA64" s="165">
        <v>0</v>
      </c>
      <c r="AB64" s="165">
        <v>0</v>
      </c>
      <c r="AC64" s="165">
        <v>0</v>
      </c>
      <c r="AD64" s="172">
        <v>0</v>
      </c>
      <c r="AE64" s="172">
        <v>0</v>
      </c>
    </row>
    <row r="65" spans="1:31" ht="14.55" x14ac:dyDescent="0.25">
      <c r="A65" s="208">
        <v>34</v>
      </c>
      <c r="B65" s="163" t="s">
        <v>625</v>
      </c>
      <c r="C65" s="163">
        <f t="shared" si="1"/>
        <v>2</v>
      </c>
      <c r="D65" s="164">
        <v>0</v>
      </c>
      <c r="E65" s="165">
        <v>0</v>
      </c>
      <c r="F65" s="182">
        <v>0</v>
      </c>
      <c r="G65" s="164">
        <v>0</v>
      </c>
      <c r="H65" s="164">
        <v>0</v>
      </c>
      <c r="I65" s="157">
        <v>1</v>
      </c>
      <c r="J65" s="165">
        <v>0</v>
      </c>
      <c r="K65" s="175">
        <v>1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0</v>
      </c>
      <c r="V65" s="164">
        <v>0</v>
      </c>
      <c r="W65" s="164">
        <v>0</v>
      </c>
      <c r="X65" s="165">
        <v>0</v>
      </c>
      <c r="Y65" s="176">
        <v>0</v>
      </c>
      <c r="Z65" s="164">
        <v>0</v>
      </c>
      <c r="AA65" s="165">
        <v>0</v>
      </c>
      <c r="AB65" s="165">
        <v>0</v>
      </c>
      <c r="AC65" s="165">
        <v>0</v>
      </c>
      <c r="AD65" s="172">
        <v>0</v>
      </c>
      <c r="AE65" s="172">
        <v>0</v>
      </c>
    </row>
    <row r="66" spans="1:31" ht="14.55" x14ac:dyDescent="0.25">
      <c r="A66" s="210">
        <v>58</v>
      </c>
      <c r="B66" s="163" t="s">
        <v>626</v>
      </c>
      <c r="C66" s="163">
        <f t="shared" si="1"/>
        <v>1</v>
      </c>
      <c r="D66" s="164">
        <v>0</v>
      </c>
      <c r="E66" s="165">
        <v>0</v>
      </c>
      <c r="F66" s="182">
        <v>0</v>
      </c>
      <c r="G66" s="223">
        <v>1</v>
      </c>
      <c r="H66" s="164">
        <v>0</v>
      </c>
      <c r="I66" s="179">
        <v>0</v>
      </c>
      <c r="J66" s="165">
        <v>0</v>
      </c>
      <c r="K66" s="164">
        <v>0</v>
      </c>
      <c r="L66" s="164">
        <v>0</v>
      </c>
      <c r="M66" s="164">
        <v>0</v>
      </c>
      <c r="N66" s="164">
        <v>0</v>
      </c>
      <c r="O66" s="164">
        <v>0</v>
      </c>
      <c r="P66" s="164">
        <v>0</v>
      </c>
      <c r="Q66" s="164">
        <v>0</v>
      </c>
      <c r="R66" s="164">
        <v>0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5">
        <v>0</v>
      </c>
      <c r="Y66" s="176">
        <v>0</v>
      </c>
      <c r="Z66" s="164">
        <v>0</v>
      </c>
      <c r="AA66" s="165">
        <v>0</v>
      </c>
      <c r="AB66" s="165">
        <v>0</v>
      </c>
      <c r="AC66" s="165">
        <v>0</v>
      </c>
      <c r="AD66" s="172">
        <v>0</v>
      </c>
      <c r="AE66" s="172">
        <v>0</v>
      </c>
    </row>
    <row r="67" spans="1:31" ht="14.55" x14ac:dyDescent="0.25">
      <c r="A67" s="211">
        <v>77</v>
      </c>
      <c r="B67" s="163" t="s">
        <v>627</v>
      </c>
      <c r="C67" s="163">
        <f t="shared" ref="C67:C88" si="2">COUNTIF(D67:AE67,"&gt;0")</f>
        <v>1</v>
      </c>
      <c r="D67" s="164">
        <v>0</v>
      </c>
      <c r="E67" s="165">
        <v>0</v>
      </c>
      <c r="F67" s="182">
        <v>0</v>
      </c>
      <c r="G67" s="223">
        <v>1</v>
      </c>
      <c r="H67" s="164">
        <v>0</v>
      </c>
      <c r="I67" s="179">
        <v>0</v>
      </c>
      <c r="J67" s="165">
        <v>0</v>
      </c>
      <c r="K67" s="164">
        <v>0</v>
      </c>
      <c r="L67" s="164">
        <v>0</v>
      </c>
      <c r="M67" s="164">
        <v>0</v>
      </c>
      <c r="N67" s="164">
        <v>0</v>
      </c>
      <c r="O67" s="164">
        <v>0</v>
      </c>
      <c r="P67" s="164">
        <v>0</v>
      </c>
      <c r="Q67" s="164">
        <v>0</v>
      </c>
      <c r="R67" s="164">
        <v>0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5">
        <v>0</v>
      </c>
      <c r="Y67" s="176">
        <v>0</v>
      </c>
      <c r="Z67" s="164">
        <v>0</v>
      </c>
      <c r="AA67" s="165">
        <v>0</v>
      </c>
      <c r="AB67" s="165">
        <v>0</v>
      </c>
      <c r="AC67" s="165">
        <v>0</v>
      </c>
      <c r="AD67" s="172">
        <v>0</v>
      </c>
      <c r="AE67" s="172">
        <v>0</v>
      </c>
    </row>
    <row r="68" spans="1:31" ht="14.55" x14ac:dyDescent="0.25">
      <c r="A68" s="211">
        <v>78</v>
      </c>
      <c r="B68" s="163" t="s">
        <v>628</v>
      </c>
      <c r="C68" s="163">
        <f t="shared" si="2"/>
        <v>1</v>
      </c>
      <c r="D68" s="164">
        <v>0</v>
      </c>
      <c r="E68" s="165">
        <v>0</v>
      </c>
      <c r="F68" s="182">
        <v>0</v>
      </c>
      <c r="G68" s="223">
        <v>1</v>
      </c>
      <c r="H68" s="164">
        <v>0</v>
      </c>
      <c r="I68" s="179">
        <v>0</v>
      </c>
      <c r="J68" s="165">
        <v>0</v>
      </c>
      <c r="K68" s="164">
        <v>0</v>
      </c>
      <c r="L68" s="164">
        <v>0</v>
      </c>
      <c r="M68" s="164">
        <v>0</v>
      </c>
      <c r="N68" s="164">
        <v>0</v>
      </c>
      <c r="O68" s="164">
        <v>0</v>
      </c>
      <c r="P68" s="164">
        <v>0</v>
      </c>
      <c r="Q68" s="164">
        <v>0</v>
      </c>
      <c r="R68" s="164">
        <v>0</v>
      </c>
      <c r="S68" s="164">
        <v>0</v>
      </c>
      <c r="T68" s="164">
        <v>0</v>
      </c>
      <c r="U68" s="164">
        <v>0</v>
      </c>
      <c r="V68" s="164">
        <v>0</v>
      </c>
      <c r="W68" s="164">
        <v>0</v>
      </c>
      <c r="X68" s="165">
        <v>0</v>
      </c>
      <c r="Y68" s="176">
        <v>0</v>
      </c>
      <c r="Z68" s="164">
        <v>0</v>
      </c>
      <c r="AA68" s="165">
        <v>0</v>
      </c>
      <c r="AB68" s="165">
        <v>0</v>
      </c>
      <c r="AC68" s="165">
        <v>0</v>
      </c>
      <c r="AD68" s="172">
        <v>0</v>
      </c>
      <c r="AE68" s="172">
        <v>0</v>
      </c>
    </row>
    <row r="69" spans="1:31" ht="14.55" x14ac:dyDescent="0.25">
      <c r="A69" s="212">
        <v>79</v>
      </c>
      <c r="B69" s="163" t="s">
        <v>629</v>
      </c>
      <c r="C69" s="163">
        <f t="shared" si="2"/>
        <v>3</v>
      </c>
      <c r="D69" s="164">
        <v>0</v>
      </c>
      <c r="E69" s="165">
        <v>0</v>
      </c>
      <c r="F69" s="182">
        <v>0</v>
      </c>
      <c r="G69" s="175">
        <v>1</v>
      </c>
      <c r="H69" s="164">
        <v>0</v>
      </c>
      <c r="I69" s="179">
        <v>0</v>
      </c>
      <c r="J69" s="165">
        <v>0</v>
      </c>
      <c r="K69" s="164">
        <v>0</v>
      </c>
      <c r="L69" s="164">
        <v>0</v>
      </c>
      <c r="M69" s="164">
        <v>0</v>
      </c>
      <c r="N69" s="164">
        <v>0</v>
      </c>
      <c r="O69" s="169">
        <v>1</v>
      </c>
      <c r="P69" s="164">
        <v>0</v>
      </c>
      <c r="Q69" s="164">
        <v>0</v>
      </c>
      <c r="R69" s="164">
        <v>0</v>
      </c>
      <c r="S69" s="170">
        <v>1</v>
      </c>
      <c r="T69" s="176">
        <v>0</v>
      </c>
      <c r="U69" s="176">
        <v>0</v>
      </c>
      <c r="V69" s="164">
        <v>0</v>
      </c>
      <c r="W69" s="164">
        <v>0</v>
      </c>
      <c r="X69" s="165">
        <v>0</v>
      </c>
      <c r="Y69" s="176">
        <v>0</v>
      </c>
      <c r="Z69" s="164">
        <v>0</v>
      </c>
      <c r="AA69" s="165">
        <v>0</v>
      </c>
      <c r="AB69" s="165">
        <v>0</v>
      </c>
      <c r="AC69" s="165">
        <v>0</v>
      </c>
      <c r="AD69" s="172">
        <v>0</v>
      </c>
      <c r="AE69" s="172">
        <v>0</v>
      </c>
    </row>
    <row r="70" spans="1:31" ht="29.05" x14ac:dyDescent="0.25">
      <c r="A70" s="212">
        <v>81</v>
      </c>
      <c r="B70" s="163" t="s">
        <v>630</v>
      </c>
      <c r="C70" s="163">
        <f t="shared" si="2"/>
        <v>2</v>
      </c>
      <c r="D70" s="164">
        <v>0</v>
      </c>
      <c r="E70" s="165">
        <v>0</v>
      </c>
      <c r="F70" s="182">
        <v>0</v>
      </c>
      <c r="G70" s="164">
        <v>0</v>
      </c>
      <c r="H70" s="164">
        <v>0</v>
      </c>
      <c r="I70" s="179">
        <v>0</v>
      </c>
      <c r="J70" s="165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71">
        <v>1</v>
      </c>
      <c r="R70" s="165">
        <v>0</v>
      </c>
      <c r="S70" s="170">
        <v>1</v>
      </c>
      <c r="T70" s="176">
        <v>0</v>
      </c>
      <c r="U70" s="176">
        <v>0</v>
      </c>
      <c r="V70" s="164">
        <v>0</v>
      </c>
      <c r="W70" s="164">
        <v>0</v>
      </c>
      <c r="X70" s="165">
        <v>0</v>
      </c>
      <c r="Y70" s="176">
        <v>0</v>
      </c>
      <c r="Z70" s="164">
        <v>0</v>
      </c>
      <c r="AA70" s="165">
        <v>0</v>
      </c>
      <c r="AB70" s="165">
        <v>0</v>
      </c>
      <c r="AC70" s="165">
        <v>0</v>
      </c>
      <c r="AD70" s="172">
        <v>0</v>
      </c>
      <c r="AE70" s="172">
        <v>0</v>
      </c>
    </row>
    <row r="71" spans="1:31" ht="14.55" x14ac:dyDescent="0.25">
      <c r="A71" s="212"/>
      <c r="B71" s="163" t="s">
        <v>631</v>
      </c>
      <c r="C71" s="163">
        <f t="shared" si="2"/>
        <v>4</v>
      </c>
      <c r="D71" s="164">
        <v>0</v>
      </c>
      <c r="E71" s="165">
        <v>0</v>
      </c>
      <c r="F71" s="182">
        <v>0</v>
      </c>
      <c r="G71" s="175">
        <v>1</v>
      </c>
      <c r="H71" s="164">
        <v>0</v>
      </c>
      <c r="I71" s="179">
        <v>0</v>
      </c>
      <c r="J71" s="165">
        <v>0</v>
      </c>
      <c r="K71" s="164">
        <v>0</v>
      </c>
      <c r="L71" s="164">
        <v>0</v>
      </c>
      <c r="M71" s="164">
        <v>0</v>
      </c>
      <c r="N71" s="164">
        <v>0</v>
      </c>
      <c r="O71" s="164">
        <v>0</v>
      </c>
      <c r="P71" s="164">
        <v>0</v>
      </c>
      <c r="Q71" s="175">
        <v>1</v>
      </c>
      <c r="R71" s="164">
        <v>0</v>
      </c>
      <c r="S71" s="170">
        <v>1</v>
      </c>
      <c r="T71" s="176">
        <v>0</v>
      </c>
      <c r="U71" s="176">
        <v>0</v>
      </c>
      <c r="V71" s="164">
        <v>0</v>
      </c>
      <c r="W71" s="164">
        <v>0</v>
      </c>
      <c r="X71" s="165">
        <v>0</v>
      </c>
      <c r="Y71" s="176">
        <v>0</v>
      </c>
      <c r="Z71" s="164">
        <v>0</v>
      </c>
      <c r="AA71" s="165">
        <v>0</v>
      </c>
      <c r="AB71" s="165">
        <v>0</v>
      </c>
      <c r="AC71" s="165">
        <v>0</v>
      </c>
      <c r="AD71" s="172">
        <v>0</v>
      </c>
      <c r="AE71" s="170">
        <v>1</v>
      </c>
    </row>
    <row r="72" spans="1:31" ht="14.55" x14ac:dyDescent="0.25">
      <c r="A72" s="188">
        <v>88</v>
      </c>
      <c r="B72" s="163" t="s">
        <v>632</v>
      </c>
      <c r="C72" s="163">
        <f t="shared" si="2"/>
        <v>2</v>
      </c>
      <c r="D72" s="164">
        <v>0</v>
      </c>
      <c r="E72" s="165">
        <v>0</v>
      </c>
      <c r="F72" s="182">
        <v>0</v>
      </c>
      <c r="G72" s="164">
        <v>0</v>
      </c>
      <c r="H72" s="157">
        <v>1</v>
      </c>
      <c r="I72" s="179">
        <v>0</v>
      </c>
      <c r="J72" s="165">
        <v>0</v>
      </c>
      <c r="K72" s="164">
        <v>0</v>
      </c>
      <c r="L72" s="164">
        <v>0</v>
      </c>
      <c r="M72" s="164">
        <v>0</v>
      </c>
      <c r="N72" s="164">
        <v>0</v>
      </c>
      <c r="O72" s="164">
        <v>0</v>
      </c>
      <c r="P72" s="164">
        <v>0</v>
      </c>
      <c r="Q72" s="164">
        <v>0</v>
      </c>
      <c r="R72" s="164">
        <v>0</v>
      </c>
      <c r="S72" s="170">
        <v>1</v>
      </c>
      <c r="T72" s="176">
        <v>0</v>
      </c>
      <c r="U72" s="176">
        <v>0</v>
      </c>
      <c r="V72" s="164">
        <v>0</v>
      </c>
      <c r="W72" s="164">
        <v>0</v>
      </c>
      <c r="X72" s="165">
        <v>0</v>
      </c>
      <c r="Y72" s="176">
        <v>0</v>
      </c>
      <c r="Z72" s="164">
        <v>0</v>
      </c>
      <c r="AA72" s="165">
        <v>0</v>
      </c>
      <c r="AB72" s="165">
        <v>0</v>
      </c>
      <c r="AC72" s="165">
        <v>0</v>
      </c>
      <c r="AD72" s="172">
        <v>0</v>
      </c>
      <c r="AE72" s="172">
        <v>0</v>
      </c>
    </row>
    <row r="73" spans="1:31" ht="14.55" x14ac:dyDescent="0.25">
      <c r="A73" s="188">
        <v>61</v>
      </c>
      <c r="B73" s="163" t="s">
        <v>633</v>
      </c>
      <c r="C73" s="163">
        <f t="shared" si="2"/>
        <v>1</v>
      </c>
      <c r="D73" s="164">
        <v>0</v>
      </c>
      <c r="E73" s="165">
        <v>0</v>
      </c>
      <c r="F73" s="182">
        <v>0</v>
      </c>
      <c r="G73" s="164">
        <v>0</v>
      </c>
      <c r="H73" s="226">
        <v>1</v>
      </c>
      <c r="I73" s="179">
        <v>0</v>
      </c>
      <c r="J73" s="165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64">
        <v>0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5">
        <v>0</v>
      </c>
      <c r="Y73" s="176">
        <v>0</v>
      </c>
      <c r="Z73" s="164">
        <v>0</v>
      </c>
      <c r="AA73" s="165">
        <v>0</v>
      </c>
      <c r="AB73" s="165">
        <v>0</v>
      </c>
      <c r="AC73" s="165">
        <v>0</v>
      </c>
      <c r="AD73" s="172">
        <v>0</v>
      </c>
      <c r="AE73" s="172">
        <v>0</v>
      </c>
    </row>
    <row r="74" spans="1:31" ht="14.55" x14ac:dyDescent="0.25">
      <c r="A74" s="188">
        <v>31</v>
      </c>
      <c r="B74" s="163" t="s">
        <v>634</v>
      </c>
      <c r="C74" s="163">
        <f t="shared" si="2"/>
        <v>1</v>
      </c>
      <c r="D74" s="164">
        <v>0</v>
      </c>
      <c r="E74" s="165">
        <v>0</v>
      </c>
      <c r="F74" s="182">
        <v>0</v>
      </c>
      <c r="G74" s="164">
        <v>0</v>
      </c>
      <c r="H74" s="164">
        <v>0</v>
      </c>
      <c r="I74" s="179">
        <v>0</v>
      </c>
      <c r="J74" s="165">
        <v>0</v>
      </c>
      <c r="K74" s="164">
        <v>0</v>
      </c>
      <c r="L74" s="164">
        <v>0</v>
      </c>
      <c r="M74" s="164">
        <v>0</v>
      </c>
      <c r="N74" s="164">
        <v>0</v>
      </c>
      <c r="O74" s="164">
        <v>0</v>
      </c>
      <c r="P74" s="223">
        <v>1</v>
      </c>
      <c r="Q74" s="164">
        <v>0</v>
      </c>
      <c r="R74" s="164">
        <v>0</v>
      </c>
      <c r="S74" s="164">
        <v>0</v>
      </c>
      <c r="T74" s="164">
        <v>0</v>
      </c>
      <c r="U74" s="164">
        <v>0</v>
      </c>
      <c r="V74" s="164">
        <v>0</v>
      </c>
      <c r="W74" s="164">
        <v>0</v>
      </c>
      <c r="X74" s="165">
        <v>0</v>
      </c>
      <c r="Y74" s="176">
        <v>0</v>
      </c>
      <c r="Z74" s="164">
        <v>0</v>
      </c>
      <c r="AA74" s="165">
        <v>0</v>
      </c>
      <c r="AB74" s="165">
        <v>0</v>
      </c>
      <c r="AC74" s="165">
        <v>0</v>
      </c>
      <c r="AD74" s="172">
        <v>0</v>
      </c>
      <c r="AE74" s="172">
        <v>0</v>
      </c>
    </row>
    <row r="75" spans="1:31" ht="14.55" x14ac:dyDescent="0.25">
      <c r="A75" s="162">
        <v>39</v>
      </c>
      <c r="B75" s="163" t="s">
        <v>635</v>
      </c>
      <c r="C75" s="163">
        <f t="shared" si="2"/>
        <v>7</v>
      </c>
      <c r="D75" s="178">
        <v>1</v>
      </c>
      <c r="E75" s="165">
        <v>0</v>
      </c>
      <c r="F75" s="182">
        <v>0</v>
      </c>
      <c r="G75" s="175">
        <v>1</v>
      </c>
      <c r="H75" s="164">
        <v>0</v>
      </c>
      <c r="I75" s="157">
        <v>1</v>
      </c>
      <c r="J75" s="165">
        <v>0</v>
      </c>
      <c r="K75" s="175">
        <v>1</v>
      </c>
      <c r="L75" s="164">
        <v>0</v>
      </c>
      <c r="M75" s="164">
        <v>0</v>
      </c>
      <c r="N75" s="164">
        <v>0</v>
      </c>
      <c r="O75" s="164">
        <v>0</v>
      </c>
      <c r="P75" s="175">
        <v>1</v>
      </c>
      <c r="Q75" s="164">
        <v>0</v>
      </c>
      <c r="R75" s="164">
        <v>0</v>
      </c>
      <c r="S75" s="164">
        <v>0</v>
      </c>
      <c r="T75" s="164">
        <v>0</v>
      </c>
      <c r="U75" s="164">
        <v>0</v>
      </c>
      <c r="V75" s="164">
        <v>0</v>
      </c>
      <c r="W75" s="175">
        <v>1</v>
      </c>
      <c r="X75" s="165">
        <v>0</v>
      </c>
      <c r="Y75" s="176">
        <v>0</v>
      </c>
      <c r="Z75" s="164">
        <v>0</v>
      </c>
      <c r="AA75" s="165">
        <v>0</v>
      </c>
      <c r="AB75" s="165">
        <v>0</v>
      </c>
      <c r="AC75" s="165">
        <v>0</v>
      </c>
      <c r="AD75" s="170">
        <v>1</v>
      </c>
      <c r="AE75" s="172">
        <v>0</v>
      </c>
    </row>
    <row r="76" spans="1:31" ht="14.55" x14ac:dyDescent="0.25">
      <c r="A76" s="162">
        <v>40</v>
      </c>
      <c r="B76" s="163" t="s">
        <v>636</v>
      </c>
      <c r="C76" s="163">
        <f t="shared" si="2"/>
        <v>12</v>
      </c>
      <c r="D76" s="164">
        <v>0</v>
      </c>
      <c r="E76" s="165">
        <v>0</v>
      </c>
      <c r="F76" s="178">
        <v>1</v>
      </c>
      <c r="G76" s="164">
        <v>0</v>
      </c>
      <c r="H76" s="164">
        <v>0</v>
      </c>
      <c r="I76" s="179">
        <v>0</v>
      </c>
      <c r="J76" s="165">
        <v>0</v>
      </c>
      <c r="K76" s="175">
        <v>1</v>
      </c>
      <c r="L76" s="169">
        <v>1</v>
      </c>
      <c r="M76" s="167">
        <v>0</v>
      </c>
      <c r="N76" s="167">
        <v>0</v>
      </c>
      <c r="O76" s="167">
        <v>0</v>
      </c>
      <c r="P76" s="175">
        <v>1</v>
      </c>
      <c r="Q76" s="171">
        <v>1</v>
      </c>
      <c r="R76" s="169">
        <v>1</v>
      </c>
      <c r="S76" s="169">
        <v>1</v>
      </c>
      <c r="T76" s="167">
        <v>0</v>
      </c>
      <c r="U76" s="157">
        <v>1</v>
      </c>
      <c r="V76" s="164">
        <v>0</v>
      </c>
      <c r="W76" s="164">
        <v>0</v>
      </c>
      <c r="X76" s="165">
        <v>0</v>
      </c>
      <c r="Y76" s="170">
        <v>1</v>
      </c>
      <c r="Z76" s="164">
        <v>0</v>
      </c>
      <c r="AA76" s="171">
        <v>1</v>
      </c>
      <c r="AB76" s="165">
        <v>0</v>
      </c>
      <c r="AC76" s="171">
        <v>1</v>
      </c>
      <c r="AD76" s="170">
        <v>1</v>
      </c>
      <c r="AE76" s="172">
        <v>0</v>
      </c>
    </row>
    <row r="77" spans="1:31" ht="14.55" x14ac:dyDescent="0.25">
      <c r="A77" s="162">
        <v>93</v>
      </c>
      <c r="B77" s="163" t="s">
        <v>637</v>
      </c>
      <c r="C77" s="163">
        <f t="shared" si="2"/>
        <v>2</v>
      </c>
      <c r="D77" s="164">
        <v>0</v>
      </c>
      <c r="E77" s="165">
        <v>0</v>
      </c>
      <c r="F77" s="182">
        <v>0</v>
      </c>
      <c r="G77" s="164">
        <v>0</v>
      </c>
      <c r="H77" s="164">
        <v>0</v>
      </c>
      <c r="I77" s="179">
        <v>0</v>
      </c>
      <c r="J77" s="165">
        <v>0</v>
      </c>
      <c r="K77" s="164">
        <v>0</v>
      </c>
      <c r="L77" s="164">
        <v>0</v>
      </c>
      <c r="M77" s="164">
        <v>0</v>
      </c>
      <c r="N77" s="169">
        <v>1</v>
      </c>
      <c r="O77" s="169">
        <v>1</v>
      </c>
      <c r="P77" s="164">
        <v>0</v>
      </c>
      <c r="Q77" s="164">
        <v>0</v>
      </c>
      <c r="R77" s="164">
        <v>0</v>
      </c>
      <c r="S77" s="164">
        <v>0</v>
      </c>
      <c r="T77" s="164">
        <v>0</v>
      </c>
      <c r="U77" s="164">
        <v>0</v>
      </c>
      <c r="V77" s="164">
        <v>0</v>
      </c>
      <c r="W77" s="164">
        <v>0</v>
      </c>
      <c r="X77" s="165">
        <v>0</v>
      </c>
      <c r="Y77" s="164">
        <v>0</v>
      </c>
      <c r="Z77" s="164">
        <v>0</v>
      </c>
      <c r="AA77" s="165">
        <v>0</v>
      </c>
      <c r="AB77" s="165">
        <v>0</v>
      </c>
      <c r="AC77" s="165">
        <v>0</v>
      </c>
      <c r="AD77" s="172">
        <v>0</v>
      </c>
      <c r="AE77" s="172">
        <v>0</v>
      </c>
    </row>
    <row r="78" spans="1:31" ht="14.55" x14ac:dyDescent="0.25">
      <c r="A78" s="162">
        <v>57</v>
      </c>
      <c r="B78" s="163" t="s">
        <v>638</v>
      </c>
      <c r="C78" s="163">
        <f t="shared" si="2"/>
        <v>15</v>
      </c>
      <c r="D78" s="178">
        <v>1</v>
      </c>
      <c r="E78" s="171">
        <v>1</v>
      </c>
      <c r="F78" s="178">
        <v>1</v>
      </c>
      <c r="G78" s="175">
        <v>1</v>
      </c>
      <c r="H78" s="157">
        <v>1</v>
      </c>
      <c r="I78" s="157">
        <v>1</v>
      </c>
      <c r="J78" s="171">
        <v>1</v>
      </c>
      <c r="K78" s="175">
        <v>1</v>
      </c>
      <c r="L78" s="164">
        <v>0</v>
      </c>
      <c r="M78" s="164">
        <v>0</v>
      </c>
      <c r="N78" s="169">
        <v>1</v>
      </c>
      <c r="O78" s="164">
        <v>0</v>
      </c>
      <c r="P78" s="175">
        <v>1</v>
      </c>
      <c r="Q78" s="164">
        <v>0</v>
      </c>
      <c r="R78" s="169">
        <v>1</v>
      </c>
      <c r="S78" s="170">
        <v>1</v>
      </c>
      <c r="T78" s="176">
        <v>0</v>
      </c>
      <c r="U78" s="176">
        <v>0</v>
      </c>
      <c r="V78" s="164">
        <v>0</v>
      </c>
      <c r="W78" s="175">
        <v>1</v>
      </c>
      <c r="X78" s="165">
        <v>0</v>
      </c>
      <c r="Y78" s="176">
        <v>0</v>
      </c>
      <c r="Z78" s="164">
        <v>0</v>
      </c>
      <c r="AA78" s="165">
        <v>0</v>
      </c>
      <c r="AB78" s="171">
        <v>1</v>
      </c>
      <c r="AC78" s="171">
        <v>1</v>
      </c>
      <c r="AD78" s="172">
        <v>0</v>
      </c>
      <c r="AE78" s="172">
        <v>0</v>
      </c>
    </row>
    <row r="79" spans="1:31" ht="14.55" x14ac:dyDescent="0.25">
      <c r="A79" s="162">
        <v>71</v>
      </c>
      <c r="B79" s="163" t="s">
        <v>639</v>
      </c>
      <c r="C79" s="163">
        <f t="shared" si="2"/>
        <v>14</v>
      </c>
      <c r="D79" s="164">
        <v>0</v>
      </c>
      <c r="E79" s="171">
        <v>1</v>
      </c>
      <c r="F79" s="182">
        <v>0</v>
      </c>
      <c r="G79" s="175">
        <v>1</v>
      </c>
      <c r="H79" s="164">
        <v>0</v>
      </c>
      <c r="I79" s="157">
        <v>1</v>
      </c>
      <c r="J79" s="171">
        <v>1</v>
      </c>
      <c r="K79" s="175">
        <v>1</v>
      </c>
      <c r="L79" s="169">
        <v>1</v>
      </c>
      <c r="M79" s="167">
        <v>0</v>
      </c>
      <c r="N79" s="170">
        <v>1</v>
      </c>
      <c r="O79" s="167">
        <v>0</v>
      </c>
      <c r="P79" s="175">
        <v>1</v>
      </c>
      <c r="Q79" s="164">
        <v>0</v>
      </c>
      <c r="R79" s="164">
        <v>0</v>
      </c>
      <c r="S79" s="170">
        <v>1</v>
      </c>
      <c r="T79" s="170">
        <v>1</v>
      </c>
      <c r="U79" s="176">
        <v>0</v>
      </c>
      <c r="V79" s="164">
        <v>0</v>
      </c>
      <c r="W79" s="175">
        <v>1</v>
      </c>
      <c r="X79" s="165">
        <v>0</v>
      </c>
      <c r="Y79" s="169">
        <v>1</v>
      </c>
      <c r="Z79" s="164">
        <v>0</v>
      </c>
      <c r="AA79" s="171">
        <v>1</v>
      </c>
      <c r="AB79" s="165">
        <v>0</v>
      </c>
      <c r="AC79" s="165">
        <v>0</v>
      </c>
      <c r="AD79" s="170">
        <v>1</v>
      </c>
      <c r="AE79" s="172">
        <v>0</v>
      </c>
    </row>
    <row r="80" spans="1:31" ht="14.55" x14ac:dyDescent="0.25">
      <c r="A80" s="213"/>
      <c r="B80" s="163" t="s">
        <v>640</v>
      </c>
      <c r="C80" s="163">
        <f t="shared" si="2"/>
        <v>1</v>
      </c>
      <c r="D80" s="172">
        <v>0</v>
      </c>
      <c r="E80" s="165">
        <v>0</v>
      </c>
      <c r="F80" s="165">
        <v>0</v>
      </c>
      <c r="G80" s="172">
        <v>0</v>
      </c>
      <c r="H80" s="172">
        <v>0</v>
      </c>
      <c r="I80" s="172">
        <v>0</v>
      </c>
      <c r="J80" s="165">
        <v>0</v>
      </c>
      <c r="K80" s="172">
        <v>0</v>
      </c>
      <c r="L80" s="172">
        <v>0</v>
      </c>
      <c r="M80" s="224">
        <v>1</v>
      </c>
      <c r="N80" s="176">
        <v>0</v>
      </c>
      <c r="O80" s="176">
        <v>0</v>
      </c>
      <c r="P80" s="172">
        <v>0</v>
      </c>
      <c r="Q80" s="172">
        <v>0</v>
      </c>
      <c r="R80" s="172">
        <v>0</v>
      </c>
      <c r="S80" s="172">
        <v>0</v>
      </c>
      <c r="T80" s="172">
        <v>0</v>
      </c>
      <c r="U80" s="172">
        <v>0</v>
      </c>
      <c r="V80" s="172">
        <v>0</v>
      </c>
      <c r="W80" s="172">
        <v>0</v>
      </c>
      <c r="X80" s="165">
        <v>0</v>
      </c>
      <c r="Y80" s="172">
        <v>0</v>
      </c>
      <c r="Z80" s="164">
        <v>0</v>
      </c>
      <c r="AA80" s="165">
        <v>0</v>
      </c>
      <c r="AB80" s="165">
        <v>0</v>
      </c>
      <c r="AC80" s="165">
        <v>0</v>
      </c>
      <c r="AD80" s="172">
        <v>0</v>
      </c>
      <c r="AE80" s="172">
        <v>0</v>
      </c>
    </row>
    <row r="81" spans="1:31" ht="29.05" x14ac:dyDescent="0.25">
      <c r="A81" s="213"/>
      <c r="B81" s="163" t="s">
        <v>641</v>
      </c>
      <c r="C81" s="163">
        <f t="shared" si="2"/>
        <v>2</v>
      </c>
      <c r="D81" s="172">
        <v>0</v>
      </c>
      <c r="E81" s="165">
        <v>0</v>
      </c>
      <c r="F81" s="165">
        <v>0</v>
      </c>
      <c r="G81" s="172">
        <v>0</v>
      </c>
      <c r="H81" s="172">
        <v>0</v>
      </c>
      <c r="I81" s="172">
        <v>0</v>
      </c>
      <c r="J81" s="165">
        <v>0</v>
      </c>
      <c r="K81" s="172">
        <v>0</v>
      </c>
      <c r="L81" s="172">
        <v>0</v>
      </c>
      <c r="M81" s="172">
        <v>0</v>
      </c>
      <c r="N81" s="169">
        <v>1</v>
      </c>
      <c r="O81" s="169">
        <v>1</v>
      </c>
      <c r="P81" s="172">
        <v>0</v>
      </c>
      <c r="Q81" s="172">
        <v>0</v>
      </c>
      <c r="R81" s="172">
        <v>0</v>
      </c>
      <c r="S81" s="172">
        <v>0</v>
      </c>
      <c r="T81" s="172">
        <v>0</v>
      </c>
      <c r="U81" s="172">
        <v>0</v>
      </c>
      <c r="V81" s="172">
        <v>0</v>
      </c>
      <c r="W81" s="172">
        <v>0</v>
      </c>
      <c r="X81" s="165">
        <v>0</v>
      </c>
      <c r="Y81" s="172">
        <v>0</v>
      </c>
      <c r="Z81" s="164">
        <v>0</v>
      </c>
      <c r="AA81" s="165">
        <v>0</v>
      </c>
      <c r="AB81" s="165">
        <v>0</v>
      </c>
      <c r="AC81" s="165">
        <v>0</v>
      </c>
      <c r="AD81" s="172">
        <v>0</v>
      </c>
      <c r="AE81" s="172">
        <v>0</v>
      </c>
    </row>
    <row r="82" spans="1:31" ht="29.05" x14ac:dyDescent="0.25">
      <c r="A82" s="213"/>
      <c r="B82" s="163" t="s">
        <v>642</v>
      </c>
      <c r="C82" s="163">
        <f t="shared" si="2"/>
        <v>1</v>
      </c>
      <c r="D82" s="172">
        <v>0</v>
      </c>
      <c r="E82" s="165">
        <v>0</v>
      </c>
      <c r="F82" s="165">
        <v>0</v>
      </c>
      <c r="G82" s="172">
        <v>0</v>
      </c>
      <c r="H82" s="172">
        <v>0</v>
      </c>
      <c r="I82" s="172">
        <v>0</v>
      </c>
      <c r="J82" s="165">
        <v>0</v>
      </c>
      <c r="K82" s="172">
        <v>0</v>
      </c>
      <c r="L82" s="172">
        <v>0</v>
      </c>
      <c r="M82" s="172">
        <v>0</v>
      </c>
      <c r="N82" s="172">
        <v>0</v>
      </c>
      <c r="O82" s="225">
        <v>1</v>
      </c>
      <c r="P82" s="172">
        <v>0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2">
        <v>0</v>
      </c>
      <c r="X82" s="165">
        <v>0</v>
      </c>
      <c r="Y82" s="172">
        <v>0</v>
      </c>
      <c r="Z82" s="164">
        <v>0</v>
      </c>
      <c r="AA82" s="165">
        <v>0</v>
      </c>
      <c r="AB82" s="165">
        <v>0</v>
      </c>
      <c r="AC82" s="165">
        <v>0</v>
      </c>
      <c r="AD82" s="172">
        <v>0</v>
      </c>
      <c r="AE82" s="172">
        <v>0</v>
      </c>
    </row>
    <row r="83" spans="1:31" ht="14.55" x14ac:dyDescent="0.25">
      <c r="A83" s="213"/>
      <c r="B83" s="163" t="s">
        <v>643</v>
      </c>
      <c r="C83" s="163">
        <f t="shared" si="2"/>
        <v>1</v>
      </c>
      <c r="D83" s="172">
        <v>0</v>
      </c>
      <c r="E83" s="165">
        <v>0</v>
      </c>
      <c r="F83" s="165">
        <v>0</v>
      </c>
      <c r="G83" s="172">
        <v>0</v>
      </c>
      <c r="H83" s="172">
        <v>0</v>
      </c>
      <c r="I83" s="172">
        <v>0</v>
      </c>
      <c r="J83" s="165">
        <v>0</v>
      </c>
      <c r="K83" s="172">
        <v>0</v>
      </c>
      <c r="L83" s="172">
        <v>0</v>
      </c>
      <c r="M83" s="172">
        <v>0</v>
      </c>
      <c r="N83" s="172">
        <v>0</v>
      </c>
      <c r="O83" s="225">
        <v>1</v>
      </c>
      <c r="P83" s="172">
        <v>0</v>
      </c>
      <c r="Q83" s="172">
        <v>0</v>
      </c>
      <c r="R83" s="172">
        <v>0</v>
      </c>
      <c r="S83" s="172">
        <v>0</v>
      </c>
      <c r="T83" s="172">
        <v>0</v>
      </c>
      <c r="U83" s="172">
        <v>0</v>
      </c>
      <c r="V83" s="172">
        <v>0</v>
      </c>
      <c r="W83" s="172">
        <v>0</v>
      </c>
      <c r="X83" s="165">
        <v>0</v>
      </c>
      <c r="Y83" s="172">
        <v>0</v>
      </c>
      <c r="Z83" s="164">
        <v>0</v>
      </c>
      <c r="AA83" s="165">
        <v>0</v>
      </c>
      <c r="AB83" s="165">
        <v>0</v>
      </c>
      <c r="AC83" s="165">
        <v>0</v>
      </c>
      <c r="AD83" s="172">
        <v>0</v>
      </c>
      <c r="AE83" s="172">
        <v>0</v>
      </c>
    </row>
    <row r="84" spans="1:31" ht="14.55" x14ac:dyDescent="0.25">
      <c r="A84" s="213"/>
      <c r="B84" s="163" t="s">
        <v>644</v>
      </c>
      <c r="C84" s="163">
        <f t="shared" si="2"/>
        <v>1</v>
      </c>
      <c r="D84" s="172">
        <v>0</v>
      </c>
      <c r="E84" s="165">
        <v>0</v>
      </c>
      <c r="F84" s="165">
        <v>0</v>
      </c>
      <c r="G84" s="172">
        <v>0</v>
      </c>
      <c r="H84" s="172">
        <v>0</v>
      </c>
      <c r="I84" s="172">
        <v>0</v>
      </c>
      <c r="J84" s="165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2">
        <v>0</v>
      </c>
      <c r="S84" s="224">
        <v>1</v>
      </c>
      <c r="T84" s="176">
        <v>0</v>
      </c>
      <c r="U84" s="176">
        <v>0</v>
      </c>
      <c r="V84" s="172">
        <v>0</v>
      </c>
      <c r="W84" s="172">
        <v>0</v>
      </c>
      <c r="X84" s="165">
        <v>0</v>
      </c>
      <c r="Y84" s="176">
        <v>0</v>
      </c>
      <c r="Z84" s="164">
        <v>0</v>
      </c>
      <c r="AA84" s="165">
        <v>0</v>
      </c>
      <c r="AB84" s="165">
        <v>0</v>
      </c>
      <c r="AC84" s="165">
        <v>0</v>
      </c>
      <c r="AD84" s="172">
        <v>0</v>
      </c>
      <c r="AE84" s="172">
        <v>0</v>
      </c>
    </row>
    <row r="85" spans="1:31" ht="14.55" x14ac:dyDescent="0.25">
      <c r="A85" s="213"/>
      <c r="B85" s="163" t="s">
        <v>645</v>
      </c>
      <c r="C85" s="163">
        <f t="shared" si="2"/>
        <v>1</v>
      </c>
      <c r="D85" s="172">
        <v>0</v>
      </c>
      <c r="E85" s="165">
        <v>0</v>
      </c>
      <c r="F85" s="165">
        <v>0</v>
      </c>
      <c r="G85" s="172">
        <v>0</v>
      </c>
      <c r="H85" s="172">
        <v>0</v>
      </c>
      <c r="I85" s="172">
        <v>0</v>
      </c>
      <c r="J85" s="165">
        <v>0</v>
      </c>
      <c r="K85" s="172">
        <v>0</v>
      </c>
      <c r="L85" s="172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2">
        <v>0</v>
      </c>
      <c r="S85" s="224">
        <v>1</v>
      </c>
      <c r="T85" s="176">
        <v>0</v>
      </c>
      <c r="U85" s="176">
        <v>0</v>
      </c>
      <c r="V85" s="172">
        <v>0</v>
      </c>
      <c r="W85" s="172">
        <v>0</v>
      </c>
      <c r="X85" s="165">
        <v>0</v>
      </c>
      <c r="Y85" s="176">
        <v>0</v>
      </c>
      <c r="Z85" s="164">
        <v>0</v>
      </c>
      <c r="AA85" s="165">
        <v>0</v>
      </c>
      <c r="AB85" s="165">
        <v>0</v>
      </c>
      <c r="AC85" s="165">
        <v>0</v>
      </c>
      <c r="AD85" s="172">
        <v>0</v>
      </c>
      <c r="AE85" s="172">
        <v>0</v>
      </c>
    </row>
    <row r="86" spans="1:31" ht="14.55" x14ac:dyDescent="0.25">
      <c r="A86" s="213"/>
      <c r="B86" s="163" t="s">
        <v>646</v>
      </c>
      <c r="C86" s="163">
        <f t="shared" si="2"/>
        <v>1</v>
      </c>
      <c r="D86" s="172">
        <v>0</v>
      </c>
      <c r="E86" s="165">
        <v>0</v>
      </c>
      <c r="F86" s="165">
        <v>0</v>
      </c>
      <c r="G86" s="172">
        <v>0</v>
      </c>
      <c r="H86" s="172">
        <v>0</v>
      </c>
      <c r="I86" s="172">
        <v>0</v>
      </c>
      <c r="J86" s="165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65">
        <v>0</v>
      </c>
      <c r="Y86" s="225">
        <v>1</v>
      </c>
      <c r="Z86" s="164">
        <v>0</v>
      </c>
      <c r="AA86" s="165">
        <v>0</v>
      </c>
      <c r="AB86" s="165">
        <v>0</v>
      </c>
      <c r="AC86" s="165">
        <v>0</v>
      </c>
      <c r="AD86" s="172">
        <v>0</v>
      </c>
      <c r="AE86" s="172">
        <v>0</v>
      </c>
    </row>
    <row r="87" spans="1:31" ht="14.55" x14ac:dyDescent="0.25">
      <c r="A87" s="213"/>
      <c r="B87" s="163" t="s">
        <v>647</v>
      </c>
      <c r="C87" s="163">
        <f t="shared" si="2"/>
        <v>1</v>
      </c>
      <c r="D87" s="172">
        <v>0</v>
      </c>
      <c r="E87" s="165">
        <v>0</v>
      </c>
      <c r="F87" s="165">
        <v>0</v>
      </c>
      <c r="G87" s="172">
        <v>0</v>
      </c>
      <c r="H87" s="172">
        <v>0</v>
      </c>
      <c r="I87" s="172">
        <v>0</v>
      </c>
      <c r="J87" s="165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2">
        <v>0</v>
      </c>
      <c r="S87" s="172">
        <v>0</v>
      </c>
      <c r="T87" s="172">
        <v>0</v>
      </c>
      <c r="U87" s="172">
        <v>0</v>
      </c>
      <c r="V87" s="172">
        <v>0</v>
      </c>
      <c r="W87" s="172">
        <v>0</v>
      </c>
      <c r="X87" s="165">
        <v>0</v>
      </c>
      <c r="Y87" s="172">
        <v>0</v>
      </c>
      <c r="Z87" s="164">
        <v>0</v>
      </c>
      <c r="AA87" s="165">
        <v>0</v>
      </c>
      <c r="AB87" s="165">
        <v>0</v>
      </c>
      <c r="AC87" s="165">
        <v>0</v>
      </c>
      <c r="AD87" s="224">
        <v>1</v>
      </c>
      <c r="AE87" s="172">
        <v>0</v>
      </c>
    </row>
    <row r="88" spans="1:31" ht="14.55" x14ac:dyDescent="0.25">
      <c r="A88" s="213"/>
      <c r="B88" s="163" t="s">
        <v>648</v>
      </c>
      <c r="C88" s="163">
        <f t="shared" si="2"/>
        <v>1</v>
      </c>
      <c r="D88" s="172">
        <v>0</v>
      </c>
      <c r="E88" s="165">
        <v>0</v>
      </c>
      <c r="F88" s="165">
        <v>0</v>
      </c>
      <c r="G88" s="172">
        <v>0</v>
      </c>
      <c r="H88" s="172">
        <v>0</v>
      </c>
      <c r="I88" s="172">
        <v>0</v>
      </c>
      <c r="J88" s="165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0</v>
      </c>
      <c r="V88" s="172">
        <v>0</v>
      </c>
      <c r="W88" s="172">
        <v>0</v>
      </c>
      <c r="X88" s="165">
        <v>0</v>
      </c>
      <c r="Y88" s="172">
        <v>0</v>
      </c>
      <c r="Z88" s="164">
        <v>0</v>
      </c>
      <c r="AA88" s="165">
        <v>0</v>
      </c>
      <c r="AB88" s="165">
        <v>0</v>
      </c>
      <c r="AC88" s="165">
        <v>0</v>
      </c>
      <c r="AD88" s="172">
        <v>0</v>
      </c>
      <c r="AE88" s="224">
        <v>1</v>
      </c>
    </row>
    <row r="89" spans="1:31" ht="29.05" x14ac:dyDescent="0.25">
      <c r="B89" s="227" t="s">
        <v>651</v>
      </c>
      <c r="C89" s="218">
        <f>AVERAGE(C3:C88)</f>
        <v>5.6511627906976747</v>
      </c>
    </row>
    <row r="90" spans="1:31" ht="43.6" x14ac:dyDescent="0.25">
      <c r="A90" s="213"/>
      <c r="B90" s="23" t="s">
        <v>686</v>
      </c>
      <c r="C90" s="163"/>
      <c r="D90" s="172">
        <v>0</v>
      </c>
      <c r="E90" s="165">
        <v>0</v>
      </c>
      <c r="F90" s="165">
        <v>0</v>
      </c>
      <c r="G90" s="172">
        <v>4</v>
      </c>
      <c r="H90" s="172">
        <v>1</v>
      </c>
      <c r="I90" s="172">
        <v>0</v>
      </c>
      <c r="J90" s="165">
        <v>0</v>
      </c>
      <c r="K90" s="172">
        <v>0</v>
      </c>
      <c r="L90" s="172">
        <v>0</v>
      </c>
      <c r="M90" s="172">
        <v>1</v>
      </c>
      <c r="N90" s="172">
        <v>1</v>
      </c>
      <c r="O90" s="172">
        <v>2</v>
      </c>
      <c r="P90" s="172">
        <v>1</v>
      </c>
      <c r="Q90" s="172">
        <v>0</v>
      </c>
      <c r="R90" s="172">
        <v>1</v>
      </c>
      <c r="S90" s="172">
        <v>2</v>
      </c>
      <c r="T90" s="172">
        <v>0</v>
      </c>
      <c r="U90" s="172">
        <v>0</v>
      </c>
      <c r="V90" s="172">
        <v>0</v>
      </c>
      <c r="W90" s="172">
        <v>0</v>
      </c>
      <c r="X90" s="165">
        <v>0</v>
      </c>
      <c r="Y90" s="172">
        <v>4</v>
      </c>
      <c r="Z90" s="164">
        <v>0</v>
      </c>
      <c r="AA90" s="165">
        <v>0</v>
      </c>
      <c r="AB90" s="165">
        <v>0</v>
      </c>
      <c r="AC90" s="165">
        <v>0</v>
      </c>
      <c r="AD90" s="172">
        <v>1</v>
      </c>
      <c r="AE90" s="172">
        <v>2</v>
      </c>
    </row>
    <row r="91" spans="1:31" ht="14.55" x14ac:dyDescent="0.25">
      <c r="B91" s="6" t="s">
        <v>652</v>
      </c>
      <c r="D91" s="174">
        <f t="shared" ref="D91:AE91" si="3">SUM(D3:D88)</f>
        <v>26</v>
      </c>
      <c r="E91" s="174">
        <f t="shared" si="3"/>
        <v>13</v>
      </c>
      <c r="F91" s="174">
        <f t="shared" si="3"/>
        <v>19</v>
      </c>
      <c r="G91" s="174">
        <f t="shared" si="3"/>
        <v>32</v>
      </c>
      <c r="H91" s="174">
        <f t="shared" si="3"/>
        <v>20</v>
      </c>
      <c r="I91" s="174">
        <f t="shared" si="3"/>
        <v>23</v>
      </c>
      <c r="J91" s="174">
        <f t="shared" si="3"/>
        <v>7</v>
      </c>
      <c r="K91" s="174">
        <f t="shared" si="3"/>
        <v>23</v>
      </c>
      <c r="L91" s="174">
        <f t="shared" si="3"/>
        <v>19</v>
      </c>
      <c r="M91" s="174">
        <f t="shared" si="3"/>
        <v>8</v>
      </c>
      <c r="N91" s="174">
        <f t="shared" si="3"/>
        <v>22</v>
      </c>
      <c r="O91" s="174">
        <f t="shared" si="3"/>
        <v>24</v>
      </c>
      <c r="P91" s="174">
        <f t="shared" si="3"/>
        <v>26</v>
      </c>
      <c r="Q91" s="174">
        <f t="shared" si="3"/>
        <v>18</v>
      </c>
      <c r="R91" s="174">
        <f t="shared" si="3"/>
        <v>17</v>
      </c>
      <c r="S91" s="174">
        <f t="shared" si="3"/>
        <v>35</v>
      </c>
      <c r="T91" s="174">
        <f t="shared" si="3"/>
        <v>7</v>
      </c>
      <c r="U91" s="174">
        <f t="shared" si="3"/>
        <v>10</v>
      </c>
      <c r="V91" s="174">
        <f t="shared" si="3"/>
        <v>4</v>
      </c>
      <c r="W91" s="174">
        <f t="shared" si="3"/>
        <v>29</v>
      </c>
      <c r="X91" s="174">
        <f t="shared" si="3"/>
        <v>4</v>
      </c>
      <c r="Y91" s="174">
        <f t="shared" si="3"/>
        <v>33</v>
      </c>
      <c r="Z91" s="174">
        <f t="shared" si="3"/>
        <v>2</v>
      </c>
      <c r="AA91" s="174">
        <f t="shared" si="3"/>
        <v>21</v>
      </c>
      <c r="AB91" s="174">
        <f t="shared" si="3"/>
        <v>7</v>
      </c>
      <c r="AC91" s="174">
        <f t="shared" si="3"/>
        <v>13</v>
      </c>
      <c r="AD91" s="174">
        <f t="shared" si="3"/>
        <v>15</v>
      </c>
      <c r="AE91" s="174">
        <f t="shared" si="3"/>
        <v>9</v>
      </c>
    </row>
    <row r="92" spans="1:31" ht="29.05" x14ac:dyDescent="0.25">
      <c r="B92" s="6" t="s">
        <v>653</v>
      </c>
    </row>
    <row r="93" spans="1:31" ht="43.6" x14ac:dyDescent="0.25">
      <c r="B93" s="6" t="s">
        <v>654</v>
      </c>
    </row>
    <row r="94" spans="1:31" ht="43.6" x14ac:dyDescent="0.25">
      <c r="B94" s="6" t="s">
        <v>655</v>
      </c>
      <c r="D94" s="174">
        <f>D91/86</f>
        <v>0.30232558139534882</v>
      </c>
      <c r="E94" s="174">
        <f t="shared" ref="E94:AE94" si="4">E91/86</f>
        <v>0.15116279069767441</v>
      </c>
      <c r="F94" s="174">
        <f t="shared" si="4"/>
        <v>0.22093023255813954</v>
      </c>
      <c r="G94" s="174">
        <f t="shared" si="4"/>
        <v>0.37209302325581395</v>
      </c>
      <c r="H94" s="174">
        <f t="shared" si="4"/>
        <v>0.23255813953488372</v>
      </c>
      <c r="I94" s="174">
        <f t="shared" si="4"/>
        <v>0.26744186046511625</v>
      </c>
      <c r="J94" s="174">
        <f t="shared" si="4"/>
        <v>8.1395348837209308E-2</v>
      </c>
      <c r="K94" s="174">
        <f t="shared" si="4"/>
        <v>0.26744186046511625</v>
      </c>
      <c r="L94" s="174">
        <f t="shared" si="4"/>
        <v>0.22093023255813954</v>
      </c>
      <c r="M94" s="174">
        <f t="shared" si="4"/>
        <v>9.3023255813953487E-2</v>
      </c>
      <c r="N94" s="174">
        <f t="shared" si="4"/>
        <v>0.2558139534883721</v>
      </c>
      <c r="O94" s="174">
        <f t="shared" si="4"/>
        <v>0.27906976744186046</v>
      </c>
      <c r="P94" s="174">
        <f t="shared" si="4"/>
        <v>0.30232558139534882</v>
      </c>
      <c r="Q94" s="174">
        <f t="shared" si="4"/>
        <v>0.20930232558139536</v>
      </c>
      <c r="R94" s="174">
        <f t="shared" si="4"/>
        <v>0.19767441860465115</v>
      </c>
      <c r="S94" s="174">
        <f t="shared" si="4"/>
        <v>0.40697674418604651</v>
      </c>
      <c r="T94" s="174">
        <f t="shared" si="4"/>
        <v>8.1395348837209308E-2</v>
      </c>
      <c r="U94" s="174">
        <f t="shared" si="4"/>
        <v>0.11627906976744186</v>
      </c>
      <c r="V94" s="174">
        <f t="shared" si="4"/>
        <v>4.6511627906976744E-2</v>
      </c>
      <c r="W94" s="174">
        <f t="shared" si="4"/>
        <v>0.33720930232558138</v>
      </c>
      <c r="X94" s="174">
        <f t="shared" si="4"/>
        <v>4.6511627906976744E-2</v>
      </c>
      <c r="Y94" s="174">
        <f t="shared" si="4"/>
        <v>0.38372093023255816</v>
      </c>
      <c r="Z94" s="174">
        <f t="shared" si="4"/>
        <v>2.3255813953488372E-2</v>
      </c>
      <c r="AA94" s="174">
        <f t="shared" si="4"/>
        <v>0.2441860465116279</v>
      </c>
      <c r="AB94" s="174">
        <f t="shared" si="4"/>
        <v>8.1395348837209308E-2</v>
      </c>
      <c r="AC94" s="174">
        <f t="shared" si="4"/>
        <v>0.15116279069767441</v>
      </c>
      <c r="AD94" s="174">
        <f>AD91/86</f>
        <v>0.1744186046511628</v>
      </c>
      <c r="AE94" s="174">
        <f t="shared" si="4"/>
        <v>0.10465116279069768</v>
      </c>
    </row>
    <row r="95" spans="1:31" ht="15.15" x14ac:dyDescent="0.25">
      <c r="B95" s="228" t="s">
        <v>656</v>
      </c>
      <c r="D95" s="174">
        <f>D90/D91</f>
        <v>0</v>
      </c>
      <c r="E95" s="174">
        <f t="shared" ref="E95:AE95" si="5">E90/E91</f>
        <v>0</v>
      </c>
      <c r="F95" s="174">
        <f t="shared" si="5"/>
        <v>0</v>
      </c>
      <c r="G95" s="174">
        <f>G90/G91</f>
        <v>0.125</v>
      </c>
      <c r="H95" s="174">
        <f t="shared" si="5"/>
        <v>0.05</v>
      </c>
      <c r="I95" s="174">
        <f t="shared" si="5"/>
        <v>0</v>
      </c>
      <c r="J95" s="174">
        <f t="shared" si="5"/>
        <v>0</v>
      </c>
      <c r="K95" s="174">
        <f t="shared" si="5"/>
        <v>0</v>
      </c>
      <c r="L95" s="174">
        <f t="shared" si="5"/>
        <v>0</v>
      </c>
      <c r="M95" s="174">
        <f t="shared" si="5"/>
        <v>0.125</v>
      </c>
      <c r="N95" s="174">
        <f t="shared" si="5"/>
        <v>4.5454545454545456E-2</v>
      </c>
      <c r="O95" s="174">
        <f t="shared" si="5"/>
        <v>8.3333333333333329E-2</v>
      </c>
      <c r="P95" s="174">
        <f t="shared" si="5"/>
        <v>3.8461538461538464E-2</v>
      </c>
      <c r="Q95" s="174">
        <f t="shared" si="5"/>
        <v>0</v>
      </c>
      <c r="R95" s="174">
        <f t="shared" si="5"/>
        <v>5.8823529411764705E-2</v>
      </c>
      <c r="S95" s="174">
        <f t="shared" si="5"/>
        <v>5.7142857142857141E-2</v>
      </c>
      <c r="T95" s="174">
        <f t="shared" si="5"/>
        <v>0</v>
      </c>
      <c r="U95" s="174">
        <f t="shared" si="5"/>
        <v>0</v>
      </c>
      <c r="V95" s="174">
        <f t="shared" si="5"/>
        <v>0</v>
      </c>
      <c r="W95" s="174">
        <f t="shared" si="5"/>
        <v>0</v>
      </c>
      <c r="X95" s="174">
        <f t="shared" si="5"/>
        <v>0</v>
      </c>
      <c r="Y95" s="174">
        <f t="shared" si="5"/>
        <v>0.12121212121212122</v>
      </c>
      <c r="Z95" s="174">
        <f t="shared" si="5"/>
        <v>0</v>
      </c>
      <c r="AA95" s="174">
        <f t="shared" si="5"/>
        <v>0</v>
      </c>
      <c r="AB95" s="174">
        <f t="shared" si="5"/>
        <v>0</v>
      </c>
      <c r="AC95" s="174">
        <f t="shared" si="5"/>
        <v>0</v>
      </c>
      <c r="AD95" s="174">
        <f t="shared" si="5"/>
        <v>6.6666666666666666E-2</v>
      </c>
      <c r="AE95" s="174">
        <f t="shared" si="5"/>
        <v>0.22222222222222221</v>
      </c>
    </row>
  </sheetData>
  <autoFilter ref="C1:C90" xr:uid="{12739AB0-57A4-4112-8BAE-786960A92991}"/>
  <phoneticPr fontId="5" type="noConversion"/>
  <conditionalFormatting sqref="D4">
    <cfRule type="cellIs" dxfId="0" priority="1" operator="greaterThan">
      <formula>0</formula>
    </cfRule>
  </conditionalFormatting>
  <hyperlinks>
    <hyperlink ref="Y31" r:id="rId1" display="https://baike.baidu.com/item/%E6%80%A7%E6%AC%B2%E5%87%8F%E9%80%80/4352905" xr:uid="{8CC5660D-B0A5-4CE1-8026-CDB662FF5F8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30"/>
  <sheetViews>
    <sheetView workbookViewId="0">
      <selection activeCell="I26" sqref="I26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230">
        <v>35</v>
      </c>
      <c r="B1" s="233" t="s">
        <v>672</v>
      </c>
    </row>
    <row r="2" spans="1:2" ht="15.15" x14ac:dyDescent="0.25">
      <c r="A2" s="230">
        <v>33</v>
      </c>
      <c r="B2" s="233" t="s">
        <v>679</v>
      </c>
    </row>
    <row r="3" spans="1:2" ht="15.75" x14ac:dyDescent="0.25">
      <c r="A3" s="230">
        <v>32</v>
      </c>
      <c r="B3" s="234" t="s">
        <v>660</v>
      </c>
    </row>
    <row r="4" spans="1:2" ht="15.15" x14ac:dyDescent="0.25">
      <c r="A4" s="230">
        <v>29</v>
      </c>
      <c r="B4" s="233" t="s">
        <v>676</v>
      </c>
    </row>
    <row r="5" spans="1:2" ht="15.15" x14ac:dyDescent="0.25">
      <c r="A5" s="230">
        <v>26</v>
      </c>
      <c r="B5" s="233" t="s">
        <v>657</v>
      </c>
    </row>
    <row r="6" spans="1:2" ht="15.15" x14ac:dyDescent="0.25">
      <c r="A6" s="230">
        <v>26</v>
      </c>
      <c r="B6" s="233" t="s">
        <v>669</v>
      </c>
    </row>
    <row r="7" spans="1:2" ht="27.85" x14ac:dyDescent="0.25">
      <c r="A7" s="230">
        <v>24</v>
      </c>
      <c r="B7" s="233" t="s">
        <v>668</v>
      </c>
    </row>
    <row r="8" spans="1:2" ht="15.15" x14ac:dyDescent="0.25">
      <c r="A8" s="230">
        <v>23</v>
      </c>
      <c r="B8" s="232" t="s">
        <v>662</v>
      </c>
    </row>
    <row r="9" spans="1:2" ht="15.15" x14ac:dyDescent="0.25">
      <c r="A9" s="230">
        <v>23</v>
      </c>
      <c r="B9" s="232" t="s">
        <v>664</v>
      </c>
    </row>
    <row r="10" spans="1:2" ht="30.25" x14ac:dyDescent="0.25">
      <c r="A10" s="230">
        <v>22</v>
      </c>
      <c r="B10" s="232" t="s">
        <v>667</v>
      </c>
    </row>
    <row r="11" spans="1:2" ht="15.15" x14ac:dyDescent="0.25">
      <c r="A11" s="230">
        <v>21</v>
      </c>
      <c r="B11" s="233" t="s">
        <v>681</v>
      </c>
    </row>
    <row r="12" spans="1:2" ht="15.15" x14ac:dyDescent="0.25">
      <c r="A12" s="230">
        <v>20</v>
      </c>
      <c r="B12" s="233" t="s">
        <v>661</v>
      </c>
    </row>
    <row r="13" spans="1:2" ht="15.15" x14ac:dyDescent="0.25">
      <c r="A13" s="230">
        <v>19</v>
      </c>
      <c r="B13" s="233" t="s">
        <v>659</v>
      </c>
    </row>
    <row r="14" spans="1:2" ht="15.15" x14ac:dyDescent="0.25">
      <c r="A14" s="230">
        <v>19</v>
      </c>
      <c r="B14" s="232" t="s">
        <v>665</v>
      </c>
    </row>
    <row r="15" spans="1:2" ht="15.15" x14ac:dyDescent="0.25">
      <c r="A15" s="230">
        <v>18</v>
      </c>
      <c r="B15" s="233" t="s">
        <v>670</v>
      </c>
    </row>
    <row r="16" spans="1:2" ht="15.15" x14ac:dyDescent="0.25">
      <c r="A16" s="230">
        <v>17</v>
      </c>
      <c r="B16" s="233" t="s">
        <v>671</v>
      </c>
    </row>
    <row r="17" spans="1:2" ht="15.15" x14ac:dyDescent="0.25">
      <c r="A17" s="230">
        <v>15</v>
      </c>
      <c r="B17" s="235" t="s">
        <v>684</v>
      </c>
    </row>
    <row r="18" spans="1:2" ht="15.15" x14ac:dyDescent="0.25">
      <c r="A18" s="230">
        <v>13</v>
      </c>
      <c r="B18" s="233" t="s">
        <v>658</v>
      </c>
    </row>
    <row r="19" spans="1:2" ht="15.15" x14ac:dyDescent="0.25">
      <c r="A19" s="230">
        <v>13</v>
      </c>
      <c r="B19" s="235" t="s">
        <v>683</v>
      </c>
    </row>
    <row r="20" spans="1:2" ht="27.85" x14ac:dyDescent="0.25">
      <c r="A20" s="230">
        <v>10</v>
      </c>
      <c r="B20" s="233" t="s">
        <v>674</v>
      </c>
    </row>
    <row r="21" spans="1:2" ht="15.15" x14ac:dyDescent="0.25">
      <c r="A21" s="230">
        <v>9</v>
      </c>
      <c r="B21" s="235" t="s">
        <v>685</v>
      </c>
    </row>
    <row r="22" spans="1:2" ht="15.15" x14ac:dyDescent="0.25">
      <c r="A22" s="230">
        <v>8</v>
      </c>
      <c r="B22" s="232" t="s">
        <v>666</v>
      </c>
    </row>
    <row r="23" spans="1:2" ht="30.25" x14ac:dyDescent="0.25">
      <c r="A23" s="230">
        <v>7</v>
      </c>
      <c r="B23" s="232" t="s">
        <v>663</v>
      </c>
    </row>
    <row r="24" spans="1:2" ht="15.15" x14ac:dyDescent="0.25">
      <c r="A24" s="230">
        <v>7</v>
      </c>
      <c r="B24" s="233" t="s">
        <v>673</v>
      </c>
    </row>
    <row r="25" spans="1:2" ht="27.85" x14ac:dyDescent="0.25">
      <c r="A25" s="230">
        <v>7</v>
      </c>
      <c r="B25" s="235" t="s">
        <v>682</v>
      </c>
    </row>
    <row r="26" spans="1:2" ht="15.15" x14ac:dyDescent="0.25">
      <c r="A26" s="230">
        <v>4</v>
      </c>
      <c r="B26" s="233" t="s">
        <v>675</v>
      </c>
    </row>
    <row r="27" spans="1:2" ht="15.15" x14ac:dyDescent="0.25">
      <c r="A27" s="230">
        <v>4</v>
      </c>
      <c r="B27" s="233" t="s">
        <v>678</v>
      </c>
    </row>
    <row r="28" spans="1:2" ht="15.15" x14ac:dyDescent="0.25">
      <c r="A28" s="230">
        <v>2</v>
      </c>
      <c r="B28" s="233" t="s">
        <v>677</v>
      </c>
    </row>
    <row r="29" spans="1:2" ht="15.75" thickBot="1" x14ac:dyDescent="0.3">
      <c r="A29" s="231">
        <v>2</v>
      </c>
      <c r="B29" s="236" t="s">
        <v>680</v>
      </c>
    </row>
    <row r="30" spans="1:2" ht="14.55" thickTop="1" x14ac:dyDescent="0.25"/>
  </sheetData>
  <sortState xmlns:xlrd2="http://schemas.microsoft.com/office/spreadsheetml/2017/richdata2" ref="A1:B36">
    <sortCondition descending="1" ref="A1:A3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症状表</vt:lpstr>
      <vt:lpstr>编码表</vt:lpstr>
      <vt:lpstr>画图</vt:lpstr>
      <vt:lpstr>jaccard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y't</cp:lastModifiedBy>
  <dcterms:created xsi:type="dcterms:W3CDTF">2015-06-05T18:17:20Z</dcterms:created>
  <dcterms:modified xsi:type="dcterms:W3CDTF">2023-07-30T07:50:25Z</dcterms:modified>
</cp:coreProperties>
</file>