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S63" i="1" l="1"/>
  <c r="S66" i="1"/>
  <c r="R63" i="1"/>
  <c r="R66" i="1"/>
  <c r="Q63" i="1"/>
  <c r="Q66" i="1"/>
  <c r="P63" i="1"/>
  <c r="P66" i="1"/>
  <c r="O63" i="1"/>
  <c r="O66" i="1"/>
  <c r="N63" i="1"/>
  <c r="N66" i="1"/>
  <c r="M63" i="1"/>
  <c r="M66" i="1"/>
  <c r="B63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</calcChain>
</file>

<file path=xl/comments1.xml><?xml version="1.0" encoding="utf-8"?>
<comments xmlns="http://schemas.openxmlformats.org/spreadsheetml/2006/main">
  <authors>
    <author>Eiko Fried</author>
  </authors>
  <commentList>
    <comment ref="C58" authorId="0">
      <text>
        <r>
          <rPr>
            <b/>
            <sz val="9"/>
            <color indexed="81"/>
            <rFont val="Tahoma"/>
            <family val="2"/>
          </rPr>
          <t>Eiko Fried:</t>
        </r>
        <r>
          <rPr>
            <sz val="9"/>
            <color indexed="81"/>
            <rFont val="Tahoma"/>
            <family val="2"/>
          </rPr>
          <t xml:space="preserve">
Representing feelings of ill-defined discomfort, edginess, inner turmoil
mounting to either panic, dread or anguish</t>
        </r>
      </text>
    </comment>
  </commentList>
</comments>
</file>

<file path=xl/sharedStrings.xml><?xml version="1.0" encoding="utf-8"?>
<sst xmlns="http://schemas.openxmlformats.org/spreadsheetml/2006/main" count="148" uniqueCount="108">
  <si>
    <t xml:space="preserve">Appears in x </t>
  </si>
  <si>
    <t>rating scales</t>
  </si>
  <si>
    <t>#</t>
  </si>
  <si>
    <t>Symptoms</t>
  </si>
  <si>
    <t>-</t>
  </si>
  <si>
    <t>IDS30</t>
  </si>
  <si>
    <t>QIDS16</t>
  </si>
  <si>
    <t>BDI</t>
  </si>
  <si>
    <t>CESD</t>
  </si>
  <si>
    <t>SDS</t>
  </si>
  <si>
    <t>MADRS</t>
  </si>
  <si>
    <t>HRSD</t>
  </si>
  <si>
    <t>Early insomnia</t>
  </si>
  <si>
    <t>Middle insomnia</t>
  </si>
  <si>
    <t>Late insomnia</t>
  </si>
  <si>
    <t>Hypersomnia</t>
  </si>
  <si>
    <t>Sad mood</t>
  </si>
  <si>
    <t>Anxious</t>
  </si>
  <si>
    <t>Anxious  / fearful mood</t>
  </si>
  <si>
    <t>Panic</t>
  </si>
  <si>
    <t>Panic/phobic symptoms</t>
  </si>
  <si>
    <t>Irritable</t>
  </si>
  <si>
    <t>Irritable mood</t>
  </si>
  <si>
    <t xml:space="preserve">Mood reactivity </t>
  </si>
  <si>
    <t>Diurnal variation</t>
  </si>
  <si>
    <t>Grief</t>
  </si>
  <si>
    <t>Appetite decreas</t>
  </si>
  <si>
    <t>Appetite increase</t>
  </si>
  <si>
    <t>Weight decrease</t>
  </si>
  <si>
    <t>Weight increase</t>
  </si>
  <si>
    <t xml:space="preserve">Concentration </t>
  </si>
  <si>
    <t>Concentration problems</t>
  </si>
  <si>
    <t>Indescisiveness</t>
  </si>
  <si>
    <t>Guilt</t>
  </si>
  <si>
    <t>Worthlessness</t>
  </si>
  <si>
    <t>Pessimism</t>
  </si>
  <si>
    <t>Pessimism / hopeful about future</t>
  </si>
  <si>
    <t>Suicidal ideation</t>
  </si>
  <si>
    <t>Interest loss</t>
  </si>
  <si>
    <t>Loss of interest</t>
  </si>
  <si>
    <t>Pleasure loss</t>
  </si>
  <si>
    <t>Loss of pleasure</t>
  </si>
  <si>
    <t>Fatigue</t>
  </si>
  <si>
    <t>Tiredness, fatigue</t>
  </si>
  <si>
    <t>Energy loss</t>
  </si>
  <si>
    <t xml:space="preserve">Loss of energy </t>
  </si>
  <si>
    <t>Libido</t>
  </si>
  <si>
    <t>Decreased libido</t>
  </si>
  <si>
    <t>Retardation</t>
  </si>
  <si>
    <t>Psychomotor retardation</t>
  </si>
  <si>
    <t>Agitation</t>
  </si>
  <si>
    <t>Psychomotor agitation</t>
  </si>
  <si>
    <t>Somatic complaints</t>
  </si>
  <si>
    <t>Somatic complaints (pain, headaches, heaviness of limbs)</t>
  </si>
  <si>
    <t>Sympathetic arousal</t>
  </si>
  <si>
    <t>Sympathetic arousal (palpitations ,tremors, tinnitus, chest pain)</t>
  </si>
  <si>
    <t xml:space="preserve">Gastrointestinal </t>
  </si>
  <si>
    <t>Gastrointestinal problems (constipation, diarrhea)</t>
  </si>
  <si>
    <t>Interpersonal sensitivity</t>
  </si>
  <si>
    <t>Paralysis</t>
  </si>
  <si>
    <t>Leaden paralysis</t>
  </si>
  <si>
    <t>Past failure</t>
  </si>
  <si>
    <t>Past failure (I am a total failure as a person)</t>
  </si>
  <si>
    <t>Punishment</t>
  </si>
  <si>
    <t>Punishment feelings</t>
  </si>
  <si>
    <t>Self-dislike</t>
  </si>
  <si>
    <t>Self-criticalness</t>
  </si>
  <si>
    <t>Self-criticalness (blaming oneself for bad things that happen)</t>
  </si>
  <si>
    <t>Crying</t>
  </si>
  <si>
    <t>Lonely</t>
  </si>
  <si>
    <t>Effort</t>
  </si>
  <si>
    <t>Everything I do is an effort</t>
  </si>
  <si>
    <t>Talked less</t>
  </si>
  <si>
    <t>Talked less than usual</t>
  </si>
  <si>
    <t>People are unfriendly</t>
  </si>
  <si>
    <t>People were unfriendly</t>
  </si>
  <si>
    <t>People disliked me</t>
  </si>
  <si>
    <t>Feeling bothered</t>
  </si>
  <si>
    <t>Bothered by things that usually don't bother me</t>
  </si>
  <si>
    <t>Feeling good</t>
  </si>
  <si>
    <t>Feeling as good as other people+</t>
  </si>
  <si>
    <t>Feeling happy</t>
  </si>
  <si>
    <t>Feeling Happy+</t>
  </si>
  <si>
    <t>Feeling needed</t>
  </si>
  <si>
    <t>I am useful and needed</t>
  </si>
  <si>
    <t>Life is full</t>
  </si>
  <si>
    <t>My life is pretty full</t>
  </si>
  <si>
    <t>Inner tension</t>
  </si>
  <si>
    <t>Inability to feel</t>
  </si>
  <si>
    <t>Hypochondriasis</t>
  </si>
  <si>
    <t>Loss of insight</t>
  </si>
  <si>
    <t>number of idiosyncratic items:</t>
  </si>
  <si>
    <t>sum of items:</t>
  </si>
  <si>
    <t>original number of scale items:</t>
  </si>
  <si>
    <t>adjusted number of symptoms per scale:</t>
  </si>
  <si>
    <t>Shortcodes Figure 1</t>
  </si>
  <si>
    <t>Sum of items</t>
  </si>
  <si>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>: DSM-5 core symptoms</t>
    </r>
  </si>
  <si>
    <t>2: symptom featured specifically in scale</t>
  </si>
  <si>
    <t>1: symptom featured generally in scale</t>
  </si>
  <si>
    <t>0: symptom not featured in scale</t>
  </si>
  <si>
    <t>red: idionsyncratic symptoms</t>
  </si>
  <si>
    <t>1: symptoms featured in scale in some way</t>
  </si>
  <si>
    <t>Matrix A (used for Figure 1)</t>
  </si>
  <si>
    <t>Matrix B (used for Jaccard index analyses)</t>
  </si>
  <si>
    <t>red: subsymptoms that appear as compound in some scales</t>
  </si>
  <si>
    <t>(adjusted by combining items within scales, see Methods section)</t>
  </si>
  <si>
    <t>scale captures x% of all 52 disparate items: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</si>
</sst>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/>
    <xf numFmtId="0" fontId="0" fillId="0" borderId="0" xfId="0" applyFont="1" applyFill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/>
    <xf numFmtId="0" fontId="2" fillId="2" borderId="0" xfId="0" applyFont="1" applyFill="1"/>
    <xf numFmtId="0" fontId="3" fillId="0" borderId="3" xfId="0" applyFon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1" fillId="0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0" fillId="0" borderId="1" xfId="0" applyFont="1" applyFill="1" applyBorder="1" applyAlignment="1">
      <alignment horizontal="center"/>
    </xf>
    <xf numFmtId="0" fontId="4" fillId="0" borderId="2" xfId="0" applyFont="1" applyBorder="1"/>
    <xf numFmtId="0" fontId="0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2" fontId="0" fillId="0" borderId="3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6" xfId="0" applyBorder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  <xf numFmtId="0" fontId="1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0" xfId="0" applyFont="1"/>
    <xf numFmtId="0" fontId="1" fillId="0" borderId="1" xfId="0" applyFont="1" applyBorder="1"/>
    <xf numFmtId="0" fontId="8" fillId="0" borderId="0" xfId="0" applyFont="1" applyBorder="1" applyAlignment="1">
      <alignment horizontal="center"/>
    </xf>
    <xf numFmtId="0" fontId="8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7"/>
  <sheetViews>
    <sheetView tabSelected="1" topLeftCell="A17" zoomScale="70" zoomScaleNormal="70" workbookViewId="0">
      <selection activeCell="M66" sqref="M66"/>
    </sheetView>
  </sheetViews>
  <sheetFormatPr defaultRowHeight="15" x14ac:dyDescent="0.25"/>
  <cols>
    <col min="1" max="1" width="22.85546875" customWidth="1"/>
    <col min="3" max="3" width="73.140625" bestFit="1" customWidth="1"/>
    <col min="4" max="4" width="14.5703125" customWidth="1"/>
    <col min="20" max="20" width="9.140625" style="20"/>
  </cols>
  <sheetData>
    <row r="1" spans="1:20" x14ac:dyDescent="0.25">
      <c r="D1" s="1"/>
    </row>
    <row r="2" spans="1:20" x14ac:dyDescent="0.25">
      <c r="D2" s="1"/>
    </row>
    <row r="3" spans="1:20" x14ac:dyDescent="0.25">
      <c r="D3" s="1"/>
    </row>
    <row r="4" spans="1:20" x14ac:dyDescent="0.25">
      <c r="D4" s="1"/>
      <c r="E4" s="50" t="s">
        <v>103</v>
      </c>
      <c r="M4" s="50" t="s">
        <v>104</v>
      </c>
    </row>
    <row r="5" spans="1:20" x14ac:dyDescent="0.25">
      <c r="A5" s="2"/>
      <c r="B5" s="2"/>
      <c r="C5" s="51" t="s">
        <v>105</v>
      </c>
      <c r="D5" s="3" t="s">
        <v>0</v>
      </c>
      <c r="E5" s="48" t="s">
        <v>98</v>
      </c>
      <c r="F5" s="3"/>
      <c r="G5" s="44"/>
      <c r="H5" s="3"/>
      <c r="I5" s="3"/>
      <c r="J5" s="3"/>
      <c r="K5" s="2"/>
      <c r="L5" s="2"/>
      <c r="M5" s="48" t="s">
        <v>102</v>
      </c>
      <c r="N5" s="3"/>
      <c r="O5" s="44"/>
      <c r="P5" s="3"/>
      <c r="Q5" s="3"/>
      <c r="R5" s="3"/>
      <c r="S5" s="2"/>
      <c r="T5" s="28"/>
    </row>
    <row r="6" spans="1:20" x14ac:dyDescent="0.25">
      <c r="C6" t="s">
        <v>97</v>
      </c>
      <c r="D6" s="4" t="s">
        <v>1</v>
      </c>
      <c r="E6" s="49" t="s">
        <v>99</v>
      </c>
      <c r="F6" s="4"/>
      <c r="G6" s="4"/>
      <c r="H6" s="4"/>
      <c r="I6" s="4"/>
      <c r="J6" s="4"/>
      <c r="M6" s="49" t="s">
        <v>100</v>
      </c>
      <c r="N6" s="4"/>
      <c r="O6" s="45"/>
      <c r="P6" s="4"/>
      <c r="Q6" s="4"/>
      <c r="R6" s="4"/>
      <c r="T6" s="28"/>
    </row>
    <row r="7" spans="1:20" x14ac:dyDescent="0.25">
      <c r="D7" s="4"/>
      <c r="E7" s="49" t="s">
        <v>100</v>
      </c>
      <c r="F7" s="4"/>
      <c r="G7" s="4"/>
      <c r="H7" s="4"/>
      <c r="I7" s="4"/>
      <c r="J7" s="4"/>
      <c r="M7" s="47" t="s">
        <v>101</v>
      </c>
      <c r="N7" s="4"/>
      <c r="O7" s="45"/>
      <c r="P7" s="4"/>
      <c r="Q7" s="4"/>
      <c r="R7" s="4"/>
      <c r="T7" s="28"/>
    </row>
    <row r="8" spans="1:20" x14ac:dyDescent="0.25">
      <c r="D8" s="4"/>
      <c r="E8" s="49"/>
      <c r="F8" s="4"/>
      <c r="G8" s="4"/>
      <c r="H8" s="4"/>
      <c r="I8" s="4"/>
      <c r="J8" s="4"/>
      <c r="M8" s="47"/>
      <c r="N8" s="4"/>
      <c r="O8" s="45"/>
      <c r="P8" s="4"/>
      <c r="Q8" s="4"/>
      <c r="R8" s="4"/>
      <c r="T8" s="28"/>
    </row>
    <row r="9" spans="1:20" x14ac:dyDescent="0.25">
      <c r="A9" s="6" t="s">
        <v>95</v>
      </c>
      <c r="B9" s="46" t="s">
        <v>2</v>
      </c>
      <c r="C9" s="6" t="s">
        <v>3</v>
      </c>
      <c r="D9" s="7" t="s">
        <v>4</v>
      </c>
      <c r="E9" s="8" t="s">
        <v>5</v>
      </c>
      <c r="F9" s="7" t="s">
        <v>6</v>
      </c>
      <c r="G9" s="7" t="s">
        <v>7</v>
      </c>
      <c r="H9" s="7" t="s">
        <v>8</v>
      </c>
      <c r="I9" s="7" t="s">
        <v>9</v>
      </c>
      <c r="J9" s="7" t="s">
        <v>10</v>
      </c>
      <c r="K9" s="7" t="s">
        <v>11</v>
      </c>
      <c r="L9" s="7"/>
      <c r="M9" s="8" t="s">
        <v>5</v>
      </c>
      <c r="N9" s="7" t="s">
        <v>6</v>
      </c>
      <c r="O9" s="7" t="s">
        <v>7</v>
      </c>
      <c r="P9" s="7" t="s">
        <v>8</v>
      </c>
      <c r="Q9" s="7" t="s">
        <v>9</v>
      </c>
      <c r="R9" s="7" t="s">
        <v>10</v>
      </c>
      <c r="S9" s="7" t="s">
        <v>11</v>
      </c>
      <c r="T9" s="28"/>
    </row>
    <row r="10" spans="1:20" x14ac:dyDescent="0.25">
      <c r="A10" t="s">
        <v>12</v>
      </c>
      <c r="B10">
        <v>1</v>
      </c>
      <c r="C10" s="9" t="s">
        <v>12</v>
      </c>
      <c r="D10" s="10">
        <f t="shared" ref="D10:D30" si="0">COUNTIF(E10:K10,"&gt;0")</f>
        <v>7</v>
      </c>
      <c r="E10" s="11">
        <v>2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/>
      <c r="M10" s="1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28"/>
    </row>
    <row r="11" spans="1:20" x14ac:dyDescent="0.25">
      <c r="A11" t="s">
        <v>13</v>
      </c>
      <c r="B11">
        <v>2</v>
      </c>
      <c r="C11" s="9" t="s">
        <v>13</v>
      </c>
      <c r="D11" s="10">
        <f t="shared" si="0"/>
        <v>7</v>
      </c>
      <c r="E11" s="11">
        <v>2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2</v>
      </c>
      <c r="L11" s="1"/>
      <c r="M11" s="1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28"/>
    </row>
    <row r="12" spans="1:20" x14ac:dyDescent="0.25">
      <c r="A12" t="s">
        <v>14</v>
      </c>
      <c r="B12" s="12">
        <v>3</v>
      </c>
      <c r="C12" s="9" t="s">
        <v>14</v>
      </c>
      <c r="D12" s="10">
        <f t="shared" si="0"/>
        <v>7</v>
      </c>
      <c r="E12" s="11">
        <v>2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2</v>
      </c>
      <c r="L12" s="1"/>
      <c r="M12" s="1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28"/>
    </row>
    <row r="13" spans="1:20" x14ac:dyDescent="0.25">
      <c r="A13" t="s">
        <v>15</v>
      </c>
      <c r="B13" s="12">
        <v>4</v>
      </c>
      <c r="C13" s="9" t="s">
        <v>15</v>
      </c>
      <c r="D13" s="10">
        <f t="shared" si="0"/>
        <v>3</v>
      </c>
      <c r="E13" s="11">
        <v>2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/>
      <c r="M13" s="11">
        <v>1</v>
      </c>
      <c r="N13" s="1">
        <v>1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28"/>
    </row>
    <row r="14" spans="1:20" x14ac:dyDescent="0.25">
      <c r="A14" t="s">
        <v>16</v>
      </c>
      <c r="B14" s="13">
        <v>5</v>
      </c>
      <c r="C14" s="13" t="s">
        <v>16</v>
      </c>
      <c r="D14" s="10">
        <f t="shared" si="0"/>
        <v>7</v>
      </c>
      <c r="E14" s="1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/>
      <c r="M14" s="1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28"/>
    </row>
    <row r="15" spans="1:20" x14ac:dyDescent="0.25">
      <c r="A15" t="s">
        <v>17</v>
      </c>
      <c r="B15" s="12">
        <v>6</v>
      </c>
      <c r="C15" s="9" t="s">
        <v>18</v>
      </c>
      <c r="D15" s="10">
        <f t="shared" si="0"/>
        <v>3</v>
      </c>
      <c r="E15" s="11">
        <v>2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1</v>
      </c>
      <c r="L15" s="1"/>
      <c r="M15" s="11">
        <v>1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1</v>
      </c>
      <c r="T15" s="28"/>
    </row>
    <row r="16" spans="1:20" x14ac:dyDescent="0.25">
      <c r="A16" t="s">
        <v>19</v>
      </c>
      <c r="B16" s="12">
        <v>7</v>
      </c>
      <c r="C16" s="9" t="s">
        <v>20</v>
      </c>
      <c r="D16" s="10">
        <f t="shared" si="0"/>
        <v>2</v>
      </c>
      <c r="E16" s="1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/>
      <c r="M16" s="1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28"/>
    </row>
    <row r="17" spans="1:20" x14ac:dyDescent="0.25">
      <c r="A17" t="s">
        <v>21</v>
      </c>
      <c r="B17" s="12">
        <v>8</v>
      </c>
      <c r="C17" s="9" t="s">
        <v>22</v>
      </c>
      <c r="D17" s="10">
        <f t="shared" si="0"/>
        <v>4</v>
      </c>
      <c r="E17" s="11">
        <v>2</v>
      </c>
      <c r="F17" s="1">
        <v>0</v>
      </c>
      <c r="G17" s="1">
        <v>2</v>
      </c>
      <c r="H17" s="1">
        <v>0</v>
      </c>
      <c r="I17" s="1">
        <v>2</v>
      </c>
      <c r="J17" s="1">
        <v>0</v>
      </c>
      <c r="K17" s="1">
        <v>1</v>
      </c>
      <c r="L17" s="1"/>
      <c r="M17" s="11">
        <v>1</v>
      </c>
      <c r="N17" s="1">
        <v>0</v>
      </c>
      <c r="O17" s="1">
        <v>1</v>
      </c>
      <c r="P17" s="1">
        <v>0</v>
      </c>
      <c r="Q17" s="1">
        <v>1</v>
      </c>
      <c r="R17" s="1">
        <v>0</v>
      </c>
      <c r="S17" s="1">
        <v>1</v>
      </c>
      <c r="T17" s="28"/>
    </row>
    <row r="18" spans="1:20" x14ac:dyDescent="0.25">
      <c r="A18" t="s">
        <v>23</v>
      </c>
      <c r="B18" s="12">
        <v>9</v>
      </c>
      <c r="C18" t="s">
        <v>23</v>
      </c>
      <c r="D18" s="10">
        <f t="shared" si="0"/>
        <v>1</v>
      </c>
      <c r="E18" s="11">
        <v>2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/>
      <c r="M18" s="14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28"/>
    </row>
    <row r="19" spans="1:20" x14ac:dyDescent="0.25">
      <c r="A19" t="s">
        <v>24</v>
      </c>
      <c r="B19" s="12">
        <v>10</v>
      </c>
      <c r="C19" t="s">
        <v>24</v>
      </c>
      <c r="D19" s="10">
        <f t="shared" si="0"/>
        <v>2</v>
      </c>
      <c r="E19" s="11">
        <v>2</v>
      </c>
      <c r="F19" s="1">
        <v>0</v>
      </c>
      <c r="G19" s="1">
        <v>0</v>
      </c>
      <c r="H19" s="1">
        <v>0</v>
      </c>
      <c r="I19" s="1">
        <v>2</v>
      </c>
      <c r="J19" s="1">
        <v>0</v>
      </c>
      <c r="K19" s="1">
        <v>0</v>
      </c>
      <c r="L19" s="1"/>
      <c r="M19" s="14">
        <v>1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28"/>
    </row>
    <row r="20" spans="1:20" x14ac:dyDescent="0.25">
      <c r="A20" t="s">
        <v>25</v>
      </c>
      <c r="B20" s="12">
        <v>11</v>
      </c>
      <c r="C20" t="s">
        <v>25</v>
      </c>
      <c r="D20" s="10">
        <f t="shared" si="0"/>
        <v>1</v>
      </c>
      <c r="E20" s="1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  <c r="M20" s="14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28"/>
    </row>
    <row r="21" spans="1:20" x14ac:dyDescent="0.25">
      <c r="A21" t="s">
        <v>26</v>
      </c>
      <c r="B21" s="12">
        <v>12</v>
      </c>
      <c r="C21" s="9" t="s">
        <v>26</v>
      </c>
      <c r="D21" s="10">
        <f t="shared" si="0"/>
        <v>7</v>
      </c>
      <c r="E21" s="11">
        <v>1</v>
      </c>
      <c r="F21" s="1">
        <v>1</v>
      </c>
      <c r="G21" s="1">
        <v>1</v>
      </c>
      <c r="H21" s="1">
        <v>2</v>
      </c>
      <c r="I21" s="1">
        <v>1</v>
      </c>
      <c r="J21" s="1">
        <v>2</v>
      </c>
      <c r="K21" s="1">
        <v>2</v>
      </c>
      <c r="L21" s="1"/>
      <c r="M21" s="1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28"/>
    </row>
    <row r="22" spans="1:20" x14ac:dyDescent="0.25">
      <c r="A22" t="s">
        <v>27</v>
      </c>
      <c r="B22" s="12">
        <v>13</v>
      </c>
      <c r="C22" s="9" t="s">
        <v>27</v>
      </c>
      <c r="D22" s="10">
        <f t="shared" si="0"/>
        <v>4</v>
      </c>
      <c r="E22" s="1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/>
      <c r="M22" s="11">
        <v>1</v>
      </c>
      <c r="N22" s="1">
        <v>1</v>
      </c>
      <c r="O22" s="1">
        <v>1</v>
      </c>
      <c r="P22" s="1">
        <v>0</v>
      </c>
      <c r="Q22" s="1">
        <v>1</v>
      </c>
      <c r="R22" s="1">
        <v>0</v>
      </c>
      <c r="S22" s="1">
        <v>0</v>
      </c>
      <c r="T22" s="28"/>
    </row>
    <row r="23" spans="1:20" x14ac:dyDescent="0.25">
      <c r="A23" t="s">
        <v>28</v>
      </c>
      <c r="B23" s="12">
        <v>14</v>
      </c>
      <c r="C23" s="9" t="s">
        <v>28</v>
      </c>
      <c r="D23" s="10">
        <f t="shared" si="0"/>
        <v>4</v>
      </c>
      <c r="E23" s="1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2</v>
      </c>
      <c r="L23" s="1"/>
      <c r="M23" s="11">
        <v>1</v>
      </c>
      <c r="N23" s="1">
        <v>1</v>
      </c>
      <c r="O23" s="1">
        <v>0</v>
      </c>
      <c r="P23" s="1">
        <v>0</v>
      </c>
      <c r="Q23" s="1">
        <v>1</v>
      </c>
      <c r="R23" s="1">
        <v>0</v>
      </c>
      <c r="S23" s="1">
        <v>1</v>
      </c>
      <c r="T23" s="28"/>
    </row>
    <row r="24" spans="1:20" x14ac:dyDescent="0.25">
      <c r="A24" t="s">
        <v>29</v>
      </c>
      <c r="B24" s="12">
        <v>15</v>
      </c>
      <c r="C24" s="9" t="s">
        <v>29</v>
      </c>
      <c r="D24" s="10">
        <f t="shared" si="0"/>
        <v>2</v>
      </c>
      <c r="E24" s="11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  <c r="M24" s="1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28"/>
    </row>
    <row r="25" spans="1:20" x14ac:dyDescent="0.25">
      <c r="A25" t="s">
        <v>30</v>
      </c>
      <c r="B25" s="12">
        <v>16</v>
      </c>
      <c r="C25" s="9" t="s">
        <v>31</v>
      </c>
      <c r="D25" s="10">
        <f t="shared" si="0"/>
        <v>6</v>
      </c>
      <c r="E25" s="11">
        <v>1</v>
      </c>
      <c r="F25" s="1">
        <v>1</v>
      </c>
      <c r="G25" s="1">
        <v>2</v>
      </c>
      <c r="H25" s="1">
        <v>2</v>
      </c>
      <c r="I25" s="1">
        <v>2</v>
      </c>
      <c r="J25" s="1">
        <v>2</v>
      </c>
      <c r="K25" s="1">
        <v>0</v>
      </c>
      <c r="L25" s="1"/>
      <c r="M25" s="1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0</v>
      </c>
      <c r="T25" s="28"/>
    </row>
    <row r="26" spans="1:20" x14ac:dyDescent="0.25">
      <c r="A26" t="s">
        <v>32</v>
      </c>
      <c r="B26" s="12">
        <v>17</v>
      </c>
      <c r="C26" s="9" t="s">
        <v>32</v>
      </c>
      <c r="D26" s="10">
        <f t="shared" si="0"/>
        <v>4</v>
      </c>
      <c r="E26" s="11">
        <v>1</v>
      </c>
      <c r="F26" s="1">
        <v>1</v>
      </c>
      <c r="G26" s="1">
        <v>2</v>
      </c>
      <c r="H26" s="1">
        <v>0</v>
      </c>
      <c r="I26" s="1">
        <v>2</v>
      </c>
      <c r="J26" s="1">
        <v>0</v>
      </c>
      <c r="K26" s="1">
        <v>0</v>
      </c>
      <c r="L26" s="1"/>
      <c r="M26" s="11">
        <v>1</v>
      </c>
      <c r="N26" s="1">
        <v>1</v>
      </c>
      <c r="O26" s="1">
        <v>1</v>
      </c>
      <c r="P26" s="1">
        <v>0</v>
      </c>
      <c r="Q26" s="1">
        <v>1</v>
      </c>
      <c r="R26" s="1">
        <v>0</v>
      </c>
      <c r="S26" s="1">
        <v>0</v>
      </c>
      <c r="T26" s="28"/>
    </row>
    <row r="27" spans="1:20" x14ac:dyDescent="0.25">
      <c r="A27" t="s">
        <v>33</v>
      </c>
      <c r="B27" s="12">
        <v>18</v>
      </c>
      <c r="C27" s="9" t="s">
        <v>33</v>
      </c>
      <c r="D27" s="10">
        <f t="shared" si="0"/>
        <v>4</v>
      </c>
      <c r="E27" s="11">
        <v>1</v>
      </c>
      <c r="F27" s="1">
        <v>1</v>
      </c>
      <c r="G27" s="1">
        <v>2</v>
      </c>
      <c r="H27" s="1">
        <v>0</v>
      </c>
      <c r="I27" s="1">
        <v>0</v>
      </c>
      <c r="J27" s="1">
        <v>0</v>
      </c>
      <c r="K27" s="1">
        <v>1</v>
      </c>
      <c r="L27" s="1"/>
      <c r="M27" s="11">
        <v>1</v>
      </c>
      <c r="N27" s="1">
        <v>1</v>
      </c>
      <c r="O27" s="1">
        <v>1</v>
      </c>
      <c r="P27" s="1">
        <v>0</v>
      </c>
      <c r="Q27" s="1">
        <v>0</v>
      </c>
      <c r="R27" s="1">
        <v>0</v>
      </c>
      <c r="S27" s="1">
        <v>1</v>
      </c>
      <c r="T27" s="28"/>
    </row>
    <row r="28" spans="1:20" x14ac:dyDescent="0.25">
      <c r="A28" t="s">
        <v>34</v>
      </c>
      <c r="B28" s="12">
        <v>19</v>
      </c>
      <c r="C28" s="9" t="s">
        <v>34</v>
      </c>
      <c r="D28" s="10">
        <f t="shared" si="0"/>
        <v>3</v>
      </c>
      <c r="E28" s="1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/>
      <c r="M28" s="11">
        <v>1</v>
      </c>
      <c r="N28" s="1">
        <v>1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28"/>
    </row>
    <row r="29" spans="1:20" x14ac:dyDescent="0.25">
      <c r="A29" t="s">
        <v>35</v>
      </c>
      <c r="B29" s="12">
        <v>20</v>
      </c>
      <c r="C29" t="s">
        <v>36</v>
      </c>
      <c r="D29" s="10">
        <f t="shared" si="0"/>
        <v>5</v>
      </c>
      <c r="E29" s="11">
        <v>2</v>
      </c>
      <c r="F29" s="1">
        <v>0</v>
      </c>
      <c r="G29" s="1">
        <v>2</v>
      </c>
      <c r="H29" s="1">
        <v>2</v>
      </c>
      <c r="I29" s="1">
        <v>2</v>
      </c>
      <c r="J29" s="1">
        <v>2</v>
      </c>
      <c r="K29" s="1">
        <v>0</v>
      </c>
      <c r="L29" s="1"/>
      <c r="M29" s="11">
        <v>1</v>
      </c>
      <c r="N29" s="1">
        <v>0</v>
      </c>
      <c r="O29" s="1">
        <v>1</v>
      </c>
      <c r="P29" s="1">
        <v>1</v>
      </c>
      <c r="Q29" s="1">
        <v>1</v>
      </c>
      <c r="R29" s="1">
        <v>1</v>
      </c>
      <c r="S29" s="1">
        <v>0</v>
      </c>
      <c r="T29" s="28"/>
    </row>
    <row r="30" spans="1:20" x14ac:dyDescent="0.25">
      <c r="A30" t="s">
        <v>37</v>
      </c>
      <c r="B30" s="12">
        <v>21</v>
      </c>
      <c r="C30" s="15" t="s">
        <v>37</v>
      </c>
      <c r="D30" s="10">
        <f t="shared" si="0"/>
        <v>6</v>
      </c>
      <c r="E30" s="11">
        <v>2</v>
      </c>
      <c r="F30" s="1">
        <v>2</v>
      </c>
      <c r="G30" s="1">
        <v>2</v>
      </c>
      <c r="H30" s="1">
        <v>0</v>
      </c>
      <c r="I30" s="1">
        <v>2</v>
      </c>
      <c r="J30" s="1">
        <v>2</v>
      </c>
      <c r="K30" s="1">
        <v>2</v>
      </c>
      <c r="L30" s="1"/>
      <c r="M30" s="11">
        <v>1</v>
      </c>
      <c r="N30" s="1">
        <v>1</v>
      </c>
      <c r="O30" s="1">
        <v>1</v>
      </c>
      <c r="P30" s="1">
        <v>0</v>
      </c>
      <c r="Q30" s="1">
        <v>1</v>
      </c>
      <c r="R30" s="1">
        <v>1</v>
      </c>
      <c r="S30" s="1">
        <v>1</v>
      </c>
      <c r="T30" s="28"/>
    </row>
    <row r="31" spans="1:20" x14ac:dyDescent="0.25">
      <c r="A31" t="s">
        <v>38</v>
      </c>
      <c r="B31" s="13">
        <v>22</v>
      </c>
      <c r="C31" s="16" t="s">
        <v>39</v>
      </c>
      <c r="D31" s="10">
        <f>COUNTIF(E31:K31,"&gt;0")</f>
        <v>4</v>
      </c>
      <c r="E31" s="11">
        <v>2</v>
      </c>
      <c r="F31" s="1">
        <v>1</v>
      </c>
      <c r="G31" s="1">
        <v>2</v>
      </c>
      <c r="H31" s="1">
        <v>0</v>
      </c>
      <c r="I31" s="1">
        <v>0</v>
      </c>
      <c r="J31" s="1">
        <v>0</v>
      </c>
      <c r="K31" s="1">
        <v>1</v>
      </c>
      <c r="L31" s="1"/>
      <c r="M31" s="11">
        <v>1</v>
      </c>
      <c r="N31" s="1">
        <v>1</v>
      </c>
      <c r="O31" s="1">
        <v>1</v>
      </c>
      <c r="P31" s="1">
        <v>0</v>
      </c>
      <c r="Q31" s="1">
        <v>0</v>
      </c>
      <c r="R31" s="1">
        <v>0</v>
      </c>
      <c r="S31" s="1">
        <v>1</v>
      </c>
      <c r="T31" s="28"/>
    </row>
    <row r="32" spans="1:20" x14ac:dyDescent="0.25">
      <c r="A32" t="s">
        <v>40</v>
      </c>
      <c r="B32" s="13">
        <v>23</v>
      </c>
      <c r="C32" s="16" t="s">
        <v>41</v>
      </c>
      <c r="D32" s="10">
        <f t="shared" ref="D32:D61" si="1">COUNTIF(E32:K32,"&gt;0")</f>
        <v>6</v>
      </c>
      <c r="E32" s="11">
        <v>2</v>
      </c>
      <c r="F32" s="1">
        <v>1</v>
      </c>
      <c r="G32" s="1">
        <v>2</v>
      </c>
      <c r="H32" s="1">
        <v>2</v>
      </c>
      <c r="I32" s="1">
        <v>2</v>
      </c>
      <c r="J32" s="1">
        <v>0</v>
      </c>
      <c r="K32" s="1">
        <v>1</v>
      </c>
      <c r="L32" s="1"/>
      <c r="M32" s="11">
        <v>1</v>
      </c>
      <c r="N32" s="1">
        <v>1</v>
      </c>
      <c r="O32" s="1">
        <v>1</v>
      </c>
      <c r="P32" s="1">
        <v>1</v>
      </c>
      <c r="Q32" s="1">
        <v>1</v>
      </c>
      <c r="R32" s="1">
        <v>0</v>
      </c>
      <c r="S32" s="1">
        <v>1</v>
      </c>
      <c r="T32" s="28"/>
    </row>
    <row r="33" spans="1:20" x14ac:dyDescent="0.25">
      <c r="A33" t="s">
        <v>42</v>
      </c>
      <c r="B33">
        <v>24</v>
      </c>
      <c r="C33" s="17" t="s">
        <v>43</v>
      </c>
      <c r="D33" s="10">
        <f t="shared" si="1"/>
        <v>7</v>
      </c>
      <c r="E33" s="11">
        <v>1</v>
      </c>
      <c r="F33" s="1">
        <v>1</v>
      </c>
      <c r="G33" s="1">
        <v>2</v>
      </c>
      <c r="H33" s="1">
        <v>1</v>
      </c>
      <c r="I33" s="1">
        <v>2</v>
      </c>
      <c r="J33" s="1">
        <v>1</v>
      </c>
      <c r="K33" s="1">
        <v>1</v>
      </c>
      <c r="L33" s="1"/>
      <c r="M33" s="1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28"/>
    </row>
    <row r="34" spans="1:20" x14ac:dyDescent="0.25">
      <c r="A34" t="s">
        <v>44</v>
      </c>
      <c r="B34" s="12">
        <v>25</v>
      </c>
      <c r="C34" s="17" t="s">
        <v>45</v>
      </c>
      <c r="D34" s="10">
        <f t="shared" si="1"/>
        <v>6</v>
      </c>
      <c r="E34" s="11">
        <v>1</v>
      </c>
      <c r="F34" s="1">
        <v>1</v>
      </c>
      <c r="G34" s="1">
        <v>2</v>
      </c>
      <c r="H34" s="1">
        <v>1</v>
      </c>
      <c r="I34" s="1">
        <v>0</v>
      </c>
      <c r="J34" s="1">
        <v>1</v>
      </c>
      <c r="K34" s="1">
        <v>1</v>
      </c>
      <c r="L34" s="1"/>
      <c r="M34" s="11">
        <v>1</v>
      </c>
      <c r="N34" s="1">
        <v>1</v>
      </c>
      <c r="O34" s="1">
        <v>1</v>
      </c>
      <c r="P34" s="1">
        <v>1</v>
      </c>
      <c r="Q34" s="1">
        <v>0</v>
      </c>
      <c r="R34" s="1">
        <v>1</v>
      </c>
      <c r="S34" s="1">
        <v>1</v>
      </c>
      <c r="T34" s="28"/>
    </row>
    <row r="35" spans="1:20" x14ac:dyDescent="0.25">
      <c r="A35" t="s">
        <v>46</v>
      </c>
      <c r="B35">
        <v>26</v>
      </c>
      <c r="C35" t="s">
        <v>47</v>
      </c>
      <c r="D35" s="10">
        <f t="shared" si="1"/>
        <v>4</v>
      </c>
      <c r="E35" s="11">
        <v>2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2</v>
      </c>
      <c r="L35" s="1"/>
      <c r="M35" s="11">
        <v>1</v>
      </c>
      <c r="N35" s="1">
        <v>0</v>
      </c>
      <c r="O35" s="1">
        <v>1</v>
      </c>
      <c r="P35" s="1">
        <v>0</v>
      </c>
      <c r="Q35" s="1">
        <v>1</v>
      </c>
      <c r="R35" s="1">
        <v>0</v>
      </c>
      <c r="S35" s="1">
        <v>1</v>
      </c>
      <c r="T35" s="28"/>
    </row>
    <row r="36" spans="1:20" x14ac:dyDescent="0.25">
      <c r="A36" t="s">
        <v>48</v>
      </c>
      <c r="B36">
        <v>27</v>
      </c>
      <c r="C36" s="9" t="s">
        <v>49</v>
      </c>
      <c r="D36" s="10">
        <f t="shared" si="1"/>
        <v>3</v>
      </c>
      <c r="E36" s="11">
        <v>2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2</v>
      </c>
      <c r="L36" s="1"/>
      <c r="M36" s="11">
        <v>1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28"/>
    </row>
    <row r="37" spans="1:20" x14ac:dyDescent="0.25">
      <c r="A37" t="s">
        <v>50</v>
      </c>
      <c r="B37">
        <v>28</v>
      </c>
      <c r="C37" s="9" t="s">
        <v>51</v>
      </c>
      <c r="D37" s="10">
        <f t="shared" si="1"/>
        <v>5</v>
      </c>
      <c r="E37" s="11">
        <v>2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2</v>
      </c>
      <c r="L37" s="1"/>
      <c r="M37" s="11">
        <v>1</v>
      </c>
      <c r="N37" s="1">
        <v>1</v>
      </c>
      <c r="O37" s="1">
        <v>1</v>
      </c>
      <c r="P37" s="1">
        <v>0</v>
      </c>
      <c r="Q37" s="1">
        <v>1</v>
      </c>
      <c r="R37" s="1">
        <v>0</v>
      </c>
      <c r="S37" s="1">
        <v>1</v>
      </c>
      <c r="T37" s="28"/>
    </row>
    <row r="38" spans="1:20" x14ac:dyDescent="0.25">
      <c r="A38" t="s">
        <v>52</v>
      </c>
      <c r="B38">
        <v>29</v>
      </c>
      <c r="C38" t="s">
        <v>53</v>
      </c>
      <c r="D38" s="10">
        <f t="shared" si="1"/>
        <v>1</v>
      </c>
      <c r="E38" s="11">
        <v>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  <c r="M38" s="14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28"/>
    </row>
    <row r="39" spans="1:20" x14ac:dyDescent="0.25">
      <c r="A39" t="s">
        <v>54</v>
      </c>
      <c r="B39">
        <v>30</v>
      </c>
      <c r="C39" s="9" t="s">
        <v>55</v>
      </c>
      <c r="D39" s="10">
        <f t="shared" si="1"/>
        <v>3</v>
      </c>
      <c r="E39" s="11">
        <v>2</v>
      </c>
      <c r="F39" s="1">
        <v>0</v>
      </c>
      <c r="G39" s="1">
        <v>0</v>
      </c>
      <c r="H39" s="1">
        <v>0</v>
      </c>
      <c r="I39" s="1">
        <v>2</v>
      </c>
      <c r="J39" s="1">
        <v>0</v>
      </c>
      <c r="K39" s="18">
        <v>1</v>
      </c>
      <c r="L39" s="1"/>
      <c r="M39" s="11">
        <v>1</v>
      </c>
      <c r="N39" s="1">
        <v>0</v>
      </c>
      <c r="O39" s="1">
        <v>0</v>
      </c>
      <c r="P39" s="1">
        <v>0</v>
      </c>
      <c r="Q39" s="1">
        <v>1</v>
      </c>
      <c r="R39" s="1">
        <v>0</v>
      </c>
      <c r="S39" s="1">
        <v>1</v>
      </c>
      <c r="T39" s="28"/>
    </row>
    <row r="40" spans="1:20" x14ac:dyDescent="0.25">
      <c r="A40" t="s">
        <v>56</v>
      </c>
      <c r="B40">
        <v>31</v>
      </c>
      <c r="C40" s="9" t="s">
        <v>57</v>
      </c>
      <c r="D40" s="10">
        <f t="shared" si="1"/>
        <v>3</v>
      </c>
      <c r="E40" s="11">
        <v>2</v>
      </c>
      <c r="F40" s="1">
        <v>0</v>
      </c>
      <c r="G40" s="1">
        <v>0</v>
      </c>
      <c r="H40" s="1">
        <v>0</v>
      </c>
      <c r="I40" s="1">
        <v>2</v>
      </c>
      <c r="J40" s="1">
        <v>0</v>
      </c>
      <c r="K40" s="18">
        <v>1</v>
      </c>
      <c r="L40" s="1"/>
      <c r="M40" s="11">
        <v>1</v>
      </c>
      <c r="N40" s="1">
        <v>0</v>
      </c>
      <c r="O40" s="1">
        <v>0</v>
      </c>
      <c r="P40" s="1">
        <v>0</v>
      </c>
      <c r="Q40" s="1">
        <v>1</v>
      </c>
      <c r="R40" s="1">
        <v>0</v>
      </c>
      <c r="S40" s="1">
        <v>1</v>
      </c>
      <c r="T40" s="28"/>
    </row>
    <row r="41" spans="1:20" x14ac:dyDescent="0.25">
      <c r="A41" t="s">
        <v>58</v>
      </c>
      <c r="B41">
        <v>32</v>
      </c>
      <c r="C41" t="s">
        <v>58</v>
      </c>
      <c r="D41" s="10">
        <f t="shared" si="1"/>
        <v>1</v>
      </c>
      <c r="E41" s="11">
        <v>2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M41" s="14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28"/>
    </row>
    <row r="42" spans="1:20" x14ac:dyDescent="0.25">
      <c r="A42" t="s">
        <v>59</v>
      </c>
      <c r="B42">
        <v>33</v>
      </c>
      <c r="C42" t="s">
        <v>60</v>
      </c>
      <c r="D42" s="10">
        <f t="shared" si="1"/>
        <v>1</v>
      </c>
      <c r="E42" s="11">
        <v>2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  <c r="M42" s="14">
        <v>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28"/>
    </row>
    <row r="43" spans="1:20" x14ac:dyDescent="0.25">
      <c r="A43" t="s">
        <v>61</v>
      </c>
      <c r="B43">
        <v>34</v>
      </c>
      <c r="C43" t="s">
        <v>62</v>
      </c>
      <c r="D43" s="10">
        <f t="shared" si="1"/>
        <v>2</v>
      </c>
      <c r="E43" s="11">
        <v>0</v>
      </c>
      <c r="F43" s="1">
        <v>0</v>
      </c>
      <c r="G43" s="1">
        <v>2</v>
      </c>
      <c r="H43" s="1">
        <v>2</v>
      </c>
      <c r="I43" s="1">
        <v>0</v>
      </c>
      <c r="J43" s="1">
        <v>0</v>
      </c>
      <c r="K43" s="1">
        <v>0</v>
      </c>
      <c r="L43" s="1"/>
      <c r="M43" s="11">
        <v>0</v>
      </c>
      <c r="N43" s="1">
        <v>0</v>
      </c>
      <c r="O43" s="1">
        <v>1</v>
      </c>
      <c r="P43" s="1">
        <v>1</v>
      </c>
      <c r="Q43" s="1">
        <v>0</v>
      </c>
      <c r="R43" s="1">
        <v>0</v>
      </c>
      <c r="S43" s="1">
        <v>0</v>
      </c>
      <c r="T43" s="28"/>
    </row>
    <row r="44" spans="1:20" x14ac:dyDescent="0.25">
      <c r="A44" t="s">
        <v>63</v>
      </c>
      <c r="B44" s="12">
        <v>35</v>
      </c>
      <c r="C44" t="s">
        <v>64</v>
      </c>
      <c r="D44" s="10">
        <f t="shared" si="1"/>
        <v>1</v>
      </c>
      <c r="E44" s="1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/>
      <c r="M44" s="11">
        <v>0</v>
      </c>
      <c r="N44" s="1">
        <v>0</v>
      </c>
      <c r="O44" s="19">
        <v>1</v>
      </c>
      <c r="P44" s="1">
        <v>0</v>
      </c>
      <c r="Q44" s="1">
        <v>0</v>
      </c>
      <c r="R44" s="1">
        <v>0</v>
      </c>
      <c r="S44" s="1">
        <v>0</v>
      </c>
      <c r="T44" s="28"/>
    </row>
    <row r="45" spans="1:20" x14ac:dyDescent="0.25">
      <c r="A45" t="s">
        <v>65</v>
      </c>
      <c r="B45">
        <v>36</v>
      </c>
      <c r="C45" t="s">
        <v>65</v>
      </c>
      <c r="D45" s="10">
        <f t="shared" si="1"/>
        <v>1</v>
      </c>
      <c r="E45" s="1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/>
      <c r="M45" s="11">
        <v>0</v>
      </c>
      <c r="N45" s="1">
        <v>0</v>
      </c>
      <c r="O45" s="19">
        <v>1</v>
      </c>
      <c r="P45" s="1">
        <v>0</v>
      </c>
      <c r="Q45" s="1">
        <v>0</v>
      </c>
      <c r="R45" s="1">
        <v>0</v>
      </c>
      <c r="S45" s="1">
        <v>0</v>
      </c>
      <c r="T45" s="28"/>
    </row>
    <row r="46" spans="1:20" x14ac:dyDescent="0.25">
      <c r="A46" t="s">
        <v>66</v>
      </c>
      <c r="B46">
        <v>37</v>
      </c>
      <c r="C46" t="s">
        <v>67</v>
      </c>
      <c r="D46" s="10">
        <f t="shared" si="1"/>
        <v>1</v>
      </c>
      <c r="E46" s="1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/>
      <c r="M46" s="11">
        <v>0</v>
      </c>
      <c r="N46" s="1">
        <v>0</v>
      </c>
      <c r="O46" s="19">
        <v>1</v>
      </c>
      <c r="P46" s="1">
        <v>0</v>
      </c>
      <c r="Q46" s="1">
        <v>0</v>
      </c>
      <c r="R46" s="1">
        <v>0</v>
      </c>
      <c r="S46" s="1">
        <v>0</v>
      </c>
      <c r="T46" s="28"/>
    </row>
    <row r="47" spans="1:20" x14ac:dyDescent="0.25">
      <c r="A47" t="s">
        <v>68</v>
      </c>
      <c r="B47">
        <v>38</v>
      </c>
      <c r="C47" t="s">
        <v>68</v>
      </c>
      <c r="D47" s="10">
        <f t="shared" si="1"/>
        <v>3</v>
      </c>
      <c r="E47" s="11">
        <v>0</v>
      </c>
      <c r="F47" s="1">
        <v>0</v>
      </c>
      <c r="G47" s="1">
        <v>2</v>
      </c>
      <c r="H47" s="1">
        <v>2</v>
      </c>
      <c r="I47" s="1">
        <v>2</v>
      </c>
      <c r="J47" s="1">
        <v>0</v>
      </c>
      <c r="K47" s="1">
        <v>0</v>
      </c>
      <c r="L47" s="1"/>
      <c r="M47" s="11">
        <v>0</v>
      </c>
      <c r="N47" s="1">
        <v>0</v>
      </c>
      <c r="O47" s="1">
        <v>1</v>
      </c>
      <c r="P47" s="1">
        <v>1</v>
      </c>
      <c r="Q47" s="1">
        <v>1</v>
      </c>
      <c r="R47" s="1">
        <v>0</v>
      </c>
      <c r="S47" s="1">
        <v>0</v>
      </c>
      <c r="T47" s="28"/>
    </row>
    <row r="48" spans="1:20" x14ac:dyDescent="0.25">
      <c r="A48" t="s">
        <v>69</v>
      </c>
      <c r="B48">
        <v>39</v>
      </c>
      <c r="C48" t="s">
        <v>69</v>
      </c>
      <c r="D48" s="10">
        <f t="shared" si="1"/>
        <v>1</v>
      </c>
      <c r="E48" s="1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/>
      <c r="M48" s="11">
        <v>0</v>
      </c>
      <c r="N48" s="1">
        <v>0</v>
      </c>
      <c r="O48" s="1">
        <v>0</v>
      </c>
      <c r="P48" s="19">
        <v>1</v>
      </c>
      <c r="Q48" s="1">
        <v>0</v>
      </c>
      <c r="R48" s="1">
        <v>0</v>
      </c>
      <c r="S48" s="1">
        <v>0</v>
      </c>
      <c r="T48" s="28"/>
    </row>
    <row r="49" spans="1:20" x14ac:dyDescent="0.25">
      <c r="A49" t="s">
        <v>70</v>
      </c>
      <c r="B49">
        <v>40</v>
      </c>
      <c r="C49" t="s">
        <v>71</v>
      </c>
      <c r="D49" s="10">
        <f t="shared" si="1"/>
        <v>2</v>
      </c>
      <c r="E49" s="11">
        <v>0</v>
      </c>
      <c r="F49" s="1">
        <v>0</v>
      </c>
      <c r="G49" s="1">
        <v>0</v>
      </c>
      <c r="H49" s="1">
        <v>2</v>
      </c>
      <c r="I49" s="1">
        <v>2</v>
      </c>
      <c r="J49" s="1">
        <v>0</v>
      </c>
      <c r="K49" s="1">
        <v>0</v>
      </c>
      <c r="L49" s="1"/>
      <c r="M49" s="11">
        <v>0</v>
      </c>
      <c r="N49" s="1">
        <v>0</v>
      </c>
      <c r="O49" s="1">
        <v>0</v>
      </c>
      <c r="P49" s="18">
        <v>1</v>
      </c>
      <c r="Q49" s="1">
        <v>1</v>
      </c>
      <c r="R49" s="1">
        <v>0</v>
      </c>
      <c r="S49" s="1">
        <v>0</v>
      </c>
      <c r="T49" s="28"/>
    </row>
    <row r="50" spans="1:20" x14ac:dyDescent="0.25">
      <c r="A50" t="s">
        <v>72</v>
      </c>
      <c r="B50">
        <v>41</v>
      </c>
      <c r="C50" t="s">
        <v>73</v>
      </c>
      <c r="D50" s="10">
        <f t="shared" si="1"/>
        <v>1</v>
      </c>
      <c r="E50" s="1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/>
      <c r="M50" s="11">
        <v>0</v>
      </c>
      <c r="N50" s="1">
        <v>0</v>
      </c>
      <c r="O50" s="1">
        <v>0</v>
      </c>
      <c r="P50" s="19">
        <v>1</v>
      </c>
      <c r="Q50" s="1">
        <v>0</v>
      </c>
      <c r="R50" s="1">
        <v>0</v>
      </c>
      <c r="S50" s="1">
        <v>0</v>
      </c>
      <c r="T50" s="28"/>
    </row>
    <row r="51" spans="1:20" x14ac:dyDescent="0.25">
      <c r="A51" t="s">
        <v>74</v>
      </c>
      <c r="B51">
        <v>42</v>
      </c>
      <c r="C51" t="s">
        <v>75</v>
      </c>
      <c r="D51" s="10">
        <f t="shared" si="1"/>
        <v>1</v>
      </c>
      <c r="E51" s="1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/>
      <c r="M51" s="11">
        <v>0</v>
      </c>
      <c r="N51" s="1">
        <v>0</v>
      </c>
      <c r="O51" s="1">
        <v>0</v>
      </c>
      <c r="P51" s="19">
        <v>1</v>
      </c>
      <c r="Q51" s="1">
        <v>0</v>
      </c>
      <c r="R51" s="1">
        <v>0</v>
      </c>
      <c r="S51" s="1">
        <v>0</v>
      </c>
      <c r="T51" s="28"/>
    </row>
    <row r="52" spans="1:20" x14ac:dyDescent="0.25">
      <c r="A52" t="s">
        <v>76</v>
      </c>
      <c r="B52">
        <v>43</v>
      </c>
      <c r="C52" t="s">
        <v>76</v>
      </c>
      <c r="D52" s="10">
        <f t="shared" si="1"/>
        <v>1</v>
      </c>
      <c r="E52" s="11">
        <v>0</v>
      </c>
      <c r="F52" s="1">
        <v>0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/>
      <c r="M52" s="11">
        <v>0</v>
      </c>
      <c r="N52" s="1">
        <v>0</v>
      </c>
      <c r="O52" s="1">
        <v>0</v>
      </c>
      <c r="P52" s="19">
        <v>1</v>
      </c>
      <c r="Q52" s="1">
        <v>0</v>
      </c>
      <c r="R52" s="1">
        <v>0</v>
      </c>
      <c r="S52" s="1">
        <v>0</v>
      </c>
      <c r="T52" s="28"/>
    </row>
    <row r="53" spans="1:20" x14ac:dyDescent="0.25">
      <c r="A53" t="s">
        <v>77</v>
      </c>
      <c r="B53">
        <v>44</v>
      </c>
      <c r="C53" t="s">
        <v>78</v>
      </c>
      <c r="D53" s="10">
        <f t="shared" si="1"/>
        <v>1</v>
      </c>
      <c r="E53" s="1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/>
      <c r="M53" s="11">
        <v>0</v>
      </c>
      <c r="N53" s="1">
        <v>0</v>
      </c>
      <c r="O53" s="1">
        <v>0</v>
      </c>
      <c r="P53" s="19">
        <v>1</v>
      </c>
      <c r="Q53" s="1">
        <v>0</v>
      </c>
      <c r="R53" s="1">
        <v>0</v>
      </c>
      <c r="S53" s="1">
        <v>0</v>
      </c>
      <c r="T53" s="28"/>
    </row>
    <row r="54" spans="1:20" x14ac:dyDescent="0.25">
      <c r="A54" t="s">
        <v>79</v>
      </c>
      <c r="B54" s="12">
        <v>45</v>
      </c>
      <c r="C54" t="s">
        <v>80</v>
      </c>
      <c r="D54" s="10">
        <f t="shared" si="1"/>
        <v>1</v>
      </c>
      <c r="E54" s="11">
        <v>0</v>
      </c>
      <c r="F54" s="1">
        <v>0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/>
      <c r="M54" s="11">
        <v>0</v>
      </c>
      <c r="N54" s="1">
        <v>0</v>
      </c>
      <c r="O54" s="1">
        <v>0</v>
      </c>
      <c r="P54" s="19">
        <v>1</v>
      </c>
      <c r="Q54" s="1">
        <v>0</v>
      </c>
      <c r="R54" s="1">
        <v>0</v>
      </c>
      <c r="S54" s="1">
        <v>0</v>
      </c>
      <c r="T54" s="28"/>
    </row>
    <row r="55" spans="1:20" x14ac:dyDescent="0.25">
      <c r="A55" t="s">
        <v>81</v>
      </c>
      <c r="B55" s="12">
        <v>46</v>
      </c>
      <c r="C55" t="s">
        <v>82</v>
      </c>
      <c r="D55" s="10">
        <f t="shared" si="1"/>
        <v>1</v>
      </c>
      <c r="E55" s="11">
        <v>0</v>
      </c>
      <c r="F55" s="1">
        <v>0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/>
      <c r="M55" s="11">
        <v>0</v>
      </c>
      <c r="N55" s="1">
        <v>0</v>
      </c>
      <c r="O55" s="1">
        <v>0</v>
      </c>
      <c r="P55" s="19">
        <v>1</v>
      </c>
      <c r="Q55" s="1">
        <v>0</v>
      </c>
      <c r="R55" s="1">
        <v>0</v>
      </c>
      <c r="S55" s="1">
        <v>0</v>
      </c>
      <c r="T55" s="28"/>
    </row>
    <row r="56" spans="1:20" x14ac:dyDescent="0.25">
      <c r="A56" t="s">
        <v>83</v>
      </c>
      <c r="B56">
        <v>47</v>
      </c>
      <c r="C56" t="s">
        <v>84</v>
      </c>
      <c r="D56" s="10">
        <f t="shared" si="1"/>
        <v>1</v>
      </c>
      <c r="E56" s="1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/>
      <c r="M56" s="11">
        <v>0</v>
      </c>
      <c r="N56" s="1">
        <v>0</v>
      </c>
      <c r="O56" s="1">
        <v>0</v>
      </c>
      <c r="P56" s="1">
        <v>0</v>
      </c>
      <c r="Q56" s="19">
        <v>1</v>
      </c>
      <c r="R56" s="1">
        <v>0</v>
      </c>
      <c r="S56" s="1">
        <v>0</v>
      </c>
      <c r="T56" s="28"/>
    </row>
    <row r="57" spans="1:20" x14ac:dyDescent="0.25">
      <c r="A57" t="s">
        <v>85</v>
      </c>
      <c r="B57">
        <v>48</v>
      </c>
      <c r="C57" t="s">
        <v>86</v>
      </c>
      <c r="D57" s="10">
        <f t="shared" si="1"/>
        <v>1</v>
      </c>
      <c r="E57" s="11">
        <v>0</v>
      </c>
      <c r="F57" s="1">
        <v>0</v>
      </c>
      <c r="G57" s="1">
        <v>0</v>
      </c>
      <c r="H57" s="1">
        <v>0</v>
      </c>
      <c r="I57" s="1">
        <v>2</v>
      </c>
      <c r="J57" s="1">
        <v>0</v>
      </c>
      <c r="K57" s="1">
        <v>0</v>
      </c>
      <c r="L57" s="1"/>
      <c r="M57" s="11">
        <v>0</v>
      </c>
      <c r="N57" s="1">
        <v>0</v>
      </c>
      <c r="O57" s="1">
        <v>0</v>
      </c>
      <c r="P57" s="1">
        <v>0</v>
      </c>
      <c r="Q57" s="19">
        <v>1</v>
      </c>
      <c r="R57" s="1">
        <v>0</v>
      </c>
      <c r="S57" s="1">
        <v>0</v>
      </c>
      <c r="T57" s="28"/>
    </row>
    <row r="58" spans="1:20" x14ac:dyDescent="0.25">
      <c r="A58" t="s">
        <v>87</v>
      </c>
      <c r="B58">
        <v>49</v>
      </c>
      <c r="C58" t="s">
        <v>87</v>
      </c>
      <c r="D58" s="10">
        <f t="shared" si="1"/>
        <v>1</v>
      </c>
      <c r="E58" s="11">
        <v>0</v>
      </c>
      <c r="F58" s="1">
        <v>0</v>
      </c>
      <c r="G58" s="1">
        <v>0</v>
      </c>
      <c r="H58" s="1">
        <v>0</v>
      </c>
      <c r="I58" s="1">
        <v>0</v>
      </c>
      <c r="J58" s="1">
        <v>2</v>
      </c>
      <c r="K58" s="1">
        <v>0</v>
      </c>
      <c r="L58" s="1"/>
      <c r="M58" s="11">
        <v>0</v>
      </c>
      <c r="N58" s="1">
        <v>0</v>
      </c>
      <c r="O58" s="1">
        <v>0</v>
      </c>
      <c r="P58" s="1">
        <v>0</v>
      </c>
      <c r="Q58" s="1">
        <v>0</v>
      </c>
      <c r="R58" s="19">
        <v>1</v>
      </c>
      <c r="S58" s="1">
        <v>0</v>
      </c>
      <c r="T58" s="28"/>
    </row>
    <row r="59" spans="1:20" x14ac:dyDescent="0.25">
      <c r="A59" t="s">
        <v>88</v>
      </c>
      <c r="B59">
        <v>50</v>
      </c>
      <c r="C59" t="s">
        <v>88</v>
      </c>
      <c r="D59" s="10">
        <f t="shared" si="1"/>
        <v>1</v>
      </c>
      <c r="E59" s="11">
        <v>0</v>
      </c>
      <c r="F59" s="1">
        <v>0</v>
      </c>
      <c r="G59" s="1">
        <v>0</v>
      </c>
      <c r="H59" s="1">
        <v>0</v>
      </c>
      <c r="I59" s="1">
        <v>0</v>
      </c>
      <c r="J59" s="1">
        <v>2</v>
      </c>
      <c r="K59" s="1">
        <v>0</v>
      </c>
      <c r="L59" s="1"/>
      <c r="M59" s="11">
        <v>0</v>
      </c>
      <c r="N59" s="1">
        <v>0</v>
      </c>
      <c r="O59" s="1">
        <v>0</v>
      </c>
      <c r="P59" s="1">
        <v>0</v>
      </c>
      <c r="Q59" s="1">
        <v>0</v>
      </c>
      <c r="R59" s="19">
        <v>1</v>
      </c>
      <c r="S59" s="1">
        <v>0</v>
      </c>
      <c r="T59" s="28"/>
    </row>
    <row r="60" spans="1:20" x14ac:dyDescent="0.25">
      <c r="A60" t="s">
        <v>89</v>
      </c>
      <c r="B60">
        <v>51</v>
      </c>
      <c r="C60" s="15" t="s">
        <v>89</v>
      </c>
      <c r="D60" s="10">
        <f t="shared" si="1"/>
        <v>1</v>
      </c>
      <c r="E60" s="1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2</v>
      </c>
      <c r="L60" s="1"/>
      <c r="M60" s="1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9">
        <v>1</v>
      </c>
      <c r="T60" s="28"/>
    </row>
    <row r="61" spans="1:20" x14ac:dyDescent="0.25">
      <c r="A61" t="s">
        <v>90</v>
      </c>
      <c r="B61" s="5">
        <v>52</v>
      </c>
      <c r="C61" s="15" t="s">
        <v>90</v>
      </c>
      <c r="D61" s="10">
        <f t="shared" si="1"/>
        <v>1</v>
      </c>
      <c r="E61" s="1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2</v>
      </c>
      <c r="L61" s="1"/>
      <c r="M61" s="1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9">
        <v>1</v>
      </c>
      <c r="T61" s="28"/>
    </row>
    <row r="62" spans="1:20" x14ac:dyDescent="0.25">
      <c r="A62" s="2"/>
      <c r="B62" s="20"/>
      <c r="C62" s="21"/>
      <c r="D62" s="22"/>
      <c r="E62" s="23"/>
      <c r="F62" s="24"/>
      <c r="G62" s="24"/>
      <c r="H62" s="24"/>
      <c r="I62" s="24"/>
      <c r="J62" s="24"/>
      <c r="K62" s="24"/>
      <c r="L62" s="25" t="s">
        <v>91</v>
      </c>
      <c r="M62" s="26">
        <v>6</v>
      </c>
      <c r="N62" s="24">
        <v>0</v>
      </c>
      <c r="O62" s="24">
        <v>3</v>
      </c>
      <c r="P62" s="24">
        <v>7</v>
      </c>
      <c r="Q62" s="24">
        <v>2</v>
      </c>
      <c r="R62" s="24">
        <v>2</v>
      </c>
      <c r="S62" s="24">
        <v>2</v>
      </c>
      <c r="T62" s="28"/>
    </row>
    <row r="63" spans="1:20" x14ac:dyDescent="0.25">
      <c r="A63" s="30" t="s">
        <v>96</v>
      </c>
      <c r="B63" s="31">
        <f>COUNTIF(B10:B62, "&gt;0")</f>
        <v>52</v>
      </c>
      <c r="C63" s="20"/>
      <c r="D63" s="27"/>
      <c r="E63" s="28"/>
      <c r="F63" s="27"/>
      <c r="G63" s="27"/>
      <c r="H63" s="27"/>
      <c r="I63" s="27"/>
      <c r="J63" s="27"/>
      <c r="K63" s="27"/>
      <c r="L63" s="29" t="s">
        <v>92</v>
      </c>
      <c r="M63" s="11">
        <f t="shared" ref="M63:S63" si="2">SUM(M10:M61)</f>
        <v>33</v>
      </c>
      <c r="N63" s="27">
        <f>SUM(N10:N61)</f>
        <v>20</v>
      </c>
      <c r="O63" s="27">
        <f t="shared" si="2"/>
        <v>25</v>
      </c>
      <c r="P63" s="27">
        <f t="shared" si="2"/>
        <v>21</v>
      </c>
      <c r="Q63" s="27">
        <f t="shared" si="2"/>
        <v>23</v>
      </c>
      <c r="R63" s="27">
        <f>SUM(R10:R61)</f>
        <v>12</v>
      </c>
      <c r="S63" s="27">
        <f t="shared" si="2"/>
        <v>22</v>
      </c>
      <c r="T63" s="28"/>
    </row>
    <row r="64" spans="1:20" x14ac:dyDescent="0.25">
      <c r="C64" s="32"/>
      <c r="D64" s="27"/>
      <c r="E64" s="33"/>
      <c r="F64" s="27"/>
      <c r="G64" s="27"/>
      <c r="H64" s="27"/>
      <c r="I64" s="27"/>
      <c r="J64" s="27"/>
      <c r="K64" s="27"/>
      <c r="L64" s="34" t="s">
        <v>93</v>
      </c>
      <c r="M64" s="11">
        <v>28</v>
      </c>
      <c r="N64" s="27">
        <v>9</v>
      </c>
      <c r="O64" s="27">
        <v>21</v>
      </c>
      <c r="P64" s="27">
        <v>20</v>
      </c>
      <c r="Q64" s="27">
        <v>20</v>
      </c>
      <c r="R64" s="27">
        <v>10</v>
      </c>
      <c r="S64" s="27">
        <v>17</v>
      </c>
      <c r="T64" s="28"/>
    </row>
    <row r="65" spans="1:20" x14ac:dyDescent="0.25">
      <c r="A65" s="20"/>
      <c r="B65" s="20"/>
      <c r="C65" s="32"/>
      <c r="D65" s="27"/>
      <c r="E65" s="33"/>
      <c r="F65" s="27"/>
      <c r="G65" s="27"/>
      <c r="H65" s="27"/>
      <c r="I65" s="27"/>
      <c r="J65" s="27"/>
      <c r="K65" s="27"/>
      <c r="L65" s="34" t="s">
        <v>94</v>
      </c>
      <c r="M65" s="11">
        <v>28</v>
      </c>
      <c r="N65" s="27">
        <v>9</v>
      </c>
      <c r="O65" s="27">
        <v>21</v>
      </c>
      <c r="P65" s="52">
        <v>18</v>
      </c>
      <c r="Q65" s="35">
        <v>20</v>
      </c>
      <c r="R65" s="52">
        <v>9</v>
      </c>
      <c r="S65" s="35">
        <v>17</v>
      </c>
      <c r="T65" s="53" t="s">
        <v>106</v>
      </c>
    </row>
    <row r="66" spans="1:20" x14ac:dyDescent="0.25">
      <c r="A66" s="20"/>
      <c r="B66" s="20"/>
      <c r="C66" s="32"/>
      <c r="D66" s="27"/>
      <c r="E66" s="33"/>
      <c r="F66" s="27"/>
      <c r="G66" s="27"/>
      <c r="H66" s="27"/>
      <c r="I66" s="27"/>
      <c r="J66" s="27"/>
      <c r="K66" s="27"/>
      <c r="L66" s="36" t="s">
        <v>107</v>
      </c>
      <c r="M66" s="37">
        <f>M63/52</f>
        <v>0.63461538461538458</v>
      </c>
      <c r="N66" s="38">
        <f>N63/52</f>
        <v>0.38461538461538464</v>
      </c>
      <c r="O66" s="38">
        <f>O63/52</f>
        <v>0.48076923076923078</v>
      </c>
      <c r="P66" s="38">
        <f>P63/52</f>
        <v>0.40384615384615385</v>
      </c>
      <c r="Q66" s="38">
        <f>Q63/52</f>
        <v>0.44230769230769229</v>
      </c>
      <c r="R66" s="38">
        <f>R63/52</f>
        <v>0.23076923076923078</v>
      </c>
      <c r="S66" s="38">
        <f>S63/52</f>
        <v>0.42307692307692307</v>
      </c>
      <c r="T66" s="28"/>
    </row>
    <row r="67" spans="1:20" ht="15.75" thickBot="1" x14ac:dyDescent="0.3">
      <c r="A67" s="39"/>
      <c r="B67" s="39"/>
      <c r="C67" s="39"/>
      <c r="D67" s="40"/>
      <c r="E67" s="41"/>
      <c r="F67" s="40"/>
      <c r="G67" s="40"/>
      <c r="H67" s="40"/>
      <c r="I67" s="40"/>
      <c r="J67" s="40"/>
      <c r="K67" s="40"/>
      <c r="L67" s="40"/>
      <c r="M67" s="42" t="s">
        <v>5</v>
      </c>
      <c r="N67" s="43" t="s">
        <v>6</v>
      </c>
      <c r="O67" s="43" t="s">
        <v>7</v>
      </c>
      <c r="P67" s="43" t="s">
        <v>8</v>
      </c>
      <c r="Q67" s="43" t="s">
        <v>9</v>
      </c>
      <c r="R67" s="43" t="s">
        <v>10</v>
      </c>
      <c r="S67" s="43" t="s">
        <v>11</v>
      </c>
      <c r="T67" s="28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K.U.Leuven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 Eiko</dc:creator>
  <cp:lastModifiedBy>Fried Eiko</cp:lastModifiedBy>
  <dcterms:created xsi:type="dcterms:W3CDTF">2016-03-16T18:35:32Z</dcterms:created>
  <dcterms:modified xsi:type="dcterms:W3CDTF">2016-03-16T18:46:39Z</dcterms:modified>
</cp:coreProperties>
</file>