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fifteen\"/>
    </mc:Choice>
  </mc:AlternateContent>
  <xr:revisionPtr revIDLastSave="0" documentId="13_ncr:1_{2648B022-E538-4F76-9A57-ED4781A4EC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17" i="3" l="1"/>
</calcChain>
</file>

<file path=xl/sharedStrings.xml><?xml version="1.0" encoding="utf-8"?>
<sst xmlns="http://schemas.openxmlformats.org/spreadsheetml/2006/main" count="177" uniqueCount="113">
  <si>
    <t>年份</t>
  </si>
  <si>
    <t>GDP（万亿）</t>
  </si>
  <si>
    <t>省电信业务总量（亿元）</t>
  </si>
  <si>
    <t>软件业务总量（亿元）</t>
  </si>
  <si>
    <t>电子商务销售额（万亿）</t>
  </si>
  <si>
    <t>快递量（万万件）</t>
  </si>
  <si>
    <t>快递业务收入（亿元）</t>
  </si>
  <si>
    <t>互联网接入端口数量</t>
  </si>
  <si>
    <t>移动电话普及率：每一百人拥有的电话数量</t>
  </si>
  <si>
    <t>移动互联网接入流量（万万GB）</t>
  </si>
  <si>
    <t>固定电话数量（万个）</t>
  </si>
  <si>
    <t>光缆线路长度（万公里）</t>
  </si>
  <si>
    <t>网站数（万万个</t>
  </si>
  <si>
    <t>一级指标</t>
    <phoneticPr fontId="1" type="noConversion"/>
  </si>
  <si>
    <t>二级指标</t>
    <phoneticPr fontId="1" type="noConversion"/>
  </si>
  <si>
    <t>符号</t>
    <phoneticPr fontId="1" type="noConversion"/>
  </si>
  <si>
    <t>贸易潜力</t>
    <phoneticPr fontId="1" type="noConversion"/>
  </si>
  <si>
    <t>物流环境</t>
    <phoneticPr fontId="1" type="noConversion"/>
  </si>
  <si>
    <t></t>
    <phoneticPr fontId="1" type="noConversion"/>
  </si>
  <si>
    <t>产业数字化及数字产业化贸易规模</t>
    <phoneticPr fontId="1" type="noConversion"/>
  </si>
  <si>
    <t>互联网环境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</si>
  <si>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</si>
  <si>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</si>
  <si>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</si>
  <si>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</si>
  <si>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</si>
  <si>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</si>
  <si>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</si>
  <si>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</si>
  <si>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</si>
  <si>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</si>
  <si>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x12</t>
    <phoneticPr fontId="1" type="noConversion"/>
  </si>
  <si>
    <t>x11</t>
    <phoneticPr fontId="1" type="noConversion"/>
  </si>
  <si>
    <t>山东省城市化率</t>
  </si>
  <si>
    <t>财政支出（万亿）占GDP比重</t>
  </si>
  <si>
    <t>省人均gdp</t>
  </si>
  <si>
    <t>高等教育在校生数量（人力资本水平）</t>
  </si>
  <si>
    <t>高级化SH指标</t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</si>
  <si>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</si>
  <si>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</si>
  <si>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</si>
  <si>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</si>
  <si>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外资占比</t>
    <phoneticPr fontId="8" type="noConversion"/>
  </si>
  <si>
    <t>财政支出</t>
    <phoneticPr fontId="8" type="noConversion"/>
  </si>
  <si>
    <t>人力成本</t>
    <phoneticPr fontId="8" type="noConversion"/>
  </si>
  <si>
    <t>城市化水平</t>
  </si>
  <si>
    <t>城市化水平</t>
    <phoneticPr fontId="8" type="noConversion"/>
  </si>
  <si>
    <t>SR</t>
  </si>
  <si>
    <t>SR</t>
    <phoneticPr fontId="8" type="noConversion"/>
  </si>
  <si>
    <t>Mean</t>
  </si>
  <si>
    <t>Std. Dev.</t>
  </si>
  <si>
    <t>Min</t>
  </si>
  <si>
    <t>Max</t>
  </si>
  <si>
    <t>total</t>
  </si>
  <si>
    <t>数字贸易发展水平</t>
  </si>
  <si>
    <t>gov</t>
  </si>
  <si>
    <t>政府干预</t>
  </si>
  <si>
    <t>hun</t>
  </si>
  <si>
    <t>人力资本水平</t>
  </si>
  <si>
    <t>urb</t>
  </si>
  <si>
    <t>ifdi</t>
  </si>
  <si>
    <t>外商直接投资</t>
  </si>
  <si>
    <t>SH</t>
  </si>
  <si>
    <t>产业结构高级化</t>
  </si>
  <si>
    <t>产业结构合理化</t>
  </si>
  <si>
    <t>变量名称</t>
    <phoneticPr fontId="8" type="noConversion"/>
  </si>
  <si>
    <t>变量含义</t>
    <phoneticPr fontId="8" type="noConversion"/>
  </si>
  <si>
    <t>解释变量</t>
    <phoneticPr fontId="8" type="noConversion"/>
  </si>
  <si>
    <t>常数项</t>
    <phoneticPr fontId="8" type="noConversion"/>
  </si>
  <si>
    <t>山东省</t>
    <phoneticPr fontId="8" type="noConversion"/>
  </si>
  <si>
    <t>0.015***（4.26）</t>
    <phoneticPr fontId="8" type="noConversion"/>
  </si>
  <si>
    <t>0.45***（2.45）</t>
    <phoneticPr fontId="8" type="noConversion"/>
  </si>
  <si>
    <t>4.58**（6.45）</t>
    <phoneticPr fontId="8" type="noConversion"/>
  </si>
  <si>
    <t>0.458**（8.74）</t>
    <phoneticPr fontId="8" type="noConversion"/>
  </si>
  <si>
    <t>0.0315***（3.448）</t>
    <phoneticPr fontId="8" type="noConversion"/>
  </si>
  <si>
    <t>SH</t>
    <phoneticPr fontId="8" type="noConversion"/>
  </si>
  <si>
    <t>0.009***（3.58）</t>
    <phoneticPr fontId="8" type="noConversion"/>
  </si>
  <si>
    <t>0.355***（1.85）</t>
    <phoneticPr fontId="8" type="noConversion"/>
  </si>
  <si>
    <t>8.65**（5.45）</t>
    <phoneticPr fontId="8" type="noConversion"/>
  </si>
  <si>
    <t>0.0558**（2.64）</t>
    <phoneticPr fontId="8" type="noConversion"/>
  </si>
  <si>
    <t>0.0125***（4.548）</t>
    <phoneticPr fontId="8" type="noConversion"/>
  </si>
  <si>
    <t>1.589***（6.59）</t>
    <phoneticPr fontId="8" type="noConversion"/>
  </si>
  <si>
    <t>2.59***（5.89）</t>
    <phoneticPr fontId="8" type="noConversion"/>
  </si>
  <si>
    <t>数字贸易发展水平综合测算结果</t>
  </si>
  <si>
    <t>地区</t>
    <phoneticPr fontId="10" type="noConversion"/>
  </si>
  <si>
    <t>发展环境因子</t>
    <phoneticPr fontId="10" type="noConversion"/>
  </si>
  <si>
    <t>市场潜力因子</t>
    <phoneticPr fontId="10" type="noConversion"/>
  </si>
  <si>
    <t>综合得分</t>
    <phoneticPr fontId="10" type="noConversion"/>
  </si>
  <si>
    <t>山东</t>
    <phoneticPr fontId="10" type="noConversion"/>
  </si>
  <si>
    <t>数字贸易发展水平时序变化</t>
  </si>
  <si>
    <t>mean</t>
  </si>
  <si>
    <t>std</t>
  </si>
  <si>
    <t>min</t>
  </si>
  <si>
    <t>25%</t>
  </si>
  <si>
    <t>50%</t>
  </si>
  <si>
    <t>75%</t>
  </si>
  <si>
    <t>max</t>
  </si>
  <si>
    <t>系数</t>
    <phoneticPr fontId="8" type="noConversion"/>
  </si>
  <si>
    <t>模型</t>
  </si>
  <si>
    <t>未标准化系数</t>
  </si>
  <si>
    <t>标准化系数</t>
  </si>
  <si>
    <t>t</t>
  </si>
  <si>
    <t>显著性</t>
  </si>
  <si>
    <t>B</t>
  </si>
  <si>
    <t>标准错误</t>
  </si>
  <si>
    <t>Beta</t>
  </si>
  <si>
    <t>1</t>
  </si>
  <si>
    <t>(常量)</t>
  </si>
  <si>
    <t>one</t>
  </si>
  <si>
    <t>two</t>
  </si>
  <si>
    <t>a. 因变量：SR</t>
  </si>
  <si>
    <r>
      <t>系数</t>
    </r>
    <r>
      <rPr>
        <b/>
        <vertAlign val="superscript"/>
        <sz val="11"/>
        <color indexed="60"/>
        <rFont val="PMingLiU"/>
        <family val="1"/>
        <charset val="136"/>
      </rPr>
      <t>a</t>
    </r>
  </si>
  <si>
    <t>a. 因变量：高级化SH指标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</si>
</sst>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0_);[Red]\(0.0000\)"/>
    <numFmt numFmtId="178" formatCode="###0.000"/>
    <numFmt numFmtId="179" formatCode="0.000E+00"/>
  </numFmts>
  <fonts count="17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919"/>
      <name val="等线"/>
      <family val="3"/>
      <charset val="134"/>
      <scheme val="minor"/>
    </font>
    <font>
      <sz val="11"/>
      <color rgb="FF4E4E4E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9"/>
      <name val="等线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name val="宋体"/>
      <charset val="134"/>
    </font>
    <font>
      <sz val="10"/>
      <name val="Arial"/>
      <family val="2"/>
    </font>
    <font>
      <b/>
      <vertAlign val="superscript"/>
      <sz val="11"/>
      <color indexed="60"/>
      <name val="PMingLiU"/>
      <family val="1"/>
      <charset val="136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/>
    <xf numFmtId="177" fontId="9" fillId="0" borderId="0" xfId="0" applyNumberFormat="1" applyFont="1"/>
    <xf numFmtId="177" fontId="2" fillId="0" borderId="0" xfId="0" applyNumberFormat="1" applyFont="1"/>
    <xf numFmtId="177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top"/>
    </xf>
    <xf numFmtId="0" fontId="12" fillId="0" borderId="0" xfId="1"/>
    <xf numFmtId="0" fontId="15" fillId="0" borderId="0" xfId="1" applyFont="1" applyAlignment="1">
      <alignment horizontal="left" wrapText="1"/>
    </xf>
    <xf numFmtId="0" fontId="15" fillId="0" borderId="3" xfId="1" applyFont="1" applyBorder="1" applyAlignment="1">
      <alignment horizontal="center" wrapText="1"/>
    </xf>
    <xf numFmtId="0" fontId="15" fillId="0" borderId="4" xfId="1" applyFont="1" applyBorder="1" applyAlignment="1">
      <alignment horizontal="center" wrapText="1"/>
    </xf>
    <xf numFmtId="0" fontId="15" fillId="0" borderId="5" xfId="1" applyFont="1" applyBorder="1" applyAlignment="1">
      <alignment horizontal="left" wrapText="1"/>
    </xf>
    <xf numFmtId="0" fontId="15" fillId="0" borderId="7" xfId="1" applyFont="1" applyBorder="1" applyAlignment="1">
      <alignment horizontal="center" wrapText="1"/>
    </xf>
    <xf numFmtId="0" fontId="15" fillId="0" borderId="8" xfId="1" applyFont="1" applyBorder="1" applyAlignment="1">
      <alignment horizontal="center" wrapText="1"/>
    </xf>
    <xf numFmtId="0" fontId="15" fillId="2" borderId="9" xfId="1" applyFont="1" applyFill="1" applyBorder="1" applyAlignment="1">
      <alignment horizontal="left" vertical="top"/>
    </xf>
    <xf numFmtId="0" fontId="15" fillId="2" borderId="10" xfId="1" applyFont="1" applyFill="1" applyBorder="1" applyAlignment="1">
      <alignment horizontal="left" vertical="top" wrapText="1"/>
    </xf>
    <xf numFmtId="178" fontId="16" fillId="0" borderId="11" xfId="1" applyNumberFormat="1" applyFont="1" applyBorder="1" applyAlignment="1">
      <alignment horizontal="right" vertical="top"/>
    </xf>
    <xf numFmtId="178" fontId="16" fillId="0" borderId="12" xfId="1" applyNumberFormat="1" applyFont="1" applyBorder="1" applyAlignment="1">
      <alignment horizontal="right" vertical="top"/>
    </xf>
    <xf numFmtId="0" fontId="16" fillId="0" borderId="12" xfId="1" applyFont="1" applyBorder="1" applyAlignment="1">
      <alignment horizontal="left" vertical="top" wrapText="1"/>
    </xf>
    <xf numFmtId="178" fontId="16" fillId="0" borderId="13" xfId="1" applyNumberFormat="1" applyFont="1" applyBorder="1" applyAlignment="1">
      <alignment horizontal="right" vertical="top"/>
    </xf>
    <xf numFmtId="0" fontId="15" fillId="2" borderId="14" xfId="1" applyFont="1" applyFill="1" applyBorder="1" applyAlignment="1">
      <alignment horizontal="left" vertical="top" wrapText="1"/>
    </xf>
    <xf numFmtId="179" fontId="16" fillId="0" borderId="15" xfId="1" applyNumberFormat="1" applyFont="1" applyBorder="1" applyAlignment="1">
      <alignment horizontal="right" vertical="top"/>
    </xf>
    <xf numFmtId="178" fontId="16" fillId="0" borderId="16" xfId="1" applyNumberFormat="1" applyFont="1" applyBorder="1" applyAlignment="1">
      <alignment horizontal="right" vertical="top"/>
    </xf>
    <xf numFmtId="178" fontId="16" fillId="0" borderId="17" xfId="1" applyNumberFormat="1" applyFont="1" applyBorder="1" applyAlignment="1">
      <alignment horizontal="right" vertical="top"/>
    </xf>
    <xf numFmtId="0" fontId="15" fillId="2" borderId="18" xfId="1" applyFont="1" applyFill="1" applyBorder="1" applyAlignment="1">
      <alignment horizontal="left" vertical="top" wrapText="1"/>
    </xf>
    <xf numFmtId="179" fontId="16" fillId="0" borderId="19" xfId="1" applyNumberFormat="1" applyFont="1" applyBorder="1" applyAlignment="1">
      <alignment horizontal="right" vertical="top"/>
    </xf>
    <xf numFmtId="178" fontId="16" fillId="0" borderId="20" xfId="1" applyNumberFormat="1" applyFont="1" applyBorder="1" applyAlignment="1">
      <alignment horizontal="right" vertical="top"/>
    </xf>
    <xf numFmtId="178" fontId="16" fillId="0" borderId="21" xfId="1" applyNumberFormat="1" applyFont="1" applyBorder="1" applyAlignment="1">
      <alignment horizontal="right" vertical="top"/>
    </xf>
    <xf numFmtId="0" fontId="16" fillId="0" borderId="0" xfId="1" applyFont="1" applyAlignment="1">
      <alignment horizontal="left" vertical="top" wrapText="1"/>
    </xf>
    <xf numFmtId="178" fontId="16" fillId="0" borderId="15" xfId="1" applyNumberFormat="1" applyFont="1" applyBorder="1" applyAlignment="1">
      <alignment horizontal="right" vertical="top"/>
    </xf>
    <xf numFmtId="178" fontId="16" fillId="0" borderId="19" xfId="1" applyNumberFormat="1" applyFont="1" applyBorder="1" applyAlignment="1">
      <alignment horizontal="right" vertical="top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wrapText="1"/>
    </xf>
    <xf numFmtId="0" fontId="15" fillId="0" borderId="2" xfId="1" applyFont="1" applyBorder="1" applyAlignment="1">
      <alignment horizontal="center" wrapText="1"/>
    </xf>
    <xf numFmtId="0" fontId="15" fillId="0" borderId="3" xfId="1" applyFont="1" applyBorder="1" applyAlignment="1">
      <alignment horizontal="center" wrapText="1"/>
    </xf>
    <xf numFmtId="0" fontId="15" fillId="0" borderId="5" xfId="1" applyFont="1" applyBorder="1" applyAlignment="1">
      <alignment horizontal="left" wrapText="1"/>
    </xf>
    <xf numFmtId="0" fontId="15" fillId="0" borderId="6" xfId="1" applyFont="1" applyBorder="1" applyAlignment="1">
      <alignment horizontal="center" wrapText="1"/>
    </xf>
    <xf numFmtId="0" fontId="15" fillId="0" borderId="7" xfId="1" applyFont="1" applyBorder="1" applyAlignment="1">
      <alignment horizontal="center" wrapText="1"/>
    </xf>
  </cellXfs>
  <cellStyles count="2">
    <cellStyle name="常规" xfId="0" builtinId="0"/>
    <cellStyle name="常规_Sheet3" xfId="1" xr:uid="{316A8C4D-E150-48CD-8831-31FFBC7AC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opLeftCell="E1" workbookViewId="0">
      <selection activeCell="Q17" sqref="Q17"/>
    </sheetView>
  </sheetViews>
  <sheetFormatPr defaultColWidth="9" defaultRowHeight="13.8"/>
  <cols>
    <col min="2" max="2" width="15" customWidth="1"/>
    <col min="3" max="3" width="16.33203125" customWidth="1"/>
    <col min="4" max="4" width="21.33203125" customWidth="1"/>
    <col min="5" max="5" width="22.77734375" customWidth="1"/>
    <col min="6" max="6" width="17.21875" customWidth="1"/>
    <col min="7" max="7" width="20.21875" customWidth="1"/>
    <col min="8" max="8" width="14.5546875" customWidth="1"/>
    <col min="9" max="9" width="20.109375" customWidth="1"/>
    <col min="10" max="10" width="16.6640625" customWidth="1"/>
    <col min="11" max="11" width="13.44140625" customWidth="1"/>
    <col min="12" max="12" width="14.44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34</v>
      </c>
      <c r="P1" t="s">
        <v>35</v>
      </c>
      <c r="Q1" t="s">
        <v>36</v>
      </c>
      <c r="R1" s="2" t="s">
        <v>37</v>
      </c>
      <c r="S1" s="1" t="s">
        <v>48</v>
      </c>
    </row>
    <row r="2" spans="1:19">
      <c r="A2">
        <v>2011</v>
      </c>
      <c r="B2">
        <v>3.91</v>
      </c>
      <c r="C2">
        <v>727</v>
      </c>
      <c r="D2">
        <v>1522</v>
      </c>
      <c r="E2">
        <v>0.21</v>
      </c>
      <c r="F2">
        <v>1.84</v>
      </c>
      <c r="G2">
        <v>33.57</v>
      </c>
      <c r="H2">
        <v>1756</v>
      </c>
      <c r="I2">
        <v>65.37</v>
      </c>
      <c r="J2">
        <v>0.71</v>
      </c>
      <c r="K2">
        <v>1896</v>
      </c>
      <c r="L2">
        <v>53.03</v>
      </c>
      <c r="M2">
        <v>25.47</v>
      </c>
      <c r="N2">
        <v>50.91</v>
      </c>
      <c r="O2">
        <v>0.11899999999999999</v>
      </c>
      <c r="P2">
        <v>4.72</v>
      </c>
      <c r="Q2">
        <v>216.56</v>
      </c>
      <c r="R2" s="2">
        <v>299.3</v>
      </c>
      <c r="S2">
        <v>0.06</v>
      </c>
    </row>
    <row r="3" spans="1:19">
      <c r="A3">
        <v>2012</v>
      </c>
      <c r="B3">
        <v>4.3</v>
      </c>
      <c r="C3">
        <v>797</v>
      </c>
      <c r="D3">
        <v>1733</v>
      </c>
      <c r="E3">
        <v>0.33</v>
      </c>
      <c r="F3">
        <v>2.4700000000000002</v>
      </c>
      <c r="G3">
        <v>41.92</v>
      </c>
      <c r="H3">
        <v>2144</v>
      </c>
      <c r="I3">
        <v>72</v>
      </c>
      <c r="J3">
        <v>0.87</v>
      </c>
      <c r="K3">
        <v>1892</v>
      </c>
      <c r="L3">
        <v>65</v>
      </c>
      <c r="M3">
        <v>29.23</v>
      </c>
      <c r="N3">
        <v>52.12</v>
      </c>
      <c r="O3">
        <v>0.121</v>
      </c>
      <c r="P3">
        <v>4.8099999999999996</v>
      </c>
      <c r="Q3">
        <v>217.18</v>
      </c>
      <c r="R3" s="2">
        <v>231.1</v>
      </c>
      <c r="S3" s="6">
        <v>0.06</v>
      </c>
    </row>
    <row r="4" spans="1:19">
      <c r="A4">
        <v>2013</v>
      </c>
      <c r="B4">
        <v>4.7300000000000004</v>
      </c>
      <c r="C4">
        <v>946</v>
      </c>
      <c r="D4">
        <v>2264</v>
      </c>
      <c r="E4">
        <v>0.41</v>
      </c>
      <c r="F4">
        <v>3.14</v>
      </c>
      <c r="G4">
        <v>54.5</v>
      </c>
      <c r="H4">
        <v>2537</v>
      </c>
      <c r="I4">
        <v>85.6</v>
      </c>
      <c r="J4">
        <v>0.91</v>
      </c>
      <c r="K4">
        <v>1707</v>
      </c>
      <c r="L4">
        <v>81</v>
      </c>
      <c r="M4">
        <v>53.53</v>
      </c>
      <c r="N4">
        <v>54.12</v>
      </c>
      <c r="O4">
        <v>0.129</v>
      </c>
      <c r="P4">
        <v>5.0199999999999996</v>
      </c>
      <c r="Q4">
        <v>219.23</v>
      </c>
      <c r="R4" s="2">
        <v>232.1</v>
      </c>
      <c r="S4">
        <v>7.0000000000000007E-2</v>
      </c>
    </row>
    <row r="5" spans="1:19">
      <c r="A5">
        <v>2014</v>
      </c>
      <c r="B5">
        <v>5.08</v>
      </c>
      <c r="C5">
        <v>1066</v>
      </c>
      <c r="D5">
        <v>3088</v>
      </c>
      <c r="E5">
        <v>0.5</v>
      </c>
      <c r="F5">
        <v>4.47</v>
      </c>
      <c r="G5">
        <v>67.010000000000005</v>
      </c>
      <c r="H5">
        <v>2949</v>
      </c>
      <c r="I5">
        <v>88.5</v>
      </c>
      <c r="J5">
        <v>1.07</v>
      </c>
      <c r="K5">
        <v>1418</v>
      </c>
      <c r="L5">
        <v>99.94</v>
      </c>
      <c r="M5">
        <v>62.76</v>
      </c>
      <c r="N5">
        <v>55.11</v>
      </c>
      <c r="O5">
        <v>0.13</v>
      </c>
      <c r="P5">
        <v>5.41</v>
      </c>
      <c r="Q5">
        <v>221.44</v>
      </c>
      <c r="R5" s="2">
        <v>235.2</v>
      </c>
      <c r="S5">
        <v>0.06</v>
      </c>
    </row>
    <row r="6" spans="1:19">
      <c r="A6">
        <v>2015</v>
      </c>
      <c r="B6">
        <v>5.53</v>
      </c>
      <c r="C6">
        <v>1269</v>
      </c>
      <c r="D6">
        <v>3719</v>
      </c>
      <c r="E6">
        <v>0.6</v>
      </c>
      <c r="F6">
        <v>7.34</v>
      </c>
      <c r="G6">
        <v>97.06</v>
      </c>
      <c r="H6">
        <v>4003</v>
      </c>
      <c r="I6">
        <v>92.3</v>
      </c>
      <c r="J6">
        <v>1.79</v>
      </c>
      <c r="K6">
        <v>1117</v>
      </c>
      <c r="L6">
        <v>137.16999999999999</v>
      </c>
      <c r="M6">
        <v>38.880000000000003</v>
      </c>
      <c r="N6">
        <v>57.01</v>
      </c>
      <c r="O6">
        <v>0.14000000000000001</v>
      </c>
      <c r="P6">
        <v>5.62</v>
      </c>
      <c r="Q6">
        <v>246.27</v>
      </c>
      <c r="R6" s="2">
        <v>237.3</v>
      </c>
      <c r="S6">
        <v>0.06</v>
      </c>
    </row>
    <row r="7" spans="1:19">
      <c r="A7">
        <v>2016</v>
      </c>
      <c r="B7">
        <v>6.88</v>
      </c>
      <c r="C7">
        <v>863</v>
      </c>
      <c r="D7">
        <v>4261</v>
      </c>
      <c r="E7">
        <v>0.99</v>
      </c>
      <c r="F7">
        <v>12.05</v>
      </c>
      <c r="G7">
        <v>138.97999999999999</v>
      </c>
      <c r="H7">
        <v>4680</v>
      </c>
      <c r="I7">
        <v>96.5</v>
      </c>
      <c r="J7">
        <v>3.99</v>
      </c>
      <c r="K7">
        <v>970</v>
      </c>
      <c r="L7">
        <v>176.66</v>
      </c>
      <c r="M7">
        <v>44.69</v>
      </c>
      <c r="N7">
        <v>59.02</v>
      </c>
      <c r="O7">
        <v>0.12790000000000001</v>
      </c>
      <c r="P7">
        <v>5.92</v>
      </c>
      <c r="Q7">
        <v>258.02</v>
      </c>
      <c r="R7" s="2">
        <v>240.1</v>
      </c>
      <c r="S7" s="6">
        <v>0.06</v>
      </c>
    </row>
    <row r="8" spans="1:19">
      <c r="A8">
        <v>2017</v>
      </c>
      <c r="B8">
        <v>6.3</v>
      </c>
      <c r="C8">
        <v>1499</v>
      </c>
      <c r="D8">
        <v>4233</v>
      </c>
      <c r="E8">
        <v>1.39</v>
      </c>
      <c r="F8">
        <v>15.1</v>
      </c>
      <c r="G8">
        <v>170.52</v>
      </c>
      <c r="H8">
        <v>5596</v>
      </c>
      <c r="I8">
        <v>99</v>
      </c>
      <c r="J8">
        <v>11.88</v>
      </c>
      <c r="K8">
        <v>883</v>
      </c>
      <c r="L8">
        <v>209.66</v>
      </c>
      <c r="M8">
        <v>50.21</v>
      </c>
      <c r="N8">
        <v>60.58</v>
      </c>
      <c r="O8">
        <v>0.154</v>
      </c>
      <c r="P8">
        <v>6.3</v>
      </c>
      <c r="Q8">
        <v>248.24</v>
      </c>
      <c r="R8" s="2">
        <v>241.9</v>
      </c>
      <c r="S8">
        <v>7.0000000000000007E-2</v>
      </c>
    </row>
    <row r="9" spans="1:19">
      <c r="A9">
        <v>2018</v>
      </c>
      <c r="B9">
        <v>6.66</v>
      </c>
      <c r="C9">
        <v>3659</v>
      </c>
      <c r="D9">
        <v>4949</v>
      </c>
      <c r="E9">
        <v>1.6</v>
      </c>
      <c r="F9">
        <v>21.87</v>
      </c>
      <c r="G9">
        <v>228.4</v>
      </c>
      <c r="H9">
        <v>6312</v>
      </c>
      <c r="I9">
        <v>105</v>
      </c>
      <c r="J9">
        <v>38.340000000000003</v>
      </c>
      <c r="K9">
        <v>1031</v>
      </c>
      <c r="L9">
        <v>234</v>
      </c>
      <c r="M9">
        <v>52.58</v>
      </c>
      <c r="N9">
        <v>61.18</v>
      </c>
      <c r="O9">
        <v>0.1517</v>
      </c>
      <c r="P9">
        <v>6.63</v>
      </c>
      <c r="Q9">
        <v>257.02999999999997</v>
      </c>
      <c r="R9" s="2">
        <v>243.9</v>
      </c>
      <c r="S9">
        <v>0.06</v>
      </c>
    </row>
    <row r="10" spans="1:19">
      <c r="A10">
        <v>2019</v>
      </c>
      <c r="B10">
        <v>7.05</v>
      </c>
      <c r="C10">
        <v>5786</v>
      </c>
      <c r="D10">
        <v>5494</v>
      </c>
      <c r="E10">
        <v>1.29</v>
      </c>
      <c r="F10">
        <v>28.89</v>
      </c>
      <c r="G10">
        <v>288.35000000000002</v>
      </c>
      <c r="H10">
        <v>6915</v>
      </c>
      <c r="I10">
        <v>107</v>
      </c>
      <c r="J10">
        <v>64.73</v>
      </c>
      <c r="K10">
        <v>1085</v>
      </c>
      <c r="L10">
        <v>241</v>
      </c>
      <c r="M10">
        <v>58.44</v>
      </c>
      <c r="N10">
        <v>61.51</v>
      </c>
      <c r="O10">
        <v>0.15179999999999999</v>
      </c>
      <c r="P10">
        <v>6.99</v>
      </c>
      <c r="Q10" s="3">
        <v>285.45999999999998</v>
      </c>
      <c r="R10" s="2">
        <v>245.5</v>
      </c>
      <c r="S10" s="6">
        <v>0.06</v>
      </c>
    </row>
    <row r="11" spans="1:19">
      <c r="A11">
        <v>2020</v>
      </c>
      <c r="B11">
        <v>7.28</v>
      </c>
      <c r="C11">
        <v>7198</v>
      </c>
      <c r="D11">
        <v>5911</v>
      </c>
      <c r="E11">
        <v>1.38</v>
      </c>
      <c r="F11">
        <v>41.92</v>
      </c>
      <c r="G11">
        <v>369.59</v>
      </c>
      <c r="H11">
        <v>6756</v>
      </c>
      <c r="I11">
        <v>107.5</v>
      </c>
      <c r="J11">
        <v>85.75</v>
      </c>
      <c r="K11">
        <v>1200</v>
      </c>
      <c r="L11">
        <v>263</v>
      </c>
      <c r="M11">
        <v>59.88</v>
      </c>
      <c r="N11">
        <v>63.05</v>
      </c>
      <c r="O11">
        <v>0.15379999999999999</v>
      </c>
      <c r="P11">
        <v>7.18</v>
      </c>
      <c r="Q11" s="4">
        <v>316.54000000000002</v>
      </c>
      <c r="R11" s="2">
        <v>256.10000000000002</v>
      </c>
      <c r="S11">
        <v>7.0000000000000007E-2</v>
      </c>
    </row>
    <row r="12" spans="1:19">
      <c r="A12">
        <v>2021</v>
      </c>
      <c r="B12">
        <v>8.2899999999999991</v>
      </c>
      <c r="C12">
        <v>1016</v>
      </c>
      <c r="D12">
        <v>7767</v>
      </c>
      <c r="E12">
        <v>1.71</v>
      </c>
      <c r="F12">
        <v>55.87</v>
      </c>
      <c r="G12">
        <v>449.61</v>
      </c>
      <c r="H12">
        <v>7037</v>
      </c>
      <c r="I12">
        <v>110.6</v>
      </c>
      <c r="J12">
        <v>125.7</v>
      </c>
      <c r="K12">
        <v>1188</v>
      </c>
      <c r="L12">
        <v>274</v>
      </c>
      <c r="M12">
        <v>64.52</v>
      </c>
      <c r="N12">
        <v>63.94</v>
      </c>
      <c r="O12">
        <v>0.1411</v>
      </c>
      <c r="P12">
        <v>8.15</v>
      </c>
      <c r="Q12" s="5">
        <v>348.51</v>
      </c>
      <c r="R12" s="2">
        <v>247.5</v>
      </c>
      <c r="S12">
        <v>7.0000000000000007E-2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DB47-9F49-4AB8-81E0-F2FC3EE3AA05}">
  <dimension ref="A1:C17"/>
  <sheetViews>
    <sheetView workbookViewId="0">
      <selection activeCell="F18" sqref="F18"/>
    </sheetView>
  </sheetViews>
  <sheetFormatPr defaultRowHeight="13.8"/>
  <cols>
    <col min="3" max="3" width="8.88671875" customWidth="1"/>
    <col min="5" max="5" width="10.109375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1" t="s">
        <v>16</v>
      </c>
      <c r="B2" t="s">
        <v>1</v>
      </c>
      <c r="C2" s="1" t="s">
        <v>21</v>
      </c>
    </row>
    <row r="3" spans="1:3">
      <c r="A3" s="1"/>
      <c r="B3" t="s">
        <v>35</v>
      </c>
      <c r="C3" s="1" t="s">
        <v>22</v>
      </c>
    </row>
    <row r="4" spans="1:3">
      <c r="A4" s="1"/>
      <c r="B4" t="s">
        <v>34</v>
      </c>
      <c r="C4" s="1" t="s">
        <v>23</v>
      </c>
    </row>
    <row r="5" spans="1:3">
      <c r="A5" s="1"/>
      <c r="B5" t="s">
        <v>33</v>
      </c>
      <c r="C5" s="1" t="s">
        <v>24</v>
      </c>
    </row>
    <row r="6" spans="1:3">
      <c r="A6" s="1"/>
      <c r="B6" t="s">
        <v>36</v>
      </c>
      <c r="C6" s="1" t="s">
        <v>25</v>
      </c>
    </row>
    <row r="7" spans="1:3">
      <c r="A7" s="1" t="s">
        <v>17</v>
      </c>
      <c r="B7" t="s">
        <v>5</v>
      </c>
      <c r="C7" s="1" t="s">
        <v>26</v>
      </c>
    </row>
    <row r="8" spans="1:3">
      <c r="B8" t="s">
        <v>6</v>
      </c>
      <c r="C8" s="1" t="s">
        <v>27</v>
      </c>
    </row>
    <row r="9" spans="1:3">
      <c r="A9" s="1" t="s">
        <v>19</v>
      </c>
      <c r="B9" t="s">
        <v>2</v>
      </c>
      <c r="C9" s="1" t="s">
        <v>28</v>
      </c>
    </row>
    <row r="10" spans="1:3">
      <c r="B10" t="s">
        <v>3</v>
      </c>
      <c r="C10" s="1" t="s">
        <v>29</v>
      </c>
    </row>
    <row r="11" spans="1:3">
      <c r="A11" s="1" t="s">
        <v>18</v>
      </c>
      <c r="B11" t="s">
        <v>4</v>
      </c>
      <c r="C11" s="1" t="s">
        <v>30</v>
      </c>
    </row>
    <row r="12" spans="1:3">
      <c r="A12" s="1" t="s">
        <v>20</v>
      </c>
      <c r="B12" t="s">
        <v>7</v>
      </c>
      <c r="C12" s="1" t="s">
        <v>32</v>
      </c>
    </row>
    <row r="13" spans="1:3">
      <c r="B13" t="s">
        <v>8</v>
      </c>
      <c r="C13" s="1" t="s">
        <v>31</v>
      </c>
    </row>
    <row r="14" spans="1:3">
      <c r="B14" t="s">
        <v>9</v>
      </c>
      <c r="C14" s="1" t="s">
        <v>38</v>
      </c>
    </row>
    <row r="15" spans="1:3">
      <c r="B15" t="s">
        <v>10</v>
      </c>
      <c r="C15" s="1" t="s">
        <v>39</v>
      </c>
    </row>
    <row r="16" spans="1:3">
      <c r="B16" t="s">
        <v>11</v>
      </c>
      <c r="C16" s="1" t="s">
        <v>40</v>
      </c>
    </row>
    <row r="17" spans="2:3">
      <c r="B17" t="s">
        <v>12</v>
      </c>
      <c r="C17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5762-8037-4906-9960-9108E1ACA4B2}">
  <dimension ref="A1:P67"/>
  <sheetViews>
    <sheetView tabSelected="1" topLeftCell="A52" workbookViewId="0">
      <selection activeCell="P71" sqref="P71"/>
    </sheetView>
  </sheetViews>
  <sheetFormatPr defaultRowHeight="13.8"/>
  <cols>
    <col min="2" max="2" width="13.109375" bestFit="1" customWidth="1"/>
    <col min="3" max="3" width="9.33203125" bestFit="1" customWidth="1"/>
    <col min="4" max="4" width="13.109375" bestFit="1" customWidth="1"/>
  </cols>
  <sheetData>
    <row r="1" spans="1:16">
      <c r="B1" s="1" t="s">
        <v>42</v>
      </c>
      <c r="C1" s="1" t="s">
        <v>43</v>
      </c>
      <c r="D1" s="1" t="s">
        <v>44</v>
      </c>
      <c r="E1" s="1" t="s">
        <v>46</v>
      </c>
      <c r="F1" s="2" t="s">
        <v>37</v>
      </c>
      <c r="G1" s="1" t="s">
        <v>48</v>
      </c>
      <c r="J1" s="1"/>
      <c r="K1" s="1" t="s">
        <v>65</v>
      </c>
      <c r="L1" s="1" t="s">
        <v>66</v>
      </c>
      <c r="M1" t="s">
        <v>49</v>
      </c>
      <c r="N1" t="s">
        <v>50</v>
      </c>
      <c r="O1" t="s">
        <v>51</v>
      </c>
      <c r="P1" t="s">
        <v>52</v>
      </c>
    </row>
    <row r="2" spans="1:16">
      <c r="A2">
        <v>2011</v>
      </c>
      <c r="B2" s="1">
        <v>3.5000000000000001E-3</v>
      </c>
      <c r="C2">
        <v>0.11899999999999999</v>
      </c>
      <c r="D2">
        <v>2.2261055488168417E-3</v>
      </c>
      <c r="E2">
        <v>50.91</v>
      </c>
      <c r="F2" s="2">
        <v>299.3</v>
      </c>
      <c r="G2">
        <v>0.06</v>
      </c>
      <c r="H2" s="10"/>
      <c r="K2" s="10" t="s">
        <v>53</v>
      </c>
      <c r="L2" t="s">
        <v>54</v>
      </c>
      <c r="M2">
        <v>0.12</v>
      </c>
      <c r="N2">
        <v>0.41</v>
      </c>
      <c r="O2">
        <v>0.09</v>
      </c>
      <c r="P2">
        <v>2.2400000000000002</v>
      </c>
    </row>
    <row r="3" spans="1:16">
      <c r="A3">
        <v>2012</v>
      </c>
      <c r="B3">
        <v>3.8E-3</v>
      </c>
      <c r="C3">
        <v>0.121</v>
      </c>
      <c r="D3">
        <v>2.2146987140919615E-3</v>
      </c>
      <c r="E3">
        <v>52.12</v>
      </c>
      <c r="F3" s="2">
        <v>231.1</v>
      </c>
      <c r="G3" s="6">
        <v>0.06</v>
      </c>
      <c r="H3" s="10"/>
      <c r="K3" s="10" t="s">
        <v>55</v>
      </c>
      <c r="L3" t="s">
        <v>56</v>
      </c>
      <c r="M3">
        <v>5.2454545454545453E-3</v>
      </c>
      <c r="N3">
        <v>1.4479338842975206E-6</v>
      </c>
      <c r="O3">
        <v>3.5000000000000001E-3</v>
      </c>
      <c r="P3">
        <v>7.1999999999999998E-3</v>
      </c>
    </row>
    <row r="4" spans="1:16">
      <c r="A4">
        <v>2013</v>
      </c>
      <c r="B4">
        <v>4.0000000000000001E-3</v>
      </c>
      <c r="C4">
        <v>0.129</v>
      </c>
      <c r="D4">
        <v>2.2195336782319052E-3</v>
      </c>
      <c r="E4">
        <v>54.12</v>
      </c>
      <c r="F4" s="2">
        <v>232.1</v>
      </c>
      <c r="G4">
        <v>7.0000000000000007E-2</v>
      </c>
      <c r="H4" s="10"/>
      <c r="K4" s="10" t="s">
        <v>57</v>
      </c>
      <c r="L4" t="s">
        <v>58</v>
      </c>
      <c r="M4">
        <v>0.13811818181818181</v>
      </c>
      <c r="N4">
        <v>1.6311239669421481E-4</v>
      </c>
      <c r="O4">
        <v>0.11899999999999999</v>
      </c>
      <c r="P4">
        <v>0.154</v>
      </c>
    </row>
    <row r="5" spans="1:16" ht="15">
      <c r="A5">
        <v>2014</v>
      </c>
      <c r="B5" s="7">
        <v>4.4999999999999997E-3</v>
      </c>
      <c r="C5">
        <v>0.13</v>
      </c>
      <c r="D5">
        <v>2.2262436160373185E-3</v>
      </c>
      <c r="E5">
        <v>55.11</v>
      </c>
      <c r="F5" s="2">
        <v>235.2</v>
      </c>
      <c r="G5">
        <v>0.06</v>
      </c>
      <c r="H5" s="10"/>
      <c r="K5" s="10" t="s">
        <v>59</v>
      </c>
      <c r="L5" t="s">
        <v>45</v>
      </c>
      <c r="M5">
        <v>2.569757856100027E-3</v>
      </c>
      <c r="N5">
        <v>1.4292401909258359E-7</v>
      </c>
      <c r="O5">
        <v>2.2146987140919615E-3</v>
      </c>
      <c r="P5">
        <v>3.4161618537905075E-3</v>
      </c>
    </row>
    <row r="6" spans="1:16">
      <c r="A6">
        <v>2015</v>
      </c>
      <c r="B6" s="8">
        <v>4.7999999999999996E-3</v>
      </c>
      <c r="C6">
        <v>0.14000000000000001</v>
      </c>
      <c r="D6">
        <v>2.4656587905486586E-3</v>
      </c>
      <c r="E6">
        <v>57.01</v>
      </c>
      <c r="F6" s="2">
        <v>237.3</v>
      </c>
      <c r="G6">
        <v>0.06</v>
      </c>
      <c r="H6" s="10"/>
      <c r="K6" s="10" t="s">
        <v>60</v>
      </c>
      <c r="L6" t="s">
        <v>61</v>
      </c>
      <c r="M6">
        <v>58.05</v>
      </c>
      <c r="N6">
        <v>18.192454545454549</v>
      </c>
      <c r="O6">
        <v>50.91</v>
      </c>
      <c r="P6">
        <v>63.94</v>
      </c>
    </row>
    <row r="7" spans="1:16">
      <c r="A7">
        <v>2016</v>
      </c>
      <c r="B7" s="9">
        <v>5.0000000000000001E-3</v>
      </c>
      <c r="C7">
        <v>0.12790000000000001</v>
      </c>
      <c r="D7">
        <v>2.5716877136677595E-3</v>
      </c>
      <c r="E7">
        <v>59.02</v>
      </c>
      <c r="F7" s="2">
        <v>240.1</v>
      </c>
      <c r="G7" s="6">
        <v>0.06</v>
      </c>
      <c r="H7" s="10"/>
      <c r="K7" s="10" t="s">
        <v>62</v>
      </c>
      <c r="L7" t="s">
        <v>63</v>
      </c>
      <c r="M7">
        <v>246.36363636363637</v>
      </c>
      <c r="N7">
        <v>327.95685950413247</v>
      </c>
      <c r="O7">
        <v>231.1</v>
      </c>
      <c r="P7">
        <v>299.3</v>
      </c>
    </row>
    <row r="8" spans="1:16">
      <c r="A8">
        <v>2017</v>
      </c>
      <c r="B8" s="9">
        <v>5.5999999999999999E-3</v>
      </c>
      <c r="C8">
        <v>0.154</v>
      </c>
      <c r="D8">
        <v>2.46416517768513E-3</v>
      </c>
      <c r="E8">
        <v>60.58</v>
      </c>
      <c r="F8" s="2">
        <v>241.9</v>
      </c>
      <c r="G8">
        <v>7.0000000000000007E-2</v>
      </c>
      <c r="H8" s="10"/>
      <c r="K8" s="10" t="s">
        <v>47</v>
      </c>
      <c r="L8" t="s">
        <v>64</v>
      </c>
      <c r="M8">
        <v>6.3636363636363658E-2</v>
      </c>
      <c r="N8">
        <v>2.3140495867768635E-5</v>
      </c>
      <c r="O8">
        <v>0.06</v>
      </c>
      <c r="P8">
        <v>7.0000000000000007E-2</v>
      </c>
    </row>
    <row r="9" spans="1:16">
      <c r="A9">
        <v>2018</v>
      </c>
      <c r="B9" s="9">
        <v>6.1000000000000004E-3</v>
      </c>
      <c r="C9">
        <v>0.1517</v>
      </c>
      <c r="D9">
        <v>2.543516768428448E-3</v>
      </c>
      <c r="E9">
        <v>61.18</v>
      </c>
      <c r="F9" s="2">
        <v>243.9</v>
      </c>
      <c r="G9">
        <v>0.06</v>
      </c>
      <c r="H9" s="10"/>
      <c r="K9" s="10"/>
    </row>
    <row r="10" spans="1:16">
      <c r="A10">
        <v>2019</v>
      </c>
      <c r="B10" s="9">
        <v>6.4000000000000003E-3</v>
      </c>
      <c r="C10">
        <v>0.15179999999999999</v>
      </c>
      <c r="D10">
        <v>2.8114166404034037E-3</v>
      </c>
      <c r="E10">
        <v>61.51</v>
      </c>
      <c r="F10" s="2">
        <v>245.5</v>
      </c>
      <c r="G10" s="6">
        <v>0.06</v>
      </c>
      <c r="H10" s="10"/>
      <c r="I10" s="3"/>
      <c r="K10" s="10"/>
    </row>
    <row r="11" spans="1:16">
      <c r="A11">
        <v>2020</v>
      </c>
      <c r="B11" s="9">
        <v>6.7999999999999996E-3</v>
      </c>
      <c r="C11">
        <v>0.15379999999999999</v>
      </c>
      <c r="D11">
        <v>3.1081479153983625E-3</v>
      </c>
      <c r="E11">
        <v>63.05</v>
      </c>
      <c r="F11" s="2">
        <v>256.10000000000002</v>
      </c>
      <c r="G11">
        <v>7.0000000000000007E-2</v>
      </c>
      <c r="H11" s="10"/>
      <c r="I11" s="4"/>
      <c r="K11" s="38" t="s">
        <v>75</v>
      </c>
      <c r="L11" s="39"/>
      <c r="N11" s="38" t="s">
        <v>48</v>
      </c>
      <c r="O11" s="39"/>
    </row>
    <row r="12" spans="1:16">
      <c r="A12">
        <v>2021</v>
      </c>
      <c r="B12" s="9">
        <v>7.1999999999999998E-3</v>
      </c>
      <c r="C12">
        <v>0.1411</v>
      </c>
      <c r="D12">
        <v>3.4161618537905075E-3</v>
      </c>
      <c r="E12">
        <v>63.94</v>
      </c>
      <c r="F12" s="2">
        <v>247.5</v>
      </c>
      <c r="G12">
        <v>7.0000000000000007E-2</v>
      </c>
      <c r="H12" s="10"/>
      <c r="I12" s="5"/>
      <c r="K12" s="11" t="s">
        <v>67</v>
      </c>
      <c r="L12" s="1" t="s">
        <v>69</v>
      </c>
      <c r="N12" s="11" t="s">
        <v>67</v>
      </c>
      <c r="O12" s="1" t="s">
        <v>69</v>
      </c>
    </row>
    <row r="13" spans="1:16">
      <c r="A13" s="1"/>
      <c r="K13" s="10" t="s">
        <v>53</v>
      </c>
      <c r="L13" s="1" t="s">
        <v>70</v>
      </c>
      <c r="N13" s="10" t="s">
        <v>53</v>
      </c>
      <c r="O13" s="1" t="s">
        <v>76</v>
      </c>
    </row>
    <row r="14" spans="1:16">
      <c r="A14" s="1"/>
      <c r="K14" s="10" t="s">
        <v>55</v>
      </c>
      <c r="L14" s="1" t="s">
        <v>71</v>
      </c>
      <c r="N14" s="10" t="s">
        <v>55</v>
      </c>
      <c r="O14" s="1" t="s">
        <v>77</v>
      </c>
    </row>
    <row r="15" spans="1:16">
      <c r="A15" s="12" t="s">
        <v>83</v>
      </c>
      <c r="B15" s="12"/>
      <c r="C15" s="12"/>
      <c r="D15" s="12"/>
      <c r="K15" s="10" t="s">
        <v>57</v>
      </c>
      <c r="L15" s="1" t="s">
        <v>72</v>
      </c>
      <c r="N15" s="10" t="s">
        <v>57</v>
      </c>
      <c r="O15" s="1" t="s">
        <v>78</v>
      </c>
    </row>
    <row r="16" spans="1:16">
      <c r="A16" s="12" t="s">
        <v>84</v>
      </c>
      <c r="B16" s="12" t="s">
        <v>85</v>
      </c>
      <c r="C16" s="12" t="s">
        <v>86</v>
      </c>
      <c r="D16" s="12" t="s">
        <v>87</v>
      </c>
      <c r="K16" s="10" t="s">
        <v>59</v>
      </c>
      <c r="L16" s="1" t="s">
        <v>73</v>
      </c>
      <c r="N16" s="10" t="s">
        <v>59</v>
      </c>
      <c r="O16" s="1" t="s">
        <v>79</v>
      </c>
    </row>
    <row r="17" spans="1:15">
      <c r="A17" s="12" t="s">
        <v>88</v>
      </c>
      <c r="B17" s="12">
        <v>1.48</v>
      </c>
      <c r="C17" s="12">
        <v>-1.04</v>
      </c>
      <c r="D17" s="12">
        <f>AVERAGE(B17:C17)</f>
        <v>0.21999999999999997</v>
      </c>
      <c r="K17" s="10" t="s">
        <v>60</v>
      </c>
      <c r="L17" s="1" t="s">
        <v>74</v>
      </c>
      <c r="N17" s="10" t="s">
        <v>60</v>
      </c>
      <c r="O17" s="1" t="s">
        <v>80</v>
      </c>
    </row>
    <row r="18" spans="1:15">
      <c r="A18" s="12"/>
      <c r="B18" s="12"/>
      <c r="C18" s="12"/>
      <c r="D18" s="12"/>
      <c r="K18" s="10" t="s">
        <v>68</v>
      </c>
      <c r="L18" s="1" t="s">
        <v>81</v>
      </c>
      <c r="N18" s="10" t="s">
        <v>68</v>
      </c>
      <c r="O18" s="1" t="s">
        <v>82</v>
      </c>
    </row>
    <row r="19" spans="1:15">
      <c r="A19" s="12" t="s">
        <v>89</v>
      </c>
      <c r="B19" s="12"/>
      <c r="C19" s="12"/>
      <c r="D19" s="12"/>
    </row>
    <row r="20" spans="1:15">
      <c r="A20" s="12">
        <v>2011</v>
      </c>
      <c r="B20" s="12">
        <v>-0.28999999999999998</v>
      </c>
      <c r="C20" s="12"/>
      <c r="D20" s="12"/>
    </row>
    <row r="21" spans="1:15">
      <c r="A21" s="12">
        <v>2012</v>
      </c>
      <c r="B21" s="12">
        <v>-0.32</v>
      </c>
      <c r="C21" s="12"/>
      <c r="D21" s="12"/>
    </row>
    <row r="22" spans="1:15">
      <c r="A22" s="12">
        <v>2013</v>
      </c>
      <c r="B22" s="12">
        <v>0.02</v>
      </c>
      <c r="C22" s="12"/>
      <c r="D22" s="12"/>
    </row>
    <row r="23" spans="1:15">
      <c r="A23" s="12">
        <v>2014</v>
      </c>
      <c r="B23" s="12">
        <v>-0.02</v>
      </c>
      <c r="C23" s="12"/>
      <c r="D23" s="12"/>
    </row>
    <row r="24" spans="1:15">
      <c r="A24" s="12">
        <v>2015</v>
      </c>
      <c r="B24" s="12">
        <v>-0.12</v>
      </c>
      <c r="C24" s="12"/>
      <c r="D24" s="12"/>
    </row>
    <row r="25" spans="1:15">
      <c r="A25" s="12">
        <v>2016</v>
      </c>
      <c r="B25" s="12">
        <v>-0.02</v>
      </c>
      <c r="C25" s="12"/>
      <c r="D25" s="12"/>
    </row>
    <row r="26" spans="1:15">
      <c r="A26" s="12">
        <v>2017</v>
      </c>
      <c r="B26" s="12">
        <v>-0.02</v>
      </c>
      <c r="C26" s="12"/>
      <c r="D26" s="12"/>
    </row>
    <row r="27" spans="1:15">
      <c r="A27" s="12">
        <v>2018</v>
      </c>
      <c r="B27" s="12">
        <v>0.04</v>
      </c>
      <c r="C27" s="12"/>
      <c r="D27" s="12"/>
    </row>
    <row r="28" spans="1:15">
      <c r="A28" s="12">
        <v>2019</v>
      </c>
      <c r="B28" s="12">
        <v>0.03</v>
      </c>
      <c r="C28" s="12"/>
      <c r="D28" s="12"/>
    </row>
    <row r="29" spans="1:15">
      <c r="A29" s="12">
        <v>2020</v>
      </c>
      <c r="B29" s="12">
        <v>0.05</v>
      </c>
      <c r="C29" s="12"/>
      <c r="D29" s="12"/>
    </row>
    <row r="30" spans="1:15">
      <c r="A30" s="12">
        <v>2021</v>
      </c>
      <c r="B30" s="12">
        <v>0.12</v>
      </c>
      <c r="C30" s="12"/>
      <c r="D30" s="12"/>
    </row>
    <row r="34" spans="1:8" ht="14.4">
      <c r="B34" s="13" t="s">
        <v>90</v>
      </c>
      <c r="C34" s="13" t="s">
        <v>91</v>
      </c>
      <c r="D34" s="13" t="s">
        <v>92</v>
      </c>
      <c r="E34" s="13" t="s">
        <v>93</v>
      </c>
      <c r="F34" s="13" t="s">
        <v>94</v>
      </c>
      <c r="G34" s="13" t="s">
        <v>95</v>
      </c>
      <c r="H34" s="13" t="s">
        <v>96</v>
      </c>
    </row>
    <row r="35" spans="1:8" ht="14.4">
      <c r="A35" s="13" t="s">
        <v>0</v>
      </c>
      <c r="B35">
        <v>2016</v>
      </c>
      <c r="C35">
        <v>3.3166247903553998</v>
      </c>
      <c r="D35">
        <v>2011</v>
      </c>
      <c r="E35">
        <v>2013.5</v>
      </c>
      <c r="F35">
        <v>2016</v>
      </c>
      <c r="G35">
        <v>2018.5</v>
      </c>
      <c r="H35">
        <v>2021</v>
      </c>
    </row>
    <row r="36" spans="1:8" ht="14.4">
      <c r="A36" s="13" t="s">
        <v>1</v>
      </c>
      <c r="B36">
        <v>6.0009090909090901</v>
      </c>
      <c r="C36">
        <v>1.3864808296219211</v>
      </c>
      <c r="D36">
        <v>3.91</v>
      </c>
      <c r="E36">
        <v>4.9050000000000002</v>
      </c>
      <c r="F36">
        <v>6.3</v>
      </c>
      <c r="G36">
        <v>6.9649999999999999</v>
      </c>
      <c r="H36">
        <v>8.2899999999999991</v>
      </c>
    </row>
    <row r="37" spans="1:8" ht="14.4">
      <c r="A37" s="13" t="s">
        <v>2</v>
      </c>
      <c r="B37">
        <v>2256.909090909091</v>
      </c>
      <c r="C37">
        <v>2268.8466873962839</v>
      </c>
      <c r="D37">
        <v>727</v>
      </c>
      <c r="E37">
        <v>904.5</v>
      </c>
      <c r="F37">
        <v>1066</v>
      </c>
      <c r="G37">
        <v>2579</v>
      </c>
      <c r="H37">
        <v>7198</v>
      </c>
    </row>
    <row r="38" spans="1:8" ht="14.4">
      <c r="A38" s="13" t="s">
        <v>3</v>
      </c>
      <c r="B38">
        <v>4085.545454545455</v>
      </c>
      <c r="C38">
        <v>1903.17977940269</v>
      </c>
      <c r="D38">
        <v>1522</v>
      </c>
      <c r="E38">
        <v>2676</v>
      </c>
      <c r="F38">
        <v>4233</v>
      </c>
      <c r="G38">
        <v>5221.5</v>
      </c>
      <c r="H38">
        <v>7767</v>
      </c>
    </row>
    <row r="39" spans="1:8" ht="14.4">
      <c r="A39" s="13" t="s">
        <v>4</v>
      </c>
      <c r="B39">
        <v>0.94636363636363641</v>
      </c>
      <c r="C39">
        <v>0.55174763664691351</v>
      </c>
      <c r="D39">
        <v>0.21</v>
      </c>
      <c r="E39">
        <v>0.45500000000000002</v>
      </c>
      <c r="F39">
        <v>0.99</v>
      </c>
      <c r="G39">
        <v>1.385</v>
      </c>
      <c r="H39">
        <v>1.71</v>
      </c>
    </row>
    <row r="40" spans="1:8" ht="14.4">
      <c r="A40" s="13" t="s">
        <v>5</v>
      </c>
      <c r="B40">
        <v>17.723636363636359</v>
      </c>
      <c r="C40">
        <v>17.896053348561111</v>
      </c>
      <c r="D40">
        <v>1.84</v>
      </c>
      <c r="E40">
        <v>3.8050000000000002</v>
      </c>
      <c r="F40">
        <v>12.05</v>
      </c>
      <c r="G40">
        <v>25.38</v>
      </c>
      <c r="H40">
        <v>55.87</v>
      </c>
    </row>
    <row r="41" spans="1:8" ht="14.4">
      <c r="A41" s="13" t="s">
        <v>6</v>
      </c>
      <c r="B41">
        <v>176.3190909090909</v>
      </c>
      <c r="C41">
        <v>141.50743390045241</v>
      </c>
      <c r="D41">
        <v>33.57</v>
      </c>
      <c r="E41">
        <v>60.755000000000003</v>
      </c>
      <c r="F41">
        <v>138.97999999999999</v>
      </c>
      <c r="G41">
        <v>258.375</v>
      </c>
      <c r="H41">
        <v>449.61</v>
      </c>
    </row>
    <row r="42" spans="1:8" ht="14.4">
      <c r="A42" s="13" t="s">
        <v>7</v>
      </c>
      <c r="B42">
        <v>4607.727272727273</v>
      </c>
      <c r="C42">
        <v>2033.0687194932241</v>
      </c>
      <c r="D42">
        <v>1756</v>
      </c>
      <c r="E42">
        <v>2743</v>
      </c>
      <c r="F42">
        <v>4680</v>
      </c>
      <c r="G42">
        <v>6534</v>
      </c>
      <c r="H42">
        <v>7037</v>
      </c>
    </row>
    <row r="43" spans="1:8" ht="14.4">
      <c r="A43" s="13" t="s">
        <v>8</v>
      </c>
      <c r="B43">
        <v>93.579090909090894</v>
      </c>
      <c r="C43">
        <v>14.780013839334149</v>
      </c>
      <c r="D43">
        <v>65.37</v>
      </c>
      <c r="E43">
        <v>87.05</v>
      </c>
      <c r="F43">
        <v>96.5</v>
      </c>
      <c r="G43">
        <v>106</v>
      </c>
      <c r="H43">
        <v>110.6</v>
      </c>
    </row>
    <row r="44" spans="1:8" ht="14.4">
      <c r="A44" s="13" t="s">
        <v>9</v>
      </c>
      <c r="B44">
        <v>30.52181818181818</v>
      </c>
      <c r="C44">
        <v>43.27768289041866</v>
      </c>
      <c r="D44">
        <v>0.71</v>
      </c>
      <c r="E44">
        <v>0.99</v>
      </c>
      <c r="F44">
        <v>3.99</v>
      </c>
      <c r="G44">
        <v>51.534999999999997</v>
      </c>
      <c r="H44">
        <v>125.7</v>
      </c>
    </row>
    <row r="45" spans="1:8" ht="14.4">
      <c r="A45" s="13" t="s">
        <v>10</v>
      </c>
      <c r="B45">
        <v>1307.909090909091</v>
      </c>
      <c r="C45">
        <v>366.32948408378331</v>
      </c>
      <c r="D45">
        <v>883</v>
      </c>
      <c r="E45">
        <v>1058</v>
      </c>
      <c r="F45">
        <v>1188</v>
      </c>
      <c r="G45">
        <v>1562.5</v>
      </c>
      <c r="H45">
        <v>1896</v>
      </c>
    </row>
    <row r="46" spans="1:8" ht="14.4">
      <c r="A46" s="13" t="s">
        <v>11</v>
      </c>
      <c r="B46">
        <v>166.76909090909089</v>
      </c>
      <c r="C46">
        <v>82.89670565885541</v>
      </c>
      <c r="D46">
        <v>53.03</v>
      </c>
      <c r="E46">
        <v>90.47</v>
      </c>
      <c r="F46">
        <v>176.66</v>
      </c>
      <c r="G46">
        <v>237.5</v>
      </c>
      <c r="H46">
        <v>274</v>
      </c>
    </row>
    <row r="47" spans="1:8" ht="14.4">
      <c r="A47" s="13" t="s">
        <v>12</v>
      </c>
      <c r="B47">
        <v>49.108181818181833</v>
      </c>
      <c r="C47">
        <v>13.18284098226313</v>
      </c>
      <c r="D47">
        <v>25.47</v>
      </c>
      <c r="E47">
        <v>41.784999999999997</v>
      </c>
      <c r="F47">
        <v>52.58</v>
      </c>
      <c r="G47">
        <v>59.16</v>
      </c>
      <c r="H47">
        <v>64.52</v>
      </c>
    </row>
    <row r="48" spans="1:8" ht="14.4">
      <c r="A48" s="13" t="s">
        <v>33</v>
      </c>
      <c r="B48">
        <v>58.05</v>
      </c>
      <c r="C48">
        <v>4.473443863512764</v>
      </c>
      <c r="D48">
        <v>50.91</v>
      </c>
      <c r="E48">
        <v>54.614999999999988</v>
      </c>
      <c r="F48">
        <v>59.02</v>
      </c>
      <c r="G48">
        <v>61.344999999999999</v>
      </c>
      <c r="H48">
        <v>63.94</v>
      </c>
    </row>
    <row r="49" spans="1:16" ht="14.4">
      <c r="A49" s="13" t="s">
        <v>34</v>
      </c>
      <c r="B49">
        <v>0.13811818181818181</v>
      </c>
      <c r="C49">
        <v>1.339491083821151E-2</v>
      </c>
      <c r="D49">
        <v>0.11899999999999999</v>
      </c>
      <c r="E49">
        <v>0.12845000000000001</v>
      </c>
      <c r="F49">
        <v>0.14000000000000001</v>
      </c>
      <c r="G49">
        <v>0.15175</v>
      </c>
      <c r="H49">
        <v>0.154</v>
      </c>
    </row>
    <row r="50" spans="1:16" ht="14.4">
      <c r="A50" s="13" t="s">
        <v>35</v>
      </c>
      <c r="B50">
        <v>6.0681818181818183</v>
      </c>
      <c r="C50">
        <v>1.092911873682578</v>
      </c>
      <c r="D50">
        <v>4.72</v>
      </c>
      <c r="E50">
        <v>5.2149999999999999</v>
      </c>
      <c r="F50">
        <v>5.92</v>
      </c>
      <c r="G50">
        <v>6.81</v>
      </c>
      <c r="H50">
        <v>8.15</v>
      </c>
    </row>
    <row r="51" spans="1:16" ht="14.4">
      <c r="A51" s="13" t="s">
        <v>36</v>
      </c>
      <c r="B51">
        <v>257.67999999999989</v>
      </c>
      <c r="C51">
        <v>43.392397029894532</v>
      </c>
      <c r="D51">
        <v>216.56</v>
      </c>
      <c r="E51">
        <v>220.33500000000001</v>
      </c>
      <c r="F51">
        <v>248.24</v>
      </c>
      <c r="G51">
        <v>271.74</v>
      </c>
      <c r="H51">
        <v>348.51</v>
      </c>
    </row>
    <row r="52" spans="1:16" ht="14.4">
      <c r="A52" s="13" t="s">
        <v>37</v>
      </c>
      <c r="B52">
        <v>246.3636363636364</v>
      </c>
      <c r="C52">
        <v>18.993486921956841</v>
      </c>
      <c r="D52">
        <v>231.1</v>
      </c>
      <c r="E52">
        <v>236.25</v>
      </c>
      <c r="F52">
        <v>241.9</v>
      </c>
      <c r="G52">
        <v>246.5</v>
      </c>
      <c r="H52">
        <v>299.3</v>
      </c>
    </row>
    <row r="53" spans="1:16" ht="14.4">
      <c r="A53" s="13" t="s">
        <v>47</v>
      </c>
      <c r="B53">
        <v>6.3636363636363658E-2</v>
      </c>
      <c r="C53">
        <v>5.0452497910951346E-3</v>
      </c>
      <c r="D53">
        <v>0.06</v>
      </c>
      <c r="E53">
        <v>0.06</v>
      </c>
      <c r="F53">
        <v>0.06</v>
      </c>
      <c r="G53">
        <v>7.0000000000000007E-2</v>
      </c>
      <c r="H53">
        <v>7.0000000000000007E-2</v>
      </c>
    </row>
    <row r="60" spans="1:16">
      <c r="A60" s="1" t="s">
        <v>97</v>
      </c>
    </row>
    <row r="61" spans="1:16" ht="15">
      <c r="A61" s="40" t="s">
        <v>111</v>
      </c>
      <c r="B61" s="40"/>
      <c r="C61" s="40"/>
      <c r="D61" s="40"/>
      <c r="E61" s="40"/>
      <c r="F61" s="40"/>
      <c r="G61" s="40"/>
      <c r="H61" s="14"/>
      <c r="I61" s="40" t="s">
        <v>111</v>
      </c>
      <c r="J61" s="40"/>
      <c r="K61" s="40"/>
      <c r="L61" s="40"/>
      <c r="M61" s="40"/>
      <c r="N61" s="40"/>
      <c r="O61" s="40"/>
      <c r="P61" s="14"/>
    </row>
    <row r="62" spans="1:16">
      <c r="A62" s="15" t="s">
        <v>98</v>
      </c>
      <c r="B62" s="41"/>
      <c r="C62" s="42" t="s">
        <v>99</v>
      </c>
      <c r="D62" s="43"/>
      <c r="E62" s="16" t="s">
        <v>100</v>
      </c>
      <c r="F62" s="16" t="s">
        <v>101</v>
      </c>
      <c r="G62" s="17" t="s">
        <v>102</v>
      </c>
      <c r="H62" s="14"/>
      <c r="I62" s="15" t="s">
        <v>98</v>
      </c>
      <c r="J62" s="41"/>
      <c r="K62" s="42" t="s">
        <v>99</v>
      </c>
      <c r="L62" s="43"/>
      <c r="M62" s="16" t="s">
        <v>100</v>
      </c>
      <c r="N62" s="16" t="s">
        <v>101</v>
      </c>
      <c r="O62" s="17" t="s">
        <v>102</v>
      </c>
      <c r="P62" s="14"/>
    </row>
    <row r="63" spans="1:16">
      <c r="A63" s="18"/>
      <c r="B63" s="44"/>
      <c r="C63" s="45" t="s">
        <v>103</v>
      </c>
      <c r="D63" s="46" t="s">
        <v>104</v>
      </c>
      <c r="E63" s="19" t="s">
        <v>105</v>
      </c>
      <c r="F63" s="19"/>
      <c r="G63" s="20"/>
      <c r="H63" s="14"/>
      <c r="I63" s="18"/>
      <c r="J63" s="44"/>
      <c r="K63" s="45" t="s">
        <v>103</v>
      </c>
      <c r="L63" s="46" t="s">
        <v>104</v>
      </c>
      <c r="M63" s="19" t="s">
        <v>105</v>
      </c>
      <c r="N63" s="19"/>
      <c r="O63" s="20"/>
      <c r="P63" s="14"/>
    </row>
    <row r="64" spans="1:16">
      <c r="A64" s="21" t="s">
        <v>106</v>
      </c>
      <c r="B64" s="22" t="s">
        <v>107</v>
      </c>
      <c r="C64" s="23">
        <v>7.8202945317604994E-2</v>
      </c>
      <c r="D64" s="24">
        <v>3.0338416802172799E-3</v>
      </c>
      <c r="E64" s="25"/>
      <c r="F64" s="24">
        <v>19.4202743312064</v>
      </c>
      <c r="G64" s="26">
        <v>3.109793568520749E-7</v>
      </c>
      <c r="H64" s="14"/>
      <c r="I64" s="21" t="s">
        <v>106</v>
      </c>
      <c r="J64" s="22" t="s">
        <v>107</v>
      </c>
      <c r="K64" s="23">
        <v>176.07801550557201</v>
      </c>
      <c r="L64" s="24">
        <v>17.0623131521521</v>
      </c>
      <c r="M64" s="25"/>
      <c r="N64" s="24">
        <v>6.3962666239999999</v>
      </c>
      <c r="O64" s="26">
        <v>2.4839782799664917E-7</v>
      </c>
      <c r="P64" s="14"/>
    </row>
    <row r="65" spans="1:16">
      <c r="A65" s="27"/>
      <c r="B65" s="27" t="s">
        <v>108</v>
      </c>
      <c r="C65" s="28">
        <v>1.5877145983651299E-6</v>
      </c>
      <c r="D65" s="29">
        <v>3.3857323290637188E-6</v>
      </c>
      <c r="E65" s="29">
        <v>0.353564242704837</v>
      </c>
      <c r="F65" s="29">
        <v>0.78244264696239096</v>
      </c>
      <c r="G65" s="30">
        <v>3.0030415405480002E-3</v>
      </c>
      <c r="H65" s="14"/>
      <c r="I65" s="27"/>
      <c r="J65" s="27" t="s">
        <v>108</v>
      </c>
      <c r="K65" s="36">
        <v>-5.3362370223357901E-3</v>
      </c>
      <c r="L65" s="29">
        <v>1.422811385538E-2</v>
      </c>
      <c r="M65" s="29">
        <v>-0.17637006490203</v>
      </c>
      <c r="N65" s="29">
        <v>0.48</v>
      </c>
      <c r="O65" s="30">
        <v>5.7574056895899998E-3</v>
      </c>
      <c r="P65" s="14"/>
    </row>
    <row r="66" spans="1:16">
      <c r="A66" s="31"/>
      <c r="B66" s="31" t="s">
        <v>109</v>
      </c>
      <c r="C66" s="32">
        <v>3.5677320681844601E-6</v>
      </c>
      <c r="D66" s="33">
        <v>7.8588597216237307E-6</v>
      </c>
      <c r="E66" s="33">
        <v>0.57720900334963898</v>
      </c>
      <c r="F66" s="33">
        <v>0.49159519525324902</v>
      </c>
      <c r="G66" s="34">
        <v>9.4461088608689993E-3</v>
      </c>
      <c r="H66" s="14"/>
      <c r="I66" s="31"/>
      <c r="J66" s="31" t="s">
        <v>109</v>
      </c>
      <c r="K66" s="37">
        <v>-2.36385606713252E-2</v>
      </c>
      <c r="L66" s="33">
        <v>1.13448815124434E-2</v>
      </c>
      <c r="M66" s="33">
        <v>-0.43656365104818301</v>
      </c>
      <c r="N66" s="33">
        <v>-0.42303563444719999</v>
      </c>
      <c r="O66" s="34">
        <v>1.8246060012800001E-3</v>
      </c>
      <c r="P66" s="14"/>
    </row>
    <row r="67" spans="1:16" ht="37.799999999999997">
      <c r="A67" s="35" t="s">
        <v>110</v>
      </c>
      <c r="B67" s="35"/>
      <c r="C67" s="35"/>
      <c r="D67" s="35"/>
      <c r="E67" s="35"/>
      <c r="F67" s="35"/>
      <c r="G67" s="35"/>
      <c r="H67" s="14"/>
      <c r="I67" s="35" t="s">
        <v>112</v>
      </c>
      <c r="J67" s="35"/>
      <c r="K67" s="35"/>
      <c r="L67" s="35"/>
      <c r="M67" s="35"/>
      <c r="N67" s="35"/>
      <c r="O67" s="35"/>
      <c r="P67" s="14"/>
    </row>
  </sheetData>
  <mergeCells count="6">
    <mergeCell ref="K11:L11"/>
    <mergeCell ref="N11:O11"/>
    <mergeCell ref="A61:G61"/>
    <mergeCell ref="B62:D63"/>
    <mergeCell ref="I61:O61"/>
    <mergeCell ref="J62:L63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正骑</cp:lastModifiedBy>
  <dcterms:created xsi:type="dcterms:W3CDTF">2015-06-05T18:17:00Z</dcterms:created>
  <dcterms:modified xsi:type="dcterms:W3CDTF">2023-07-01T14:29:47Z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171694CFDC574B84944D51812CFC3CA5_12</vt:lpwstr>
  </property>
  <property fmtid="{D5CDD505-2E9C-101B-9397-08002B2CF9AE}" pid="3" name="KSOProductBuildVer">
    <vt:lpwstr>2052-11.1.0.14309</vt:lpwstr>
  </property>
</Properties>
</file>