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k/Desktop/"/>
    </mc:Choice>
  </mc:AlternateContent>
  <xr:revisionPtr revIDLastSave="0" documentId="13_ncr:1_{0B46236F-56E6-364B-B68E-59C5F8E4B01B}" xr6:coauthVersionLast="36" xr6:coauthVersionMax="36" xr10:uidLastSave="{00000000-0000-0000-0000-000000000000}"/>
  <bookViews>
    <workbookView xWindow="0" yWindow="460" windowWidth="28800" windowHeight="16160" xr2:uid="{47C16F96-91EA-7D46-9DE4-F1B9A8B3195B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F66" i="1"/>
  <c r="E66" i="1"/>
  <c r="F67" i="1"/>
  <c r="E67" i="1"/>
  <c r="F68" i="1"/>
  <c r="E68" i="1"/>
  <c r="F69" i="1"/>
  <c r="E69" i="1"/>
  <c r="F70" i="1"/>
  <c r="E70" i="1"/>
  <c r="F71" i="1"/>
  <c r="E71" i="1"/>
  <c r="F72" i="1"/>
  <c r="E72" i="1"/>
  <c r="F73" i="1"/>
  <c r="E73" i="1"/>
  <c r="O7" i="1"/>
  <c r="F74" i="1"/>
  <c r="E74" i="1"/>
  <c r="F75" i="1"/>
  <c r="E75" i="1"/>
  <c r="F76" i="1"/>
  <c r="E76" i="1"/>
  <c r="F77" i="1"/>
  <c r="E77" i="1"/>
  <c r="F78" i="1"/>
  <c r="E78" i="1"/>
  <c r="F79" i="1"/>
  <c r="E79" i="1"/>
  <c r="F80" i="1"/>
  <c r="E80" i="1"/>
  <c r="F81" i="1"/>
  <c r="E81" i="1"/>
  <c r="F82" i="1"/>
  <c r="E82" i="1"/>
  <c r="F83" i="1"/>
  <c r="E83" i="1"/>
  <c r="F84" i="1"/>
  <c r="E84" i="1"/>
  <c r="F85" i="1"/>
  <c r="E85" i="1"/>
  <c r="O8" i="1"/>
  <c r="F86" i="1"/>
  <c r="E86" i="1"/>
  <c r="F87" i="1"/>
  <c r="E87" i="1"/>
  <c r="F88" i="1"/>
  <c r="E88" i="1"/>
  <c r="F89" i="1"/>
  <c r="E89" i="1"/>
  <c r="F90" i="1"/>
  <c r="E90" i="1"/>
  <c r="F91" i="1"/>
  <c r="E91" i="1"/>
  <c r="F92" i="1"/>
  <c r="E92" i="1"/>
  <c r="F93" i="1"/>
  <c r="E93" i="1"/>
  <c r="F94" i="1"/>
  <c r="E94" i="1"/>
  <c r="F95" i="1"/>
  <c r="E95" i="1"/>
  <c r="F96" i="1"/>
  <c r="E96" i="1"/>
  <c r="F97" i="1"/>
  <c r="E97" i="1"/>
  <c r="O9" i="1"/>
  <c r="F98" i="1"/>
  <c r="E98" i="1"/>
  <c r="F99" i="1"/>
  <c r="E99" i="1"/>
  <c r="F100" i="1"/>
  <c r="E100" i="1"/>
  <c r="F101" i="1"/>
  <c r="E101" i="1"/>
  <c r="F102" i="1"/>
  <c r="E102" i="1"/>
  <c r="F103" i="1"/>
  <c r="E103" i="1"/>
  <c r="F104" i="1"/>
  <c r="E104" i="1"/>
  <c r="F105" i="1"/>
  <c r="E105" i="1"/>
  <c r="F106" i="1"/>
  <c r="E106" i="1"/>
  <c r="F107" i="1"/>
  <c r="E107" i="1"/>
  <c r="F108" i="1"/>
  <c r="E108" i="1"/>
  <c r="F109" i="1"/>
  <c r="E109" i="1"/>
  <c r="O10" i="1"/>
  <c r="F110" i="1"/>
  <c r="E110" i="1"/>
  <c r="F111" i="1"/>
  <c r="E111" i="1"/>
  <c r="F112" i="1"/>
  <c r="E112" i="1"/>
  <c r="F113" i="1"/>
  <c r="E113" i="1"/>
  <c r="F114" i="1"/>
  <c r="E114" i="1"/>
  <c r="F115" i="1"/>
  <c r="E115" i="1"/>
  <c r="F116" i="1"/>
  <c r="E116" i="1"/>
  <c r="F117" i="1"/>
  <c r="E117" i="1"/>
  <c r="F118" i="1"/>
  <c r="E118" i="1"/>
  <c r="F119" i="1"/>
  <c r="E119" i="1"/>
  <c r="F120" i="1"/>
  <c r="E120" i="1"/>
  <c r="F121" i="1"/>
  <c r="E121" i="1"/>
  <c r="O11" i="1"/>
  <c r="F122" i="1"/>
  <c r="E122" i="1"/>
  <c r="F123" i="1"/>
  <c r="E123" i="1"/>
  <c r="F124" i="1"/>
  <c r="E124" i="1"/>
  <c r="F125" i="1"/>
  <c r="E125" i="1"/>
  <c r="F126" i="1"/>
  <c r="E126" i="1"/>
  <c r="F127" i="1"/>
  <c r="E127" i="1"/>
  <c r="F128" i="1"/>
  <c r="E128" i="1"/>
  <c r="F129" i="1"/>
  <c r="E129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" i="1"/>
  <c r="N3" i="1"/>
  <c r="N4" i="1"/>
  <c r="N5" i="1"/>
  <c r="N6" i="1"/>
  <c r="D66" i="1"/>
  <c r="D67" i="1"/>
  <c r="D68" i="1"/>
  <c r="D69" i="1"/>
  <c r="D70" i="1"/>
  <c r="D71" i="1"/>
  <c r="D72" i="1"/>
  <c r="D73" i="1"/>
  <c r="N7" i="1"/>
  <c r="D74" i="1"/>
  <c r="D75" i="1"/>
  <c r="D76" i="1"/>
  <c r="D77" i="1"/>
  <c r="D78" i="1"/>
  <c r="D79" i="1"/>
  <c r="D80" i="1"/>
  <c r="D81" i="1"/>
  <c r="D82" i="1"/>
  <c r="D83" i="1"/>
  <c r="D84" i="1"/>
  <c r="D85" i="1"/>
  <c r="N8" i="1"/>
  <c r="D86" i="1"/>
  <c r="D87" i="1"/>
  <c r="D88" i="1"/>
  <c r="D89" i="1"/>
  <c r="D90" i="1"/>
  <c r="D91" i="1"/>
  <c r="D92" i="1"/>
  <c r="D93" i="1"/>
  <c r="D94" i="1"/>
  <c r="D95" i="1"/>
  <c r="D96" i="1"/>
  <c r="D97" i="1"/>
  <c r="N9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N10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N11" i="1"/>
  <c r="D122" i="1"/>
  <c r="D123" i="1"/>
  <c r="D124" i="1"/>
  <c r="D125" i="1"/>
  <c r="D126" i="1"/>
  <c r="D127" i="1"/>
  <c r="D128" i="1"/>
  <c r="D129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M5" i="1"/>
  <c r="M6" i="1"/>
  <c r="C73" i="1"/>
  <c r="M7" i="1"/>
  <c r="C85" i="1"/>
  <c r="M8" i="1"/>
  <c r="C97" i="1"/>
  <c r="M9" i="1"/>
  <c r="C109" i="1"/>
  <c r="M10" i="1"/>
  <c r="C121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4" i="1"/>
  <c r="M3" i="1"/>
  <c r="M2" i="1"/>
  <c r="I2" i="1"/>
  <c r="I3" i="1"/>
  <c r="F25" i="1"/>
  <c r="C25" i="1"/>
  <c r="B2" i="1"/>
  <c r="B3" i="1"/>
  <c r="B4" i="1"/>
  <c r="B5" i="1"/>
  <c r="B6" i="1"/>
  <c r="B7" i="1"/>
  <c r="B8" i="1"/>
  <c r="B9" i="1"/>
  <c r="B10" i="1"/>
  <c r="B11" i="1"/>
  <c r="B12" i="1"/>
  <c r="B1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F2" i="1"/>
  <c r="E2" i="1"/>
  <c r="F3" i="1"/>
  <c r="E3" i="1"/>
  <c r="F4" i="1"/>
  <c r="E4" i="1"/>
  <c r="F5" i="1"/>
  <c r="E5" i="1"/>
  <c r="F6" i="1"/>
  <c r="E6" i="1"/>
  <c r="F7" i="1"/>
  <c r="E7" i="1"/>
  <c r="F8" i="1"/>
  <c r="E8" i="1"/>
  <c r="F9" i="1"/>
  <c r="E9" i="1"/>
  <c r="F10" i="1"/>
  <c r="E10" i="1"/>
  <c r="F11" i="1"/>
  <c r="E11" i="1"/>
  <c r="F12" i="1"/>
  <c r="E12" i="1"/>
  <c r="F13" i="1"/>
  <c r="E13" i="1"/>
  <c r="O2" i="1"/>
  <c r="D2" i="1"/>
  <c r="D3" i="1"/>
  <c r="D4" i="1"/>
  <c r="D5" i="1"/>
  <c r="D6" i="1"/>
  <c r="D7" i="1"/>
  <c r="D8" i="1"/>
  <c r="D9" i="1"/>
  <c r="D10" i="1"/>
  <c r="D11" i="1"/>
  <c r="D12" i="1"/>
  <c r="D13" i="1"/>
  <c r="N2" i="1"/>
  <c r="C13" i="1"/>
  <c r="F14" i="1"/>
  <c r="E14" i="1"/>
  <c r="F15" i="1"/>
  <c r="E15" i="1"/>
  <c r="F16" i="1"/>
  <c r="E16" i="1"/>
  <c r="F17" i="1"/>
  <c r="E17" i="1"/>
  <c r="F18" i="1"/>
  <c r="E18" i="1"/>
  <c r="F19" i="1"/>
  <c r="E19" i="1"/>
  <c r="F20" i="1"/>
  <c r="E20" i="1"/>
  <c r="F21" i="1"/>
  <c r="E21" i="1"/>
  <c r="F22" i="1"/>
  <c r="E22" i="1"/>
  <c r="F23" i="1"/>
  <c r="E23" i="1"/>
  <c r="F24" i="1"/>
  <c r="E24" i="1"/>
  <c r="E25" i="1"/>
  <c r="F26" i="1"/>
  <c r="E26" i="1"/>
  <c r="F27" i="1"/>
  <c r="E27" i="1"/>
  <c r="F28" i="1"/>
  <c r="E28" i="1"/>
  <c r="F29" i="1"/>
  <c r="E29" i="1"/>
  <c r="F30" i="1"/>
  <c r="E30" i="1"/>
  <c r="F31" i="1"/>
  <c r="E31" i="1"/>
  <c r="F32" i="1"/>
  <c r="E32" i="1"/>
  <c r="F33" i="1"/>
  <c r="E33" i="1"/>
  <c r="F34" i="1"/>
  <c r="E34" i="1"/>
  <c r="F35" i="1"/>
  <c r="E35" i="1"/>
  <c r="F36" i="1"/>
  <c r="E36" i="1"/>
  <c r="F37" i="1"/>
  <c r="E37" i="1"/>
  <c r="F38" i="1"/>
  <c r="E38" i="1"/>
  <c r="F39" i="1"/>
  <c r="E39" i="1"/>
  <c r="F40" i="1"/>
  <c r="E40" i="1"/>
  <c r="F41" i="1"/>
  <c r="E41" i="1"/>
  <c r="F42" i="1"/>
  <c r="E42" i="1"/>
  <c r="F43" i="1"/>
  <c r="E43" i="1"/>
  <c r="F44" i="1"/>
  <c r="E44" i="1"/>
  <c r="F45" i="1"/>
  <c r="E45" i="1"/>
  <c r="F46" i="1"/>
  <c r="E46" i="1"/>
  <c r="F47" i="1"/>
  <c r="E47" i="1"/>
  <c r="F48" i="1"/>
  <c r="E48" i="1"/>
  <c r="F49" i="1"/>
  <c r="E49" i="1"/>
  <c r="F50" i="1"/>
  <c r="E50" i="1"/>
  <c r="F51" i="1"/>
  <c r="E51" i="1"/>
  <c r="F52" i="1"/>
  <c r="E52" i="1"/>
  <c r="F53" i="1"/>
  <c r="E53" i="1"/>
  <c r="F54" i="1"/>
  <c r="E54" i="1"/>
  <c r="F55" i="1"/>
  <c r="E55" i="1"/>
  <c r="F56" i="1"/>
  <c r="E56" i="1"/>
  <c r="F57" i="1"/>
  <c r="E57" i="1"/>
  <c r="F58" i="1"/>
  <c r="E58" i="1"/>
  <c r="F59" i="1"/>
  <c r="E59" i="1"/>
  <c r="F60" i="1"/>
  <c r="E60" i="1"/>
  <c r="F61" i="1"/>
  <c r="E61" i="1"/>
  <c r="F62" i="1"/>
  <c r="E62" i="1"/>
  <c r="F63" i="1"/>
  <c r="E63" i="1"/>
  <c r="F64" i="1"/>
  <c r="E64" i="1"/>
  <c r="F65" i="1"/>
  <c r="E65" i="1"/>
  <c r="F130" i="1"/>
  <c r="E130" i="1"/>
  <c r="F131" i="1"/>
  <c r="E131" i="1"/>
  <c r="F132" i="1"/>
  <c r="E132" i="1"/>
  <c r="F133" i="1"/>
  <c r="E133" i="1"/>
  <c r="F134" i="1"/>
  <c r="E134" i="1"/>
  <c r="F135" i="1"/>
  <c r="E135" i="1"/>
  <c r="F136" i="1"/>
  <c r="E136" i="1"/>
  <c r="F137" i="1"/>
  <c r="E137" i="1"/>
  <c r="F138" i="1"/>
  <c r="E138" i="1"/>
  <c r="F139" i="1"/>
  <c r="E139" i="1"/>
  <c r="F140" i="1"/>
  <c r="E140" i="1"/>
  <c r="F141" i="1"/>
  <c r="E141" i="1"/>
  <c r="F142" i="1"/>
  <c r="E142" i="1"/>
  <c r="F143" i="1"/>
  <c r="E143" i="1"/>
  <c r="F144" i="1"/>
  <c r="E144" i="1"/>
  <c r="F145" i="1"/>
  <c r="E145" i="1"/>
  <c r="F146" i="1"/>
  <c r="E146" i="1"/>
  <c r="F147" i="1"/>
  <c r="E147" i="1"/>
  <c r="F148" i="1"/>
  <c r="E148" i="1"/>
  <c r="F149" i="1"/>
  <c r="E149" i="1"/>
  <c r="F150" i="1"/>
  <c r="E150" i="1"/>
  <c r="F151" i="1"/>
  <c r="E151" i="1"/>
  <c r="F152" i="1"/>
  <c r="E152" i="1"/>
  <c r="F153" i="1"/>
  <c r="E153" i="1"/>
  <c r="F154" i="1"/>
  <c r="E154" i="1"/>
  <c r="F155" i="1"/>
  <c r="E155" i="1"/>
  <c r="F156" i="1"/>
  <c r="E156" i="1"/>
  <c r="F157" i="1"/>
  <c r="E157" i="1"/>
  <c r="F158" i="1"/>
  <c r="E158" i="1"/>
  <c r="F159" i="1"/>
  <c r="E159" i="1"/>
  <c r="F160" i="1"/>
  <c r="E160" i="1"/>
  <c r="F161" i="1"/>
  <c r="E161" i="1"/>
  <c r="F162" i="1"/>
  <c r="E162" i="1"/>
  <c r="F163" i="1"/>
  <c r="E163" i="1"/>
  <c r="F164" i="1"/>
  <c r="E164" i="1"/>
  <c r="F165" i="1"/>
  <c r="E165" i="1"/>
  <c r="F166" i="1"/>
  <c r="E166" i="1"/>
  <c r="F167" i="1"/>
  <c r="E167" i="1"/>
  <c r="F168" i="1"/>
  <c r="E168" i="1"/>
  <c r="F169" i="1"/>
  <c r="E169" i="1"/>
  <c r="F170" i="1"/>
  <c r="E170" i="1"/>
  <c r="F171" i="1"/>
  <c r="E171" i="1"/>
  <c r="F172" i="1"/>
  <c r="E172" i="1"/>
  <c r="F173" i="1"/>
  <c r="E173" i="1"/>
  <c r="F174" i="1"/>
  <c r="E174" i="1"/>
  <c r="F175" i="1"/>
  <c r="E175" i="1"/>
  <c r="F176" i="1"/>
  <c r="E176" i="1"/>
  <c r="F177" i="1"/>
  <c r="E177" i="1"/>
  <c r="F178" i="1"/>
  <c r="E178" i="1"/>
  <c r="F179" i="1"/>
  <c r="E179" i="1"/>
  <c r="F180" i="1"/>
  <c r="E180" i="1"/>
  <c r="F181" i="1"/>
  <c r="E181" i="1"/>
  <c r="F182" i="1"/>
  <c r="E182" i="1"/>
  <c r="F183" i="1"/>
  <c r="E183" i="1"/>
  <c r="F184" i="1"/>
  <c r="E184" i="1"/>
  <c r="F185" i="1"/>
  <c r="E185" i="1"/>
  <c r="F186" i="1"/>
  <c r="E186" i="1"/>
  <c r="F187" i="1"/>
  <c r="E187" i="1"/>
  <c r="F188" i="1"/>
  <c r="E188" i="1"/>
  <c r="F189" i="1"/>
  <c r="E189" i="1"/>
  <c r="F190" i="1"/>
  <c r="E190" i="1"/>
  <c r="F191" i="1"/>
  <c r="E191" i="1"/>
  <c r="F192" i="1"/>
  <c r="E192" i="1"/>
  <c r="F193" i="1"/>
  <c r="E193" i="1"/>
  <c r="F194" i="1"/>
  <c r="E194" i="1"/>
  <c r="F195" i="1"/>
  <c r="E195" i="1"/>
  <c r="F196" i="1"/>
  <c r="E196" i="1"/>
  <c r="F197" i="1"/>
  <c r="E197" i="1"/>
  <c r="F198" i="1"/>
  <c r="E198" i="1"/>
  <c r="F199" i="1"/>
  <c r="E199" i="1"/>
  <c r="F200" i="1"/>
  <c r="E200" i="1"/>
  <c r="F201" i="1"/>
  <c r="E201" i="1"/>
  <c r="F202" i="1"/>
  <c r="E202" i="1"/>
  <c r="F203" i="1"/>
  <c r="E203" i="1"/>
  <c r="F204" i="1"/>
  <c r="E204" i="1"/>
  <c r="F205" i="1"/>
  <c r="E205" i="1"/>
  <c r="F206" i="1"/>
  <c r="E206" i="1"/>
  <c r="F207" i="1"/>
  <c r="E207" i="1"/>
  <c r="F208" i="1"/>
  <c r="E208" i="1"/>
  <c r="F209" i="1"/>
  <c r="E209" i="1"/>
  <c r="F210" i="1"/>
  <c r="E210" i="1"/>
  <c r="F211" i="1"/>
  <c r="E211" i="1"/>
  <c r="F212" i="1"/>
  <c r="E212" i="1"/>
  <c r="F213" i="1"/>
  <c r="E213" i="1"/>
  <c r="F214" i="1"/>
  <c r="E214" i="1"/>
  <c r="F215" i="1"/>
  <c r="E215" i="1"/>
  <c r="F216" i="1"/>
  <c r="E216" i="1"/>
  <c r="F217" i="1"/>
  <c r="E217" i="1"/>
  <c r="F218" i="1"/>
  <c r="E218" i="1"/>
  <c r="F219" i="1"/>
  <c r="E219" i="1"/>
  <c r="F220" i="1"/>
  <c r="E220" i="1"/>
  <c r="F221" i="1"/>
  <c r="E221" i="1"/>
  <c r="F222" i="1"/>
  <c r="E222" i="1"/>
  <c r="F223" i="1"/>
  <c r="E223" i="1"/>
  <c r="F224" i="1"/>
  <c r="E224" i="1"/>
  <c r="F225" i="1"/>
  <c r="E225" i="1"/>
  <c r="F226" i="1"/>
  <c r="E226" i="1"/>
  <c r="F227" i="1"/>
  <c r="E227" i="1"/>
  <c r="F228" i="1"/>
  <c r="E228" i="1"/>
  <c r="F229" i="1"/>
  <c r="E229" i="1"/>
  <c r="F230" i="1"/>
  <c r="E230" i="1"/>
  <c r="F231" i="1"/>
  <c r="E231" i="1"/>
  <c r="F232" i="1"/>
  <c r="E232" i="1"/>
  <c r="F233" i="1"/>
  <c r="E233" i="1"/>
  <c r="F234" i="1"/>
  <c r="E234" i="1"/>
  <c r="F235" i="1"/>
  <c r="E235" i="1"/>
  <c r="F236" i="1"/>
  <c r="E236" i="1"/>
  <c r="F237" i="1"/>
  <c r="E237" i="1"/>
  <c r="F238" i="1"/>
  <c r="E238" i="1"/>
  <c r="F239" i="1"/>
  <c r="E239" i="1"/>
  <c r="F240" i="1"/>
  <c r="E240" i="1"/>
  <c r="F241" i="1"/>
  <c r="E241" i="1"/>
  <c r="F242" i="1"/>
  <c r="E242" i="1"/>
  <c r="F243" i="1"/>
  <c r="E243" i="1"/>
  <c r="F244" i="1"/>
  <c r="E244" i="1"/>
  <c r="F245" i="1"/>
  <c r="E245" i="1"/>
  <c r="F246" i="1"/>
  <c r="E246" i="1"/>
  <c r="F247" i="1"/>
  <c r="E247" i="1"/>
  <c r="F248" i="1"/>
  <c r="E248" i="1"/>
  <c r="F249" i="1"/>
  <c r="E249" i="1"/>
  <c r="F250" i="1"/>
  <c r="E250" i="1"/>
  <c r="F251" i="1"/>
  <c r="E251" i="1"/>
  <c r="F252" i="1"/>
  <c r="E252" i="1"/>
  <c r="F253" i="1"/>
  <c r="E253" i="1"/>
  <c r="F254" i="1"/>
  <c r="E254" i="1"/>
  <c r="F255" i="1"/>
  <c r="E255" i="1"/>
  <c r="F256" i="1"/>
  <c r="E256" i="1"/>
  <c r="F257" i="1"/>
  <c r="E257" i="1"/>
  <c r="F258" i="1"/>
  <c r="E258" i="1"/>
  <c r="F259" i="1"/>
  <c r="E259" i="1"/>
  <c r="F260" i="1"/>
  <c r="E260" i="1"/>
  <c r="F261" i="1"/>
  <c r="E261" i="1"/>
  <c r="F262" i="1"/>
  <c r="E262" i="1"/>
  <c r="F263" i="1"/>
  <c r="E263" i="1"/>
  <c r="F264" i="1"/>
  <c r="E264" i="1"/>
  <c r="F265" i="1"/>
  <c r="E265" i="1"/>
  <c r="F266" i="1"/>
  <c r="E266" i="1"/>
  <c r="F267" i="1"/>
  <c r="E267" i="1"/>
  <c r="F268" i="1"/>
  <c r="E268" i="1"/>
  <c r="F269" i="1"/>
  <c r="E269" i="1"/>
  <c r="F270" i="1"/>
  <c r="E270" i="1"/>
  <c r="F271" i="1"/>
  <c r="E271" i="1"/>
  <c r="F272" i="1"/>
  <c r="E272" i="1"/>
  <c r="F273" i="1"/>
  <c r="E273" i="1"/>
  <c r="F274" i="1"/>
  <c r="E274" i="1"/>
  <c r="F275" i="1"/>
  <c r="E275" i="1"/>
  <c r="F276" i="1"/>
  <c r="E276" i="1"/>
  <c r="F277" i="1"/>
  <c r="E277" i="1"/>
  <c r="F278" i="1"/>
  <c r="E278" i="1"/>
  <c r="F279" i="1"/>
  <c r="E279" i="1"/>
  <c r="F280" i="1"/>
  <c r="E280" i="1"/>
  <c r="F281" i="1"/>
  <c r="E281" i="1"/>
  <c r="F282" i="1"/>
  <c r="E282" i="1"/>
  <c r="F283" i="1"/>
  <c r="E283" i="1"/>
  <c r="F284" i="1"/>
  <c r="E284" i="1"/>
  <c r="F285" i="1"/>
  <c r="E285" i="1"/>
  <c r="F286" i="1"/>
  <c r="E286" i="1"/>
  <c r="F287" i="1"/>
  <c r="E287" i="1"/>
  <c r="F288" i="1"/>
  <c r="E288" i="1"/>
  <c r="F289" i="1"/>
  <c r="E289" i="1"/>
  <c r="F290" i="1"/>
  <c r="E290" i="1"/>
  <c r="F291" i="1"/>
  <c r="E291" i="1"/>
  <c r="F292" i="1"/>
  <c r="E292" i="1"/>
  <c r="F293" i="1"/>
  <c r="E293" i="1"/>
  <c r="F294" i="1"/>
  <c r="E294" i="1"/>
  <c r="F295" i="1"/>
  <c r="E295" i="1"/>
  <c r="F296" i="1"/>
  <c r="E296" i="1"/>
  <c r="F297" i="1"/>
  <c r="E297" i="1"/>
  <c r="F298" i="1"/>
  <c r="E298" i="1"/>
  <c r="F299" i="1"/>
  <c r="E299" i="1"/>
  <c r="F300" i="1"/>
  <c r="E300" i="1"/>
  <c r="F301" i="1"/>
  <c r="E301" i="1"/>
  <c r="F302" i="1"/>
  <c r="E302" i="1"/>
  <c r="F303" i="1"/>
  <c r="E303" i="1"/>
  <c r="F304" i="1"/>
  <c r="E304" i="1"/>
  <c r="F305" i="1"/>
  <c r="E305" i="1"/>
  <c r="F306" i="1"/>
  <c r="E306" i="1"/>
  <c r="F307" i="1"/>
  <c r="E307" i="1"/>
  <c r="F308" i="1"/>
  <c r="E308" i="1"/>
  <c r="F309" i="1"/>
  <c r="E309" i="1"/>
  <c r="F310" i="1"/>
  <c r="E310" i="1"/>
  <c r="F311" i="1"/>
  <c r="E311" i="1"/>
  <c r="F312" i="1"/>
  <c r="E312" i="1"/>
  <c r="F313" i="1"/>
  <c r="E313" i="1"/>
  <c r="F314" i="1"/>
  <c r="E314" i="1"/>
  <c r="F315" i="1"/>
  <c r="E315" i="1"/>
  <c r="F316" i="1"/>
  <c r="E316" i="1"/>
  <c r="F317" i="1"/>
  <c r="E317" i="1"/>
  <c r="F318" i="1"/>
  <c r="E318" i="1"/>
  <c r="F319" i="1"/>
  <c r="E319" i="1"/>
  <c r="F320" i="1"/>
  <c r="E320" i="1"/>
  <c r="F321" i="1"/>
  <c r="E321" i="1"/>
  <c r="F322" i="1"/>
  <c r="E322" i="1"/>
  <c r="F323" i="1"/>
  <c r="E323" i="1"/>
  <c r="F324" i="1"/>
  <c r="E324" i="1"/>
  <c r="F325" i="1"/>
  <c r="E325" i="1"/>
  <c r="F326" i="1"/>
  <c r="E326" i="1"/>
  <c r="F327" i="1"/>
  <c r="E327" i="1"/>
  <c r="F328" i="1"/>
  <c r="E328" i="1"/>
  <c r="F329" i="1"/>
  <c r="E329" i="1"/>
  <c r="F330" i="1"/>
  <c r="E330" i="1"/>
  <c r="F331" i="1"/>
  <c r="E331" i="1"/>
  <c r="F332" i="1"/>
  <c r="E332" i="1"/>
  <c r="F333" i="1"/>
  <c r="E333" i="1"/>
  <c r="F334" i="1"/>
  <c r="E334" i="1"/>
  <c r="F335" i="1"/>
  <c r="E335" i="1"/>
  <c r="F336" i="1"/>
  <c r="E336" i="1"/>
  <c r="F337" i="1"/>
  <c r="E337" i="1"/>
  <c r="F338" i="1"/>
  <c r="E338" i="1"/>
  <c r="F339" i="1"/>
  <c r="E339" i="1"/>
  <c r="F340" i="1"/>
  <c r="E340" i="1"/>
  <c r="F341" i="1"/>
  <c r="E341" i="1"/>
  <c r="F342" i="1"/>
  <c r="E342" i="1"/>
  <c r="F343" i="1"/>
  <c r="E343" i="1"/>
  <c r="F344" i="1"/>
  <c r="E344" i="1"/>
  <c r="F345" i="1"/>
  <c r="E345" i="1"/>
  <c r="F346" i="1"/>
  <c r="E346" i="1"/>
  <c r="F347" i="1"/>
  <c r="E347" i="1"/>
  <c r="F348" i="1"/>
  <c r="E348" i="1"/>
  <c r="F349" i="1"/>
  <c r="E349" i="1"/>
  <c r="F350" i="1"/>
  <c r="E350" i="1"/>
  <c r="F351" i="1"/>
  <c r="E351" i="1"/>
  <c r="F352" i="1"/>
  <c r="E352" i="1"/>
  <c r="F353" i="1"/>
  <c r="E353" i="1"/>
  <c r="F354" i="1"/>
  <c r="E354" i="1"/>
  <c r="F355" i="1"/>
  <c r="E355" i="1"/>
  <c r="F356" i="1"/>
  <c r="E356" i="1"/>
  <c r="F357" i="1"/>
  <c r="E357" i="1"/>
  <c r="F358" i="1"/>
  <c r="E358" i="1"/>
  <c r="F359" i="1"/>
  <c r="E359" i="1"/>
  <c r="F360" i="1"/>
  <c r="E360" i="1"/>
  <c r="F361" i="1"/>
  <c r="E36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84" i="1"/>
  <c r="C86" i="1"/>
  <c r="C87" i="1"/>
  <c r="C88" i="1"/>
  <c r="C89" i="1"/>
  <c r="C90" i="1"/>
  <c r="C91" i="1"/>
  <c r="C92" i="1"/>
  <c r="C93" i="1"/>
  <c r="C94" i="1"/>
  <c r="C95" i="1"/>
  <c r="C96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" i="1"/>
  <c r="C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</calcChain>
</file>

<file path=xl/sharedStrings.xml><?xml version="1.0" encoding="utf-8"?>
<sst xmlns="http://schemas.openxmlformats.org/spreadsheetml/2006/main" count="44" uniqueCount="41">
  <si>
    <t>Monthly Payment</t>
  </si>
  <si>
    <t>Remaining Balance</t>
  </si>
  <si>
    <t>Interest Portion of Payment</t>
  </si>
  <si>
    <t>Principle Portion of Payment</t>
  </si>
  <si>
    <t>WAC</t>
  </si>
  <si>
    <t>G</t>
  </si>
  <si>
    <t>U</t>
  </si>
  <si>
    <t>N</t>
  </si>
  <si>
    <t>R</t>
  </si>
  <si>
    <t>Loan Size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</si>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</sst>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Yearly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Sheet1!$K$2:$K$31</c:f>
              <c:strCache>
                <c:ptCount val="3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  <c:pt idx="10">
                  <c:v>Year 11</c:v>
                </c:pt>
                <c:pt idx="11">
                  <c:v>Year 12</c:v>
                </c:pt>
                <c:pt idx="12">
                  <c:v>Year 13</c:v>
                </c:pt>
                <c:pt idx="13">
                  <c:v>Year 14</c:v>
                </c:pt>
                <c:pt idx="14">
                  <c:v>Year 15</c:v>
                </c:pt>
                <c:pt idx="15">
                  <c:v>Year 16</c:v>
                </c:pt>
                <c:pt idx="16">
                  <c:v>Year 17</c:v>
                </c:pt>
                <c:pt idx="17">
                  <c:v>Year 18</c:v>
                </c:pt>
                <c:pt idx="18">
                  <c:v>Year 19</c:v>
                </c:pt>
                <c:pt idx="19">
                  <c:v>Year 20</c:v>
                </c:pt>
                <c:pt idx="20">
                  <c:v>Year 21</c:v>
                </c:pt>
                <c:pt idx="21">
                  <c:v>Year 22</c:v>
                </c:pt>
                <c:pt idx="22">
                  <c:v>Year 23</c:v>
                </c:pt>
                <c:pt idx="23">
                  <c:v>Year 24</c:v>
                </c:pt>
                <c:pt idx="24">
                  <c:v>Year 25</c:v>
                </c:pt>
                <c:pt idx="25">
                  <c:v>Year 26</c:v>
                </c:pt>
                <c:pt idx="26">
                  <c:v>Year 27</c:v>
                </c:pt>
                <c:pt idx="27">
                  <c:v>Year 28</c:v>
                </c:pt>
                <c:pt idx="28">
                  <c:v>Year 29</c:v>
                </c:pt>
                <c:pt idx="29">
                  <c:v>Year 30</c:v>
                </c:pt>
              </c:strCache>
            </c:strRef>
          </c:cat>
          <c:val>
            <c:numRef>
              <c:f>Sheet1!$L$2:$L$31</c:f>
              <c:numCache>
                <c:formatCode>_("$"* #,##0.00_);_("$"* \(#,##0.00\);_("$"* "-"??_);_(@_)</c:formatCode>
                <c:ptCount val="30"/>
                <c:pt idx="0">
                  <c:v>6441.859476145687</c:v>
                </c:pt>
                <c:pt idx="1">
                  <c:v>6441.859476145687</c:v>
                </c:pt>
                <c:pt idx="2">
                  <c:v>6441.859476145687</c:v>
                </c:pt>
                <c:pt idx="3">
                  <c:v>6441.859476145687</c:v>
                </c:pt>
                <c:pt idx="4">
                  <c:v>6441.859476145687</c:v>
                </c:pt>
                <c:pt idx="5">
                  <c:v>6441.859476145687</c:v>
                </c:pt>
                <c:pt idx="6">
                  <c:v>6441.859476145687</c:v>
                </c:pt>
                <c:pt idx="7">
                  <c:v>6441.859476145687</c:v>
                </c:pt>
                <c:pt idx="8">
                  <c:v>6441.859476145687</c:v>
                </c:pt>
                <c:pt idx="9">
                  <c:v>6441.859476145687</c:v>
                </c:pt>
                <c:pt idx="10">
                  <c:v>6441.859476145687</c:v>
                </c:pt>
                <c:pt idx="11">
                  <c:v>6441.859476145687</c:v>
                </c:pt>
                <c:pt idx="12">
                  <c:v>6441.859476145687</c:v>
                </c:pt>
                <c:pt idx="13">
                  <c:v>6441.859476145687</c:v>
                </c:pt>
                <c:pt idx="14">
                  <c:v>6441.859476145687</c:v>
                </c:pt>
                <c:pt idx="15">
                  <c:v>6441.859476145687</c:v>
                </c:pt>
                <c:pt idx="16">
                  <c:v>6441.859476145687</c:v>
                </c:pt>
                <c:pt idx="17">
                  <c:v>6441.859476145687</c:v>
                </c:pt>
                <c:pt idx="18">
                  <c:v>6441.859476145687</c:v>
                </c:pt>
                <c:pt idx="19">
                  <c:v>6441.859476145687</c:v>
                </c:pt>
                <c:pt idx="20">
                  <c:v>6441.859476145687</c:v>
                </c:pt>
                <c:pt idx="21">
                  <c:v>6441.859476145687</c:v>
                </c:pt>
                <c:pt idx="22">
                  <c:v>6441.859476145687</c:v>
                </c:pt>
                <c:pt idx="23">
                  <c:v>6441.859476145687</c:v>
                </c:pt>
                <c:pt idx="24">
                  <c:v>6441.859476145687</c:v>
                </c:pt>
                <c:pt idx="25">
                  <c:v>6441.859476145687</c:v>
                </c:pt>
                <c:pt idx="26">
                  <c:v>6441.859476145687</c:v>
                </c:pt>
                <c:pt idx="27">
                  <c:v>6441.859476145687</c:v>
                </c:pt>
                <c:pt idx="28">
                  <c:v>6441.859476145687</c:v>
                </c:pt>
                <c:pt idx="29">
                  <c:v>6441.859476145687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7-864C-B4F2-591E40FEC24A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Remaining Balance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Sheet1!$K$2:$K$31</c:f>
              <c:strCache>
                <c:ptCount val="3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  <c:pt idx="10">
                  <c:v>Year 11</c:v>
                </c:pt>
                <c:pt idx="11">
                  <c:v>Year 12</c:v>
                </c:pt>
                <c:pt idx="12">
                  <c:v>Year 13</c:v>
                </c:pt>
                <c:pt idx="13">
                  <c:v>Year 14</c:v>
                </c:pt>
                <c:pt idx="14">
                  <c:v>Year 15</c:v>
                </c:pt>
                <c:pt idx="15">
                  <c:v>Year 16</c:v>
                </c:pt>
                <c:pt idx="16">
                  <c:v>Year 17</c:v>
                </c:pt>
                <c:pt idx="17">
                  <c:v>Year 18</c:v>
                </c:pt>
                <c:pt idx="18">
                  <c:v>Year 19</c:v>
                </c:pt>
                <c:pt idx="19">
                  <c:v>Year 20</c:v>
                </c:pt>
                <c:pt idx="20">
                  <c:v>Year 21</c:v>
                </c:pt>
                <c:pt idx="21">
                  <c:v>Year 22</c:v>
                </c:pt>
                <c:pt idx="22">
                  <c:v>Year 23</c:v>
                </c:pt>
                <c:pt idx="23">
                  <c:v>Year 24</c:v>
                </c:pt>
                <c:pt idx="24">
                  <c:v>Year 25</c:v>
                </c:pt>
                <c:pt idx="25">
                  <c:v>Year 26</c:v>
                </c:pt>
                <c:pt idx="26">
                  <c:v>Year 27</c:v>
                </c:pt>
                <c:pt idx="27">
                  <c:v>Year 28</c:v>
                </c:pt>
                <c:pt idx="28">
                  <c:v>Year 29</c:v>
                </c:pt>
                <c:pt idx="29">
                  <c:v>Year 30</c:v>
                </c:pt>
              </c:strCache>
            </c:strRef>
          </c:cat>
          <c:val>
            <c:numRef>
              <c:f>Sheet1!$M$2:$M$31</c:f>
              <c:numCache>
                <c:formatCode>_("$"* #,##0.00_);_("$"* \(#,##0.00\);_("$"* "-"??_);_(@_)</c:formatCode>
                <c:ptCount val="30"/>
                <c:pt idx="0">
                  <c:v>98524.634654432506</c:v>
                </c:pt>
                <c:pt idx="1">
                  <c:v>96973.786817716842</c:v>
                </c:pt>
                <c:pt idx="2">
                  <c:v>95343.594662349045</c:v>
                </c:pt>
                <c:pt idx="3">
                  <c:v>93629.998782400697</c:v>
                </c:pt>
                <c:pt idx="4">
                  <c:v>91828.732085031879</c:v>
                </c:pt>
                <c:pt idx="5">
                  <c:v>89935.309164834514</c:v>
                </c:pt>
                <c:pt idx="6">
                  <c:v>87945.015134547066</c:v>
                </c:pt>
                <c:pt idx="7">
                  <c:v>85852.893884327466</c:v>
                </c:pt>
                <c:pt idx="8">
                  <c:v>83653.735740347882</c:v>
                </c:pt>
                <c:pt idx="9">
                  <c:v>81342.064491980258</c:v>
                </c:pt>
                <c:pt idx="10">
                  <c:v>78912.123755267487</c:v>
                </c:pt>
                <c:pt idx="11">
                  <c:v>76357.862638724386</c:v>
                </c:pt>
                <c:pt idx="12">
                  <c:v>73672.920675773421</c:v>
                </c:pt>
                <c:pt idx="13">
                  <c:v>70850.611986295582</c:v>
                </c:pt>
                <c:pt idx="14">
                  <c:v>67883.908627855955</c:v>
                </c:pt>
                <c:pt idx="15">
                  <c:v>64765.423095146412</c:v>
                </c:pt>
                <c:pt idx="16">
                  <c:v>61487.389924066723</c:v>
                </c:pt>
                <c:pt idx="17">
                  <c:v>58041.646354635355</c:v>
                </c:pt>
                <c:pt idx="18">
                  <c:v>54419.612004578099</c:v>
                </c:pt>
                <c:pt idx="19">
                  <c:v>50612.26750297907</c:v>
                </c:pt>
                <c:pt idx="20">
                  <c:v>46610.132030788649</c:v>
                </c:pt>
                <c:pt idx="21">
                  <c:v>42403.239712261173</c:v>
                </c:pt>
                <c:pt idx="22">
                  <c:v>37981.114798533752</c:v>
                </c:pt>
                <c:pt idx="23">
                  <c:v>33332.745581549927</c:v>
                </c:pt>
                <c:pt idx="24">
                  <c:v>28446.556973370178</c:v>
                </c:pt>
                <c:pt idx="25">
                  <c:v>23310.381682587886</c:v>
                </c:pt>
                <c:pt idx="26">
                  <c:v>17911.429916075893</c:v>
                </c:pt>
                <c:pt idx="27">
                  <c:v>12236.257530617198</c:v>
                </c:pt>
                <c:pt idx="28">
                  <c:v>6270.7325551124432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7-864C-B4F2-591E40FEC24A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Principle Portion of Payment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Sheet1!$K$2:$K$31</c:f>
              <c:strCache>
                <c:ptCount val="3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  <c:pt idx="10">
                  <c:v>Year 11</c:v>
                </c:pt>
                <c:pt idx="11">
                  <c:v>Year 12</c:v>
                </c:pt>
                <c:pt idx="12">
                  <c:v>Year 13</c:v>
                </c:pt>
                <c:pt idx="13">
                  <c:v>Year 14</c:v>
                </c:pt>
                <c:pt idx="14">
                  <c:v>Year 15</c:v>
                </c:pt>
                <c:pt idx="15">
                  <c:v>Year 16</c:v>
                </c:pt>
                <c:pt idx="16">
                  <c:v>Year 17</c:v>
                </c:pt>
                <c:pt idx="17">
                  <c:v>Year 18</c:v>
                </c:pt>
                <c:pt idx="18">
                  <c:v>Year 19</c:v>
                </c:pt>
                <c:pt idx="19">
                  <c:v>Year 20</c:v>
                </c:pt>
                <c:pt idx="20">
                  <c:v>Year 21</c:v>
                </c:pt>
                <c:pt idx="21">
                  <c:v>Year 22</c:v>
                </c:pt>
                <c:pt idx="22">
                  <c:v>Year 23</c:v>
                </c:pt>
                <c:pt idx="23">
                  <c:v>Year 24</c:v>
                </c:pt>
                <c:pt idx="24">
                  <c:v>Year 25</c:v>
                </c:pt>
                <c:pt idx="25">
                  <c:v>Year 26</c:v>
                </c:pt>
                <c:pt idx="26">
                  <c:v>Year 27</c:v>
                </c:pt>
                <c:pt idx="27">
                  <c:v>Year 28</c:v>
                </c:pt>
                <c:pt idx="28">
                  <c:v>Year 29</c:v>
                </c:pt>
                <c:pt idx="29">
                  <c:v>Year 30</c:v>
                </c:pt>
              </c:strCache>
            </c:strRef>
          </c:cat>
          <c:val>
            <c:numRef>
              <c:f>Sheet1!$N$2:$N$31</c:f>
              <c:numCache>
                <c:formatCode>_("$"* #,##0.00_);_("$"* \(#,##0.00\);_("$"* "-"??_);_(@_)</c:formatCode>
                <c:ptCount val="30"/>
                <c:pt idx="0">
                  <c:v>1475.3653455674976</c:v>
                </c:pt>
                <c:pt idx="1">
                  <c:v>1550.8478367156688</c:v>
                </c:pt>
                <c:pt idx="2">
                  <c:v>1630.1921553678226</c:v>
                </c:pt>
                <c:pt idx="3">
                  <c:v>1713.5958799483531</c:v>
                </c:pt>
                <c:pt idx="4">
                  <c:v>1801.2666973688288</c:v>
                </c:pt>
                <c:pt idx="5">
                  <c:v>1893.422920197379</c:v>
                </c:pt>
                <c:pt idx="6">
                  <c:v>1990.2940302874497</c:v>
                </c:pt>
                <c:pt idx="7">
                  <c:v>2092.1212502196386</c:v>
                </c:pt>
                <c:pt idx="8">
                  <c:v>2199.1581439795791</c:v>
                </c:pt>
                <c:pt idx="9">
                  <c:v>2311.6712483676438</c:v>
                </c:pt>
                <c:pt idx="10">
                  <c:v>2429.9407367127665</c:v>
                </c:pt>
                <c:pt idx="11">
                  <c:v>2554.2611165431285</c:v>
                </c:pt>
                <c:pt idx="12">
                  <c:v>2684.9419629509889</c:v>
                </c:pt>
                <c:pt idx="13">
                  <c:v>2822.3086894778667</c:v>
                </c:pt>
                <c:pt idx="14">
                  <c:v>2966.7033584396604</c:v>
                </c:pt>
                <c:pt idx="15">
                  <c:v>3118.4855327095443</c:v>
                </c:pt>
                <c:pt idx="16">
                  <c:v>3278.0331710796909</c:v>
                </c:pt>
                <c:pt idx="17">
                  <c:v>3445.743569431404</c:v>
                </c:pt>
                <c:pt idx="18">
                  <c:v>3622.0343500572903</c:v>
                </c:pt>
                <c:pt idx="19">
                  <c:v>3807.3445015990501</c:v>
                </c:pt>
                <c:pt idx="20">
                  <c:v>4002.1354721904372</c:v>
                </c:pt>
                <c:pt idx="21">
                  <c:v>4206.8923185275062</c:v>
                </c:pt>
                <c:pt idx="22">
                  <c:v>4422.1249137274563</c:v>
                </c:pt>
                <c:pt idx="23">
                  <c:v>4648.3692169838469</c:v>
                </c:pt>
                <c:pt idx="24">
                  <c:v>4886.1886081797657</c:v>
                </c:pt>
                <c:pt idx="25">
                  <c:v>5136.1752907823447</c:v>
                </c:pt>
                <c:pt idx="26">
                  <c:v>5398.9517665120302</c:v>
                </c:pt>
                <c:pt idx="27">
                  <c:v>5675.1723854587199</c:v>
                </c:pt>
                <c:pt idx="28">
                  <c:v>5965.5249755047898</c:v>
                </c:pt>
                <c:pt idx="29">
                  <c:v>6270.7325551124923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7-864C-B4F2-591E40FEC24A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Interest Portion of Payment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Sheet1!$K$2:$K$31</c:f>
              <c:strCache>
                <c:ptCount val="3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  <c:pt idx="10">
                  <c:v>Year 11</c:v>
                </c:pt>
                <c:pt idx="11">
                  <c:v>Year 12</c:v>
                </c:pt>
                <c:pt idx="12">
                  <c:v>Year 13</c:v>
                </c:pt>
                <c:pt idx="13">
                  <c:v>Year 14</c:v>
                </c:pt>
                <c:pt idx="14">
                  <c:v>Year 15</c:v>
                </c:pt>
                <c:pt idx="15">
                  <c:v>Year 16</c:v>
                </c:pt>
                <c:pt idx="16">
                  <c:v>Year 17</c:v>
                </c:pt>
                <c:pt idx="17">
                  <c:v>Year 18</c:v>
                </c:pt>
                <c:pt idx="18">
                  <c:v>Year 19</c:v>
                </c:pt>
                <c:pt idx="19">
                  <c:v>Year 20</c:v>
                </c:pt>
                <c:pt idx="20">
                  <c:v>Year 21</c:v>
                </c:pt>
                <c:pt idx="21">
                  <c:v>Year 22</c:v>
                </c:pt>
                <c:pt idx="22">
                  <c:v>Year 23</c:v>
                </c:pt>
                <c:pt idx="23">
                  <c:v>Year 24</c:v>
                </c:pt>
                <c:pt idx="24">
                  <c:v>Year 25</c:v>
                </c:pt>
                <c:pt idx="25">
                  <c:v>Year 26</c:v>
                </c:pt>
                <c:pt idx="26">
                  <c:v>Year 27</c:v>
                </c:pt>
                <c:pt idx="27">
                  <c:v>Year 28</c:v>
                </c:pt>
                <c:pt idx="28">
                  <c:v>Year 29</c:v>
                </c:pt>
                <c:pt idx="29">
                  <c:v>Year 30</c:v>
                </c:pt>
              </c:strCache>
            </c:strRef>
          </c:cat>
          <c:val>
            <c:numRef>
              <c:f>Sheet1!$O$2:$O$31</c:f>
              <c:numCache>
                <c:formatCode>_("$"* #,##0.00_);_("$"* \(#,##0.00\);_("$"* "-"??_);_(@_)</c:formatCode>
                <c:ptCount val="30"/>
                <c:pt idx="0">
                  <c:v>4966.4941305781877</c:v>
                </c:pt>
                <c:pt idx="1">
                  <c:v>4891.0116394300167</c:v>
                </c:pt>
                <c:pt idx="2">
                  <c:v>4811.6673207778631</c:v>
                </c:pt>
                <c:pt idx="3">
                  <c:v>4728.2635961973328</c:v>
                </c:pt>
                <c:pt idx="4">
                  <c:v>4640.592778776856</c:v>
                </c:pt>
                <c:pt idx="5">
                  <c:v>4548.4365559483067</c:v>
                </c:pt>
                <c:pt idx="6">
                  <c:v>4451.5654458582358</c:v>
                </c:pt>
                <c:pt idx="7">
                  <c:v>4349.7382259260467</c:v>
                </c:pt>
                <c:pt idx="8">
                  <c:v>4242.701332166107</c:v>
                </c:pt>
                <c:pt idx="9">
                  <c:v>4130.1882277780414</c:v>
                </c:pt>
                <c:pt idx="10">
                  <c:v>4011.9187394329183</c:v>
                </c:pt>
                <c:pt idx="11">
                  <c:v>3887.5983596025571</c:v>
                </c:pt>
                <c:pt idx="12">
                  <c:v>3756.9175131946963</c:v>
                </c:pt>
                <c:pt idx="13">
                  <c:v>3619.550786667819</c:v>
                </c:pt>
                <c:pt idx="14">
                  <c:v>3475.1561177060248</c:v>
                </c:pt>
                <c:pt idx="15">
                  <c:v>3323.373943436141</c:v>
                </c:pt>
                <c:pt idx="16">
                  <c:v>3163.8263050659948</c:v>
                </c:pt>
                <c:pt idx="17">
                  <c:v>2996.1159067142821</c:v>
                </c:pt>
                <c:pt idx="18">
                  <c:v>2819.8251260883953</c:v>
                </c:pt>
                <c:pt idx="19">
                  <c:v>2634.5149745466351</c:v>
                </c:pt>
                <c:pt idx="20">
                  <c:v>2439.7240039552471</c:v>
                </c:pt>
                <c:pt idx="21">
                  <c:v>2234.9671576181795</c:v>
                </c:pt>
                <c:pt idx="22">
                  <c:v>2019.734562418229</c:v>
                </c:pt>
                <c:pt idx="23">
                  <c:v>1793.4902591618381</c:v>
                </c:pt>
                <c:pt idx="24">
                  <c:v>1555.67086796592</c:v>
                </c:pt>
                <c:pt idx="25">
                  <c:v>1305.6841853633409</c:v>
                </c:pt>
                <c:pt idx="26">
                  <c:v>1042.907709633655</c:v>
                </c:pt>
                <c:pt idx="27">
                  <c:v>766.68709068696501</c:v>
                </c:pt>
                <c:pt idx="28">
                  <c:v>476.33450064089584</c:v>
                </c:pt>
                <c:pt idx="29">
                  <c:v>171.12692103319299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D7-864C-B4F2-591E40FEC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2614576"/>
        <c:axId val="833190016"/>
      </c:barChart>
      <c:catAx>
        <c:axId val="8526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90016"/>
        <c:crosses val="autoZero"/>
        <c:auto val="1"/>
        <c:lblAlgn val="ctr"/>
        <c:lblOffset val="100"/>
        <c:noMultiLvlLbl val="0"/>
      </c:catAx>
      <c:valAx>
        <c:axId val="8331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</xdr:colOff>
      <xdr:row>1</xdr:row>
      <xdr:rowOff>127000</xdr:rowOff>
    </xdr:from>
    <xdr:to>
      <xdr:col>31</xdr:col>
      <xdr:colOff>685800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445C3C-35D7-A947-AC61-7D684038B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CFA2-1A87-5C45-B91C-1B4DF4343B41}">
  <dimension ref="A1:O361"/>
  <sheetViews>
    <sheetView tabSelected="1" topLeftCell="D1" workbookViewId="0">
      <selection activeCell="B2" sqref="B2"/>
    </sheetView>
  </sheetViews>
  <sheetFormatPr baseColWidth="10" defaultRowHeight="16"/>
  <cols>
    <col min="2" max="2" width="15.5" bestFit="1" customWidth="1"/>
    <col min="3" max="3" width="17.1640625" bestFit="1" customWidth="1"/>
    <col min="4" max="4" width="24.6640625" bestFit="1" customWidth="1"/>
    <col min="5" max="5" width="24" bestFit="1" customWidth="1"/>
    <col min="6" max="7" width="10.33203125" customWidth="1"/>
    <col min="12" max="12" width="13.83203125" bestFit="1" customWidth="1"/>
    <col min="13" max="13" width="17.1640625" bestFit="1" customWidth="1"/>
    <col min="14" max="14" width="24.6640625" bestFit="1" customWidth="1"/>
    <col min="15" max="15" width="24" bestFit="1" customWidth="1"/>
  </cols>
  <sheetData>
    <row r="1" spans="1:15">
      <c r="B1" t="s">
        <v>0</v>
      </c>
      <c r="C1" t="s">
        <v>1</v>
      </c>
      <c r="D1" t="s">
        <v>3</v>
      </c>
      <c r="E1" t="s">
        <v>2</v>
      </c>
      <c r="F1" t="s">
        <v>8</v>
      </c>
      <c r="H1" t="s">
        <v>4</v>
      </c>
      <c r="I1" s="1">
        <v>0.05</v>
      </c>
      <c r="L1" t="s">
        <v>40</v>
      </c>
      <c r="M1" t="s">
        <v>1</v>
      </c>
      <c r="N1" t="s">
        <v>3</v>
      </c>
      <c r="O1" t="s">
        <v>2</v>
      </c>
    </row>
    <row r="2" spans="1:15">
      <c r="A2">
        <v>1</v>
      </c>
      <c r="B2" s="2">
        <f>($I$2/(1-$I$3^$I$4))*$I$5</f>
        <v>536.82162301214044</v>
      </c>
      <c r="C2" s="2">
        <f>((1-$I$3^F2)/(1-$I$3^$I$4))*$I$5</f>
        <v>99879.84504365451</v>
      </c>
      <c r="D2" s="2">
        <f>(($I$2*($I$3^(F2+1)))/(1-$I$3^$I$4))*$I$5</f>
        <v>120.15495634547378</v>
      </c>
      <c r="E2" s="2">
        <f>(($I$2*(1-$I$3^(F2+1)))/(1-$I$3^$I$4))*$I$5</f>
        <v>416.66666666666669</v>
      </c>
      <c r="F2">
        <f t="shared" ref="F2:F65" si="0">$I$4-A2</f>
        <v>359</v>
      </c>
      <c r="H2" t="s">
        <v>5</v>
      </c>
      <c r="I2">
        <f>5/1200</f>
        <v>4.1666666666666666E-3</v>
      </c>
      <c r="K2" t="s">
        <v>10</v>
      </c>
      <c r="L2" s="3">
        <f>SUM(B2:B13)</f>
        <v>6441.859476145687</v>
      </c>
      <c r="M2" s="3">
        <f>C13</f>
        <v>98524.634654432506</v>
      </c>
      <c r="N2" s="3">
        <f>SUM(D2:D13)</f>
        <v>1475.3653455674976</v>
      </c>
      <c r="O2" s="3">
        <f>SUM(E2:E13)</f>
        <v>4966.4941305781877</v>
      </c>
    </row>
    <row r="3" spans="1:15">
      <c r="A3">
        <v>2</v>
      </c>
      <c r="B3" s="2">
        <f>($I$2/(1-$I$3^$I$4))*$I$5</f>
        <v>536.82162301214044</v>
      </c>
      <c r="C3" s="2">
        <f>((1-$I$3^F3)/(1-$I$3^$I$4))*$I$5</f>
        <v>99759.189441657611</v>
      </c>
      <c r="D3" s="2">
        <f t="shared" ref="D3:D66" si="1">(($I$2*($I$3^(F3+1)))/(1-$I$3^$I$4))*$I$5</f>
        <v>120.65560199691328</v>
      </c>
      <c r="E3" s="2">
        <f t="shared" ref="E3:E66" si="2">(($I$2*(1-$I$3^(F3+1)))/(1-$I$3^$I$4))*$I$5</f>
        <v>416.16602101522716</v>
      </c>
      <c r="F3">
        <f t="shared" si="0"/>
        <v>358</v>
      </c>
      <c r="H3" t="s">
        <v>6</v>
      </c>
      <c r="I3">
        <f>1/(1+I2)</f>
        <v>0.99585062240663902</v>
      </c>
      <c r="K3" t="s">
        <v>11</v>
      </c>
      <c r="L3" s="3">
        <f>L2</f>
        <v>6441.859476145687</v>
      </c>
      <c r="M3" s="3">
        <f ca="1">OFFSET($C$13,(ROW()-2)*12,0)</f>
        <v>96973.786817716842</v>
      </c>
      <c r="N3" s="2">
        <f ca="1">SUM((OFFSET($D$2,(ROW()-2)*12,0):OFFSET($D$13,(ROW()-2)*12,0)))</f>
        <v>1550.8478367156688</v>
      </c>
      <c r="O3" s="2">
        <f ca="1">SUM((OFFSET($E$2,(ROW()-2)*12,0):OFFSET($E$13,(ROW()-2)*12,0)))</f>
        <v>4891.0116394300167</v>
      </c>
    </row>
    <row r="4" spans="1:15">
      <c r="A4">
        <v>3</v>
      </c>
      <c r="B4" s="2">
        <f t="shared" ref="B4:B67" si="3">($I$2/(1-$I$3^$I$4))*$I$5</f>
        <v>536.82162301214044</v>
      </c>
      <c r="C4" s="2">
        <f t="shared" ref="C4:C67" si="4">((1-$I$3^F4)/(1-$I$3^$I$4))*$I$5</f>
        <v>99638.031107985706</v>
      </c>
      <c r="D4" s="2">
        <f t="shared" si="1"/>
        <v>121.15833367190041</v>
      </c>
      <c r="E4" s="2">
        <f t="shared" si="2"/>
        <v>415.66328934024</v>
      </c>
      <c r="F4">
        <f t="shared" si="0"/>
        <v>357</v>
      </c>
      <c r="H4" t="s">
        <v>7</v>
      </c>
      <c r="I4">
        <v>360</v>
      </c>
      <c r="K4" t="s">
        <v>12</v>
      </c>
      <c r="L4" s="3">
        <f t="shared" ref="L4:L31" si="5">L3</f>
        <v>6441.859476145687</v>
      </c>
      <c r="M4" s="3">
        <f ca="1">OFFSET($C$13,(ROW()-2)*12,0)</f>
        <v>95343.594662349045</v>
      </c>
      <c r="N4" s="2">
        <f ca="1">SUM((OFFSET($D$2,(ROW()-2)*12,0):OFFSET($D$13,(ROW()-2)*12,0)))</f>
        <v>1630.1921553678226</v>
      </c>
      <c r="O4" s="2">
        <f ca="1">SUM((OFFSET($E$2,(ROW()-2)*12,0):OFFSET($E$13,(ROW()-2)*12,0)))</f>
        <v>4811.6673207778631</v>
      </c>
    </row>
    <row r="5" spans="1:15">
      <c r="A5">
        <v>4</v>
      </c>
      <c r="B5" s="2">
        <f t="shared" si="3"/>
        <v>536.82162301214044</v>
      </c>
      <c r="C5" s="2">
        <f t="shared" si="4"/>
        <v>99516.367947923514</v>
      </c>
      <c r="D5" s="2">
        <f t="shared" si="1"/>
        <v>121.66316006219998</v>
      </c>
      <c r="E5" s="2">
        <f t="shared" si="2"/>
        <v>415.15846294994037</v>
      </c>
      <c r="F5">
        <f t="shared" si="0"/>
        <v>356</v>
      </c>
      <c r="H5" t="s">
        <v>9</v>
      </c>
      <c r="I5">
        <v>100000</v>
      </c>
      <c r="K5" t="s">
        <v>13</v>
      </c>
      <c r="L5" s="3">
        <f t="shared" si="5"/>
        <v>6441.859476145687</v>
      </c>
      <c r="M5" s="3">
        <f t="shared" ref="M5:M31" ca="1" si="6">OFFSET($C$13,(ROW()-2)*12,0)</f>
        <v>93629.998782400697</v>
      </c>
      <c r="N5" s="2">
        <f ca="1">SUM((OFFSET($D$2,(ROW()-2)*12,0):OFFSET($D$13,(ROW()-2)*12,0)))</f>
        <v>1713.5958799483531</v>
      </c>
      <c r="O5" s="2">
        <f ca="1">SUM((OFFSET($E$2,(ROW()-2)*12,0):OFFSET($E$13,(ROW()-2)*12,0)))</f>
        <v>4728.2635961973328</v>
      </c>
    </row>
    <row r="6" spans="1:15">
      <c r="A6">
        <v>5</v>
      </c>
      <c r="B6" s="2">
        <f t="shared" si="3"/>
        <v>536.82162301214044</v>
      </c>
      <c r="C6" s="2">
        <f t="shared" si="4"/>
        <v>99394.197858027706</v>
      </c>
      <c r="D6" s="2">
        <f t="shared" si="1"/>
        <v>122.17008989579246</v>
      </c>
      <c r="E6" s="2">
        <f t="shared" si="2"/>
        <v>414.65153311634793</v>
      </c>
      <c r="F6">
        <f t="shared" si="0"/>
        <v>355</v>
      </c>
      <c r="K6" t="s">
        <v>14</v>
      </c>
      <c r="L6" s="3">
        <f t="shared" si="5"/>
        <v>6441.859476145687</v>
      </c>
      <c r="M6" s="3">
        <f t="shared" ca="1" si="6"/>
        <v>91828.732085031879</v>
      </c>
      <c r="N6" s="2">
        <f ca="1">SUM((OFFSET($D$2,(ROW()-2)*12,0):OFFSET($D$13,(ROW()-2)*12,0)))</f>
        <v>1801.2666973688288</v>
      </c>
      <c r="O6" s="2">
        <f ca="1">SUM((OFFSET($E$2,(ROW()-2)*12,0):OFFSET($E$13,(ROW()-2)*12,0)))</f>
        <v>4640.592778776856</v>
      </c>
    </row>
    <row r="7" spans="1:15">
      <c r="A7">
        <v>6</v>
      </c>
      <c r="B7" s="2">
        <f t="shared" si="3"/>
        <v>536.82162301214044</v>
      </c>
      <c r="C7" s="2">
        <f t="shared" si="4"/>
        <v>99271.518726090697</v>
      </c>
      <c r="D7" s="2">
        <f t="shared" si="1"/>
        <v>122.67913193702493</v>
      </c>
      <c r="E7" s="2">
        <f t="shared" si="2"/>
        <v>414.14249107511546</v>
      </c>
      <c r="F7">
        <f t="shared" si="0"/>
        <v>354</v>
      </c>
      <c r="K7" t="s">
        <v>15</v>
      </c>
      <c r="L7" s="3">
        <f t="shared" si="5"/>
        <v>6441.859476145687</v>
      </c>
      <c r="M7" s="3">
        <f t="shared" ca="1" si="6"/>
        <v>89935.309164834514</v>
      </c>
      <c r="N7" s="2">
        <f ca="1">SUM((OFFSET($D$2,(ROW()-2)*12,0):OFFSET($D$13,(ROW()-2)*12,0)))</f>
        <v>1893.422920197379</v>
      </c>
      <c r="O7" s="2">
        <f ca="1">SUM((OFFSET($E$2,(ROW()-2)*12,0):OFFSET($E$13,(ROW()-2)*12,0)))</f>
        <v>4548.4365559483067</v>
      </c>
    </row>
    <row r="8" spans="1:15">
      <c r="A8">
        <v>7</v>
      </c>
      <c r="B8" s="2">
        <f t="shared" si="3"/>
        <v>536.82162301214044</v>
      </c>
      <c r="C8" s="2">
        <f t="shared" si="4"/>
        <v>99148.328431103932</v>
      </c>
      <c r="D8" s="2">
        <f t="shared" si="1"/>
        <v>123.19029498676252</v>
      </c>
      <c r="E8" s="2">
        <f t="shared" si="2"/>
        <v>413.63132802537791</v>
      </c>
      <c r="F8">
        <f t="shared" si="0"/>
        <v>353</v>
      </c>
      <c r="K8" t="s">
        <v>16</v>
      </c>
      <c r="L8" s="3">
        <f t="shared" si="5"/>
        <v>6441.859476145687</v>
      </c>
      <c r="M8" s="3">
        <f t="shared" ca="1" si="6"/>
        <v>87945.015134547066</v>
      </c>
      <c r="N8" s="2">
        <f ca="1">SUM((OFFSET($D$2,(ROW()-2)*12,0):OFFSET($D$13,(ROW()-2)*12,0)))</f>
        <v>1990.2940302874497</v>
      </c>
      <c r="O8" s="2">
        <f ca="1">SUM((OFFSET($E$2,(ROW()-2)*12,0):OFFSET($E$13,(ROW()-2)*12,0)))</f>
        <v>4451.5654458582358</v>
      </c>
    </row>
    <row r="9" spans="1:15">
      <c r="A9">
        <v>8</v>
      </c>
      <c r="B9" s="2">
        <f t="shared" si="3"/>
        <v>536.82162301214044</v>
      </c>
      <c r="C9" s="2">
        <f t="shared" si="4"/>
        <v>99024.624843221405</v>
      </c>
      <c r="D9" s="2">
        <f t="shared" si="1"/>
        <v>123.70358788254073</v>
      </c>
      <c r="E9" s="2">
        <f t="shared" si="2"/>
        <v>413.11803512959972</v>
      </c>
      <c r="F9">
        <f t="shared" si="0"/>
        <v>352</v>
      </c>
      <c r="K9" t="s">
        <v>17</v>
      </c>
      <c r="L9" s="3">
        <f t="shared" si="5"/>
        <v>6441.859476145687</v>
      </c>
      <c r="M9" s="3">
        <f t="shared" ca="1" si="6"/>
        <v>85852.893884327466</v>
      </c>
      <c r="N9" s="2">
        <f ca="1">SUM((OFFSET($D$2,(ROW()-2)*12,0):OFFSET($D$13,(ROW()-2)*12,0)))</f>
        <v>2092.1212502196386</v>
      </c>
      <c r="O9" s="2">
        <f ca="1">SUM((OFFSET($E$2,(ROW()-2)*12,0):OFFSET($E$13,(ROW()-2)*12,0)))</f>
        <v>4349.7382259260467</v>
      </c>
    </row>
    <row r="10" spans="1:15">
      <c r="A10">
        <v>9</v>
      </c>
      <c r="B10" s="2">
        <f t="shared" si="3"/>
        <v>536.82162301214044</v>
      </c>
      <c r="C10" s="2">
        <f t="shared" si="4"/>
        <v>98900.405823722685</v>
      </c>
      <c r="D10" s="2">
        <f t="shared" si="1"/>
        <v>124.21901949871796</v>
      </c>
      <c r="E10" s="2">
        <f t="shared" si="2"/>
        <v>412.60260351342248</v>
      </c>
      <c r="F10">
        <f t="shared" si="0"/>
        <v>351</v>
      </c>
      <c r="K10" t="s">
        <v>18</v>
      </c>
      <c r="L10" s="3">
        <f t="shared" si="5"/>
        <v>6441.859476145687</v>
      </c>
      <c r="M10" s="3">
        <f t="shared" ca="1" si="6"/>
        <v>83653.735740347882</v>
      </c>
      <c r="N10" s="2">
        <f ca="1">SUM((OFFSET($D$2,(ROW()-2)*12,0):OFFSET($D$13,(ROW()-2)*12,0)))</f>
        <v>2199.1581439795791</v>
      </c>
      <c r="O10" s="2">
        <f ca="1">SUM((OFFSET($E$2,(ROW()-2)*12,0):OFFSET($E$13,(ROW()-2)*12,0)))</f>
        <v>4242.701332166107</v>
      </c>
    </row>
    <row r="11" spans="1:15">
      <c r="A11">
        <v>10</v>
      </c>
      <c r="B11" s="2">
        <f t="shared" si="3"/>
        <v>536.82162301214044</v>
      </c>
      <c r="C11" s="2">
        <f t="shared" si="4"/>
        <v>98775.669224976053</v>
      </c>
      <c r="D11" s="2">
        <f t="shared" si="1"/>
        <v>124.7365987466293</v>
      </c>
      <c r="E11" s="2">
        <f t="shared" si="2"/>
        <v>412.08502426551121</v>
      </c>
      <c r="F11">
        <f t="shared" si="0"/>
        <v>350</v>
      </c>
      <c r="K11" t="s">
        <v>19</v>
      </c>
      <c r="L11" s="3">
        <f t="shared" si="5"/>
        <v>6441.859476145687</v>
      </c>
      <c r="M11" s="3">
        <f t="shared" ca="1" si="6"/>
        <v>81342.064491980258</v>
      </c>
      <c r="N11" s="2">
        <f ca="1">SUM((OFFSET($D$2,(ROW()-2)*12,0):OFFSET($D$13,(ROW()-2)*12,0)))</f>
        <v>2311.6712483676438</v>
      </c>
      <c r="O11" s="2">
        <f ca="1">SUM((OFFSET($E$2,(ROW()-2)*12,0):OFFSET($E$13,(ROW()-2)*12,0)))</f>
        <v>4130.1882277780414</v>
      </c>
    </row>
    <row r="12" spans="1:15">
      <c r="A12">
        <v>11</v>
      </c>
      <c r="B12" s="2">
        <f t="shared" si="3"/>
        <v>536.82162301214044</v>
      </c>
      <c r="C12" s="2">
        <f t="shared" si="4"/>
        <v>98650.412890401305</v>
      </c>
      <c r="D12" s="2">
        <f t="shared" si="1"/>
        <v>125.25633457474024</v>
      </c>
      <c r="E12" s="2">
        <f t="shared" si="2"/>
        <v>411.56528843740023</v>
      </c>
      <c r="F12">
        <f t="shared" si="0"/>
        <v>349</v>
      </c>
      <c r="K12" t="s">
        <v>20</v>
      </c>
      <c r="L12" s="3">
        <f t="shared" si="5"/>
        <v>6441.859476145687</v>
      </c>
      <c r="M12" s="3">
        <f t="shared" ca="1" si="6"/>
        <v>78912.123755267487</v>
      </c>
      <c r="N12" s="2">
        <f ca="1">SUM((OFFSET($D$2,(ROW()-2)*12,0):OFFSET($D$13,(ROW()-2)*12,0)))</f>
        <v>2429.9407367127665</v>
      </c>
      <c r="O12" s="2">
        <f ca="1">SUM((OFFSET($E$2,(ROW()-2)*12,0):OFFSET($E$13,(ROW()-2)*12,0)))</f>
        <v>4011.9187394329183</v>
      </c>
    </row>
    <row r="13" spans="1:15">
      <c r="A13">
        <v>12</v>
      </c>
      <c r="B13" s="2">
        <f t="shared" si="3"/>
        <v>536.82162301214044</v>
      </c>
      <c r="C13" s="2">
        <f t="shared" si="4"/>
        <v>98524.634654432506</v>
      </c>
      <c r="D13" s="2">
        <f t="shared" si="1"/>
        <v>125.77823596880167</v>
      </c>
      <c r="E13" s="2">
        <f t="shared" si="2"/>
        <v>411.04338704333878</v>
      </c>
      <c r="F13">
        <f t="shared" si="0"/>
        <v>348</v>
      </c>
      <c r="K13" t="s">
        <v>21</v>
      </c>
      <c r="L13" s="3">
        <f t="shared" si="5"/>
        <v>6441.859476145687</v>
      </c>
      <c r="M13" s="3">
        <f t="shared" ca="1" si="6"/>
        <v>76357.862638724386</v>
      </c>
      <c r="N13" s="2">
        <f ca="1">SUM((OFFSET($D$2,(ROW()-2)*12,0):OFFSET($D$13,(ROW()-2)*12,0)))</f>
        <v>2554.2611165431285</v>
      </c>
      <c r="O13" s="2">
        <f ca="1">SUM((OFFSET($E$2,(ROW()-2)*12,0):OFFSET($E$13,(ROW()-2)*12,0)))</f>
        <v>3887.5983596025571</v>
      </c>
    </row>
    <row r="14" spans="1:15">
      <c r="A14">
        <v>13</v>
      </c>
      <c r="B14" s="2">
        <f t="shared" si="3"/>
        <v>536.82162301214044</v>
      </c>
      <c r="C14" s="2">
        <f t="shared" si="4"/>
        <v>98398.332342480498</v>
      </c>
      <c r="D14" s="2">
        <f t="shared" si="1"/>
        <v>126.302311952005</v>
      </c>
      <c r="E14" s="2">
        <f t="shared" si="2"/>
        <v>410.51931106013546</v>
      </c>
      <c r="F14">
        <f t="shared" si="0"/>
        <v>347</v>
      </c>
      <c r="K14" t="s">
        <v>22</v>
      </c>
      <c r="L14" s="3">
        <f t="shared" si="5"/>
        <v>6441.859476145687</v>
      </c>
      <c r="M14" s="3">
        <f t="shared" ca="1" si="6"/>
        <v>73672.920675773421</v>
      </c>
      <c r="N14" s="2">
        <f ca="1">SUM((OFFSET($D$2,(ROW()-2)*12,0):OFFSET($D$13,(ROW()-2)*12,0)))</f>
        <v>2684.9419629509889</v>
      </c>
      <c r="O14" s="2">
        <f ca="1">SUM((OFFSET($E$2,(ROW()-2)*12,0):OFFSET($E$13,(ROW()-2)*12,0)))</f>
        <v>3756.9175131946963</v>
      </c>
    </row>
    <row r="15" spans="1:15">
      <c r="A15">
        <v>14</v>
      </c>
      <c r="B15" s="2">
        <f t="shared" si="3"/>
        <v>536.82162301214044</v>
      </c>
      <c r="C15" s="2">
        <f t="shared" si="4"/>
        <v>98271.503770895375</v>
      </c>
      <c r="D15" s="2">
        <f t="shared" si="1"/>
        <v>126.82857158513836</v>
      </c>
      <c r="E15" s="2">
        <f t="shared" si="2"/>
        <v>409.99305142700211</v>
      </c>
      <c r="F15">
        <f t="shared" si="0"/>
        <v>346</v>
      </c>
      <c r="K15" t="s">
        <v>23</v>
      </c>
      <c r="L15" s="3">
        <f t="shared" si="5"/>
        <v>6441.859476145687</v>
      </c>
      <c r="M15" s="3">
        <f t="shared" ca="1" si="6"/>
        <v>70850.611986295582</v>
      </c>
      <c r="N15" s="2">
        <f ca="1">SUM((OFFSET($D$2,(ROW()-2)*12,0):OFFSET($D$13,(ROW()-2)*12,0)))</f>
        <v>2822.3086894778667</v>
      </c>
      <c r="O15" s="2">
        <f ca="1">SUM((OFFSET($E$2,(ROW()-2)*12,0):OFFSET($E$13,(ROW()-2)*12,0)))</f>
        <v>3619.550786667819</v>
      </c>
    </row>
    <row r="16" spans="1:15">
      <c r="A16">
        <v>15</v>
      </c>
      <c r="B16" s="2">
        <f t="shared" si="3"/>
        <v>536.82162301214044</v>
      </c>
      <c r="C16" s="2">
        <f t="shared" si="4"/>
        <v>98144.146746928629</v>
      </c>
      <c r="D16" s="2">
        <f t="shared" si="1"/>
        <v>127.35702396674307</v>
      </c>
      <c r="E16" s="2">
        <f t="shared" si="2"/>
        <v>409.46459904539739</v>
      </c>
      <c r="F16">
        <f t="shared" si="0"/>
        <v>345</v>
      </c>
      <c r="K16" t="s">
        <v>24</v>
      </c>
      <c r="L16" s="3">
        <f t="shared" si="5"/>
        <v>6441.859476145687</v>
      </c>
      <c r="M16" s="3">
        <f t="shared" ca="1" si="6"/>
        <v>67883.908627855955</v>
      </c>
      <c r="N16" s="2">
        <f ca="1">SUM((OFFSET($D$2,(ROW()-2)*12,0):OFFSET($D$13,(ROW()-2)*12,0)))</f>
        <v>2966.7033584396604</v>
      </c>
      <c r="O16" s="2">
        <f ca="1">SUM((OFFSET($E$2,(ROW()-2)*12,0):OFFSET($E$13,(ROW()-2)*12,0)))</f>
        <v>3475.1561177060248</v>
      </c>
    </row>
    <row r="17" spans="1:15">
      <c r="A17">
        <v>16</v>
      </c>
      <c r="B17" s="2">
        <f t="shared" si="3"/>
        <v>536.82162301214044</v>
      </c>
      <c r="C17" s="2">
        <f t="shared" si="4"/>
        <v>98016.259068695348</v>
      </c>
      <c r="D17" s="2">
        <f t="shared" si="1"/>
        <v>127.88767823327119</v>
      </c>
      <c r="E17" s="2">
        <f t="shared" si="2"/>
        <v>408.93394477886926</v>
      </c>
      <c r="F17">
        <f t="shared" si="0"/>
        <v>344</v>
      </c>
      <c r="K17" t="s">
        <v>25</v>
      </c>
      <c r="L17" s="3">
        <f t="shared" si="5"/>
        <v>6441.859476145687</v>
      </c>
      <c r="M17" s="3">
        <f t="shared" ca="1" si="6"/>
        <v>64765.423095146412</v>
      </c>
      <c r="N17" s="2">
        <f ca="1">SUM((OFFSET($D$2,(ROW()-2)*12,0):OFFSET($D$13,(ROW()-2)*12,0)))</f>
        <v>3118.4855327095443</v>
      </c>
      <c r="O17" s="2">
        <f ca="1">SUM((OFFSET($E$2,(ROW()-2)*12,0):OFFSET($E$13,(ROW()-2)*12,0)))</f>
        <v>3323.373943436141</v>
      </c>
    </row>
    <row r="18" spans="1:15">
      <c r="A18">
        <v>17</v>
      </c>
      <c r="B18" s="2">
        <f t="shared" si="3"/>
        <v>536.82162301214044</v>
      </c>
      <c r="C18" s="2">
        <f t="shared" si="4"/>
        <v>97887.838525136103</v>
      </c>
      <c r="D18" s="2">
        <f t="shared" si="1"/>
        <v>128.42054355924313</v>
      </c>
      <c r="E18" s="2">
        <f t="shared" si="2"/>
        <v>408.40107945289731</v>
      </c>
      <c r="F18">
        <f t="shared" si="0"/>
        <v>343</v>
      </c>
      <c r="K18" t="s">
        <v>26</v>
      </c>
      <c r="L18" s="3">
        <f t="shared" si="5"/>
        <v>6441.859476145687</v>
      </c>
      <c r="M18" s="3">
        <f t="shared" ca="1" si="6"/>
        <v>61487.389924066723</v>
      </c>
      <c r="N18" s="2">
        <f ca="1">SUM((OFFSET($D$2,(ROW()-2)*12,0):OFFSET($D$13,(ROW()-2)*12,0)))</f>
        <v>3278.0331710796909</v>
      </c>
      <c r="O18" s="2">
        <f ca="1">SUM((OFFSET($E$2,(ROW()-2)*12,0):OFFSET($E$13,(ROW()-2)*12,0)))</f>
        <v>3163.8263050659948</v>
      </c>
    </row>
    <row r="19" spans="1:15">
      <c r="A19">
        <v>18</v>
      </c>
      <c r="B19" s="2">
        <f t="shared" si="3"/>
        <v>536.82162301214044</v>
      </c>
      <c r="C19" s="2">
        <f t="shared" si="4"/>
        <v>97758.882895978706</v>
      </c>
      <c r="D19" s="2">
        <f t="shared" si="1"/>
        <v>128.95562915740666</v>
      </c>
      <c r="E19" s="2">
        <f t="shared" si="2"/>
        <v>407.8659938547338</v>
      </c>
      <c r="F19">
        <f t="shared" si="0"/>
        <v>342</v>
      </c>
      <c r="K19" t="s">
        <v>27</v>
      </c>
      <c r="L19" s="3">
        <f t="shared" si="5"/>
        <v>6441.859476145687</v>
      </c>
      <c r="M19" s="3">
        <f t="shared" ca="1" si="6"/>
        <v>58041.646354635355</v>
      </c>
      <c r="N19" s="2">
        <f ca="1">SUM((OFFSET($D$2,(ROW()-2)*12,0):OFFSET($D$13,(ROW()-2)*12,0)))</f>
        <v>3445.743569431404</v>
      </c>
      <c r="O19" s="2">
        <f ca="1">SUM((OFFSET($E$2,(ROW()-2)*12,0):OFFSET($E$13,(ROW()-2)*12,0)))</f>
        <v>2996.1159067142821</v>
      </c>
    </row>
    <row r="20" spans="1:15">
      <c r="A20">
        <v>19</v>
      </c>
      <c r="B20" s="2">
        <f t="shared" si="3"/>
        <v>536.82162301214044</v>
      </c>
      <c r="C20" s="2">
        <f t="shared" si="4"/>
        <v>97629.389951699821</v>
      </c>
      <c r="D20" s="2">
        <f t="shared" si="1"/>
        <v>129.49294427889583</v>
      </c>
      <c r="E20" s="2">
        <f t="shared" si="2"/>
        <v>407.32867873324454</v>
      </c>
      <c r="F20">
        <f t="shared" si="0"/>
        <v>341</v>
      </c>
      <c r="K20" t="s">
        <v>28</v>
      </c>
      <c r="L20" s="3">
        <f t="shared" si="5"/>
        <v>6441.859476145687</v>
      </c>
      <c r="M20" s="3">
        <f t="shared" ca="1" si="6"/>
        <v>54419.612004578099</v>
      </c>
      <c r="N20" s="2">
        <f ca="1">SUM((OFFSET($D$2,(ROW()-2)*12,0):OFFSET($D$13,(ROW()-2)*12,0)))</f>
        <v>3622.0343500572903</v>
      </c>
      <c r="O20" s="2">
        <f ca="1">SUM((OFFSET($E$2,(ROW()-2)*12,0):OFFSET($E$13,(ROW()-2)*12,0)))</f>
        <v>2819.8251260883953</v>
      </c>
    </row>
    <row r="21" spans="1:15">
      <c r="A21">
        <v>20</v>
      </c>
      <c r="B21" s="2">
        <f t="shared" si="3"/>
        <v>536.82162301214044</v>
      </c>
      <c r="C21" s="2">
        <f t="shared" si="4"/>
        <v>97499.357453486431</v>
      </c>
      <c r="D21" s="2">
        <f t="shared" si="1"/>
        <v>130.03249821339122</v>
      </c>
      <c r="E21" s="2">
        <f t="shared" si="2"/>
        <v>406.78912479874924</v>
      </c>
      <c r="F21">
        <f t="shared" si="0"/>
        <v>340</v>
      </c>
      <c r="K21" t="s">
        <v>29</v>
      </c>
      <c r="L21" s="3">
        <f t="shared" si="5"/>
        <v>6441.859476145687</v>
      </c>
      <c r="M21" s="3">
        <f t="shared" ca="1" si="6"/>
        <v>50612.26750297907</v>
      </c>
      <c r="N21" s="2">
        <f ca="1">SUM((OFFSET($D$2,(ROW()-2)*12,0):OFFSET($D$13,(ROW()-2)*12,0)))</f>
        <v>3807.3445015990501</v>
      </c>
      <c r="O21" s="2">
        <f ca="1">SUM((OFFSET($E$2,(ROW()-2)*12,0):OFFSET($E$13,(ROW()-2)*12,0)))</f>
        <v>2634.5149745466351</v>
      </c>
    </row>
    <row r="22" spans="1:15">
      <c r="A22">
        <v>21</v>
      </c>
      <c r="B22" s="2">
        <f t="shared" si="3"/>
        <v>536.82162301214044</v>
      </c>
      <c r="C22" s="2">
        <f t="shared" si="4"/>
        <v>97368.783153197146</v>
      </c>
      <c r="D22" s="2">
        <f t="shared" si="1"/>
        <v>130.57430028928036</v>
      </c>
      <c r="E22" s="2">
        <f t="shared" si="2"/>
        <v>406.24732272286002</v>
      </c>
      <c r="F22">
        <f t="shared" si="0"/>
        <v>339</v>
      </c>
      <c r="K22" t="s">
        <v>30</v>
      </c>
      <c r="L22" s="3">
        <f t="shared" si="5"/>
        <v>6441.859476145687</v>
      </c>
      <c r="M22" s="3">
        <f t="shared" ca="1" si="6"/>
        <v>46610.132030788649</v>
      </c>
      <c r="N22" s="2">
        <f ca="1">SUM((OFFSET($D$2,(ROW()-2)*12,0):OFFSET($D$13,(ROW()-2)*12,0)))</f>
        <v>4002.1354721904372</v>
      </c>
      <c r="O22" s="2">
        <f ca="1">SUM((OFFSET($E$2,(ROW()-2)*12,0):OFFSET($E$13,(ROW()-2)*12,0)))</f>
        <v>2439.7240039552471</v>
      </c>
    </row>
    <row r="23" spans="1:15">
      <c r="A23">
        <v>22</v>
      </c>
      <c r="B23" s="2">
        <f t="shared" si="3"/>
        <v>536.82162301214044</v>
      </c>
      <c r="C23" s="2">
        <f t="shared" si="4"/>
        <v>97237.664793323318</v>
      </c>
      <c r="D23" s="2">
        <f t="shared" si="1"/>
        <v>131.11835987381903</v>
      </c>
      <c r="E23" s="2">
        <f t="shared" si="2"/>
        <v>405.7032631383214</v>
      </c>
      <c r="F23">
        <f t="shared" si="0"/>
        <v>338</v>
      </c>
      <c r="K23" t="s">
        <v>31</v>
      </c>
      <c r="L23" s="3">
        <f t="shared" si="5"/>
        <v>6441.859476145687</v>
      </c>
      <c r="M23" s="3">
        <f t="shared" ca="1" si="6"/>
        <v>42403.239712261173</v>
      </c>
      <c r="N23" s="2">
        <f ca="1">SUM((OFFSET($D$2,(ROW()-2)*12,0):OFFSET($D$13,(ROW()-2)*12,0)))</f>
        <v>4206.8923185275062</v>
      </c>
      <c r="O23" s="2">
        <f ca="1">SUM((OFFSET($E$2,(ROW()-2)*12,0):OFFSET($E$13,(ROW()-2)*12,0)))</f>
        <v>2234.9671576181795</v>
      </c>
    </row>
    <row r="24" spans="1:15">
      <c r="A24">
        <v>23</v>
      </c>
      <c r="B24" s="2">
        <f t="shared" si="3"/>
        <v>536.82162301214044</v>
      </c>
      <c r="C24" s="2">
        <f t="shared" si="4"/>
        <v>97106.000106950043</v>
      </c>
      <c r="D24" s="2">
        <f t="shared" si="1"/>
        <v>131.66468637329325</v>
      </c>
      <c r="E24" s="2">
        <f t="shared" si="2"/>
        <v>405.15693663884713</v>
      </c>
      <c r="F24">
        <f t="shared" si="0"/>
        <v>337</v>
      </c>
      <c r="K24" t="s">
        <v>32</v>
      </c>
      <c r="L24" s="3">
        <f t="shared" si="5"/>
        <v>6441.859476145687</v>
      </c>
      <c r="M24" s="3">
        <f t="shared" ca="1" si="6"/>
        <v>37981.114798533752</v>
      </c>
      <c r="N24" s="2">
        <f ca="1">SUM((OFFSET($D$2,(ROW()-2)*12,0):OFFSET($D$13,(ROW()-2)*12,0)))</f>
        <v>4422.1249137274563</v>
      </c>
      <c r="O24" s="2">
        <f ca="1">SUM((OFFSET($E$2,(ROW()-2)*12,0):OFFSET($E$13,(ROW()-2)*12,0)))</f>
        <v>2019.734562418229</v>
      </c>
    </row>
    <row r="25" spans="1:15">
      <c r="A25">
        <v>24</v>
      </c>
      <c r="B25" s="2">
        <f t="shared" si="3"/>
        <v>536.82162301214044</v>
      </c>
      <c r="C25" s="2">
        <f t="shared" si="4"/>
        <v>96973.786817716842</v>
      </c>
      <c r="D25" s="2">
        <f t="shared" si="1"/>
        <v>132.21328923318197</v>
      </c>
      <c r="E25" s="2">
        <f t="shared" si="2"/>
        <v>404.60833377895852</v>
      </c>
      <c r="F25">
        <f t="shared" si="0"/>
        <v>336</v>
      </c>
      <c r="K25" t="s">
        <v>33</v>
      </c>
      <c r="L25" s="3">
        <f t="shared" si="5"/>
        <v>6441.859476145687</v>
      </c>
      <c r="M25" s="3">
        <f t="shared" ca="1" si="6"/>
        <v>33332.745581549927</v>
      </c>
      <c r="N25" s="2">
        <f ca="1">SUM((OFFSET($D$2,(ROW()-2)*12,0):OFFSET($D$13,(ROW()-2)*12,0)))</f>
        <v>4648.3692169838469</v>
      </c>
      <c r="O25" s="2">
        <f ca="1">SUM((OFFSET($E$2,(ROW()-2)*12,0):OFFSET($E$13,(ROW()-2)*12,0)))</f>
        <v>1793.4902591618381</v>
      </c>
    </row>
    <row r="26" spans="1:15">
      <c r="A26">
        <v>25</v>
      </c>
      <c r="B26" s="2">
        <f t="shared" si="3"/>
        <v>536.82162301214044</v>
      </c>
      <c r="C26" s="2">
        <f t="shared" si="4"/>
        <v>96841.022639778545</v>
      </c>
      <c r="D26" s="2">
        <f t="shared" si="1"/>
        <v>132.76417793832024</v>
      </c>
      <c r="E26" s="2">
        <f t="shared" si="2"/>
        <v>404.05744507382019</v>
      </c>
      <c r="F26">
        <f t="shared" si="0"/>
        <v>335</v>
      </c>
      <c r="K26" t="s">
        <v>34</v>
      </c>
      <c r="L26" s="3">
        <f t="shared" si="5"/>
        <v>6441.859476145687</v>
      </c>
      <c r="M26" s="3">
        <f t="shared" ca="1" si="6"/>
        <v>28446.556973370178</v>
      </c>
      <c r="N26" s="2">
        <f ca="1">SUM((OFFSET($D$2,(ROW()-2)*12,0):OFFSET($D$13,(ROW()-2)*12,0)))</f>
        <v>4886.1886081797657</v>
      </c>
      <c r="O26" s="2">
        <f ca="1">SUM((OFFSET($E$2,(ROW()-2)*12,0):OFFSET($E$13,(ROW()-2)*12,0)))</f>
        <v>1555.67086796592</v>
      </c>
    </row>
    <row r="27" spans="1:15">
      <c r="A27">
        <v>26</v>
      </c>
      <c r="B27" s="2">
        <f t="shared" si="3"/>
        <v>536.82162301214044</v>
      </c>
      <c r="C27" s="2">
        <f t="shared" si="4"/>
        <v>96707.705277765461</v>
      </c>
      <c r="D27" s="2">
        <f t="shared" si="1"/>
        <v>133.31736201306322</v>
      </c>
      <c r="E27" s="2">
        <f t="shared" si="2"/>
        <v>403.50426099907725</v>
      </c>
      <c r="F27">
        <f t="shared" si="0"/>
        <v>334</v>
      </c>
      <c r="K27" t="s">
        <v>35</v>
      </c>
      <c r="L27" s="3">
        <f t="shared" si="5"/>
        <v>6441.859476145687</v>
      </c>
      <c r="M27" s="3">
        <f t="shared" ca="1" si="6"/>
        <v>23310.381682587886</v>
      </c>
      <c r="N27" s="2">
        <f ca="1">SUM((OFFSET($D$2,(ROW()-2)*12,0):OFFSET($D$13,(ROW()-2)*12,0)))</f>
        <v>5136.1752907823447</v>
      </c>
      <c r="O27" s="2">
        <f ca="1">SUM((OFFSET($E$2,(ROW()-2)*12,0):OFFSET($E$13,(ROW()-2)*12,0)))</f>
        <v>1305.6841853633409</v>
      </c>
    </row>
    <row r="28" spans="1:15">
      <c r="A28">
        <v>27</v>
      </c>
      <c r="B28" s="2">
        <f t="shared" si="3"/>
        <v>536.82162301214044</v>
      </c>
      <c r="C28" s="2">
        <f t="shared" si="4"/>
        <v>96573.832426744004</v>
      </c>
      <c r="D28" s="2">
        <f t="shared" si="1"/>
        <v>133.872851021451</v>
      </c>
      <c r="E28" s="2">
        <f t="shared" si="2"/>
        <v>402.94877199068947</v>
      </c>
      <c r="F28">
        <f t="shared" si="0"/>
        <v>333</v>
      </c>
      <c r="K28" t="s">
        <v>36</v>
      </c>
      <c r="L28" s="3">
        <f t="shared" si="5"/>
        <v>6441.859476145687</v>
      </c>
      <c r="M28" s="3">
        <f t="shared" ca="1" si="6"/>
        <v>17911.429916075893</v>
      </c>
      <c r="N28" s="2">
        <f ca="1">SUM((OFFSET($D$2,(ROW()-2)*12,0):OFFSET($D$13,(ROW()-2)*12,0)))</f>
        <v>5398.9517665120302</v>
      </c>
      <c r="O28" s="2">
        <f ca="1">SUM((OFFSET($E$2,(ROW()-2)*12,0):OFFSET($E$13,(ROW()-2)*12,0)))</f>
        <v>1042.907709633655</v>
      </c>
    </row>
    <row r="29" spans="1:15">
      <c r="A29">
        <v>28</v>
      </c>
      <c r="B29" s="2">
        <f t="shared" si="3"/>
        <v>536.82162301214044</v>
      </c>
      <c r="C29" s="2">
        <f t="shared" si="4"/>
        <v>96439.401772176643</v>
      </c>
      <c r="D29" s="2">
        <f t="shared" si="1"/>
        <v>134.43065456737369</v>
      </c>
      <c r="E29" s="2">
        <f t="shared" si="2"/>
        <v>402.39096844476671</v>
      </c>
      <c r="F29">
        <f t="shared" si="0"/>
        <v>332</v>
      </c>
      <c r="K29" t="s">
        <v>37</v>
      </c>
      <c r="L29" s="3">
        <f t="shared" si="5"/>
        <v>6441.859476145687</v>
      </c>
      <c r="M29" s="3">
        <f t="shared" ca="1" si="6"/>
        <v>12236.257530617198</v>
      </c>
      <c r="N29" s="2">
        <f ca="1">SUM((OFFSET($D$2,(ROW()-2)*12,0):OFFSET($D$13,(ROW()-2)*12,0)))</f>
        <v>5675.1723854587199</v>
      </c>
      <c r="O29" s="2">
        <f ca="1">SUM((OFFSET($E$2,(ROW()-2)*12,0):OFFSET($E$13,(ROW()-2)*12,0)))</f>
        <v>766.68709068696501</v>
      </c>
    </row>
    <row r="30" spans="1:15">
      <c r="A30">
        <v>29</v>
      </c>
      <c r="B30" s="2">
        <f t="shared" si="3"/>
        <v>536.82162301214044</v>
      </c>
      <c r="C30" s="2">
        <f t="shared" si="4"/>
        <v>96304.410989881901</v>
      </c>
      <c r="D30" s="2">
        <f t="shared" si="1"/>
        <v>134.99078229473781</v>
      </c>
      <c r="E30" s="2">
        <f t="shared" si="2"/>
        <v>401.83084071740274</v>
      </c>
      <c r="F30">
        <f t="shared" si="0"/>
        <v>331</v>
      </c>
      <c r="K30" t="s">
        <v>38</v>
      </c>
      <c r="L30" s="3">
        <f t="shared" si="5"/>
        <v>6441.859476145687</v>
      </c>
      <c r="M30" s="3">
        <f t="shared" ca="1" si="6"/>
        <v>6270.7325551124432</v>
      </c>
      <c r="N30" s="2">
        <f ca="1">SUM((OFFSET($D$2,(ROW()-2)*12,0):OFFSET($D$13,(ROW()-2)*12,0)))</f>
        <v>5965.5249755047898</v>
      </c>
      <c r="O30" s="2">
        <f ca="1">SUM((OFFSET($E$2,(ROW()-2)*12,0):OFFSET($E$13,(ROW()-2)*12,0)))</f>
        <v>476.33450064089584</v>
      </c>
    </row>
    <row r="31" spans="1:15">
      <c r="A31">
        <v>30</v>
      </c>
      <c r="B31" s="2">
        <f t="shared" si="3"/>
        <v>536.82162301214044</v>
      </c>
      <c r="C31" s="2">
        <f t="shared" si="4"/>
        <v>96168.857745994275</v>
      </c>
      <c r="D31" s="2">
        <f t="shared" si="1"/>
        <v>135.5532438876325</v>
      </c>
      <c r="E31" s="2">
        <f t="shared" si="2"/>
        <v>401.26837912450793</v>
      </c>
      <c r="F31">
        <f t="shared" si="0"/>
        <v>330</v>
      </c>
      <c r="K31" t="s">
        <v>39</v>
      </c>
      <c r="L31" s="3">
        <f t="shared" si="5"/>
        <v>6441.859476145687</v>
      </c>
      <c r="M31" s="3">
        <f t="shared" ca="1" si="6"/>
        <v>0</v>
      </c>
      <c r="N31" s="2">
        <f ca="1">SUM((OFFSET($D$2,(ROW()-2)*12,0):OFFSET($D$13,(ROW()-2)*12,0)))</f>
        <v>6270.7325551124923</v>
      </c>
      <c r="O31" s="2">
        <f ca="1">SUM((OFFSET($E$2,(ROW()-2)*12,0):OFFSET($E$13,(ROW()-2)*12,0)))</f>
        <v>171.12692103319299</v>
      </c>
    </row>
    <row r="32" spans="1:15">
      <c r="A32">
        <v>31</v>
      </c>
      <c r="B32" s="2">
        <f t="shared" si="3"/>
        <v>536.82162301214044</v>
      </c>
      <c r="C32" s="2">
        <f t="shared" si="4"/>
        <v>96032.739696923789</v>
      </c>
      <c r="D32" s="2">
        <f t="shared" si="1"/>
        <v>136.11804907049762</v>
      </c>
      <c r="E32" s="2">
        <f t="shared" si="2"/>
        <v>400.70357394164284</v>
      </c>
      <c r="F32">
        <f t="shared" si="0"/>
        <v>329</v>
      </c>
    </row>
    <row r="33" spans="1:6">
      <c r="A33">
        <v>32</v>
      </c>
      <c r="B33" s="2">
        <f t="shared" si="3"/>
        <v>536.82162301214044</v>
      </c>
      <c r="C33" s="2">
        <f t="shared" si="4"/>
        <v>95896.054489315487</v>
      </c>
      <c r="D33" s="2">
        <f t="shared" si="1"/>
        <v>136.68520760829134</v>
      </c>
      <c r="E33" s="2">
        <f t="shared" si="2"/>
        <v>400.13641540384907</v>
      </c>
      <c r="F33">
        <f t="shared" si="0"/>
        <v>328</v>
      </c>
    </row>
    <row r="34" spans="1:6">
      <c r="A34">
        <v>33</v>
      </c>
      <c r="B34" s="2">
        <f t="shared" si="3"/>
        <v>536.82162301214044</v>
      </c>
      <c r="C34" s="2">
        <f t="shared" si="4"/>
        <v>95758.799760008827</v>
      </c>
      <c r="D34" s="2">
        <f t="shared" si="1"/>
        <v>137.25472930665924</v>
      </c>
      <c r="E34" s="2">
        <f t="shared" si="2"/>
        <v>399.56689370548122</v>
      </c>
      <c r="F34">
        <f t="shared" si="0"/>
        <v>327</v>
      </c>
    </row>
    <row r="35" spans="1:6">
      <c r="A35">
        <v>34</v>
      </c>
      <c r="B35" s="2">
        <f t="shared" si="3"/>
        <v>536.82162301214044</v>
      </c>
      <c r="C35" s="2">
        <f t="shared" si="4"/>
        <v>95620.973135996741</v>
      </c>
      <c r="D35" s="2">
        <f t="shared" si="1"/>
        <v>137.82662401210365</v>
      </c>
      <c r="E35" s="2">
        <f t="shared" si="2"/>
        <v>398.99499900003678</v>
      </c>
      <c r="F35">
        <f t="shared" si="0"/>
        <v>326</v>
      </c>
    </row>
    <row r="36" spans="1:6">
      <c r="A36">
        <v>35</v>
      </c>
      <c r="B36" s="2">
        <f t="shared" si="3"/>
        <v>536.82162301214044</v>
      </c>
      <c r="C36" s="2">
        <f t="shared" si="4"/>
        <v>95482.57223438457</v>
      </c>
      <c r="D36" s="2">
        <f t="shared" si="1"/>
        <v>138.40090161215409</v>
      </c>
      <c r="E36" s="2">
        <f t="shared" si="2"/>
        <v>398.42072139998641</v>
      </c>
      <c r="F36">
        <f t="shared" si="0"/>
        <v>325</v>
      </c>
    </row>
    <row r="37" spans="1:6">
      <c r="A37">
        <v>36</v>
      </c>
      <c r="B37" s="2">
        <f t="shared" si="3"/>
        <v>536.82162301214044</v>
      </c>
      <c r="C37" s="2">
        <f t="shared" si="4"/>
        <v>95343.594662349045</v>
      </c>
      <c r="D37" s="2">
        <f t="shared" si="1"/>
        <v>138.97757203553806</v>
      </c>
      <c r="E37" s="2">
        <f t="shared" si="2"/>
        <v>397.84405097660243</v>
      </c>
      <c r="F37">
        <f t="shared" si="0"/>
        <v>324</v>
      </c>
    </row>
    <row r="38" spans="1:6">
      <c r="A38">
        <v>37</v>
      </c>
      <c r="B38" s="2">
        <f t="shared" si="3"/>
        <v>536.82162301214044</v>
      </c>
      <c r="C38" s="2">
        <f t="shared" si="4"/>
        <v>95204.038017096682</v>
      </c>
      <c r="D38" s="2">
        <f t="shared" si="1"/>
        <v>139.55664525235278</v>
      </c>
      <c r="E38" s="2">
        <f t="shared" si="2"/>
        <v>397.26497775978766</v>
      </c>
      <c r="F38">
        <f t="shared" si="0"/>
        <v>323</v>
      </c>
    </row>
    <row r="39" spans="1:6">
      <c r="A39">
        <v>38</v>
      </c>
      <c r="B39" s="2">
        <f t="shared" si="3"/>
        <v>536.82162301214044</v>
      </c>
      <c r="C39" s="2">
        <f t="shared" si="4"/>
        <v>95063.899885822451</v>
      </c>
      <c r="D39" s="2">
        <f t="shared" si="1"/>
        <v>140.13813127423759</v>
      </c>
      <c r="E39" s="2">
        <f t="shared" si="2"/>
        <v>396.68349173790284</v>
      </c>
      <c r="F39">
        <f t="shared" si="0"/>
        <v>322</v>
      </c>
    </row>
    <row r="40" spans="1:6">
      <c r="A40">
        <v>39</v>
      </c>
      <c r="B40" s="2">
        <f t="shared" si="3"/>
        <v>536.82162301214044</v>
      </c>
      <c r="C40" s="2">
        <f t="shared" si="4"/>
        <v>94923.177845667888</v>
      </c>
      <c r="D40" s="2">
        <f t="shared" si="1"/>
        <v>140.7220401545469</v>
      </c>
      <c r="E40" s="2">
        <f t="shared" si="2"/>
        <v>396.09958285759353</v>
      </c>
      <c r="F40">
        <f t="shared" si="0"/>
        <v>321</v>
      </c>
    </row>
    <row r="41" spans="1:6">
      <c r="A41">
        <v>40</v>
      </c>
      <c r="B41" s="2">
        <f t="shared" si="3"/>
        <v>536.82162301214044</v>
      </c>
      <c r="C41" s="2">
        <f t="shared" si="4"/>
        <v>94781.869463679381</v>
      </c>
      <c r="D41" s="2">
        <f t="shared" si="1"/>
        <v>141.30838198852419</v>
      </c>
      <c r="E41" s="2">
        <f t="shared" si="2"/>
        <v>395.51324102361627</v>
      </c>
      <c r="F41">
        <f t="shared" si="0"/>
        <v>320</v>
      </c>
    </row>
    <row r="42" spans="1:6">
      <c r="A42">
        <v>41</v>
      </c>
      <c r="B42" s="2">
        <f t="shared" si="3"/>
        <v>536.82162301214044</v>
      </c>
      <c r="C42" s="2">
        <f t="shared" si="4"/>
        <v>94639.972296765904</v>
      </c>
      <c r="D42" s="2">
        <f t="shared" si="1"/>
        <v>141.89716691347635</v>
      </c>
      <c r="E42" s="2">
        <f t="shared" si="2"/>
        <v>394.924456098664</v>
      </c>
      <c r="F42">
        <f t="shared" si="0"/>
        <v>319</v>
      </c>
    </row>
    <row r="43" spans="1:6">
      <c r="A43">
        <v>42</v>
      </c>
      <c r="B43" s="2">
        <f t="shared" si="3"/>
        <v>536.82162301214044</v>
      </c>
      <c r="C43" s="2">
        <f t="shared" si="4"/>
        <v>94497.483891656957</v>
      </c>
      <c r="D43" s="2">
        <f t="shared" si="1"/>
        <v>142.48840510894919</v>
      </c>
      <c r="E43" s="2">
        <f t="shared" si="2"/>
        <v>394.33321790319127</v>
      </c>
      <c r="F43">
        <f t="shared" si="0"/>
        <v>318</v>
      </c>
    </row>
    <row r="44" spans="1:6">
      <c r="A44">
        <v>43</v>
      </c>
      <c r="B44" s="2">
        <f t="shared" si="3"/>
        <v>536.82162301214044</v>
      </c>
      <c r="C44" s="2">
        <f t="shared" si="4"/>
        <v>94354.401784860049</v>
      </c>
      <c r="D44" s="2">
        <f t="shared" si="1"/>
        <v>143.08210679690313</v>
      </c>
      <c r="E44" s="2">
        <f t="shared" si="2"/>
        <v>393.73951621523736</v>
      </c>
      <c r="F44">
        <f t="shared" si="0"/>
        <v>317</v>
      </c>
    </row>
    <row r="45" spans="1:6">
      <c r="A45">
        <v>44</v>
      </c>
      <c r="B45" s="2">
        <f t="shared" si="3"/>
        <v>536.82162301214044</v>
      </c>
      <c r="C45" s="2">
        <f t="shared" si="4"/>
        <v>94210.723502618159</v>
      </c>
      <c r="D45" s="2">
        <f t="shared" si="1"/>
        <v>143.6782822418902</v>
      </c>
      <c r="E45" s="2">
        <f t="shared" si="2"/>
        <v>393.14334077025018</v>
      </c>
      <c r="F45">
        <f t="shared" si="0"/>
        <v>316</v>
      </c>
    </row>
    <row r="46" spans="1:6">
      <c r="A46">
        <v>45</v>
      </c>
      <c r="B46" s="2">
        <f t="shared" si="3"/>
        <v>536.82162301214044</v>
      </c>
      <c r="C46" s="2">
        <f t="shared" si="4"/>
        <v>94066.446560866927</v>
      </c>
      <c r="D46" s="2">
        <f t="shared" si="1"/>
        <v>144.27694175123148</v>
      </c>
      <c r="E46" s="2">
        <f t="shared" si="2"/>
        <v>392.54468126090893</v>
      </c>
      <c r="F46">
        <f t="shared" si="0"/>
        <v>315</v>
      </c>
    </row>
    <row r="47" spans="1:6">
      <c r="A47">
        <v>46</v>
      </c>
      <c r="B47" s="2">
        <f t="shared" si="3"/>
        <v>536.82162301214044</v>
      </c>
      <c r="C47" s="2">
        <f t="shared" si="4"/>
        <v>93921.568465191755</v>
      </c>
      <c r="D47" s="2">
        <f t="shared" si="1"/>
        <v>144.87809567519488</v>
      </c>
      <c r="E47" s="2">
        <f t="shared" si="2"/>
        <v>391.94352733694552</v>
      </c>
      <c r="F47">
        <f t="shared" si="0"/>
        <v>314</v>
      </c>
    </row>
    <row r="48" spans="1:6">
      <c r="A48">
        <v>47</v>
      </c>
      <c r="B48" s="2">
        <f t="shared" si="3"/>
        <v>536.82162301214044</v>
      </c>
      <c r="C48" s="2">
        <f t="shared" si="4"/>
        <v>93776.08671078457</v>
      </c>
      <c r="D48" s="2">
        <f t="shared" si="1"/>
        <v>145.48175440717489</v>
      </c>
      <c r="E48" s="2">
        <f t="shared" si="2"/>
        <v>391.33986860496566</v>
      </c>
      <c r="F48">
        <f t="shared" si="0"/>
        <v>313</v>
      </c>
    </row>
    <row r="49" spans="1:6">
      <c r="A49">
        <v>48</v>
      </c>
      <c r="B49" s="2">
        <f t="shared" si="3"/>
        <v>536.82162301214044</v>
      </c>
      <c r="C49" s="2">
        <f t="shared" si="4"/>
        <v>93629.998782400697</v>
      </c>
      <c r="D49" s="2">
        <f t="shared" si="1"/>
        <v>146.0879283838714</v>
      </c>
      <c r="E49" s="2">
        <f t="shared" si="2"/>
        <v>390.73369462826901</v>
      </c>
      <c r="F49">
        <f t="shared" si="0"/>
        <v>312</v>
      </c>
    </row>
    <row r="50" spans="1:6">
      <c r="A50">
        <v>49</v>
      </c>
      <c r="B50" s="2">
        <f t="shared" si="3"/>
        <v>536.82162301214044</v>
      </c>
      <c r="C50" s="2">
        <f t="shared" si="4"/>
        <v>93483.302154315214</v>
      </c>
      <c r="D50" s="2">
        <f t="shared" si="1"/>
        <v>146.69662808547088</v>
      </c>
      <c r="E50" s="2">
        <f t="shared" si="2"/>
        <v>390.12499492666961</v>
      </c>
      <c r="F50">
        <f t="shared" si="0"/>
        <v>311</v>
      </c>
    </row>
    <row r="51" spans="1:6">
      <c r="A51">
        <v>50</v>
      </c>
      <c r="B51" s="2">
        <f t="shared" si="3"/>
        <v>536.82162301214044</v>
      </c>
      <c r="C51" s="2">
        <f t="shared" si="4"/>
        <v>93335.994290279399</v>
      </c>
      <c r="D51" s="2">
        <f t="shared" si="1"/>
        <v>147.30786403582701</v>
      </c>
      <c r="E51" s="2">
        <f t="shared" si="2"/>
        <v>389.51375897631345</v>
      </c>
      <c r="F51">
        <f t="shared" si="0"/>
        <v>310</v>
      </c>
    </row>
    <row r="52" spans="1:6">
      <c r="A52">
        <v>51</v>
      </c>
      <c r="B52" s="2">
        <f t="shared" si="3"/>
        <v>536.82162301214044</v>
      </c>
      <c r="C52" s="2">
        <f t="shared" si="4"/>
        <v>93188.072643476757</v>
      </c>
      <c r="D52" s="2">
        <f t="shared" si="1"/>
        <v>147.92164680264295</v>
      </c>
      <c r="E52" s="2">
        <f t="shared" si="2"/>
        <v>388.89997620949748</v>
      </c>
      <c r="F52">
        <f t="shared" si="0"/>
        <v>309</v>
      </c>
    </row>
    <row r="53" spans="1:6">
      <c r="A53">
        <v>52</v>
      </c>
      <c r="B53" s="2">
        <f t="shared" si="3"/>
        <v>536.82162301214044</v>
      </c>
      <c r="C53" s="2">
        <f t="shared" si="4"/>
        <v>93039.534656479111</v>
      </c>
      <c r="D53" s="2">
        <f t="shared" si="1"/>
        <v>148.53798699765397</v>
      </c>
      <c r="E53" s="2">
        <f t="shared" si="2"/>
        <v>388.28363601448655</v>
      </c>
      <c r="F53">
        <f t="shared" si="0"/>
        <v>308</v>
      </c>
    </row>
    <row r="54" spans="1:6">
      <c r="A54">
        <v>53</v>
      </c>
      <c r="B54" s="2">
        <f t="shared" si="3"/>
        <v>536.82162301214044</v>
      </c>
      <c r="C54" s="2">
        <f t="shared" si="4"/>
        <v>92890.377761202297</v>
      </c>
      <c r="D54" s="2">
        <f t="shared" si="1"/>
        <v>149.15689527681084</v>
      </c>
      <c r="E54" s="2">
        <f t="shared" si="2"/>
        <v>387.66472773532962</v>
      </c>
      <c r="F54">
        <f t="shared" si="0"/>
        <v>307</v>
      </c>
    </row>
    <row r="55" spans="1:6">
      <c r="A55">
        <v>54</v>
      </c>
      <c r="B55" s="2">
        <f t="shared" si="3"/>
        <v>536.82162301214044</v>
      </c>
      <c r="C55" s="2">
        <f t="shared" si="4"/>
        <v>92740.599378861822</v>
      </c>
      <c r="D55" s="2">
        <f t="shared" si="1"/>
        <v>149.77838234046422</v>
      </c>
      <c r="E55" s="2">
        <f t="shared" si="2"/>
        <v>387.04324067167624</v>
      </c>
      <c r="F55">
        <f t="shared" si="0"/>
        <v>306</v>
      </c>
    </row>
    <row r="56" spans="1:6">
      <c r="A56">
        <v>55</v>
      </c>
      <c r="B56" s="2">
        <f t="shared" si="3"/>
        <v>536.82162301214044</v>
      </c>
      <c r="C56" s="2">
        <f t="shared" si="4"/>
        <v>92590.19691992829</v>
      </c>
      <c r="D56" s="2">
        <f t="shared" si="1"/>
        <v>150.4024589335495</v>
      </c>
      <c r="E56" s="2">
        <f t="shared" si="2"/>
        <v>386.41916407859094</v>
      </c>
      <c r="F56">
        <f t="shared" si="0"/>
        <v>305</v>
      </c>
    </row>
    <row r="57" spans="1:6">
      <c r="A57">
        <v>56</v>
      </c>
      <c r="B57" s="2">
        <f t="shared" si="3"/>
        <v>536.82162301214044</v>
      </c>
      <c r="C57" s="2">
        <f t="shared" si="4"/>
        <v>92439.167784082514</v>
      </c>
      <c r="D57" s="2">
        <f t="shared" si="1"/>
        <v>151.0291358457726</v>
      </c>
      <c r="E57" s="2">
        <f t="shared" si="2"/>
        <v>385.79248716636789</v>
      </c>
      <c r="F57">
        <f t="shared" si="0"/>
        <v>304</v>
      </c>
    </row>
    <row r="58" spans="1:6">
      <c r="A58">
        <v>57</v>
      </c>
      <c r="B58" s="2">
        <f t="shared" si="3"/>
        <v>536.82162301214044</v>
      </c>
      <c r="C58" s="2">
        <f t="shared" si="4"/>
        <v>92287.509360170734</v>
      </c>
      <c r="D58" s="2">
        <f t="shared" si="1"/>
        <v>151.65842391179666</v>
      </c>
      <c r="E58" s="2">
        <f t="shared" si="2"/>
        <v>385.16319910034377</v>
      </c>
      <c r="F58">
        <f t="shared" si="0"/>
        <v>303</v>
      </c>
    </row>
    <row r="59" spans="1:6">
      <c r="A59">
        <v>58</v>
      </c>
      <c r="B59" s="2">
        <f t="shared" si="3"/>
        <v>536.82162301214044</v>
      </c>
      <c r="C59" s="2">
        <f t="shared" si="4"/>
        <v>92135.219026159291</v>
      </c>
      <c r="D59" s="2">
        <f t="shared" si="1"/>
        <v>152.29033401142914</v>
      </c>
      <c r="E59" s="2">
        <f t="shared" si="2"/>
        <v>384.5312890007113</v>
      </c>
      <c r="F59">
        <f t="shared" si="0"/>
        <v>302</v>
      </c>
    </row>
    <row r="60" spans="1:6">
      <c r="A60">
        <v>59</v>
      </c>
      <c r="B60" s="2">
        <f t="shared" si="3"/>
        <v>536.82162301214044</v>
      </c>
      <c r="C60" s="2">
        <f t="shared" si="4"/>
        <v>91982.294149089474</v>
      </c>
      <c r="D60" s="2">
        <f t="shared" si="1"/>
        <v>152.92487706981009</v>
      </c>
      <c r="E60" s="2">
        <f t="shared" si="2"/>
        <v>383.89674594233037</v>
      </c>
      <c r="F60">
        <f t="shared" si="0"/>
        <v>301</v>
      </c>
    </row>
    <row r="61" spans="1:6">
      <c r="A61">
        <v>60</v>
      </c>
      <c r="B61" s="2">
        <f t="shared" si="3"/>
        <v>536.82162301214044</v>
      </c>
      <c r="C61" s="2">
        <f t="shared" si="4"/>
        <v>91828.732085031879</v>
      </c>
      <c r="D61" s="2">
        <f t="shared" si="1"/>
        <v>153.56206405760094</v>
      </c>
      <c r="E61" s="2">
        <f t="shared" si="2"/>
        <v>383.25955895453944</v>
      </c>
      <c r="F61">
        <f t="shared" si="0"/>
        <v>300</v>
      </c>
    </row>
    <row r="62" spans="1:6">
      <c r="A62">
        <v>61</v>
      </c>
      <c r="B62" s="2">
        <f t="shared" si="3"/>
        <v>536.82162301214044</v>
      </c>
      <c r="C62" s="2">
        <f t="shared" si="4"/>
        <v>91674.53017904071</v>
      </c>
      <c r="D62" s="2">
        <f t="shared" si="1"/>
        <v>154.20190599117427</v>
      </c>
      <c r="E62" s="2">
        <f t="shared" si="2"/>
        <v>382.61971702096616</v>
      </c>
      <c r="F62">
        <f t="shared" si="0"/>
        <v>299</v>
      </c>
    </row>
    <row r="63" spans="1:6">
      <c r="A63">
        <v>62</v>
      </c>
      <c r="B63" s="2">
        <f t="shared" si="3"/>
        <v>536.82162301214044</v>
      </c>
      <c r="C63" s="2">
        <f t="shared" si="4"/>
        <v>91519.68576510789</v>
      </c>
      <c r="D63" s="2">
        <f t="shared" si="1"/>
        <v>154.8444139328042</v>
      </c>
      <c r="E63" s="2">
        <f t="shared" si="2"/>
        <v>381.97720907933626</v>
      </c>
      <c r="F63">
        <f t="shared" si="0"/>
        <v>298</v>
      </c>
    </row>
    <row r="64" spans="1:6">
      <c r="A64">
        <v>63</v>
      </c>
      <c r="B64" s="2">
        <f t="shared" si="3"/>
        <v>536.82162301214044</v>
      </c>
      <c r="C64" s="2">
        <f t="shared" si="4"/>
        <v>91364.19616611705</v>
      </c>
      <c r="D64" s="2">
        <f t="shared" si="1"/>
        <v>155.48959899085753</v>
      </c>
      <c r="E64" s="2">
        <f t="shared" si="2"/>
        <v>381.3320240212829</v>
      </c>
      <c r="F64">
        <f t="shared" si="0"/>
        <v>297</v>
      </c>
    </row>
    <row r="65" spans="1:6">
      <c r="A65">
        <v>64</v>
      </c>
      <c r="B65" s="2">
        <f t="shared" si="3"/>
        <v>536.82162301214044</v>
      </c>
      <c r="C65" s="2">
        <f t="shared" si="4"/>
        <v>91208.058693797066</v>
      </c>
      <c r="D65" s="2">
        <f t="shared" si="1"/>
        <v>156.13747231998607</v>
      </c>
      <c r="E65" s="2">
        <f t="shared" si="2"/>
        <v>380.68415069215439</v>
      </c>
      <c r="F65">
        <f t="shared" si="0"/>
        <v>296</v>
      </c>
    </row>
    <row r="66" spans="1:6">
      <c r="A66">
        <v>65</v>
      </c>
      <c r="B66" s="2">
        <f t="shared" si="3"/>
        <v>536.82162301214044</v>
      </c>
      <c r="C66" s="2">
        <f t="shared" si="4"/>
        <v>91051.270648675752</v>
      </c>
      <c r="D66" s="2">
        <f t="shared" si="1"/>
        <v>156.78804512131936</v>
      </c>
      <c r="E66" s="2">
        <f t="shared" si="2"/>
        <v>380.03357789082111</v>
      </c>
      <c r="F66">
        <f t="shared" ref="F66:F129" si="7">$I$4-A66</f>
        <v>295</v>
      </c>
    </row>
    <row r="67" spans="1:6">
      <c r="A67">
        <v>66</v>
      </c>
      <c r="B67" s="2">
        <f t="shared" si="3"/>
        <v>536.82162301214044</v>
      </c>
      <c r="C67" s="2">
        <f t="shared" si="4"/>
        <v>90893.829320033095</v>
      </c>
      <c r="D67" s="2">
        <f t="shared" ref="D67:D130" si="8">(($I$2*($I$3^(F67+1)))/(1-$I$3^$I$4))*$I$5</f>
        <v>157.44132864265816</v>
      </c>
      <c r="E67" s="2">
        <f t="shared" ref="E67:E130" si="9">(($I$2*(1-$I$3^(F67+1)))/(1-$I$3^$I$4))*$I$5</f>
        <v>379.38029436948233</v>
      </c>
      <c r="F67">
        <f t="shared" si="7"/>
        <v>294</v>
      </c>
    </row>
    <row r="68" spans="1:6">
      <c r="A68">
        <v>67</v>
      </c>
      <c r="B68" s="2">
        <f t="shared" ref="B68:B131" si="10">($I$2/(1-$I$3^$I$4))*$I$5</f>
        <v>536.82162301214044</v>
      </c>
      <c r="C68" s="2">
        <f t="shared" ref="C68:C131" si="11">((1-$I$3^F68)/(1-$I$3^$I$4))*$I$5</f>
        <v>90735.731985854422</v>
      </c>
      <c r="D68" s="2">
        <f t="shared" si="8"/>
        <v>158.09733417866929</v>
      </c>
      <c r="E68" s="2">
        <f t="shared" si="9"/>
        <v>378.72428883347123</v>
      </c>
      <c r="F68">
        <f t="shared" si="7"/>
        <v>293</v>
      </c>
    </row>
    <row r="69" spans="1:6">
      <c r="A69">
        <v>68</v>
      </c>
      <c r="B69" s="2">
        <f t="shared" si="10"/>
        <v>536.82162301214044</v>
      </c>
      <c r="C69" s="2">
        <f t="shared" si="11"/>
        <v>90576.975912783339</v>
      </c>
      <c r="D69" s="2">
        <f t="shared" si="8"/>
        <v>158.75607307108041</v>
      </c>
      <c r="E69" s="2">
        <f t="shared" si="9"/>
        <v>378.06554994106006</v>
      </c>
      <c r="F69">
        <f t="shared" si="7"/>
        <v>292</v>
      </c>
    </row>
    <row r="70" spans="1:6">
      <c r="A70">
        <v>69</v>
      </c>
      <c r="B70" s="2">
        <f t="shared" si="10"/>
        <v>536.82162301214044</v>
      </c>
      <c r="C70" s="2">
        <f t="shared" si="11"/>
        <v>90417.558356074471</v>
      </c>
      <c r="D70" s="2">
        <f t="shared" si="8"/>
        <v>159.41755670887656</v>
      </c>
      <c r="E70" s="2">
        <f t="shared" si="9"/>
        <v>377.40406630326396</v>
      </c>
      <c r="F70">
        <f t="shared" si="7"/>
        <v>291</v>
      </c>
    </row>
    <row r="71" spans="1:6">
      <c r="A71">
        <v>70</v>
      </c>
      <c r="B71" s="2">
        <f t="shared" si="10"/>
        <v>536.82162301214044</v>
      </c>
      <c r="C71" s="2">
        <f t="shared" si="11"/>
        <v>90257.476559545976</v>
      </c>
      <c r="D71" s="2">
        <f t="shared" si="8"/>
        <v>160.08179652849685</v>
      </c>
      <c r="E71" s="2">
        <f t="shared" si="9"/>
        <v>376.73982648364364</v>
      </c>
      <c r="F71">
        <f t="shared" si="7"/>
        <v>290</v>
      </c>
    </row>
    <row r="72" spans="1:6">
      <c r="A72">
        <v>71</v>
      </c>
      <c r="B72" s="2">
        <f t="shared" si="10"/>
        <v>536.82162301214044</v>
      </c>
      <c r="C72" s="2">
        <f t="shared" si="11"/>
        <v>90096.727755531931</v>
      </c>
      <c r="D72" s="2">
        <f t="shared" si="8"/>
        <v>160.74880401403223</v>
      </c>
      <c r="E72" s="2">
        <f t="shared" si="9"/>
        <v>376.07281899810823</v>
      </c>
      <c r="F72">
        <f t="shared" si="7"/>
        <v>289</v>
      </c>
    </row>
    <row r="73" spans="1:6">
      <c r="A73">
        <v>72</v>
      </c>
      <c r="B73" s="2">
        <f t="shared" si="10"/>
        <v>536.82162301214044</v>
      </c>
      <c r="C73" s="2">
        <f t="shared" si="11"/>
        <v>89935.309164834514</v>
      </c>
      <c r="D73" s="2">
        <f t="shared" si="8"/>
        <v>161.41859069742404</v>
      </c>
      <c r="E73" s="2">
        <f t="shared" si="9"/>
        <v>375.40303231471637</v>
      </c>
      <c r="F73">
        <f t="shared" si="7"/>
        <v>288</v>
      </c>
    </row>
    <row r="74" spans="1:6">
      <c r="A74">
        <v>73</v>
      </c>
      <c r="B74" s="2">
        <f t="shared" si="10"/>
        <v>536.82162301214044</v>
      </c>
      <c r="C74" s="2">
        <f t="shared" si="11"/>
        <v>89773.217996675841</v>
      </c>
      <c r="D74" s="2">
        <f t="shared" si="8"/>
        <v>162.09116815866332</v>
      </c>
      <c r="E74" s="2">
        <f t="shared" si="9"/>
        <v>374.73045485347711</v>
      </c>
      <c r="F74">
        <f t="shared" si="7"/>
        <v>287</v>
      </c>
    </row>
    <row r="75" spans="1:6">
      <c r="A75">
        <v>74</v>
      </c>
      <c r="B75" s="2">
        <f t="shared" si="10"/>
        <v>536.82162301214044</v>
      </c>
      <c r="C75" s="2">
        <f t="shared" si="11"/>
        <v>89610.451448649852</v>
      </c>
      <c r="D75" s="2">
        <f t="shared" si="8"/>
        <v>162.76654802599109</v>
      </c>
      <c r="E75" s="2">
        <f t="shared" si="9"/>
        <v>374.05507498614935</v>
      </c>
      <c r="F75">
        <f t="shared" si="7"/>
        <v>286</v>
      </c>
    </row>
    <row r="76" spans="1:6">
      <c r="A76">
        <v>75</v>
      </c>
      <c r="B76" s="2">
        <f t="shared" si="10"/>
        <v>536.82162301214044</v>
      </c>
      <c r="C76" s="2">
        <f t="shared" si="11"/>
        <v>89447.006706673768</v>
      </c>
      <c r="D76" s="2">
        <f t="shared" si="8"/>
        <v>163.44474197609938</v>
      </c>
      <c r="E76" s="2">
        <f t="shared" si="9"/>
        <v>373.37688103604108</v>
      </c>
      <c r="F76">
        <f t="shared" si="7"/>
        <v>285</v>
      </c>
    </row>
    <row r="77" spans="1:6">
      <c r="A77">
        <v>76</v>
      </c>
      <c r="B77" s="2">
        <f t="shared" si="10"/>
        <v>536.82162301214044</v>
      </c>
      <c r="C77" s="2">
        <f t="shared" si="11"/>
        <v>89282.880944939418</v>
      </c>
      <c r="D77" s="2">
        <f t="shared" si="8"/>
        <v>164.12576173433311</v>
      </c>
      <c r="E77" s="2">
        <f t="shared" si="9"/>
        <v>372.69586127780735</v>
      </c>
      <c r="F77">
        <f t="shared" si="7"/>
        <v>284</v>
      </c>
    </row>
    <row r="78" spans="1:6">
      <c r="A78">
        <v>77</v>
      </c>
      <c r="B78" s="2">
        <f t="shared" si="10"/>
        <v>536.82162301214044</v>
      </c>
      <c r="C78" s="2">
        <f t="shared" si="11"/>
        <v>89118.071325864541</v>
      </c>
      <c r="D78" s="2">
        <f t="shared" si="8"/>
        <v>164.80961907489288</v>
      </c>
      <c r="E78" s="2">
        <f t="shared" si="9"/>
        <v>372.01200393724764</v>
      </c>
      <c r="F78">
        <f t="shared" si="7"/>
        <v>283</v>
      </c>
    </row>
    <row r="79" spans="1:6">
      <c r="A79">
        <v>78</v>
      </c>
      <c r="B79" s="2">
        <f t="shared" si="10"/>
        <v>536.82162301214044</v>
      </c>
      <c r="C79" s="2">
        <f t="shared" si="11"/>
        <v>88952.575000043493</v>
      </c>
      <c r="D79" s="2">
        <f t="shared" si="8"/>
        <v>165.49632582103823</v>
      </c>
      <c r="E79" s="2">
        <f t="shared" si="9"/>
        <v>371.32529719110221</v>
      </c>
      <c r="F79">
        <f t="shared" si="7"/>
        <v>282</v>
      </c>
    </row>
    <row r="80" spans="1:6">
      <c r="A80">
        <v>79</v>
      </c>
      <c r="B80" s="2">
        <f t="shared" si="10"/>
        <v>536.82162301214044</v>
      </c>
      <c r="C80" s="2">
        <f t="shared" si="11"/>
        <v>88786.389106198199</v>
      </c>
      <c r="D80" s="2">
        <f t="shared" si="8"/>
        <v>166.18589384529253</v>
      </c>
      <c r="E80" s="2">
        <f t="shared" si="9"/>
        <v>370.63572916684791</v>
      </c>
      <c r="F80">
        <f t="shared" si="7"/>
        <v>281</v>
      </c>
    </row>
    <row r="81" spans="1:6">
      <c r="A81">
        <v>80</v>
      </c>
      <c r="B81" s="2">
        <f t="shared" si="10"/>
        <v>536.82162301214044</v>
      </c>
      <c r="C81" s="2">
        <f t="shared" si="11"/>
        <v>88619.510771128567</v>
      </c>
      <c r="D81" s="2">
        <f t="shared" si="8"/>
        <v>166.8783350696479</v>
      </c>
      <c r="E81" s="2">
        <f t="shared" si="9"/>
        <v>369.94328794249253</v>
      </c>
      <c r="F81">
        <f t="shared" si="7"/>
        <v>280</v>
      </c>
    </row>
    <row r="82" spans="1:6">
      <c r="A82">
        <v>81</v>
      </c>
      <c r="B82" s="2">
        <f t="shared" si="10"/>
        <v>536.82162301214044</v>
      </c>
      <c r="C82" s="2">
        <f t="shared" si="11"/>
        <v>88451.937109662802</v>
      </c>
      <c r="D82" s="2">
        <f t="shared" si="8"/>
        <v>167.57366146577144</v>
      </c>
      <c r="E82" s="2">
        <f t="shared" si="9"/>
        <v>369.24796154636897</v>
      </c>
      <c r="F82">
        <f t="shared" si="7"/>
        <v>279</v>
      </c>
    </row>
    <row r="83" spans="1:6">
      <c r="A83">
        <v>82</v>
      </c>
      <c r="B83" s="2">
        <f t="shared" si="10"/>
        <v>536.82162301214044</v>
      </c>
      <c r="C83" s="2">
        <f t="shared" si="11"/>
        <v>88283.665224607583</v>
      </c>
      <c r="D83" s="2">
        <f t="shared" si="8"/>
        <v>168.27188505521212</v>
      </c>
      <c r="E83" s="2">
        <f t="shared" si="9"/>
        <v>368.54973795692831</v>
      </c>
      <c r="F83">
        <f t="shared" si="7"/>
        <v>278</v>
      </c>
    </row>
    <row r="84" spans="1:6">
      <c r="A84">
        <v>83</v>
      </c>
      <c r="B84" s="2">
        <f t="shared" si="10"/>
        <v>536.82162301214044</v>
      </c>
      <c r="C84" s="2">
        <f t="shared" si="11"/>
        <v>88114.692206697975</v>
      </c>
      <c r="D84" s="2">
        <f t="shared" si="8"/>
        <v>168.97301790960887</v>
      </c>
      <c r="E84" s="2">
        <f t="shared" si="9"/>
        <v>367.84860510253156</v>
      </c>
      <c r="F84">
        <f t="shared" si="7"/>
        <v>277</v>
      </c>
    </row>
    <row r="85" spans="1:6">
      <c r="A85">
        <v>84</v>
      </c>
      <c r="B85" s="2">
        <f t="shared" si="10"/>
        <v>536.82162301214044</v>
      </c>
      <c r="C85" s="2">
        <f t="shared" si="11"/>
        <v>87945.015134547066</v>
      </c>
      <c r="D85" s="2">
        <f t="shared" si="8"/>
        <v>169.67707215089891</v>
      </c>
      <c r="E85" s="2">
        <f t="shared" si="9"/>
        <v>367.14455086124156</v>
      </c>
      <c r="F85">
        <f t="shared" si="7"/>
        <v>276</v>
      </c>
    </row>
    <row r="86" spans="1:6">
      <c r="A86">
        <v>85</v>
      </c>
      <c r="B86" s="2">
        <f t="shared" si="10"/>
        <v>536.82162301214044</v>
      </c>
      <c r="C86" s="2">
        <f t="shared" si="11"/>
        <v>87774.631074595556</v>
      </c>
      <c r="D86" s="2">
        <f t="shared" si="8"/>
        <v>170.38405995152763</v>
      </c>
      <c r="E86" s="2">
        <f t="shared" si="9"/>
        <v>366.43756306061277</v>
      </c>
      <c r="F86">
        <f t="shared" si="7"/>
        <v>275</v>
      </c>
    </row>
    <row r="87" spans="1:6">
      <c r="A87">
        <v>86</v>
      </c>
      <c r="B87" s="2">
        <f t="shared" si="10"/>
        <v>536.82162301214044</v>
      </c>
      <c r="C87" s="2">
        <f t="shared" si="11"/>
        <v>87603.537081060887</v>
      </c>
      <c r="D87" s="2">
        <f t="shared" si="8"/>
        <v>171.09399353465898</v>
      </c>
      <c r="E87" s="2">
        <f t="shared" si="9"/>
        <v>365.72762947748151</v>
      </c>
      <c r="F87">
        <f t="shared" si="7"/>
        <v>274</v>
      </c>
    </row>
    <row r="88" spans="1:6">
      <c r="A88">
        <v>87</v>
      </c>
      <c r="B88" s="2">
        <f t="shared" si="10"/>
        <v>536.82162301214044</v>
      </c>
      <c r="C88" s="2">
        <f t="shared" si="11"/>
        <v>87431.730195886514</v>
      </c>
      <c r="D88" s="2">
        <f t="shared" si="8"/>
        <v>171.80688517438676</v>
      </c>
      <c r="E88" s="2">
        <f t="shared" si="9"/>
        <v>365.01473783775373</v>
      </c>
      <c r="F88">
        <f t="shared" si="7"/>
        <v>273</v>
      </c>
    </row>
    <row r="89" spans="1:6">
      <c r="A89">
        <v>88</v>
      </c>
      <c r="B89" s="2">
        <f t="shared" si="10"/>
        <v>536.82162301214044</v>
      </c>
      <c r="C89" s="2">
        <f t="shared" si="11"/>
        <v>87259.207448690562</v>
      </c>
      <c r="D89" s="2">
        <f t="shared" si="8"/>
        <v>172.52274719594666</v>
      </c>
      <c r="E89" s="2">
        <f t="shared" si="9"/>
        <v>364.2988758161938</v>
      </c>
      <c r="F89">
        <f t="shared" si="7"/>
        <v>272</v>
      </c>
    </row>
    <row r="90" spans="1:6">
      <c r="A90">
        <v>89</v>
      </c>
      <c r="B90" s="2">
        <f t="shared" si="10"/>
        <v>536.82162301214044</v>
      </c>
      <c r="C90" s="2">
        <f t="shared" si="11"/>
        <v>87085.965856714625</v>
      </c>
      <c r="D90" s="2">
        <f t="shared" si="8"/>
        <v>173.24159197592977</v>
      </c>
      <c r="E90" s="2">
        <f t="shared" si="9"/>
        <v>363.5800310362107</v>
      </c>
      <c r="F90">
        <f t="shared" si="7"/>
        <v>271</v>
      </c>
    </row>
    <row r="91" spans="1:6">
      <c r="A91">
        <v>90</v>
      </c>
      <c r="B91" s="2">
        <f t="shared" si="10"/>
        <v>536.82162301214044</v>
      </c>
      <c r="C91" s="2">
        <f t="shared" si="11"/>
        <v>86912.002424772145</v>
      </c>
      <c r="D91" s="2">
        <f t="shared" si="8"/>
        <v>173.96343194249613</v>
      </c>
      <c r="E91" s="2">
        <f t="shared" si="9"/>
        <v>362.85819106964431</v>
      </c>
      <c r="F91">
        <f t="shared" si="7"/>
        <v>270</v>
      </c>
    </row>
    <row r="92" spans="1:6">
      <c r="A92">
        <v>91</v>
      </c>
      <c r="B92" s="2">
        <f t="shared" si="10"/>
        <v>536.82162301214044</v>
      </c>
      <c r="C92" s="2">
        <f t="shared" si="11"/>
        <v>86737.314145196535</v>
      </c>
      <c r="D92" s="2">
        <f t="shared" si="8"/>
        <v>174.68827957558986</v>
      </c>
      <c r="E92" s="2">
        <f t="shared" si="9"/>
        <v>362.1333434365506</v>
      </c>
      <c r="F92">
        <f t="shared" si="7"/>
        <v>269</v>
      </c>
    </row>
    <row r="93" spans="1:6">
      <c r="A93">
        <v>92</v>
      </c>
      <c r="B93" s="2">
        <f t="shared" si="10"/>
        <v>536.82162301214044</v>
      </c>
      <c r="C93" s="2">
        <f t="shared" si="11"/>
        <v>86561.897997789405</v>
      </c>
      <c r="D93" s="2">
        <f t="shared" si="8"/>
        <v>175.41614740715488</v>
      </c>
      <c r="E93" s="2">
        <f t="shared" si="9"/>
        <v>361.40547560498555</v>
      </c>
      <c r="F93">
        <f t="shared" si="7"/>
        <v>268</v>
      </c>
    </row>
    <row r="94" spans="1:6">
      <c r="A94">
        <v>93</v>
      </c>
      <c r="B94" s="2">
        <f t="shared" si="10"/>
        <v>536.82162301214044</v>
      </c>
      <c r="C94" s="2">
        <f t="shared" si="11"/>
        <v>86385.750949768029</v>
      </c>
      <c r="D94" s="2">
        <f t="shared" si="8"/>
        <v>176.14704802135131</v>
      </c>
      <c r="E94" s="2">
        <f t="shared" si="9"/>
        <v>360.67457499078915</v>
      </c>
      <c r="F94">
        <f t="shared" si="7"/>
        <v>267</v>
      </c>
    </row>
    <row r="95" spans="1:6">
      <c r="A95">
        <v>94</v>
      </c>
      <c r="B95" s="2">
        <f t="shared" si="10"/>
        <v>536.82162301214044</v>
      </c>
      <c r="C95" s="2">
        <f t="shared" si="11"/>
        <v>86208.869955713264</v>
      </c>
      <c r="D95" s="2">
        <f t="shared" si="8"/>
        <v>176.88099405477359</v>
      </c>
      <c r="E95" s="2">
        <f t="shared" si="9"/>
        <v>359.94062895736681</v>
      </c>
      <c r="F95">
        <f t="shared" si="7"/>
        <v>266</v>
      </c>
    </row>
    <row r="96" spans="1:6">
      <c r="A96">
        <v>95</v>
      </c>
      <c r="B96" s="2">
        <f t="shared" si="10"/>
        <v>536.82162301214044</v>
      </c>
      <c r="C96" s="2">
        <f t="shared" si="11"/>
        <v>86031.251957516622</v>
      </c>
      <c r="D96" s="2">
        <f t="shared" si="8"/>
        <v>177.61799819666851</v>
      </c>
      <c r="E96" s="2">
        <f t="shared" si="9"/>
        <v>359.20362481547193</v>
      </c>
      <c r="F96">
        <f t="shared" si="7"/>
        <v>265</v>
      </c>
    </row>
    <row r="97" spans="1:6">
      <c r="A97">
        <v>96</v>
      </c>
      <c r="B97" s="2">
        <f t="shared" si="10"/>
        <v>536.82162301214044</v>
      </c>
      <c r="C97" s="2">
        <f t="shared" si="11"/>
        <v>85852.893884327466</v>
      </c>
      <c r="D97" s="2">
        <f t="shared" si="8"/>
        <v>178.3580731891546</v>
      </c>
      <c r="E97" s="2">
        <f t="shared" si="9"/>
        <v>358.4635498229859</v>
      </c>
      <c r="F97">
        <f t="shared" si="7"/>
        <v>264</v>
      </c>
    </row>
    <row r="98" spans="1:6">
      <c r="A98">
        <v>97</v>
      </c>
      <c r="B98" s="2">
        <f t="shared" si="10"/>
        <v>536.82162301214044</v>
      </c>
      <c r="C98" s="2">
        <f t="shared" si="11"/>
        <v>85673.792652500008</v>
      </c>
      <c r="D98" s="2">
        <f t="shared" si="8"/>
        <v>179.10123182744272</v>
      </c>
      <c r="E98" s="2">
        <f t="shared" si="9"/>
        <v>357.72039118469775</v>
      </c>
      <c r="F98">
        <f t="shared" si="7"/>
        <v>263</v>
      </c>
    </row>
    <row r="99" spans="1:6">
      <c r="A99">
        <v>98</v>
      </c>
      <c r="B99" s="2">
        <f t="shared" si="10"/>
        <v>536.82162301214044</v>
      </c>
      <c r="C99" s="2">
        <f t="shared" si="11"/>
        <v>85493.945165539961</v>
      </c>
      <c r="D99" s="2">
        <f t="shared" si="8"/>
        <v>179.84748696005707</v>
      </c>
      <c r="E99" s="2">
        <f t="shared" si="9"/>
        <v>356.9741360520834</v>
      </c>
      <c r="F99">
        <f t="shared" si="7"/>
        <v>262</v>
      </c>
    </row>
    <row r="100" spans="1:6">
      <c r="A100">
        <v>99</v>
      </c>
      <c r="B100" s="2">
        <f t="shared" si="10"/>
        <v>536.82162301214044</v>
      </c>
      <c r="C100" s="2">
        <f t="shared" si="11"/>
        <v>85313.348314050905</v>
      </c>
      <c r="D100" s="2">
        <f t="shared" si="8"/>
        <v>180.59685148905731</v>
      </c>
      <c r="E100" s="2">
        <f t="shared" si="9"/>
        <v>356.22477152308318</v>
      </c>
      <c r="F100">
        <f t="shared" si="7"/>
        <v>261</v>
      </c>
    </row>
    <row r="101" spans="1:6">
      <c r="A101">
        <v>100</v>
      </c>
      <c r="B101" s="2">
        <f t="shared" si="10"/>
        <v>536.82162301214044</v>
      </c>
      <c r="C101" s="2">
        <f t="shared" si="11"/>
        <v>85131.998975680646</v>
      </c>
      <c r="D101" s="2">
        <f t="shared" si="8"/>
        <v>181.34933837026171</v>
      </c>
      <c r="E101" s="2">
        <f t="shared" si="9"/>
        <v>355.47228464187879</v>
      </c>
      <c r="F101">
        <f t="shared" si="7"/>
        <v>260</v>
      </c>
    </row>
    <row r="102" spans="1:6">
      <c r="A102">
        <v>101</v>
      </c>
      <c r="B102" s="2">
        <f t="shared" si="10"/>
        <v>536.82162301214044</v>
      </c>
      <c r="C102" s="2">
        <f t="shared" si="11"/>
        <v>84949.89401506717</v>
      </c>
      <c r="D102" s="2">
        <f t="shared" si="8"/>
        <v>182.10496061347115</v>
      </c>
      <c r="E102" s="2">
        <f t="shared" si="9"/>
        <v>354.71666239866937</v>
      </c>
      <c r="F102">
        <f t="shared" si="7"/>
        <v>259</v>
      </c>
    </row>
    <row r="103" spans="1:6">
      <c r="A103">
        <v>102</v>
      </c>
      <c r="B103" s="2">
        <f t="shared" si="10"/>
        <v>536.82162301214044</v>
      </c>
      <c r="C103" s="2">
        <f t="shared" si="11"/>
        <v>84767.030283784479</v>
      </c>
      <c r="D103" s="2">
        <f t="shared" si="8"/>
        <v>182.86373128269395</v>
      </c>
      <c r="E103" s="2">
        <f t="shared" si="9"/>
        <v>353.95789172944654</v>
      </c>
      <c r="F103">
        <f t="shared" si="7"/>
        <v>258</v>
      </c>
    </row>
    <row r="104" spans="1:6">
      <c r="A104">
        <v>103</v>
      </c>
      <c r="B104" s="2">
        <f t="shared" si="10"/>
        <v>536.82162301214044</v>
      </c>
      <c r="C104" s="2">
        <f t="shared" si="11"/>
        <v>84583.4046202881</v>
      </c>
      <c r="D104" s="2">
        <f t="shared" si="8"/>
        <v>183.62566349637183</v>
      </c>
      <c r="E104" s="2">
        <f t="shared" si="9"/>
        <v>353.19595951576866</v>
      </c>
      <c r="F104">
        <f t="shared" si="7"/>
        <v>257</v>
      </c>
    </row>
    <row r="105" spans="1:6">
      <c r="A105">
        <v>104</v>
      </c>
      <c r="B105" s="2">
        <f t="shared" si="10"/>
        <v>536.82162301214044</v>
      </c>
      <c r="C105" s="2">
        <f t="shared" si="11"/>
        <v>84399.013849860508</v>
      </c>
      <c r="D105" s="2">
        <f t="shared" si="8"/>
        <v>184.39077042760667</v>
      </c>
      <c r="E105" s="2">
        <f t="shared" si="9"/>
        <v>352.43085258453374</v>
      </c>
      <c r="F105">
        <f t="shared" si="7"/>
        <v>256</v>
      </c>
    </row>
    <row r="106" spans="1:6">
      <c r="A106">
        <v>105</v>
      </c>
      <c r="B106" s="2">
        <f t="shared" si="10"/>
        <v>536.82162301214044</v>
      </c>
      <c r="C106" s="2">
        <f t="shared" si="11"/>
        <v>84213.854784556112</v>
      </c>
      <c r="D106" s="2">
        <f t="shared" si="8"/>
        <v>185.15906530438838</v>
      </c>
      <c r="E106" s="2">
        <f t="shared" si="9"/>
        <v>351.66255770775211</v>
      </c>
      <c r="F106">
        <f t="shared" si="7"/>
        <v>255</v>
      </c>
    </row>
    <row r="107" spans="1:6">
      <c r="A107">
        <v>106</v>
      </c>
      <c r="B107" s="2">
        <f t="shared" si="10"/>
        <v>536.82162301214044</v>
      </c>
      <c r="C107" s="2">
        <f t="shared" si="11"/>
        <v>84027.92422314627</v>
      </c>
      <c r="D107" s="2">
        <f t="shared" si="8"/>
        <v>185.93056140982333</v>
      </c>
      <c r="E107" s="2">
        <f t="shared" si="9"/>
        <v>350.89106160231711</v>
      </c>
      <c r="F107">
        <f t="shared" si="7"/>
        <v>254</v>
      </c>
    </row>
    <row r="108" spans="1:6">
      <c r="A108">
        <v>107</v>
      </c>
      <c r="B108" s="2">
        <f t="shared" si="10"/>
        <v>536.82162301214044</v>
      </c>
      <c r="C108" s="2">
        <f t="shared" si="11"/>
        <v>83841.218951063929</v>
      </c>
      <c r="D108" s="2">
        <f t="shared" si="8"/>
        <v>186.70527208236427</v>
      </c>
      <c r="E108" s="2">
        <f t="shared" si="9"/>
        <v>350.11635092977616</v>
      </c>
      <c r="F108">
        <f t="shared" si="7"/>
        <v>253</v>
      </c>
    </row>
    <row r="109" spans="1:6">
      <c r="A109">
        <v>108</v>
      </c>
      <c r="B109" s="2">
        <f t="shared" si="10"/>
        <v>536.82162301214044</v>
      </c>
      <c r="C109" s="2">
        <f t="shared" si="11"/>
        <v>83653.735740347882</v>
      </c>
      <c r="D109" s="2">
        <f t="shared" si="8"/>
        <v>187.48321071604079</v>
      </c>
      <c r="E109" s="2">
        <f t="shared" si="9"/>
        <v>349.3384122960997</v>
      </c>
      <c r="F109">
        <f t="shared" si="7"/>
        <v>252</v>
      </c>
    </row>
    <row r="110" spans="1:6">
      <c r="A110">
        <v>109</v>
      </c>
      <c r="B110" s="2">
        <f t="shared" si="10"/>
        <v>536.82162301214044</v>
      </c>
      <c r="C110" s="2">
        <f t="shared" si="11"/>
        <v>83465.471349587184</v>
      </c>
      <c r="D110" s="2">
        <f t="shared" si="8"/>
        <v>188.26439076069099</v>
      </c>
      <c r="E110" s="2">
        <f t="shared" si="9"/>
        <v>348.55723225144948</v>
      </c>
      <c r="F110">
        <f t="shared" si="7"/>
        <v>251</v>
      </c>
    </row>
    <row r="111" spans="1:6">
      <c r="A111">
        <v>110</v>
      </c>
      <c r="B111" s="2">
        <f t="shared" si="10"/>
        <v>536.82162301214044</v>
      </c>
      <c r="C111" s="2">
        <f t="shared" si="11"/>
        <v>83276.422523865011</v>
      </c>
      <c r="D111" s="2">
        <f t="shared" si="8"/>
        <v>189.04882572219384</v>
      </c>
      <c r="E111" s="2">
        <f t="shared" si="9"/>
        <v>347.7727972899466</v>
      </c>
      <c r="F111">
        <f t="shared" si="7"/>
        <v>250</v>
      </c>
    </row>
    <row r="112" spans="1:6">
      <c r="A112">
        <v>111</v>
      </c>
      <c r="B112" s="2">
        <f t="shared" si="10"/>
        <v>536.82162301214044</v>
      </c>
      <c r="C112" s="2">
        <f t="shared" si="11"/>
        <v>83086.585994702298</v>
      </c>
      <c r="D112" s="2">
        <f t="shared" si="8"/>
        <v>189.83652916270293</v>
      </c>
      <c r="E112" s="2">
        <f t="shared" si="9"/>
        <v>346.98509384943753</v>
      </c>
      <c r="F112">
        <f t="shared" si="7"/>
        <v>249</v>
      </c>
    </row>
    <row r="113" spans="1:6">
      <c r="A113">
        <v>112</v>
      </c>
      <c r="B113" s="2">
        <f t="shared" si="10"/>
        <v>536.82162301214044</v>
      </c>
      <c r="C113" s="2">
        <f t="shared" si="11"/>
        <v>82895.958480001413</v>
      </c>
      <c r="D113" s="2">
        <f t="shared" si="8"/>
        <v>190.62751470088088</v>
      </c>
      <c r="E113" s="2">
        <f t="shared" si="9"/>
        <v>346.19410831125953</v>
      </c>
      <c r="F113">
        <f t="shared" si="7"/>
        <v>248</v>
      </c>
    </row>
    <row r="114" spans="1:6">
      <c r="A114">
        <v>113</v>
      </c>
      <c r="B114" s="2">
        <f t="shared" si="10"/>
        <v>536.82162301214044</v>
      </c>
      <c r="C114" s="2">
        <f t="shared" si="11"/>
        <v>82704.536683989296</v>
      </c>
      <c r="D114" s="2">
        <f t="shared" si="8"/>
        <v>191.42179601213454</v>
      </c>
      <c r="E114" s="2">
        <f t="shared" si="9"/>
        <v>345.39982700000593</v>
      </c>
      <c r="F114">
        <f t="shared" si="7"/>
        <v>247</v>
      </c>
    </row>
    <row r="115" spans="1:6">
      <c r="A115">
        <v>114</v>
      </c>
      <c r="B115" s="2">
        <f t="shared" si="10"/>
        <v>536.82162301214044</v>
      </c>
      <c r="C115" s="2">
        <f t="shared" si="11"/>
        <v>82512.317297160436</v>
      </c>
      <c r="D115" s="2">
        <f t="shared" si="8"/>
        <v>192.21938682885175</v>
      </c>
      <c r="E115" s="2">
        <f t="shared" si="9"/>
        <v>344.60223618328871</v>
      </c>
      <c r="F115">
        <f t="shared" si="7"/>
        <v>246</v>
      </c>
    </row>
    <row r="116" spans="1:6">
      <c r="A116">
        <v>115</v>
      </c>
      <c r="B116" s="2">
        <f t="shared" si="10"/>
        <v>536.82162301214044</v>
      </c>
      <c r="C116" s="2">
        <f t="shared" si="11"/>
        <v>82319.296996219811</v>
      </c>
      <c r="D116" s="2">
        <f t="shared" si="8"/>
        <v>193.02030094063869</v>
      </c>
      <c r="E116" s="2">
        <f t="shared" si="9"/>
        <v>343.80132207150183</v>
      </c>
      <c r="F116">
        <f t="shared" si="7"/>
        <v>245</v>
      </c>
    </row>
    <row r="117" spans="1:6">
      <c r="A117">
        <v>116</v>
      </c>
      <c r="B117" s="2">
        <f t="shared" si="10"/>
        <v>536.82162301214044</v>
      </c>
      <c r="C117" s="2">
        <f t="shared" si="11"/>
        <v>82125.472444025247</v>
      </c>
      <c r="D117" s="2">
        <f t="shared" si="8"/>
        <v>193.82455219455798</v>
      </c>
      <c r="E117" s="2">
        <f t="shared" si="9"/>
        <v>342.99707081758248</v>
      </c>
      <c r="F117">
        <f t="shared" si="7"/>
        <v>244</v>
      </c>
    </row>
    <row r="118" spans="1:6">
      <c r="A118">
        <v>117</v>
      </c>
      <c r="B118" s="2">
        <f t="shared" si="10"/>
        <v>536.82162301214044</v>
      </c>
      <c r="C118" s="2">
        <f t="shared" si="11"/>
        <v>81930.840289529879</v>
      </c>
      <c r="D118" s="2">
        <f t="shared" si="8"/>
        <v>194.63215449536858</v>
      </c>
      <c r="E118" s="2">
        <f t="shared" si="9"/>
        <v>342.1894685167718</v>
      </c>
      <c r="F118">
        <f t="shared" si="7"/>
        <v>243</v>
      </c>
    </row>
    <row r="119" spans="1:6">
      <c r="A119">
        <v>118</v>
      </c>
      <c r="B119" s="2">
        <f t="shared" si="10"/>
        <v>536.82162301214044</v>
      </c>
      <c r="C119" s="2">
        <f t="shared" si="11"/>
        <v>81735.397167724106</v>
      </c>
      <c r="D119" s="2">
        <f t="shared" si="8"/>
        <v>195.44312180576597</v>
      </c>
      <c r="E119" s="2">
        <f t="shared" si="9"/>
        <v>341.37850120637449</v>
      </c>
      <c r="F119">
        <f t="shared" si="7"/>
        <v>242</v>
      </c>
    </row>
    <row r="120" spans="1:6">
      <c r="A120">
        <v>119</v>
      </c>
      <c r="B120" s="2">
        <f t="shared" si="10"/>
        <v>536.82162301214044</v>
      </c>
      <c r="C120" s="2">
        <f t="shared" si="11"/>
        <v>81539.139699577485</v>
      </c>
      <c r="D120" s="2">
        <f t="shared" si="8"/>
        <v>196.25746814662332</v>
      </c>
      <c r="E120" s="2">
        <f t="shared" si="9"/>
        <v>340.56415486551708</v>
      </c>
      <c r="F120">
        <f t="shared" si="7"/>
        <v>241</v>
      </c>
    </row>
    <row r="121" spans="1:6">
      <c r="A121">
        <v>120</v>
      </c>
      <c r="B121" s="2">
        <f t="shared" si="10"/>
        <v>536.82162301214044</v>
      </c>
      <c r="C121" s="2">
        <f t="shared" si="11"/>
        <v>81342.064491980258</v>
      </c>
      <c r="D121" s="2">
        <f t="shared" si="8"/>
        <v>197.07520759723425</v>
      </c>
      <c r="E121" s="2">
        <f t="shared" si="9"/>
        <v>339.74641541490615</v>
      </c>
      <c r="F121">
        <f t="shared" si="7"/>
        <v>240</v>
      </c>
    </row>
    <row r="122" spans="1:6">
      <c r="A122">
        <v>121</v>
      </c>
      <c r="B122" s="2">
        <f t="shared" si="10"/>
        <v>536.82162301214044</v>
      </c>
      <c r="C122" s="2">
        <f t="shared" si="11"/>
        <v>81144.168137684697</v>
      </c>
      <c r="D122" s="2">
        <f t="shared" si="8"/>
        <v>197.89635429555605</v>
      </c>
      <c r="E122" s="2">
        <f t="shared" si="9"/>
        <v>338.92526871658441</v>
      </c>
      <c r="F122">
        <f t="shared" si="7"/>
        <v>239</v>
      </c>
    </row>
    <row r="123" spans="1:6">
      <c r="A123">
        <v>122</v>
      </c>
      <c r="B123" s="2">
        <f t="shared" si="10"/>
        <v>536.82162301214044</v>
      </c>
      <c r="C123" s="2">
        <f t="shared" si="11"/>
        <v>80945.44721524624</v>
      </c>
      <c r="D123" s="2">
        <f t="shared" si="8"/>
        <v>198.72092243845421</v>
      </c>
      <c r="E123" s="2">
        <f t="shared" si="9"/>
        <v>338.1007005736862</v>
      </c>
      <c r="F123">
        <f t="shared" si="7"/>
        <v>238</v>
      </c>
    </row>
    <row r="124" spans="1:6">
      <c r="A124">
        <v>123</v>
      </c>
      <c r="B124" s="2">
        <f t="shared" si="10"/>
        <v>536.82162301214044</v>
      </c>
      <c r="C124" s="2">
        <f t="shared" si="11"/>
        <v>80745.898288964294</v>
      </c>
      <c r="D124" s="2">
        <f t="shared" si="8"/>
        <v>199.54892628194776</v>
      </c>
      <c r="E124" s="2">
        <f t="shared" si="9"/>
        <v>337.27269673019265</v>
      </c>
      <c r="F124">
        <f t="shared" si="7"/>
        <v>237</v>
      </c>
    </row>
    <row r="125" spans="1:6">
      <c r="A125">
        <v>124</v>
      </c>
      <c r="B125" s="2">
        <f t="shared" si="10"/>
        <v>536.82162301214044</v>
      </c>
      <c r="C125" s="2">
        <f t="shared" si="11"/>
        <v>80545.517908822847</v>
      </c>
      <c r="D125" s="2">
        <f t="shared" si="8"/>
        <v>200.3803801414559</v>
      </c>
      <c r="E125" s="2">
        <f t="shared" si="9"/>
        <v>336.4412428706845</v>
      </c>
      <c r="F125">
        <f t="shared" si="7"/>
        <v>236</v>
      </c>
    </row>
    <row r="126" spans="1:6">
      <c r="A126">
        <v>125</v>
      </c>
      <c r="B126" s="2">
        <f t="shared" si="10"/>
        <v>536.82162301214044</v>
      </c>
      <c r="C126" s="2">
        <f t="shared" si="11"/>
        <v>80344.302610430794</v>
      </c>
      <c r="D126" s="2">
        <f t="shared" si="8"/>
        <v>201.21529839204527</v>
      </c>
      <c r="E126" s="2">
        <f t="shared" si="9"/>
        <v>335.60632462009517</v>
      </c>
      <c r="F126">
        <f t="shared" si="7"/>
        <v>235</v>
      </c>
    </row>
    <row r="127" spans="1:6">
      <c r="A127">
        <v>126</v>
      </c>
      <c r="B127" s="2">
        <f t="shared" si="10"/>
        <v>536.82162301214044</v>
      </c>
      <c r="C127" s="2">
        <f t="shared" si="11"/>
        <v>80142.24891496214</v>
      </c>
      <c r="D127" s="2">
        <f t="shared" si="8"/>
        <v>202.05369546867877</v>
      </c>
      <c r="E127" s="2">
        <f t="shared" si="9"/>
        <v>334.76792754346167</v>
      </c>
      <c r="F127">
        <f t="shared" si="7"/>
        <v>234</v>
      </c>
    </row>
    <row r="128" spans="1:6">
      <c r="A128">
        <v>127</v>
      </c>
      <c r="B128" s="2">
        <f t="shared" si="10"/>
        <v>536.82162301214044</v>
      </c>
      <c r="C128" s="2">
        <f t="shared" si="11"/>
        <v>79939.353329095669</v>
      </c>
      <c r="D128" s="2">
        <f t="shared" si="8"/>
        <v>202.89558586646496</v>
      </c>
      <c r="E128" s="2">
        <f t="shared" si="9"/>
        <v>333.92603714567554</v>
      </c>
      <c r="F128">
        <f t="shared" si="7"/>
        <v>233</v>
      </c>
    </row>
    <row r="129" spans="1:6">
      <c r="A129">
        <v>128</v>
      </c>
      <c r="B129" s="2">
        <f t="shared" si="10"/>
        <v>536.82162301214044</v>
      </c>
      <c r="C129" s="2">
        <f t="shared" si="11"/>
        <v>79735.612344954759</v>
      </c>
      <c r="D129" s="2">
        <f t="shared" si="8"/>
        <v>203.74098414090852</v>
      </c>
      <c r="E129" s="2">
        <f t="shared" si="9"/>
        <v>333.08063887123194</v>
      </c>
      <c r="F129">
        <f t="shared" si="7"/>
        <v>232</v>
      </c>
    </row>
    <row r="130" spans="1:6">
      <c r="A130">
        <v>129</v>
      </c>
      <c r="B130" s="2">
        <f t="shared" si="10"/>
        <v>536.82162301214044</v>
      </c>
      <c r="C130" s="2">
        <f t="shared" si="11"/>
        <v>79531.022440046581</v>
      </c>
      <c r="D130" s="2">
        <f t="shared" si="8"/>
        <v>204.58990490816231</v>
      </c>
      <c r="E130" s="2">
        <f t="shared" si="9"/>
        <v>332.23171810397821</v>
      </c>
      <c r="F130">
        <f t="shared" ref="F130:F193" si="12">$I$4-A130</f>
        <v>231</v>
      </c>
    </row>
    <row r="131" spans="1:6">
      <c r="A131">
        <v>130</v>
      </c>
      <c r="B131" s="2">
        <f t="shared" si="10"/>
        <v>536.82162301214044</v>
      </c>
      <c r="C131" s="2">
        <f t="shared" si="11"/>
        <v>79325.580077201317</v>
      </c>
      <c r="D131" s="2">
        <f t="shared" ref="D131:D194" si="13">(($I$2*($I$3^(F131+1)))/(1-$I$3^$I$4))*$I$5</f>
        <v>205.44236284527969</v>
      </c>
      <c r="E131" s="2">
        <f t="shared" ref="E131:E194" si="14">(($I$2*(1-$I$3^(F131+1)))/(1-$I$3^$I$4))*$I$5</f>
        <v>331.37926016686077</v>
      </c>
      <c r="F131">
        <f t="shared" si="12"/>
        <v>230</v>
      </c>
    </row>
    <row r="132" spans="1:6">
      <c r="A132">
        <v>131</v>
      </c>
      <c r="B132" s="2">
        <f t="shared" ref="B132:B195" si="15">($I$2/(1-$I$3^$I$4))*$I$5</f>
        <v>536.82162301214044</v>
      </c>
      <c r="C132" s="2">
        <f t="shared" ref="C132:C195" si="16">((1-$I$3^F132)/(1-$I$3^$I$4))*$I$5</f>
        <v>79119.281704510853</v>
      </c>
      <c r="D132" s="2">
        <f t="shared" si="13"/>
        <v>206.29837269046831</v>
      </c>
      <c r="E132" s="2">
        <f t="shared" si="14"/>
        <v>330.52325032167215</v>
      </c>
      <c r="F132">
        <f t="shared" si="12"/>
        <v>229</v>
      </c>
    </row>
    <row r="133" spans="1:6">
      <c r="A133">
        <v>132</v>
      </c>
      <c r="B133" s="2">
        <f t="shared" si="15"/>
        <v>536.82162301214044</v>
      </c>
      <c r="C133" s="2">
        <f t="shared" si="16"/>
        <v>78912.123755267487</v>
      </c>
      <c r="D133" s="2">
        <f t="shared" si="13"/>
        <v>207.15794924334526</v>
      </c>
      <c r="E133" s="2">
        <f t="shared" si="14"/>
        <v>329.66367376879521</v>
      </c>
      <c r="F133">
        <f t="shared" si="12"/>
        <v>228</v>
      </c>
    </row>
    <row r="134" spans="1:6">
      <c r="A134">
        <v>133</v>
      </c>
      <c r="B134" s="2">
        <f t="shared" si="15"/>
        <v>536.82162301214044</v>
      </c>
      <c r="C134" s="2">
        <f t="shared" si="16"/>
        <v>78704.102647902313</v>
      </c>
      <c r="D134" s="2">
        <f t="shared" si="13"/>
        <v>208.02110736519251</v>
      </c>
      <c r="E134" s="2">
        <f t="shared" si="14"/>
        <v>328.80051564694787</v>
      </c>
      <c r="F134">
        <f t="shared" si="12"/>
        <v>227</v>
      </c>
    </row>
    <row r="135" spans="1:6">
      <c r="A135">
        <v>134</v>
      </c>
      <c r="B135" s="2">
        <f t="shared" si="15"/>
        <v>536.82162301214044</v>
      </c>
      <c r="C135" s="2">
        <f t="shared" si="16"/>
        <v>78495.214785923119</v>
      </c>
      <c r="D135" s="2">
        <f t="shared" si="13"/>
        <v>208.88786197921414</v>
      </c>
      <c r="E135" s="2">
        <f t="shared" si="14"/>
        <v>327.93376103292627</v>
      </c>
      <c r="F135">
        <f t="shared" si="12"/>
        <v>226</v>
      </c>
    </row>
    <row r="136" spans="1:6">
      <c r="A136">
        <v>135</v>
      </c>
      <c r="B136" s="2">
        <f t="shared" si="15"/>
        <v>536.82162301214044</v>
      </c>
      <c r="C136" s="2">
        <f t="shared" si="16"/>
        <v>78285.456557852289</v>
      </c>
      <c r="D136" s="2">
        <f t="shared" si="13"/>
        <v>209.75822807079419</v>
      </c>
      <c r="E136" s="2">
        <f t="shared" si="14"/>
        <v>327.06339494134625</v>
      </c>
      <c r="F136">
        <f t="shared" si="12"/>
        <v>225</v>
      </c>
    </row>
    <row r="137" spans="1:6">
      <c r="A137">
        <v>136</v>
      </c>
      <c r="B137" s="2">
        <f t="shared" si="15"/>
        <v>536.82162301214044</v>
      </c>
      <c r="C137" s="2">
        <f t="shared" si="16"/>
        <v>78074.824337164537</v>
      </c>
      <c r="D137" s="2">
        <f t="shared" si="13"/>
        <v>210.63222068775588</v>
      </c>
      <c r="E137" s="2">
        <f t="shared" si="14"/>
        <v>326.18940232438456</v>
      </c>
      <c r="F137">
        <f t="shared" si="12"/>
        <v>224</v>
      </c>
    </row>
    <row r="138" spans="1:6">
      <c r="A138">
        <v>137</v>
      </c>
      <c r="B138" s="2">
        <f t="shared" si="15"/>
        <v>536.82162301214044</v>
      </c>
      <c r="C138" s="2">
        <f t="shared" si="16"/>
        <v>77863.314482223926</v>
      </c>
      <c r="D138" s="2">
        <f t="shared" si="13"/>
        <v>211.50985494062152</v>
      </c>
      <c r="E138" s="2">
        <f t="shared" si="14"/>
        <v>325.31176807151894</v>
      </c>
      <c r="F138">
        <f t="shared" si="12"/>
        <v>223</v>
      </c>
    </row>
    <row r="139" spans="1:6">
      <c r="A139">
        <v>138</v>
      </c>
      <c r="B139" s="2">
        <f t="shared" si="15"/>
        <v>536.82162301214044</v>
      </c>
      <c r="C139" s="2">
        <f t="shared" si="16"/>
        <v>77650.923336221051</v>
      </c>
      <c r="D139" s="2">
        <f t="shared" si="13"/>
        <v>212.39114600287408</v>
      </c>
      <c r="E139" s="2">
        <f t="shared" si="14"/>
        <v>324.43047700926638</v>
      </c>
      <c r="F139">
        <f t="shared" si="12"/>
        <v>222</v>
      </c>
    </row>
    <row r="140" spans="1:6">
      <c r="A140">
        <v>139</v>
      </c>
      <c r="B140" s="2">
        <f t="shared" si="15"/>
        <v>536.82162301214044</v>
      </c>
      <c r="C140" s="2">
        <f t="shared" si="16"/>
        <v>77437.647227109846</v>
      </c>
      <c r="D140" s="2">
        <f t="shared" si="13"/>
        <v>213.27610911121937</v>
      </c>
      <c r="E140" s="2">
        <f t="shared" si="14"/>
        <v>323.54551390092104</v>
      </c>
      <c r="F140">
        <f t="shared" si="12"/>
        <v>221</v>
      </c>
    </row>
    <row r="141" spans="1:6">
      <c r="A141">
        <v>140</v>
      </c>
      <c r="B141" s="2">
        <f t="shared" si="15"/>
        <v>536.82162301214044</v>
      </c>
      <c r="C141" s="2">
        <f t="shared" si="16"/>
        <v>77223.482467543989</v>
      </c>
      <c r="D141" s="2">
        <f t="shared" si="13"/>
        <v>214.16475956584944</v>
      </c>
      <c r="E141" s="2">
        <f t="shared" si="14"/>
        <v>322.65686344629103</v>
      </c>
      <c r="F141">
        <f t="shared" si="12"/>
        <v>220</v>
      </c>
    </row>
    <row r="142" spans="1:6">
      <c r="A142">
        <v>141</v>
      </c>
      <c r="B142" s="2">
        <f t="shared" si="15"/>
        <v>536.82162301214044</v>
      </c>
      <c r="C142" s="2">
        <f t="shared" si="16"/>
        <v>77008.425354813284</v>
      </c>
      <c r="D142" s="2">
        <f t="shared" si="13"/>
        <v>215.05711273070716</v>
      </c>
      <c r="E142" s="2">
        <f t="shared" si="14"/>
        <v>321.76451028143327</v>
      </c>
      <c r="F142">
        <f t="shared" si="12"/>
        <v>219</v>
      </c>
    </row>
    <row r="143" spans="1:6">
      <c r="A143">
        <v>142</v>
      </c>
      <c r="B143" s="2">
        <f t="shared" si="15"/>
        <v>536.82162301214044</v>
      </c>
      <c r="C143" s="2">
        <f t="shared" si="16"/>
        <v>76792.47217077954</v>
      </c>
      <c r="D143" s="2">
        <f t="shared" si="13"/>
        <v>215.9531840337518</v>
      </c>
      <c r="E143" s="2">
        <f t="shared" si="14"/>
        <v>320.86843897838867</v>
      </c>
      <c r="F143">
        <f t="shared" si="12"/>
        <v>218</v>
      </c>
    </row>
    <row r="144" spans="1:6">
      <c r="A144">
        <v>143</v>
      </c>
      <c r="B144" s="2">
        <f t="shared" si="15"/>
        <v>536.82162301214044</v>
      </c>
      <c r="C144" s="2">
        <f t="shared" si="16"/>
        <v>76575.619181812319</v>
      </c>
      <c r="D144" s="2">
        <f t="shared" si="13"/>
        <v>216.85298896722574</v>
      </c>
      <c r="E144" s="2">
        <f t="shared" si="14"/>
        <v>319.96863404491478</v>
      </c>
      <c r="F144">
        <f t="shared" si="12"/>
        <v>217</v>
      </c>
    </row>
    <row r="145" spans="1:6">
      <c r="A145">
        <v>144</v>
      </c>
      <c r="B145" s="2">
        <f t="shared" si="15"/>
        <v>536.82162301214044</v>
      </c>
      <c r="C145" s="2">
        <f t="shared" si="16"/>
        <v>76357.862638724386</v>
      </c>
      <c r="D145" s="2">
        <f t="shared" si="13"/>
        <v>217.75654308792249</v>
      </c>
      <c r="E145" s="2">
        <f t="shared" si="14"/>
        <v>319.06507992421797</v>
      </c>
      <c r="F145">
        <f t="shared" si="12"/>
        <v>216</v>
      </c>
    </row>
    <row r="146" spans="1:6">
      <c r="A146">
        <v>145</v>
      </c>
      <c r="B146" s="2">
        <f t="shared" si="15"/>
        <v>536.82162301214044</v>
      </c>
      <c r="C146" s="2">
        <f t="shared" si="16"/>
        <v>76139.198776706937</v>
      </c>
      <c r="D146" s="2">
        <f t="shared" si="13"/>
        <v>218.66386201745547</v>
      </c>
      <c r="E146" s="2">
        <f t="shared" si="14"/>
        <v>318.15776099468485</v>
      </c>
      <c r="F146">
        <f t="shared" si="12"/>
        <v>215</v>
      </c>
    </row>
    <row r="147" spans="1:6">
      <c r="A147">
        <v>146</v>
      </c>
      <c r="B147" s="2">
        <f t="shared" si="15"/>
        <v>536.82162301214044</v>
      </c>
      <c r="C147" s="2">
        <f t="shared" si="16"/>
        <v>75919.623815264407</v>
      </c>
      <c r="D147" s="2">
        <f t="shared" si="13"/>
        <v>219.57496144252823</v>
      </c>
      <c r="E147" s="2">
        <f t="shared" si="14"/>
        <v>317.24666156961229</v>
      </c>
      <c r="F147">
        <f t="shared" si="12"/>
        <v>214</v>
      </c>
    </row>
    <row r="148" spans="1:6">
      <c r="A148">
        <v>147</v>
      </c>
      <c r="B148" s="2">
        <f t="shared" si="15"/>
        <v>536.82162301214044</v>
      </c>
      <c r="C148" s="2">
        <f t="shared" si="16"/>
        <v>75699.133958149207</v>
      </c>
      <c r="D148" s="2">
        <f t="shared" si="13"/>
        <v>220.48985711520544</v>
      </c>
      <c r="E148" s="2">
        <f t="shared" si="14"/>
        <v>316.331765896935</v>
      </c>
      <c r="F148">
        <f t="shared" si="12"/>
        <v>213</v>
      </c>
    </row>
    <row r="149" spans="1:6">
      <c r="A149">
        <v>148</v>
      </c>
      <c r="B149" s="2">
        <f t="shared" si="15"/>
        <v>536.82162301214044</v>
      </c>
      <c r="C149" s="2">
        <f t="shared" si="16"/>
        <v>75477.725393296016</v>
      </c>
      <c r="D149" s="2">
        <f t="shared" si="13"/>
        <v>221.40856485318542</v>
      </c>
      <c r="E149" s="2">
        <f t="shared" si="14"/>
        <v>315.41305815895504</v>
      </c>
      <c r="F149">
        <f t="shared" si="12"/>
        <v>212</v>
      </c>
    </row>
    <row r="150" spans="1:6">
      <c r="A150">
        <v>149</v>
      </c>
      <c r="B150" s="2">
        <f t="shared" si="15"/>
        <v>536.82162301214044</v>
      </c>
      <c r="C150" s="2">
        <f t="shared" si="16"/>
        <v>75255.394292755955</v>
      </c>
      <c r="D150" s="2">
        <f t="shared" si="13"/>
        <v>222.33110054007366</v>
      </c>
      <c r="E150" s="2">
        <f t="shared" si="14"/>
        <v>314.49052247206674</v>
      </c>
      <c r="F150">
        <f t="shared" si="12"/>
        <v>211</v>
      </c>
    </row>
    <row r="151" spans="1:6">
      <c r="A151">
        <v>150</v>
      </c>
      <c r="B151" s="2">
        <f t="shared" si="15"/>
        <v>536.82162301214044</v>
      </c>
      <c r="C151" s="2">
        <f t="shared" si="16"/>
        <v>75032.136812630284</v>
      </c>
      <c r="D151" s="2">
        <f t="shared" si="13"/>
        <v>223.25748012565734</v>
      </c>
      <c r="E151" s="2">
        <f t="shared" si="14"/>
        <v>313.56414288648313</v>
      </c>
      <c r="F151">
        <f t="shared" si="12"/>
        <v>210</v>
      </c>
    </row>
    <row r="152" spans="1:6">
      <c r="A152">
        <v>151</v>
      </c>
      <c r="B152" s="2">
        <f t="shared" si="15"/>
        <v>536.82162301214044</v>
      </c>
      <c r="C152" s="2">
        <f t="shared" si="16"/>
        <v>74807.949093004121</v>
      </c>
      <c r="D152" s="2">
        <f t="shared" si="13"/>
        <v>224.18771962618086</v>
      </c>
      <c r="E152" s="2">
        <f t="shared" si="14"/>
        <v>312.63390338595951</v>
      </c>
      <c r="F152">
        <f t="shared" si="12"/>
        <v>209</v>
      </c>
    </row>
    <row r="153" spans="1:6">
      <c r="A153">
        <v>152</v>
      </c>
      <c r="B153" s="2">
        <f t="shared" si="15"/>
        <v>536.82162301214044</v>
      </c>
      <c r="C153" s="2">
        <f t="shared" si="16"/>
        <v>74582.827257879486</v>
      </c>
      <c r="D153" s="2">
        <f t="shared" si="13"/>
        <v>225.12183512462332</v>
      </c>
      <c r="E153" s="2">
        <f t="shared" si="14"/>
        <v>311.69978788751718</v>
      </c>
      <c r="F153">
        <f t="shared" si="12"/>
        <v>208</v>
      </c>
    </row>
    <row r="154" spans="1:6">
      <c r="A154">
        <v>153</v>
      </c>
      <c r="B154" s="2">
        <f t="shared" si="15"/>
        <v>536.82162301214044</v>
      </c>
      <c r="C154" s="2">
        <f t="shared" si="16"/>
        <v>74356.767415108523</v>
      </c>
      <c r="D154" s="2">
        <f t="shared" si="13"/>
        <v>226.05984277097585</v>
      </c>
      <c r="E154" s="2">
        <f t="shared" si="14"/>
        <v>310.76178024116456</v>
      </c>
      <c r="F154">
        <f t="shared" si="12"/>
        <v>207</v>
      </c>
    </row>
    <row r="155" spans="1:6">
      <c r="A155">
        <v>154</v>
      </c>
      <c r="B155" s="2">
        <f t="shared" si="15"/>
        <v>536.82162301214044</v>
      </c>
      <c r="C155" s="2">
        <f t="shared" si="16"/>
        <v>74129.765656325981</v>
      </c>
      <c r="D155" s="2">
        <f t="shared" si="13"/>
        <v>227.00175878252162</v>
      </c>
      <c r="E155" s="2">
        <f t="shared" si="14"/>
        <v>309.81986422961882</v>
      </c>
      <c r="F155">
        <f t="shared" si="12"/>
        <v>206</v>
      </c>
    </row>
    <row r="156" spans="1:6">
      <c r="A156">
        <v>155</v>
      </c>
      <c r="B156" s="2">
        <f t="shared" si="15"/>
        <v>536.82162301214044</v>
      </c>
      <c r="C156" s="2">
        <f t="shared" si="16"/>
        <v>73901.818056881879</v>
      </c>
      <c r="D156" s="2">
        <f t="shared" si="13"/>
        <v>227.9475994441155</v>
      </c>
      <c r="E156" s="2">
        <f t="shared" si="14"/>
        <v>308.87402356802494</v>
      </c>
      <c r="F156">
        <f t="shared" si="12"/>
        <v>205</v>
      </c>
    </row>
    <row r="157" spans="1:6">
      <c r="A157">
        <v>156</v>
      </c>
      <c r="B157" s="2">
        <f t="shared" si="15"/>
        <v>536.82162301214044</v>
      </c>
      <c r="C157" s="2">
        <f t="shared" si="16"/>
        <v>73672.920675773421</v>
      </c>
      <c r="D157" s="2">
        <f t="shared" si="13"/>
        <v>228.89738110846591</v>
      </c>
      <c r="E157" s="2">
        <f t="shared" si="14"/>
        <v>307.9242419036745</v>
      </c>
      <c r="F157">
        <f t="shared" si="12"/>
        <v>204</v>
      </c>
    </row>
    <row r="158" spans="1:6">
      <c r="A158">
        <v>157</v>
      </c>
      <c r="B158" s="2">
        <f t="shared" si="15"/>
        <v>536.82162301214044</v>
      </c>
      <c r="C158" s="2">
        <f t="shared" si="16"/>
        <v>73443.069555577007</v>
      </c>
      <c r="D158" s="2">
        <f t="shared" si="13"/>
        <v>229.8511201964179</v>
      </c>
      <c r="E158" s="2">
        <f t="shared" si="14"/>
        <v>306.97050281572257</v>
      </c>
      <c r="F158">
        <f t="shared" si="12"/>
        <v>203</v>
      </c>
    </row>
    <row r="159" spans="1:6">
      <c r="A159">
        <v>158</v>
      </c>
      <c r="B159" s="2">
        <f t="shared" si="15"/>
        <v>536.82162301214044</v>
      </c>
      <c r="C159" s="2">
        <f t="shared" si="16"/>
        <v>73212.260722379768</v>
      </c>
      <c r="D159" s="2">
        <f t="shared" si="13"/>
        <v>230.80883319723625</v>
      </c>
      <c r="E159" s="2">
        <f t="shared" si="14"/>
        <v>306.01278981490412</v>
      </c>
      <c r="F159">
        <f t="shared" si="12"/>
        <v>202</v>
      </c>
    </row>
    <row r="160" spans="1:6">
      <c r="A160">
        <v>159</v>
      </c>
      <c r="B160" s="2">
        <f t="shared" si="15"/>
        <v>536.82162301214044</v>
      </c>
      <c r="C160" s="2">
        <f t="shared" si="16"/>
        <v>72980.490185710878</v>
      </c>
      <c r="D160" s="2">
        <f t="shared" si="13"/>
        <v>231.77053666889142</v>
      </c>
      <c r="E160" s="2">
        <f t="shared" si="14"/>
        <v>305.05108634324904</v>
      </c>
      <c r="F160">
        <f t="shared" si="12"/>
        <v>201</v>
      </c>
    </row>
    <row r="161" spans="1:6">
      <c r="A161">
        <v>160</v>
      </c>
      <c r="B161" s="2">
        <f t="shared" si="15"/>
        <v>536.82162301214044</v>
      </c>
      <c r="C161" s="2">
        <f t="shared" si="16"/>
        <v>72747.753938472539</v>
      </c>
      <c r="D161" s="2">
        <f t="shared" si="13"/>
        <v>232.73624723834513</v>
      </c>
      <c r="E161" s="2">
        <f t="shared" si="14"/>
        <v>304.08537577379531</v>
      </c>
      <c r="F161">
        <f t="shared" si="12"/>
        <v>200</v>
      </c>
    </row>
    <row r="162" spans="1:6">
      <c r="A162">
        <v>161</v>
      </c>
      <c r="B162" s="2">
        <f t="shared" si="15"/>
        <v>536.82162301214044</v>
      </c>
      <c r="C162" s="2">
        <f t="shared" si="16"/>
        <v>72514.047956870709</v>
      </c>
      <c r="D162" s="2">
        <f t="shared" si="13"/>
        <v>233.7059816018382</v>
      </c>
      <c r="E162" s="2">
        <f t="shared" si="14"/>
        <v>303.11564141030226</v>
      </c>
      <c r="F162">
        <f t="shared" si="12"/>
        <v>199</v>
      </c>
    </row>
    <row r="163" spans="1:6">
      <c r="A163">
        <v>162</v>
      </c>
      <c r="B163" s="2">
        <f t="shared" si="15"/>
        <v>536.82162301214044</v>
      </c>
      <c r="C163" s="2">
        <f t="shared" si="16"/>
        <v>72279.368200345518</v>
      </c>
      <c r="D163" s="2">
        <f t="shared" si="13"/>
        <v>234.67975652517922</v>
      </c>
      <c r="E163" s="2">
        <f t="shared" si="14"/>
        <v>302.14186648696125</v>
      </c>
      <c r="F163">
        <f t="shared" si="12"/>
        <v>198</v>
      </c>
    </row>
    <row r="164" spans="1:6">
      <c r="A164">
        <v>163</v>
      </c>
      <c r="B164" s="2">
        <f t="shared" si="15"/>
        <v>536.82162301214044</v>
      </c>
      <c r="C164" s="2">
        <f t="shared" si="16"/>
        <v>72043.710611501476</v>
      </c>
      <c r="D164" s="2">
        <f t="shared" si="13"/>
        <v>235.65758884403414</v>
      </c>
      <c r="E164" s="2">
        <f t="shared" si="14"/>
        <v>301.1640341681063</v>
      </c>
      <c r="F164">
        <f t="shared" si="12"/>
        <v>197</v>
      </c>
    </row>
    <row r="165" spans="1:6">
      <c r="A165">
        <v>164</v>
      </c>
      <c r="B165" s="2">
        <f t="shared" si="15"/>
        <v>536.82162301214044</v>
      </c>
      <c r="C165" s="2">
        <f t="shared" si="16"/>
        <v>71807.071116037274</v>
      </c>
      <c r="D165" s="2">
        <f t="shared" si="13"/>
        <v>236.63949546421762</v>
      </c>
      <c r="E165" s="2">
        <f t="shared" si="14"/>
        <v>300.18212754792279</v>
      </c>
      <c r="F165">
        <f t="shared" si="12"/>
        <v>196</v>
      </c>
    </row>
    <row r="166" spans="1:6">
      <c r="A166">
        <v>165</v>
      </c>
      <c r="B166" s="2">
        <f t="shared" si="15"/>
        <v>536.82162301214044</v>
      </c>
      <c r="C166" s="2">
        <f t="shared" si="16"/>
        <v>71569.445622675281</v>
      </c>
      <c r="D166" s="2">
        <f t="shared" si="13"/>
        <v>237.62549336198515</v>
      </c>
      <c r="E166" s="2">
        <f t="shared" si="14"/>
        <v>299.19612965015534</v>
      </c>
      <c r="F166">
        <f t="shared" si="12"/>
        <v>195</v>
      </c>
    </row>
    <row r="167" spans="1:6">
      <c r="A167">
        <v>166</v>
      </c>
      <c r="B167" s="2">
        <f t="shared" si="15"/>
        <v>536.82162301214044</v>
      </c>
      <c r="C167" s="2">
        <f t="shared" si="16"/>
        <v>71330.830023090966</v>
      </c>
      <c r="D167" s="2">
        <f t="shared" si="13"/>
        <v>238.61559958432676</v>
      </c>
      <c r="E167" s="2">
        <f t="shared" si="14"/>
        <v>298.20602342781365</v>
      </c>
      <c r="F167">
        <f t="shared" si="12"/>
        <v>194</v>
      </c>
    </row>
    <row r="168" spans="1:6">
      <c r="A168">
        <v>167</v>
      </c>
      <c r="B168" s="2">
        <f t="shared" si="15"/>
        <v>536.82162301214044</v>
      </c>
      <c r="C168" s="2">
        <f t="shared" si="16"/>
        <v>71091.220191841698</v>
      </c>
      <c r="D168" s="2">
        <f t="shared" si="13"/>
        <v>239.60983124926145</v>
      </c>
      <c r="E168" s="2">
        <f t="shared" si="14"/>
        <v>297.21179176287899</v>
      </c>
      <c r="F168">
        <f t="shared" si="12"/>
        <v>193</v>
      </c>
    </row>
    <row r="169" spans="1:6">
      <c r="A169">
        <v>168</v>
      </c>
      <c r="B169" s="2">
        <f t="shared" si="15"/>
        <v>536.82162301214044</v>
      </c>
      <c r="C169" s="2">
        <f t="shared" si="16"/>
        <v>70850.611986295582</v>
      </c>
      <c r="D169" s="2">
        <f t="shared" si="13"/>
        <v>240.60820554613338</v>
      </c>
      <c r="E169" s="2">
        <f t="shared" si="14"/>
        <v>296.21341746600706</v>
      </c>
      <c r="F169">
        <f t="shared" si="12"/>
        <v>192</v>
      </c>
    </row>
    <row r="170" spans="1:6">
      <c r="A170">
        <v>169</v>
      </c>
      <c r="B170" s="2">
        <f t="shared" si="15"/>
        <v>536.82162301214044</v>
      </c>
      <c r="C170" s="2">
        <f t="shared" si="16"/>
        <v>70609.001246559666</v>
      </c>
      <c r="D170" s="2">
        <f t="shared" si="13"/>
        <v>241.61073973590891</v>
      </c>
      <c r="E170" s="2">
        <f t="shared" si="14"/>
        <v>295.21088327623153</v>
      </c>
      <c r="F170">
        <f t="shared" si="12"/>
        <v>191</v>
      </c>
    </row>
    <row r="171" spans="1:6">
      <c r="A171">
        <v>170</v>
      </c>
      <c r="B171" s="2">
        <f t="shared" si="15"/>
        <v>536.82162301214044</v>
      </c>
      <c r="C171" s="2">
        <f t="shared" si="16"/>
        <v>70366.383795408197</v>
      </c>
      <c r="D171" s="2">
        <f t="shared" si="13"/>
        <v>242.61745115147517</v>
      </c>
      <c r="E171" s="2">
        <f t="shared" si="14"/>
        <v>294.20417186066527</v>
      </c>
      <c r="F171">
        <f t="shared" si="12"/>
        <v>190</v>
      </c>
    </row>
    <row r="172" spans="1:6">
      <c r="A172">
        <v>171</v>
      </c>
      <c r="B172" s="2">
        <f t="shared" si="15"/>
        <v>536.82162301214044</v>
      </c>
      <c r="C172" s="2">
        <f t="shared" si="16"/>
        <v>70122.755438210253</v>
      </c>
      <c r="D172" s="2">
        <f t="shared" si="13"/>
        <v>243.62835719793966</v>
      </c>
      <c r="E172" s="2">
        <f t="shared" si="14"/>
        <v>293.1932658142008</v>
      </c>
      <c r="F172">
        <f t="shared" si="12"/>
        <v>189</v>
      </c>
    </row>
    <row r="173" spans="1:6">
      <c r="A173">
        <v>172</v>
      </c>
      <c r="B173" s="2">
        <f t="shared" si="15"/>
        <v>536.82162301214044</v>
      </c>
      <c r="C173" s="2">
        <f t="shared" si="16"/>
        <v>69878.111962857321</v>
      </c>
      <c r="D173" s="2">
        <f t="shared" si="13"/>
        <v>244.64347535293109</v>
      </c>
      <c r="E173" s="2">
        <f t="shared" si="14"/>
        <v>292.17814765920934</v>
      </c>
      <c r="F173">
        <f t="shared" si="12"/>
        <v>188</v>
      </c>
    </row>
    <row r="174" spans="1:6">
      <c r="A174">
        <v>173</v>
      </c>
      <c r="B174" s="2">
        <f t="shared" si="15"/>
        <v>536.82162301214044</v>
      </c>
      <c r="C174" s="2">
        <f t="shared" si="16"/>
        <v>69632.44913969042</v>
      </c>
      <c r="D174" s="2">
        <f t="shared" si="13"/>
        <v>245.66282316690166</v>
      </c>
      <c r="E174" s="2">
        <f t="shared" si="14"/>
        <v>291.15879984523883</v>
      </c>
      <c r="F174">
        <f t="shared" si="12"/>
        <v>187</v>
      </c>
    </row>
    <row r="175" spans="1:6">
      <c r="A175">
        <v>174</v>
      </c>
      <c r="B175" s="2">
        <f t="shared" si="15"/>
        <v>536.82162301214044</v>
      </c>
      <c r="C175" s="2">
        <f t="shared" si="16"/>
        <v>69385.762721426989</v>
      </c>
      <c r="D175" s="2">
        <f t="shared" si="13"/>
        <v>246.68641826343037</v>
      </c>
      <c r="E175" s="2">
        <f t="shared" si="14"/>
        <v>290.13520474871007</v>
      </c>
      <c r="F175">
        <f t="shared" si="12"/>
        <v>186</v>
      </c>
    </row>
    <row r="176" spans="1:6">
      <c r="A176">
        <v>175</v>
      </c>
      <c r="B176" s="2">
        <f t="shared" si="15"/>
        <v>536.82162301214044</v>
      </c>
      <c r="C176" s="2">
        <f t="shared" si="16"/>
        <v>69138.048443087464</v>
      </c>
      <c r="D176" s="2">
        <f t="shared" si="13"/>
        <v>247.71427833952797</v>
      </c>
      <c r="E176" s="2">
        <f t="shared" si="14"/>
        <v>289.10734467261244</v>
      </c>
      <c r="F176">
        <f t="shared" si="12"/>
        <v>185</v>
      </c>
    </row>
    <row r="177" spans="1:6">
      <c r="A177">
        <v>176</v>
      </c>
      <c r="B177" s="2">
        <f t="shared" si="15"/>
        <v>536.82162301214044</v>
      </c>
      <c r="C177" s="2">
        <f t="shared" si="16"/>
        <v>68889.302021921525</v>
      </c>
      <c r="D177" s="2">
        <f t="shared" si="13"/>
        <v>248.74642116594271</v>
      </c>
      <c r="E177" s="2">
        <f t="shared" si="14"/>
        <v>288.07520184619773</v>
      </c>
      <c r="F177">
        <f t="shared" si="12"/>
        <v>184</v>
      </c>
    </row>
    <row r="178" spans="1:6">
      <c r="A178">
        <v>177</v>
      </c>
      <c r="B178" s="2">
        <f t="shared" si="15"/>
        <v>536.82162301214044</v>
      </c>
      <c r="C178" s="2">
        <f t="shared" si="16"/>
        <v>68639.519157334056</v>
      </c>
      <c r="D178" s="2">
        <f t="shared" si="13"/>
        <v>249.78286458746743</v>
      </c>
      <c r="E178" s="2">
        <f t="shared" si="14"/>
        <v>287.03875842467306</v>
      </c>
      <c r="F178">
        <f t="shared" si="12"/>
        <v>183</v>
      </c>
    </row>
    <row r="179" spans="1:6">
      <c r="A179">
        <v>178</v>
      </c>
      <c r="B179" s="2">
        <f t="shared" si="15"/>
        <v>536.82162301214044</v>
      </c>
      <c r="C179" s="2">
        <f t="shared" si="16"/>
        <v>68388.695530810801</v>
      </c>
      <c r="D179" s="2">
        <f t="shared" si="13"/>
        <v>250.82362652324849</v>
      </c>
      <c r="E179" s="2">
        <f t="shared" si="14"/>
        <v>285.99799648889189</v>
      </c>
      <c r="F179">
        <f t="shared" si="12"/>
        <v>182</v>
      </c>
    </row>
    <row r="180" spans="1:6">
      <c r="A180">
        <v>179</v>
      </c>
      <c r="B180" s="2">
        <f t="shared" si="15"/>
        <v>536.82162301214044</v>
      </c>
      <c r="C180" s="2">
        <f t="shared" si="16"/>
        <v>68136.826805843724</v>
      </c>
      <c r="D180" s="2">
        <f t="shared" si="13"/>
        <v>251.86872496709543</v>
      </c>
      <c r="E180" s="2">
        <f t="shared" si="14"/>
        <v>284.952898045045</v>
      </c>
      <c r="F180">
        <f t="shared" si="12"/>
        <v>181</v>
      </c>
    </row>
    <row r="181" spans="1:6">
      <c r="A181">
        <v>180</v>
      </c>
      <c r="B181" s="2">
        <f t="shared" si="15"/>
        <v>536.82162301214044</v>
      </c>
      <c r="C181" s="2">
        <f t="shared" si="16"/>
        <v>67883.908627855955</v>
      </c>
      <c r="D181" s="2">
        <f t="shared" si="13"/>
        <v>252.91817798779164</v>
      </c>
      <c r="E181" s="2">
        <f t="shared" si="14"/>
        <v>283.9034450243488</v>
      </c>
      <c r="F181">
        <f t="shared" si="12"/>
        <v>180</v>
      </c>
    </row>
    <row r="182" spans="1:6">
      <c r="A182">
        <v>181</v>
      </c>
      <c r="B182" s="2">
        <f t="shared" si="15"/>
        <v>536.82162301214044</v>
      </c>
      <c r="C182" s="2">
        <f t="shared" si="16"/>
        <v>67629.936624126523</v>
      </c>
      <c r="D182" s="2">
        <f t="shared" si="13"/>
        <v>253.97200372940736</v>
      </c>
      <c r="E182" s="2">
        <f t="shared" si="14"/>
        <v>282.84961928273304</v>
      </c>
      <c r="F182">
        <f t="shared" si="12"/>
        <v>179</v>
      </c>
    </row>
    <row r="183" spans="1:6">
      <c r="A183">
        <v>182</v>
      </c>
      <c r="B183" s="2">
        <f t="shared" si="15"/>
        <v>536.82162301214044</v>
      </c>
      <c r="C183" s="2">
        <f t="shared" si="16"/>
        <v>67374.906403714922</v>
      </c>
      <c r="D183" s="2">
        <f t="shared" si="13"/>
        <v>255.03022041161327</v>
      </c>
      <c r="E183" s="2">
        <f t="shared" si="14"/>
        <v>281.79140260052719</v>
      </c>
      <c r="F183">
        <f t="shared" si="12"/>
        <v>178</v>
      </c>
    </row>
    <row r="184" spans="1:6">
      <c r="A184">
        <v>183</v>
      </c>
      <c r="B184" s="2">
        <f t="shared" si="15"/>
        <v>536.82162301214044</v>
      </c>
      <c r="C184" s="2">
        <f t="shared" si="16"/>
        <v>67118.813557384929</v>
      </c>
      <c r="D184" s="2">
        <f t="shared" si="13"/>
        <v>256.09284632999493</v>
      </c>
      <c r="E184" s="2">
        <f t="shared" si="14"/>
        <v>280.72877668214551</v>
      </c>
      <c r="F184">
        <f t="shared" si="12"/>
        <v>177</v>
      </c>
    </row>
    <row r="185" spans="1:6">
      <c r="A185">
        <v>184</v>
      </c>
      <c r="B185" s="2">
        <f t="shared" si="15"/>
        <v>536.82162301214044</v>
      </c>
      <c r="C185" s="2">
        <f t="shared" si="16"/>
        <v>66861.653657528557</v>
      </c>
      <c r="D185" s="2">
        <f t="shared" si="13"/>
        <v>257.15989985636992</v>
      </c>
      <c r="E185" s="2">
        <f t="shared" si="14"/>
        <v>279.66172315577052</v>
      </c>
      <c r="F185">
        <f t="shared" si="12"/>
        <v>176</v>
      </c>
    </row>
    <row r="186" spans="1:6">
      <c r="A186">
        <v>185</v>
      </c>
      <c r="B186" s="2">
        <f t="shared" si="15"/>
        <v>536.82162301214044</v>
      </c>
      <c r="C186" s="2">
        <f t="shared" si="16"/>
        <v>66603.422258089457</v>
      </c>
      <c r="D186" s="2">
        <f t="shared" si="13"/>
        <v>258.23139943910479</v>
      </c>
      <c r="E186" s="2">
        <f t="shared" si="14"/>
        <v>278.59022357303564</v>
      </c>
      <c r="F186">
        <f t="shared" si="12"/>
        <v>175</v>
      </c>
    </row>
    <row r="187" spans="1:6">
      <c r="A187">
        <v>186</v>
      </c>
      <c r="B187" s="2">
        <f t="shared" si="15"/>
        <v>536.82162301214044</v>
      </c>
      <c r="C187" s="2">
        <f t="shared" si="16"/>
        <v>66344.114894486032</v>
      </c>
      <c r="D187" s="2">
        <f t="shared" si="13"/>
        <v>259.3073636034344</v>
      </c>
      <c r="E187" s="2">
        <f t="shared" si="14"/>
        <v>277.5142594087061</v>
      </c>
      <c r="F187">
        <f t="shared" si="12"/>
        <v>174</v>
      </c>
    </row>
    <row r="188" spans="1:6">
      <c r="A188">
        <v>187</v>
      </c>
      <c r="B188" s="2">
        <f t="shared" si="15"/>
        <v>536.82162301214044</v>
      </c>
      <c r="C188" s="2">
        <f t="shared" si="16"/>
        <v>66083.727083534235</v>
      </c>
      <c r="D188" s="2">
        <f t="shared" si="13"/>
        <v>260.38781095178206</v>
      </c>
      <c r="E188" s="2">
        <f t="shared" si="14"/>
        <v>276.43381206035843</v>
      </c>
      <c r="F188">
        <f t="shared" si="12"/>
        <v>173</v>
      </c>
    </row>
    <row r="189" spans="1:6">
      <c r="A189">
        <v>188</v>
      </c>
      <c r="B189" s="2">
        <f t="shared" si="15"/>
        <v>536.82162301214044</v>
      </c>
      <c r="C189" s="2">
        <f t="shared" si="16"/>
        <v>65822.254323370158</v>
      </c>
      <c r="D189" s="2">
        <f t="shared" si="13"/>
        <v>261.47276016408114</v>
      </c>
      <c r="E189" s="2">
        <f t="shared" si="14"/>
        <v>275.3488628480593</v>
      </c>
      <c r="F189">
        <f t="shared" si="12"/>
        <v>172</v>
      </c>
    </row>
    <row r="190" spans="1:6">
      <c r="A190">
        <v>189</v>
      </c>
      <c r="B190" s="2">
        <f t="shared" si="15"/>
        <v>536.82162301214044</v>
      </c>
      <c r="C190" s="2">
        <f t="shared" si="16"/>
        <v>65559.692093372054</v>
      </c>
      <c r="D190" s="2">
        <f t="shared" si="13"/>
        <v>262.56222999809819</v>
      </c>
      <c r="E190" s="2">
        <f t="shared" si="14"/>
        <v>274.2593930140423</v>
      </c>
      <c r="F190">
        <f t="shared" si="12"/>
        <v>171</v>
      </c>
    </row>
    <row r="191" spans="1:6">
      <c r="A191">
        <v>190</v>
      </c>
      <c r="B191" s="2">
        <f t="shared" si="15"/>
        <v>536.82162301214044</v>
      </c>
      <c r="C191" s="2">
        <f t="shared" si="16"/>
        <v>65296.0358540823</v>
      </c>
      <c r="D191" s="2">
        <f t="shared" si="13"/>
        <v>263.65623928975685</v>
      </c>
      <c r="E191" s="2">
        <f t="shared" si="14"/>
        <v>273.16538372238358</v>
      </c>
      <c r="F191">
        <f t="shared" si="12"/>
        <v>170</v>
      </c>
    </row>
    <row r="192" spans="1:6">
      <c r="A192">
        <v>191</v>
      </c>
      <c r="B192" s="2">
        <f t="shared" si="15"/>
        <v>536.82162301214044</v>
      </c>
      <c r="C192" s="2">
        <f t="shared" si="16"/>
        <v>65031.281047128854</v>
      </c>
      <c r="D192" s="2">
        <f t="shared" si="13"/>
        <v>264.7548069534642</v>
      </c>
      <c r="E192" s="2">
        <f t="shared" si="14"/>
        <v>272.06681605867624</v>
      </c>
      <c r="F192">
        <f t="shared" si="12"/>
        <v>169</v>
      </c>
    </row>
    <row r="193" spans="1:6">
      <c r="A193">
        <v>192</v>
      </c>
      <c r="B193" s="2">
        <f t="shared" si="15"/>
        <v>536.82162301214044</v>
      </c>
      <c r="C193" s="2">
        <f t="shared" si="16"/>
        <v>64765.423095146412</v>
      </c>
      <c r="D193" s="2">
        <f t="shared" si="13"/>
        <v>265.85795198243693</v>
      </c>
      <c r="E193" s="2">
        <f t="shared" si="14"/>
        <v>270.96367102970356</v>
      </c>
      <c r="F193">
        <f t="shared" si="12"/>
        <v>168</v>
      </c>
    </row>
    <row r="194" spans="1:6">
      <c r="A194">
        <v>193</v>
      </c>
      <c r="B194" s="2">
        <f t="shared" si="15"/>
        <v>536.82162301214044</v>
      </c>
      <c r="C194" s="2">
        <f t="shared" si="16"/>
        <v>64498.457401697371</v>
      </c>
      <c r="D194" s="2">
        <f t="shared" si="13"/>
        <v>266.96569344903043</v>
      </c>
      <c r="E194" s="2">
        <f t="shared" si="14"/>
        <v>269.85592956311001</v>
      </c>
      <c r="F194">
        <f t="shared" ref="F194:F257" si="17">$I$4-A194</f>
        <v>167</v>
      </c>
    </row>
    <row r="195" spans="1:6">
      <c r="A195">
        <v>194</v>
      </c>
      <c r="B195" s="2">
        <f t="shared" si="15"/>
        <v>536.82162301214044</v>
      </c>
      <c r="C195" s="2">
        <f t="shared" si="16"/>
        <v>64230.379351192321</v>
      </c>
      <c r="D195" s="2">
        <f t="shared" ref="D195:D258" si="18">(($I$2*($I$3^(F195+1)))/(1-$I$3^$I$4))*$I$5</f>
        <v>268.07805050506801</v>
      </c>
      <c r="E195" s="2">
        <f t="shared" ref="E195:E258" si="19">(($I$2*(1-$I$3^(F195+1)))/(1-$I$3^$I$4))*$I$5</f>
        <v>268.74357250707243</v>
      </c>
      <c r="F195">
        <f t="shared" si="17"/>
        <v>166</v>
      </c>
    </row>
    <row r="196" spans="1:6">
      <c r="A196">
        <v>195</v>
      </c>
      <c r="B196" s="2">
        <f t="shared" ref="B196:B259" si="20">($I$2/(1-$I$3^$I$4))*$I$5</f>
        <v>536.82162301214044</v>
      </c>
      <c r="C196" s="2">
        <f t="shared" ref="C196:C259" si="21">((1-$I$3^F196)/(1-$I$3^$I$4))*$I$5</f>
        <v>63961.184308810138</v>
      </c>
      <c r="D196" s="2">
        <f t="shared" si="18"/>
        <v>269.19504238217246</v>
      </c>
      <c r="E196" s="2">
        <f t="shared" si="19"/>
        <v>267.62658062996798</v>
      </c>
      <c r="F196">
        <f t="shared" si="17"/>
        <v>165</v>
      </c>
    </row>
    <row r="197" spans="1:6">
      <c r="A197">
        <v>196</v>
      </c>
      <c r="B197" s="2">
        <f t="shared" si="20"/>
        <v>536.82162301214044</v>
      </c>
      <c r="C197" s="2">
        <f t="shared" si="21"/>
        <v>63690.867620418045</v>
      </c>
      <c r="D197" s="2">
        <f t="shared" si="18"/>
        <v>270.31668839209823</v>
      </c>
      <c r="E197" s="2">
        <f t="shared" si="19"/>
        <v>266.50493462004221</v>
      </c>
      <c r="F197">
        <f t="shared" si="17"/>
        <v>164</v>
      </c>
    </row>
    <row r="198" spans="1:6">
      <c r="A198">
        <v>197</v>
      </c>
      <c r="B198" s="2">
        <f t="shared" si="20"/>
        <v>536.82162301214044</v>
      </c>
      <c r="C198" s="2">
        <f t="shared" si="21"/>
        <v>63419.424612490984</v>
      </c>
      <c r="D198" s="2">
        <f t="shared" si="18"/>
        <v>271.44300792706531</v>
      </c>
      <c r="E198" s="2">
        <f t="shared" si="19"/>
        <v>265.37861508507518</v>
      </c>
      <c r="F198">
        <f t="shared" si="17"/>
        <v>163</v>
      </c>
    </row>
    <row r="199" spans="1:6">
      <c r="A199">
        <v>198</v>
      </c>
      <c r="B199" s="2">
        <f t="shared" si="20"/>
        <v>536.82162301214044</v>
      </c>
      <c r="C199" s="2">
        <f t="shared" si="21"/>
        <v>63146.850592030903</v>
      </c>
      <c r="D199" s="2">
        <f t="shared" si="18"/>
        <v>272.57402046009469</v>
      </c>
      <c r="E199" s="2">
        <f t="shared" si="19"/>
        <v>264.24760255204575</v>
      </c>
      <c r="F199">
        <f t="shared" si="17"/>
        <v>162</v>
      </c>
    </row>
    <row r="200" spans="1:6">
      <c r="A200">
        <v>199</v>
      </c>
      <c r="B200" s="2">
        <f t="shared" si="20"/>
        <v>536.82162301214044</v>
      </c>
      <c r="C200" s="2">
        <f t="shared" si="21"/>
        <v>62873.140846485541</v>
      </c>
      <c r="D200" s="2">
        <f t="shared" si="18"/>
        <v>273.70974554534502</v>
      </c>
      <c r="E200" s="2">
        <f t="shared" si="19"/>
        <v>263.11187746679542</v>
      </c>
      <c r="F200">
        <f t="shared" si="17"/>
        <v>161</v>
      </c>
    </row>
    <row r="201" spans="1:6">
      <c r="A201">
        <v>200</v>
      </c>
      <c r="B201" s="2">
        <f t="shared" si="20"/>
        <v>536.82162301214044</v>
      </c>
      <c r="C201" s="2">
        <f t="shared" si="21"/>
        <v>62598.290643667096</v>
      </c>
      <c r="D201" s="2">
        <f t="shared" si="18"/>
        <v>274.85020281845067</v>
      </c>
      <c r="E201" s="2">
        <f t="shared" si="19"/>
        <v>261.97142019368977</v>
      </c>
      <c r="F201">
        <f t="shared" si="17"/>
        <v>160</v>
      </c>
    </row>
    <row r="202" spans="1:6">
      <c r="A202">
        <v>201</v>
      </c>
      <c r="B202" s="2">
        <f t="shared" si="20"/>
        <v>536.82162301214044</v>
      </c>
      <c r="C202" s="2">
        <f t="shared" si="21"/>
        <v>62322.295231670236</v>
      </c>
      <c r="D202" s="2">
        <f t="shared" si="18"/>
        <v>275.99541199686087</v>
      </c>
      <c r="E202" s="2">
        <f t="shared" si="19"/>
        <v>260.82621101527957</v>
      </c>
      <c r="F202">
        <f t="shared" si="17"/>
        <v>159</v>
      </c>
    </row>
    <row r="203" spans="1:6">
      <c r="A203">
        <v>202</v>
      </c>
      <c r="B203" s="2">
        <f t="shared" si="20"/>
        <v>536.82162301214044</v>
      </c>
      <c r="C203" s="2">
        <f t="shared" si="21"/>
        <v>62045.14983879005</v>
      </c>
      <c r="D203" s="2">
        <f t="shared" si="18"/>
        <v>277.14539288018113</v>
      </c>
      <c r="E203" s="2">
        <f t="shared" si="19"/>
        <v>259.6762301319593</v>
      </c>
      <c r="F203">
        <f t="shared" si="17"/>
        <v>158</v>
      </c>
    </row>
    <row r="204" spans="1:6">
      <c r="A204">
        <v>203</v>
      </c>
      <c r="B204" s="2">
        <f t="shared" si="20"/>
        <v>536.82162301214044</v>
      </c>
      <c r="C204" s="2">
        <f t="shared" si="21"/>
        <v>61766.849673439538</v>
      </c>
      <c r="D204" s="2">
        <f t="shared" si="18"/>
        <v>278.30016535051527</v>
      </c>
      <c r="E204" s="2">
        <f t="shared" si="19"/>
        <v>258.52145766162516</v>
      </c>
      <c r="F204">
        <f t="shared" si="17"/>
        <v>157</v>
      </c>
    </row>
    <row r="205" spans="1:6">
      <c r="A205">
        <v>204</v>
      </c>
      <c r="B205" s="2">
        <f t="shared" si="20"/>
        <v>536.82162301214044</v>
      </c>
      <c r="C205" s="2">
        <f t="shared" si="21"/>
        <v>61487.389924066723</v>
      </c>
      <c r="D205" s="2">
        <f t="shared" si="18"/>
        <v>279.45974937280897</v>
      </c>
      <c r="E205" s="2">
        <f t="shared" si="19"/>
        <v>257.36187363933146</v>
      </c>
      <c r="F205">
        <f t="shared" si="17"/>
        <v>156</v>
      </c>
    </row>
    <row r="206" spans="1:6">
      <c r="A206">
        <v>205</v>
      </c>
      <c r="B206" s="2">
        <f t="shared" si="20"/>
        <v>536.82162301214044</v>
      </c>
      <c r="C206" s="2">
        <f t="shared" si="21"/>
        <v>61206.765759071532</v>
      </c>
      <c r="D206" s="2">
        <f t="shared" si="18"/>
        <v>280.62416499519571</v>
      </c>
      <c r="E206" s="2">
        <f t="shared" si="19"/>
        <v>256.19745801694472</v>
      </c>
      <c r="F206">
        <f t="shared" si="17"/>
        <v>155</v>
      </c>
    </row>
    <row r="207" spans="1:6">
      <c r="A207">
        <v>206</v>
      </c>
      <c r="B207" s="2">
        <f t="shared" si="20"/>
        <v>536.82162301214044</v>
      </c>
      <c r="C207" s="2">
        <f t="shared" si="21"/>
        <v>60924.972326722207</v>
      </c>
      <c r="D207" s="2">
        <f t="shared" si="18"/>
        <v>281.79343234934237</v>
      </c>
      <c r="E207" s="2">
        <f t="shared" si="19"/>
        <v>255.02819066279812</v>
      </c>
      <c r="F207">
        <f t="shared" si="17"/>
        <v>154</v>
      </c>
    </row>
    <row r="208" spans="1:6">
      <c r="A208">
        <v>207</v>
      </c>
      <c r="B208" s="2">
        <f t="shared" si="20"/>
        <v>536.82162301214044</v>
      </c>
      <c r="C208" s="2">
        <f t="shared" si="21"/>
        <v>60642.004755071401</v>
      </c>
      <c r="D208" s="2">
        <f t="shared" si="18"/>
        <v>282.96757165079794</v>
      </c>
      <c r="E208" s="2">
        <f t="shared" si="19"/>
        <v>253.85405136134253</v>
      </c>
      <c r="F208">
        <f t="shared" si="17"/>
        <v>153</v>
      </c>
    </row>
    <row r="209" spans="1:6">
      <c r="A209">
        <v>208</v>
      </c>
      <c r="B209" s="2">
        <f t="shared" si="20"/>
        <v>536.82162301214044</v>
      </c>
      <c r="C209" s="2">
        <f t="shared" si="21"/>
        <v>60357.85815187206</v>
      </c>
      <c r="D209" s="2">
        <f t="shared" si="18"/>
        <v>284.14660319934296</v>
      </c>
      <c r="E209" s="2">
        <f t="shared" si="19"/>
        <v>252.6750198127975</v>
      </c>
      <c r="F209">
        <f t="shared" si="17"/>
        <v>152</v>
      </c>
    </row>
    <row r="210" spans="1:6">
      <c r="A210">
        <v>209</v>
      </c>
      <c r="B210" s="2">
        <f t="shared" si="20"/>
        <v>536.82162301214044</v>
      </c>
      <c r="C210" s="2">
        <f t="shared" si="21"/>
        <v>60072.52760449273</v>
      </c>
      <c r="D210" s="2">
        <f t="shared" si="18"/>
        <v>285.3305473793402</v>
      </c>
      <c r="E210" s="2">
        <f t="shared" si="19"/>
        <v>251.49107563280023</v>
      </c>
      <c r="F210">
        <f t="shared" si="17"/>
        <v>151</v>
      </c>
    </row>
    <row r="211" spans="1:6">
      <c r="A211">
        <v>210</v>
      </c>
      <c r="B211" s="2">
        <f t="shared" si="20"/>
        <v>536.82162301214044</v>
      </c>
      <c r="C211" s="2">
        <f t="shared" si="21"/>
        <v>59786.008179832643</v>
      </c>
      <c r="D211" s="2">
        <f t="shared" si="18"/>
        <v>286.51942466008745</v>
      </c>
      <c r="E211" s="2">
        <f t="shared" si="19"/>
        <v>250.30219835205304</v>
      </c>
      <c r="F211">
        <f t="shared" si="17"/>
        <v>150</v>
      </c>
    </row>
    <row r="212" spans="1:6">
      <c r="A212">
        <v>211</v>
      </c>
      <c r="B212" s="2">
        <f t="shared" si="20"/>
        <v>536.82162301214044</v>
      </c>
      <c r="C212" s="2">
        <f t="shared" si="21"/>
        <v>59498.294924236463</v>
      </c>
      <c r="D212" s="2">
        <f t="shared" si="18"/>
        <v>287.71325559617111</v>
      </c>
      <c r="E212" s="2">
        <f t="shared" si="19"/>
        <v>249.10836741596933</v>
      </c>
      <c r="F212">
        <f t="shared" si="17"/>
        <v>149</v>
      </c>
    </row>
    <row r="213" spans="1:6">
      <c r="A213">
        <v>212</v>
      </c>
      <c r="B213" s="2">
        <f t="shared" si="20"/>
        <v>536.82162301214044</v>
      </c>
      <c r="C213" s="2">
        <f t="shared" si="21"/>
        <v>59209.382863408646</v>
      </c>
      <c r="D213" s="2">
        <f t="shared" si="18"/>
        <v>288.91206082782185</v>
      </c>
      <c r="E213" s="2">
        <f t="shared" si="19"/>
        <v>247.90956218431862</v>
      </c>
      <c r="F213">
        <f t="shared" si="17"/>
        <v>148</v>
      </c>
    </row>
    <row r="214" spans="1:6">
      <c r="A214">
        <v>213</v>
      </c>
      <c r="B214" s="2">
        <f t="shared" si="20"/>
        <v>536.82162301214044</v>
      </c>
      <c r="C214" s="2">
        <f t="shared" si="21"/>
        <v>58919.267002327382</v>
      </c>
      <c r="D214" s="2">
        <f t="shared" si="18"/>
        <v>290.11586108127108</v>
      </c>
      <c r="E214" s="2">
        <f t="shared" si="19"/>
        <v>246.70576193086936</v>
      </c>
      <c r="F214">
        <f t="shared" si="17"/>
        <v>147</v>
      </c>
    </row>
    <row r="215" spans="1:6">
      <c r="A215">
        <v>214</v>
      </c>
      <c r="B215" s="2">
        <f t="shared" si="20"/>
        <v>536.82162301214044</v>
      </c>
      <c r="C215" s="2">
        <f t="shared" si="21"/>
        <v>58627.942325158278</v>
      </c>
      <c r="D215" s="2">
        <f t="shared" si="18"/>
        <v>291.32467716910969</v>
      </c>
      <c r="E215" s="2">
        <f t="shared" si="19"/>
        <v>245.49694584303077</v>
      </c>
      <c r="F215">
        <f t="shared" si="17"/>
        <v>146</v>
      </c>
    </row>
    <row r="216" spans="1:6">
      <c r="A216">
        <v>215</v>
      </c>
      <c r="B216" s="2">
        <f t="shared" si="20"/>
        <v>536.82162301214044</v>
      </c>
      <c r="C216" s="2">
        <f t="shared" si="21"/>
        <v>58335.403795167629</v>
      </c>
      <c r="D216" s="2">
        <f t="shared" si="18"/>
        <v>292.5385299906477</v>
      </c>
      <c r="E216" s="2">
        <f t="shared" si="19"/>
        <v>244.28309302149282</v>
      </c>
      <c r="F216">
        <f t="shared" si="17"/>
        <v>145</v>
      </c>
    </row>
    <row r="217" spans="1:6">
      <c r="A217">
        <v>216</v>
      </c>
      <c r="B217" s="2">
        <f t="shared" si="20"/>
        <v>536.82162301214044</v>
      </c>
      <c r="C217" s="2">
        <f t="shared" si="21"/>
        <v>58041.646354635355</v>
      </c>
      <c r="D217" s="2">
        <f t="shared" si="18"/>
        <v>293.75744053227538</v>
      </c>
      <c r="E217" s="2">
        <f t="shared" si="19"/>
        <v>243.06418247986511</v>
      </c>
      <c r="F217">
        <f t="shared" si="17"/>
        <v>144</v>
      </c>
    </row>
    <row r="218" spans="1:6">
      <c r="A218">
        <v>217</v>
      </c>
      <c r="B218" s="2">
        <f t="shared" si="20"/>
        <v>536.82162301214044</v>
      </c>
      <c r="C218" s="2">
        <f t="shared" si="21"/>
        <v>57746.66492476753</v>
      </c>
      <c r="D218" s="2">
        <f t="shared" si="18"/>
        <v>294.98142986782648</v>
      </c>
      <c r="E218" s="2">
        <f t="shared" si="19"/>
        <v>241.84019314431399</v>
      </c>
      <c r="F218">
        <f t="shared" si="17"/>
        <v>143</v>
      </c>
    </row>
    <row r="219" spans="1:6">
      <c r="A219">
        <v>218</v>
      </c>
      <c r="B219" s="2">
        <f t="shared" si="20"/>
        <v>536.82162301214044</v>
      </c>
      <c r="C219" s="2">
        <f t="shared" si="21"/>
        <v>57450.454405608594</v>
      </c>
      <c r="D219" s="2">
        <f t="shared" si="18"/>
        <v>296.21051915894242</v>
      </c>
      <c r="E219" s="2">
        <f t="shared" si="19"/>
        <v>240.61110385319805</v>
      </c>
      <c r="F219">
        <f t="shared" si="17"/>
        <v>142</v>
      </c>
    </row>
    <row r="220" spans="1:6">
      <c r="A220">
        <v>219</v>
      </c>
      <c r="B220" s="2">
        <f t="shared" si="20"/>
        <v>536.82162301214044</v>
      </c>
      <c r="C220" s="2">
        <f t="shared" si="21"/>
        <v>57153.009675953159</v>
      </c>
      <c r="D220" s="2">
        <f t="shared" si="18"/>
        <v>297.44472965543792</v>
      </c>
      <c r="E220" s="2">
        <f t="shared" si="19"/>
        <v>239.37689335670245</v>
      </c>
      <c r="F220">
        <f t="shared" si="17"/>
        <v>141</v>
      </c>
    </row>
    <row r="221" spans="1:6">
      <c r="A221">
        <v>220</v>
      </c>
      <c r="B221" s="2">
        <f t="shared" si="20"/>
        <v>536.82162301214044</v>
      </c>
      <c r="C221" s="2">
        <f t="shared" si="21"/>
        <v>56854.325593257483</v>
      </c>
      <c r="D221" s="2">
        <f t="shared" si="18"/>
        <v>298.68408269566896</v>
      </c>
      <c r="E221" s="2">
        <f t="shared" si="19"/>
        <v>238.13754031647144</v>
      </c>
      <c r="F221">
        <f t="shared" si="17"/>
        <v>140</v>
      </c>
    </row>
    <row r="222" spans="1:6">
      <c r="A222">
        <v>221</v>
      </c>
      <c r="B222" s="2">
        <f t="shared" si="20"/>
        <v>536.82162301214044</v>
      </c>
      <c r="C222" s="2">
        <f t="shared" si="21"/>
        <v>56554.396993550581</v>
      </c>
      <c r="D222" s="2">
        <f t="shared" si="18"/>
        <v>299.92859970690097</v>
      </c>
      <c r="E222" s="2">
        <f t="shared" si="19"/>
        <v>236.8930233052395</v>
      </c>
      <c r="F222">
        <f t="shared" si="17"/>
        <v>139</v>
      </c>
    </row>
    <row r="223" spans="1:6">
      <c r="A223">
        <v>222</v>
      </c>
      <c r="B223" s="2">
        <f t="shared" si="20"/>
        <v>536.82162301214044</v>
      </c>
      <c r="C223" s="2">
        <f t="shared" si="21"/>
        <v>56253.218691344911</v>
      </c>
      <c r="D223" s="2">
        <f t="shared" si="18"/>
        <v>301.17830220567964</v>
      </c>
      <c r="E223" s="2">
        <f t="shared" si="19"/>
        <v>235.64332080646074</v>
      </c>
      <c r="F223">
        <f t="shared" si="17"/>
        <v>138</v>
      </c>
    </row>
    <row r="224" spans="1:6">
      <c r="A224">
        <v>223</v>
      </c>
      <c r="B224" s="2">
        <f t="shared" si="20"/>
        <v>536.82162301214044</v>
      </c>
      <c r="C224" s="2">
        <f t="shared" si="21"/>
        <v>55950.785479546714</v>
      </c>
      <c r="D224" s="2">
        <f t="shared" si="18"/>
        <v>302.43321179820339</v>
      </c>
      <c r="E224" s="2">
        <f t="shared" si="19"/>
        <v>234.38841121393713</v>
      </c>
      <c r="F224">
        <f t="shared" si="17"/>
        <v>137</v>
      </c>
    </row>
    <row r="225" spans="1:6">
      <c r="A225">
        <v>224</v>
      </c>
      <c r="B225" s="2">
        <f t="shared" si="20"/>
        <v>536.82162301214044</v>
      </c>
      <c r="C225" s="2">
        <f t="shared" si="21"/>
        <v>55647.092129366014</v>
      </c>
      <c r="D225" s="2">
        <f t="shared" si="18"/>
        <v>303.6933501806958</v>
      </c>
      <c r="E225" s="2">
        <f t="shared" si="19"/>
        <v>233.12827283144466</v>
      </c>
      <c r="F225">
        <f t="shared" si="17"/>
        <v>136</v>
      </c>
    </row>
    <row r="226" spans="1:6">
      <c r="A226">
        <v>225</v>
      </c>
      <c r="B226" s="2">
        <f t="shared" si="20"/>
        <v>536.82162301214044</v>
      </c>
      <c r="C226" s="2">
        <f t="shared" si="21"/>
        <v>55342.133390226234</v>
      </c>
      <c r="D226" s="2">
        <f t="shared" si="18"/>
        <v>304.9587391397821</v>
      </c>
      <c r="E226" s="2">
        <f t="shared" si="19"/>
        <v>231.86288387235837</v>
      </c>
      <c r="F226">
        <f t="shared" si="17"/>
        <v>135</v>
      </c>
    </row>
    <row r="227" spans="1:6">
      <c r="A227">
        <v>226</v>
      </c>
      <c r="B227" s="2">
        <f t="shared" si="20"/>
        <v>536.82162301214044</v>
      </c>
      <c r="C227" s="2">
        <f t="shared" si="21"/>
        <v>55035.903989673374</v>
      </c>
      <c r="D227" s="2">
        <f t="shared" si="18"/>
        <v>306.22940055286443</v>
      </c>
      <c r="E227" s="2">
        <f t="shared" si="19"/>
        <v>230.59222245927594</v>
      </c>
      <c r="F227">
        <f t="shared" si="17"/>
        <v>134</v>
      </c>
    </row>
    <row r="228" spans="1:6">
      <c r="A228">
        <v>227</v>
      </c>
      <c r="B228" s="2">
        <f t="shared" si="20"/>
        <v>536.82162301214044</v>
      </c>
      <c r="C228" s="2">
        <f t="shared" si="21"/>
        <v>54728.39863328488</v>
      </c>
      <c r="D228" s="2">
        <f t="shared" si="18"/>
        <v>307.50535638850135</v>
      </c>
      <c r="E228" s="2">
        <f t="shared" si="19"/>
        <v>229.31626662363902</v>
      </c>
      <c r="F228">
        <f t="shared" si="17"/>
        <v>133</v>
      </c>
    </row>
    <row r="229" spans="1:6">
      <c r="A229">
        <v>228</v>
      </c>
      <c r="B229" s="2">
        <f t="shared" si="20"/>
        <v>536.82162301214044</v>
      </c>
      <c r="C229" s="2">
        <f t="shared" si="21"/>
        <v>54419.612004578099</v>
      </c>
      <c r="D229" s="2">
        <f t="shared" si="18"/>
        <v>308.78662870678676</v>
      </c>
      <c r="E229" s="2">
        <f t="shared" si="19"/>
        <v>228.03499430535368</v>
      </c>
      <c r="F229">
        <f t="shared" si="17"/>
        <v>132</v>
      </c>
    </row>
    <row r="230" spans="1:6">
      <c r="A230">
        <v>229</v>
      </c>
      <c r="B230" s="2">
        <f t="shared" si="20"/>
        <v>536.82162301214044</v>
      </c>
      <c r="C230" s="2">
        <f t="shared" si="21"/>
        <v>54109.538764918354</v>
      </c>
      <c r="D230" s="2">
        <f t="shared" si="18"/>
        <v>310.07323965973171</v>
      </c>
      <c r="E230" s="2">
        <f t="shared" si="19"/>
        <v>226.74838335240872</v>
      </c>
      <c r="F230">
        <f t="shared" si="17"/>
        <v>131</v>
      </c>
    </row>
    <row r="231" spans="1:6">
      <c r="A231">
        <v>230</v>
      </c>
      <c r="B231" s="2">
        <f t="shared" si="20"/>
        <v>536.82162301214044</v>
      </c>
      <c r="C231" s="2">
        <f t="shared" si="21"/>
        <v>53798.173553426721</v>
      </c>
      <c r="D231" s="2">
        <f t="shared" si="18"/>
        <v>311.3652114916473</v>
      </c>
      <c r="E231" s="2">
        <f t="shared" si="19"/>
        <v>225.45641152049313</v>
      </c>
      <c r="F231">
        <f t="shared" si="17"/>
        <v>130</v>
      </c>
    </row>
    <row r="232" spans="1:6">
      <c r="A232">
        <v>231</v>
      </c>
      <c r="B232" s="2">
        <f t="shared" si="20"/>
        <v>536.82162301214044</v>
      </c>
      <c r="C232" s="2">
        <f t="shared" si="21"/>
        <v>53485.510986887188</v>
      </c>
      <c r="D232" s="2">
        <f t="shared" si="18"/>
        <v>312.66256653952917</v>
      </c>
      <c r="E232" s="2">
        <f t="shared" si="19"/>
        <v>224.1590564726113</v>
      </c>
      <c r="F232">
        <f t="shared" si="17"/>
        <v>129</v>
      </c>
    </row>
    <row r="233" spans="1:6">
      <c r="A233">
        <v>232</v>
      </c>
      <c r="B233" s="2">
        <f t="shared" si="20"/>
        <v>536.82162301214044</v>
      </c>
      <c r="C233" s="2">
        <f t="shared" si="21"/>
        <v>53171.545659653741</v>
      </c>
      <c r="D233" s="2">
        <f t="shared" si="18"/>
        <v>313.96532723344382</v>
      </c>
      <c r="E233" s="2">
        <f t="shared" si="19"/>
        <v>222.85629577869659</v>
      </c>
      <c r="F233">
        <f t="shared" si="17"/>
        <v>128</v>
      </c>
    </row>
    <row r="234" spans="1:6">
      <c r="A234">
        <v>233</v>
      </c>
      <c r="B234" s="2">
        <f t="shared" si="20"/>
        <v>536.82162301214044</v>
      </c>
      <c r="C234" s="2">
        <f t="shared" si="21"/>
        <v>52856.272143556824</v>
      </c>
      <c r="D234" s="2">
        <f t="shared" si="18"/>
        <v>315.27351609691647</v>
      </c>
      <c r="E234" s="2">
        <f t="shared" si="19"/>
        <v>221.54810691522394</v>
      </c>
      <c r="F234">
        <f t="shared" si="17"/>
        <v>127</v>
      </c>
    </row>
    <row r="235" spans="1:6">
      <c r="A235">
        <v>234</v>
      </c>
      <c r="B235" s="2">
        <f t="shared" si="20"/>
        <v>536.82162301214044</v>
      </c>
      <c r="C235" s="2">
        <f t="shared" si="21"/>
        <v>52539.684987809502</v>
      </c>
      <c r="D235" s="2">
        <f t="shared" si="18"/>
        <v>316.58715574732031</v>
      </c>
      <c r="E235" s="2">
        <f t="shared" si="19"/>
        <v>220.23446726482007</v>
      </c>
      <c r="F235">
        <f t="shared" si="17"/>
        <v>126</v>
      </c>
    </row>
    <row r="236" spans="1:6">
      <c r="A236">
        <v>235</v>
      </c>
      <c r="B236" s="2">
        <f t="shared" si="20"/>
        <v>536.82162301214044</v>
      </c>
      <c r="C236" s="2">
        <f t="shared" si="21"/>
        <v>52221.77871891325</v>
      </c>
      <c r="D236" s="2">
        <f t="shared" si="18"/>
        <v>317.90626889626753</v>
      </c>
      <c r="E236" s="2">
        <f t="shared" si="19"/>
        <v>218.91535411587296</v>
      </c>
      <c r="F236">
        <f t="shared" si="17"/>
        <v>125</v>
      </c>
    </row>
    <row r="237" spans="1:6">
      <c r="A237">
        <v>236</v>
      </c>
      <c r="B237" s="2">
        <f t="shared" si="20"/>
        <v>536.82162301214044</v>
      </c>
      <c r="C237" s="2">
        <f t="shared" si="21"/>
        <v>51902.547840563231</v>
      </c>
      <c r="D237" s="2">
        <f t="shared" si="18"/>
        <v>319.23087835000194</v>
      </c>
      <c r="E237" s="2">
        <f t="shared" si="19"/>
        <v>217.59074466213852</v>
      </c>
      <c r="F237">
        <f t="shared" si="17"/>
        <v>124</v>
      </c>
    </row>
    <row r="238" spans="1:6">
      <c r="A238">
        <v>237</v>
      </c>
      <c r="B238" s="2">
        <f t="shared" si="20"/>
        <v>536.82162301214044</v>
      </c>
      <c r="C238" s="2">
        <f t="shared" si="21"/>
        <v>51581.986833553448</v>
      </c>
      <c r="D238" s="2">
        <f t="shared" si="18"/>
        <v>320.56100700979368</v>
      </c>
      <c r="E238" s="2">
        <f t="shared" si="19"/>
        <v>216.26061600234681</v>
      </c>
      <c r="F238">
        <f t="shared" si="17"/>
        <v>123</v>
      </c>
    </row>
    <row r="239" spans="1:6">
      <c r="A239">
        <v>238</v>
      </c>
      <c r="B239" s="2">
        <f t="shared" si="20"/>
        <v>536.82162301214044</v>
      </c>
      <c r="C239" s="2">
        <f t="shared" si="21"/>
        <v>51260.09015568113</v>
      </c>
      <c r="D239" s="2">
        <f t="shared" si="18"/>
        <v>321.89667787233441</v>
      </c>
      <c r="E239" s="2">
        <f t="shared" si="19"/>
        <v>214.92494513980606</v>
      </c>
      <c r="F239">
        <f t="shared" si="17"/>
        <v>122</v>
      </c>
    </row>
    <row r="240" spans="1:6">
      <c r="A240">
        <v>239</v>
      </c>
      <c r="B240" s="2">
        <f t="shared" si="20"/>
        <v>536.82162301214044</v>
      </c>
      <c r="C240" s="2">
        <f t="shared" si="21"/>
        <v>50936.852241650988</v>
      </c>
      <c r="D240" s="2">
        <f t="shared" si="18"/>
        <v>323.23791403013581</v>
      </c>
      <c r="E240" s="2">
        <f t="shared" si="19"/>
        <v>213.58370898200471</v>
      </c>
      <c r="F240">
        <f t="shared" si="17"/>
        <v>121</v>
      </c>
    </row>
    <row r="241" spans="1:6">
      <c r="A241">
        <v>240</v>
      </c>
      <c r="B241" s="2">
        <f t="shared" si="20"/>
        <v>536.82162301214044</v>
      </c>
      <c r="C241" s="2">
        <f t="shared" si="21"/>
        <v>50612.26750297907</v>
      </c>
      <c r="D241" s="2">
        <f t="shared" si="18"/>
        <v>324.58473867192805</v>
      </c>
      <c r="E241" s="2">
        <f t="shared" si="19"/>
        <v>212.23688434021241</v>
      </c>
      <c r="F241">
        <f t="shared" si="17"/>
        <v>120</v>
      </c>
    </row>
    <row r="242" spans="1:6">
      <c r="A242">
        <v>241</v>
      </c>
      <c r="B242" s="2">
        <f t="shared" si="20"/>
        <v>536.82162301214044</v>
      </c>
      <c r="C242" s="2">
        <f t="shared" si="21"/>
        <v>50286.330327896008</v>
      </c>
      <c r="D242" s="2">
        <f t="shared" si="18"/>
        <v>325.93717508306099</v>
      </c>
      <c r="E242" s="2">
        <f t="shared" si="19"/>
        <v>210.88444792907944</v>
      </c>
      <c r="F242">
        <f t="shared" si="17"/>
        <v>119</v>
      </c>
    </row>
    <row r="243" spans="1:6">
      <c r="A243">
        <v>242</v>
      </c>
      <c r="B243" s="2">
        <f t="shared" si="20"/>
        <v>536.82162301214044</v>
      </c>
      <c r="C243" s="2">
        <f t="shared" si="21"/>
        <v>49959.035081250084</v>
      </c>
      <c r="D243" s="2">
        <f t="shared" si="18"/>
        <v>327.29524664590713</v>
      </c>
      <c r="E243" s="2">
        <f t="shared" si="19"/>
        <v>209.52637636623334</v>
      </c>
      <c r="F243">
        <f t="shared" si="17"/>
        <v>118</v>
      </c>
    </row>
    <row r="244" spans="1:6">
      <c r="A244">
        <v>243</v>
      </c>
      <c r="B244" s="2">
        <f t="shared" si="20"/>
        <v>536.82162301214044</v>
      </c>
      <c r="C244" s="2">
        <f t="shared" si="21"/>
        <v>49630.376104409828</v>
      </c>
      <c r="D244" s="2">
        <f t="shared" si="18"/>
        <v>328.6589768402651</v>
      </c>
      <c r="E244" s="2">
        <f t="shared" si="19"/>
        <v>208.16264617187537</v>
      </c>
      <c r="F244">
        <f t="shared" si="17"/>
        <v>117</v>
      </c>
    </row>
    <row r="245" spans="1:6">
      <c r="A245">
        <v>244</v>
      </c>
      <c r="B245" s="2">
        <f t="shared" si="20"/>
        <v>536.82162301214044</v>
      </c>
      <c r="C245" s="2">
        <f t="shared" si="21"/>
        <v>49300.347715166077</v>
      </c>
      <c r="D245" s="2">
        <f t="shared" si="18"/>
        <v>330.02838924376613</v>
      </c>
      <c r="E245" s="2">
        <f t="shared" si="19"/>
        <v>206.79323376837428</v>
      </c>
      <c r="F245">
        <f t="shared" si="17"/>
        <v>116</v>
      </c>
    </row>
    <row r="246" spans="1:6">
      <c r="A246">
        <v>245</v>
      </c>
      <c r="B246" s="2">
        <f t="shared" si="20"/>
        <v>536.82162301214044</v>
      </c>
      <c r="C246" s="2">
        <f t="shared" si="21"/>
        <v>48968.944207633795</v>
      </c>
      <c r="D246" s="2">
        <f t="shared" si="18"/>
        <v>331.40350753228182</v>
      </c>
      <c r="E246" s="2">
        <f t="shared" si="19"/>
        <v>205.41811547985861</v>
      </c>
      <c r="F246">
        <f t="shared" si="17"/>
        <v>115</v>
      </c>
    </row>
    <row r="247" spans="1:6">
      <c r="A247">
        <v>246</v>
      </c>
      <c r="B247" s="2">
        <f t="shared" si="20"/>
        <v>536.82162301214044</v>
      </c>
      <c r="C247" s="2">
        <f t="shared" si="21"/>
        <v>48636.159852153462</v>
      </c>
      <c r="D247" s="2">
        <f t="shared" si="18"/>
        <v>332.78435548033298</v>
      </c>
      <c r="E247" s="2">
        <f t="shared" si="19"/>
        <v>204.03726753180743</v>
      </c>
      <c r="F247">
        <f t="shared" si="17"/>
        <v>114</v>
      </c>
    </row>
    <row r="248" spans="1:6">
      <c r="A248">
        <v>247</v>
      </c>
      <c r="B248" s="2">
        <f t="shared" si="20"/>
        <v>536.82162301214044</v>
      </c>
      <c r="C248" s="2">
        <f t="shared" si="21"/>
        <v>48301.988895191957</v>
      </c>
      <c r="D248" s="2">
        <f t="shared" si="18"/>
        <v>334.17095696150108</v>
      </c>
      <c r="E248" s="2">
        <f t="shared" si="19"/>
        <v>202.65066605063939</v>
      </c>
      <c r="F248">
        <f t="shared" si="17"/>
        <v>113</v>
      </c>
    </row>
    <row r="249" spans="1:6">
      <c r="A249">
        <v>248</v>
      </c>
      <c r="B249" s="2">
        <f t="shared" si="20"/>
        <v>536.82162301214044</v>
      </c>
      <c r="C249" s="2">
        <f t="shared" si="21"/>
        <v>47966.425559243122</v>
      </c>
      <c r="D249" s="2">
        <f t="shared" si="18"/>
        <v>335.56333594884069</v>
      </c>
      <c r="E249" s="2">
        <f t="shared" si="19"/>
        <v>201.2582870632998</v>
      </c>
      <c r="F249">
        <f t="shared" si="17"/>
        <v>112</v>
      </c>
    </row>
    <row r="250" spans="1:6">
      <c r="A250">
        <v>249</v>
      </c>
      <c r="B250" s="2">
        <f t="shared" si="20"/>
        <v>536.82162301214044</v>
      </c>
      <c r="C250" s="2">
        <f t="shared" si="21"/>
        <v>47629.464042727835</v>
      </c>
      <c r="D250" s="2">
        <f t="shared" si="18"/>
        <v>336.96151651529414</v>
      </c>
      <c r="E250" s="2">
        <f t="shared" si="19"/>
        <v>199.86010649684633</v>
      </c>
      <c r="F250">
        <f t="shared" si="17"/>
        <v>111</v>
      </c>
    </row>
    <row r="251" spans="1:6">
      <c r="A251">
        <v>250</v>
      </c>
      <c r="B251" s="2">
        <f t="shared" si="20"/>
        <v>536.82162301214044</v>
      </c>
      <c r="C251" s="2">
        <f t="shared" si="21"/>
        <v>47291.09851989372</v>
      </c>
      <c r="D251" s="2">
        <f t="shared" si="18"/>
        <v>338.36552283410782</v>
      </c>
      <c r="E251" s="2">
        <f t="shared" si="19"/>
        <v>198.45610017803264</v>
      </c>
      <c r="F251">
        <f t="shared" si="17"/>
        <v>110</v>
      </c>
    </row>
    <row r="252" spans="1:6">
      <c r="A252">
        <v>251</v>
      </c>
      <c r="B252" s="2">
        <f t="shared" si="20"/>
        <v>536.82162301214044</v>
      </c>
      <c r="C252" s="2">
        <f t="shared" si="21"/>
        <v>46951.32314071447</v>
      </c>
      <c r="D252" s="2">
        <f t="shared" si="18"/>
        <v>339.77537917924991</v>
      </c>
      <c r="E252" s="2">
        <f t="shared" si="19"/>
        <v>197.0462438328905</v>
      </c>
      <c r="F252">
        <f t="shared" si="17"/>
        <v>109</v>
      </c>
    </row>
    <row r="253" spans="1:6">
      <c r="A253">
        <v>252</v>
      </c>
      <c r="B253" s="2">
        <f t="shared" si="20"/>
        <v>536.82162301214044</v>
      </c>
      <c r="C253" s="2">
        <f t="shared" si="21"/>
        <v>46610.132030788649</v>
      </c>
      <c r="D253" s="2">
        <f t="shared" si="18"/>
        <v>341.19110992583018</v>
      </c>
      <c r="E253" s="2">
        <f t="shared" si="19"/>
        <v>195.63051308631032</v>
      </c>
      <c r="F253">
        <f t="shared" si="17"/>
        <v>108</v>
      </c>
    </row>
    <row r="254" spans="1:6">
      <c r="A254">
        <v>253</v>
      </c>
      <c r="B254" s="2">
        <f t="shared" si="20"/>
        <v>536.82162301214044</v>
      </c>
      <c r="C254" s="2">
        <f t="shared" si="21"/>
        <v>46267.519291238132</v>
      </c>
      <c r="D254" s="2">
        <f t="shared" si="18"/>
        <v>342.6127395505211</v>
      </c>
      <c r="E254" s="2">
        <f t="shared" si="19"/>
        <v>194.20888346161934</v>
      </c>
      <c r="F254">
        <f t="shared" si="17"/>
        <v>107</v>
      </c>
    </row>
    <row r="255" spans="1:6">
      <c r="A255">
        <v>254</v>
      </c>
      <c r="B255" s="2">
        <f t="shared" si="20"/>
        <v>536.82162301214044</v>
      </c>
      <c r="C255" s="2">
        <f t="shared" si="21"/>
        <v>45923.478998606151</v>
      </c>
      <c r="D255" s="2">
        <f t="shared" si="18"/>
        <v>344.04029263198157</v>
      </c>
      <c r="E255" s="2">
        <f t="shared" si="19"/>
        <v>192.78133038015889</v>
      </c>
      <c r="F255">
        <f t="shared" si="17"/>
        <v>106</v>
      </c>
    </row>
    <row r="256" spans="1:6">
      <c r="A256">
        <v>255</v>
      </c>
      <c r="B256" s="2">
        <f t="shared" si="20"/>
        <v>536.82162301214044</v>
      </c>
      <c r="C256" s="2">
        <f t="shared" si="21"/>
        <v>45578.005204754867</v>
      </c>
      <c r="D256" s="2">
        <f t="shared" si="18"/>
        <v>345.47379385128153</v>
      </c>
      <c r="E256" s="2">
        <f t="shared" si="19"/>
        <v>191.34782916085894</v>
      </c>
      <c r="F256">
        <f t="shared" si="17"/>
        <v>105</v>
      </c>
    </row>
    <row r="257" spans="1:6">
      <c r="A257">
        <v>256</v>
      </c>
      <c r="B257" s="2">
        <f t="shared" si="20"/>
        <v>536.82162301214044</v>
      </c>
      <c r="C257" s="2">
        <f t="shared" si="21"/>
        <v>45231.091936762547</v>
      </c>
      <c r="D257" s="2">
        <f t="shared" si="18"/>
        <v>346.91326799232849</v>
      </c>
      <c r="E257" s="2">
        <f t="shared" si="19"/>
        <v>189.90835501981195</v>
      </c>
      <c r="F257">
        <f t="shared" si="17"/>
        <v>104</v>
      </c>
    </row>
    <row r="258" spans="1:6">
      <c r="A258">
        <v>257</v>
      </c>
      <c r="B258" s="2">
        <f t="shared" si="20"/>
        <v>536.82162301214044</v>
      </c>
      <c r="C258" s="2">
        <f t="shared" si="21"/>
        <v>44882.733196820249</v>
      </c>
      <c r="D258" s="2">
        <f t="shared" si="18"/>
        <v>348.35873994229649</v>
      </c>
      <c r="E258" s="2">
        <f t="shared" si="19"/>
        <v>188.46288306984391</v>
      </c>
      <c r="F258">
        <f t="shared" ref="F258:F321" si="22">$I$4-A258</f>
        <v>103</v>
      </c>
    </row>
    <row r="259" spans="1:6">
      <c r="A259">
        <v>258</v>
      </c>
      <c r="B259" s="2">
        <f t="shared" si="20"/>
        <v>536.82162301214044</v>
      </c>
      <c r="C259" s="2">
        <f t="shared" si="21"/>
        <v>44532.922962128199</v>
      </c>
      <c r="D259" s="2">
        <f t="shared" ref="D259:D322" si="23">(($I$2*($I$3^(F259+1)))/(1-$I$3^$I$4))*$I$5</f>
        <v>349.8102346920561</v>
      </c>
      <c r="E259" s="2">
        <f t="shared" ref="E259:E322" si="24">(($I$2*(1-$I$3^(F259+1)))/(1-$I$3^$I$4))*$I$5</f>
        <v>187.01138832008434</v>
      </c>
      <c r="F259">
        <f t="shared" si="22"/>
        <v>102</v>
      </c>
    </row>
    <row r="260" spans="1:6">
      <c r="A260">
        <v>259</v>
      </c>
      <c r="B260" s="2">
        <f t="shared" ref="B260:B323" si="25">($I$2/(1-$I$3^$I$4))*$I$5</f>
        <v>536.82162301214044</v>
      </c>
      <c r="C260" s="2">
        <f t="shared" ref="C260:C323" si="26">((1-$I$3^F260)/(1-$I$3^$I$4))*$I$5</f>
        <v>44181.655184791591</v>
      </c>
      <c r="D260" s="2">
        <f t="shared" si="23"/>
        <v>351.26777733660629</v>
      </c>
      <c r="E260" s="2">
        <f t="shared" si="24"/>
        <v>185.55384567553418</v>
      </c>
      <c r="F260">
        <f t="shared" si="22"/>
        <v>101</v>
      </c>
    </row>
    <row r="261" spans="1:6">
      <c r="A261">
        <v>260</v>
      </c>
      <c r="B261" s="2">
        <f t="shared" si="25"/>
        <v>536.82162301214044</v>
      </c>
      <c r="C261" s="2">
        <f t="shared" si="26"/>
        <v>43828.923791716094</v>
      </c>
      <c r="D261" s="2">
        <f t="shared" si="23"/>
        <v>352.73139307550883</v>
      </c>
      <c r="E261" s="2">
        <f t="shared" si="24"/>
        <v>184.09022993663163</v>
      </c>
      <c r="F261">
        <f t="shared" si="22"/>
        <v>100</v>
      </c>
    </row>
    <row r="262" spans="1:6">
      <c r="A262">
        <v>261</v>
      </c>
      <c r="B262" s="2">
        <f t="shared" si="25"/>
        <v>536.82162301214044</v>
      </c>
      <c r="C262" s="2">
        <f t="shared" si="26"/>
        <v>43474.722684502769</v>
      </c>
      <c r="D262" s="2">
        <f t="shared" si="23"/>
        <v>354.20110721332344</v>
      </c>
      <c r="E262" s="2">
        <f t="shared" si="24"/>
        <v>182.62051579881705</v>
      </c>
      <c r="F262">
        <f t="shared" si="22"/>
        <v>99</v>
      </c>
    </row>
    <row r="263" spans="1:6">
      <c r="A263">
        <v>262</v>
      </c>
      <c r="B263" s="2">
        <f t="shared" si="25"/>
        <v>536.82162301214044</v>
      </c>
      <c r="C263" s="2">
        <f t="shared" si="26"/>
        <v>43119.045739342728</v>
      </c>
      <c r="D263" s="2">
        <f t="shared" si="23"/>
        <v>355.67694516004553</v>
      </c>
      <c r="E263" s="2">
        <f t="shared" si="24"/>
        <v>181.14467785209487</v>
      </c>
      <c r="F263">
        <f t="shared" si="22"/>
        <v>98</v>
      </c>
    </row>
    <row r="264" spans="1:6">
      <c r="A264">
        <v>263</v>
      </c>
      <c r="B264" s="2">
        <f t="shared" si="25"/>
        <v>536.82162301214044</v>
      </c>
      <c r="C264" s="2">
        <f t="shared" si="26"/>
        <v>42761.886806911178</v>
      </c>
      <c r="D264" s="2">
        <f t="shared" si="23"/>
        <v>357.15893243154579</v>
      </c>
      <c r="E264" s="2">
        <f t="shared" si="24"/>
        <v>179.6626905805947</v>
      </c>
      <c r="F264">
        <f t="shared" si="22"/>
        <v>97</v>
      </c>
    </row>
    <row r="265" spans="1:6">
      <c r="A265">
        <v>264</v>
      </c>
      <c r="B265" s="2">
        <f t="shared" si="25"/>
        <v>536.82162301214044</v>
      </c>
      <c r="C265" s="2">
        <f t="shared" si="26"/>
        <v>42403.239712261173</v>
      </c>
      <c r="D265" s="2">
        <f t="shared" si="23"/>
        <v>358.64709465001056</v>
      </c>
      <c r="E265" s="2">
        <f t="shared" si="24"/>
        <v>178.17452836212988</v>
      </c>
      <c r="F265">
        <f t="shared" si="22"/>
        <v>96</v>
      </c>
    </row>
    <row r="266" spans="1:6">
      <c r="A266">
        <v>265</v>
      </c>
      <c r="B266" s="2">
        <f t="shared" si="25"/>
        <v>536.82162301214044</v>
      </c>
      <c r="C266" s="2">
        <f t="shared" si="26"/>
        <v>42043.098254716781</v>
      </c>
      <c r="D266" s="2">
        <f t="shared" si="23"/>
        <v>360.14145754438556</v>
      </c>
      <c r="E266" s="2">
        <f t="shared" si="24"/>
        <v>176.68016546775488</v>
      </c>
      <c r="F266">
        <f t="shared" si="22"/>
        <v>95</v>
      </c>
    </row>
    <row r="267" spans="1:6">
      <c r="A267">
        <v>266</v>
      </c>
      <c r="B267" s="2">
        <f t="shared" si="25"/>
        <v>536.82162301214044</v>
      </c>
      <c r="C267" s="2">
        <f t="shared" si="26"/>
        <v>41681.456207765965</v>
      </c>
      <c r="D267" s="2">
        <f t="shared" si="23"/>
        <v>361.64204695082054</v>
      </c>
      <c r="E267" s="2">
        <f t="shared" si="24"/>
        <v>175.17957606131995</v>
      </c>
      <c r="F267">
        <f t="shared" si="22"/>
        <v>94</v>
      </c>
    </row>
    <row r="268" spans="1:6">
      <c r="A268">
        <v>267</v>
      </c>
      <c r="B268" s="2">
        <f t="shared" si="25"/>
        <v>536.82162301214044</v>
      </c>
      <c r="C268" s="2">
        <f t="shared" si="26"/>
        <v>41318.307318952844</v>
      </c>
      <c r="D268" s="2">
        <f t="shared" si="23"/>
        <v>363.1488888131156</v>
      </c>
      <c r="E268" s="2">
        <f t="shared" si="24"/>
        <v>173.67273419902486</v>
      </c>
      <c r="F268">
        <f t="shared" si="22"/>
        <v>93</v>
      </c>
    </row>
    <row r="269" spans="1:6">
      <c r="A269">
        <v>268</v>
      </c>
      <c r="B269" s="2">
        <f t="shared" si="25"/>
        <v>536.82162301214044</v>
      </c>
      <c r="C269" s="2">
        <f t="shared" si="26"/>
        <v>40953.645309769679</v>
      </c>
      <c r="D269" s="2">
        <f t="shared" si="23"/>
        <v>364.66200918317026</v>
      </c>
      <c r="E269" s="2">
        <f t="shared" si="24"/>
        <v>172.15961382897018</v>
      </c>
      <c r="F269">
        <f t="shared" si="22"/>
        <v>92</v>
      </c>
    </row>
    <row r="270" spans="1:6">
      <c r="A270">
        <v>269</v>
      </c>
      <c r="B270" s="2">
        <f t="shared" si="25"/>
        <v>536.82162301214044</v>
      </c>
      <c r="C270" s="2">
        <f t="shared" si="26"/>
        <v>40587.463875548245</v>
      </c>
      <c r="D270" s="2">
        <f t="shared" si="23"/>
        <v>366.18143422143351</v>
      </c>
      <c r="E270" s="2">
        <f t="shared" si="24"/>
        <v>170.64018879070701</v>
      </c>
      <c r="F270">
        <f t="shared" si="22"/>
        <v>91</v>
      </c>
    </row>
    <row r="271" spans="1:6">
      <c r="A271">
        <v>270</v>
      </c>
      <c r="B271" s="2">
        <f t="shared" si="25"/>
        <v>536.82162301214044</v>
      </c>
      <c r="C271" s="2">
        <f t="shared" si="26"/>
        <v>40219.756685350898</v>
      </c>
      <c r="D271" s="2">
        <f t="shared" si="23"/>
        <v>367.70719019735611</v>
      </c>
      <c r="E271" s="2">
        <f t="shared" si="24"/>
        <v>169.11443281478435</v>
      </c>
      <c r="F271">
        <f t="shared" si="22"/>
        <v>90</v>
      </c>
    </row>
    <row r="272" spans="1:6">
      <c r="A272">
        <v>271</v>
      </c>
      <c r="B272" s="2">
        <f t="shared" si="25"/>
        <v>536.82162301214044</v>
      </c>
      <c r="C272" s="2">
        <f t="shared" si="26"/>
        <v>39850.517381861064</v>
      </c>
      <c r="D272" s="2">
        <f t="shared" si="23"/>
        <v>369.23930348984504</v>
      </c>
      <c r="E272" s="2">
        <f t="shared" si="24"/>
        <v>167.58231952229542</v>
      </c>
      <c r="F272">
        <f t="shared" si="22"/>
        <v>89</v>
      </c>
    </row>
    <row r="273" spans="1:6">
      <c r="A273">
        <v>272</v>
      </c>
      <c r="B273" s="2">
        <f t="shared" si="25"/>
        <v>536.82162301214044</v>
      </c>
      <c r="C273" s="2">
        <f t="shared" si="26"/>
        <v>39479.739581273338</v>
      </c>
      <c r="D273" s="2">
        <f t="shared" si="23"/>
        <v>370.77780058771936</v>
      </c>
      <c r="E273" s="2">
        <f t="shared" si="24"/>
        <v>166.04382242442108</v>
      </c>
      <c r="F273">
        <f t="shared" si="22"/>
        <v>88</v>
      </c>
    </row>
    <row r="274" spans="1:6">
      <c r="A274">
        <v>273</v>
      </c>
      <c r="B274" s="2">
        <f t="shared" si="25"/>
        <v>536.82162301214044</v>
      </c>
      <c r="C274" s="2">
        <f t="shared" si="26"/>
        <v>39107.416873183174</v>
      </c>
      <c r="D274" s="2">
        <f t="shared" si="23"/>
        <v>372.32270809016819</v>
      </c>
      <c r="E274" s="2">
        <f t="shared" si="24"/>
        <v>164.49891492197224</v>
      </c>
      <c r="F274">
        <f t="shared" si="22"/>
        <v>87</v>
      </c>
    </row>
    <row r="275" spans="1:6">
      <c r="A275">
        <v>274</v>
      </c>
      <c r="B275" s="2">
        <f t="shared" si="25"/>
        <v>536.82162301214044</v>
      </c>
      <c r="C275" s="2">
        <f t="shared" si="26"/>
        <v>38733.542820475966</v>
      </c>
      <c r="D275" s="2">
        <f t="shared" si="23"/>
        <v>373.87405270721058</v>
      </c>
      <c r="E275" s="2">
        <f t="shared" si="24"/>
        <v>162.94757030492988</v>
      </c>
      <c r="F275">
        <f t="shared" si="22"/>
        <v>86</v>
      </c>
    </row>
    <row r="276" spans="1:6">
      <c r="A276">
        <v>275</v>
      </c>
      <c r="B276" s="2">
        <f t="shared" si="25"/>
        <v>536.82162301214044</v>
      </c>
      <c r="C276" s="2">
        <f t="shared" si="26"/>
        <v>38358.11095921581</v>
      </c>
      <c r="D276" s="2">
        <f t="shared" si="23"/>
        <v>375.43186126015723</v>
      </c>
      <c r="E276" s="2">
        <f t="shared" si="24"/>
        <v>161.3897617519832</v>
      </c>
      <c r="F276">
        <f t="shared" si="22"/>
        <v>85</v>
      </c>
    </row>
    <row r="277" spans="1:6">
      <c r="A277">
        <v>276</v>
      </c>
      <c r="B277" s="2">
        <f t="shared" si="25"/>
        <v>536.82162301214044</v>
      </c>
      <c r="C277" s="2">
        <f t="shared" si="26"/>
        <v>37981.114798533752</v>
      </c>
      <c r="D277" s="2">
        <f t="shared" si="23"/>
        <v>376.99616068207456</v>
      </c>
      <c r="E277" s="2">
        <f t="shared" si="24"/>
        <v>159.8254623300659</v>
      </c>
      <c r="F277">
        <f t="shared" si="22"/>
        <v>84</v>
      </c>
    </row>
    <row r="278" spans="1:6">
      <c r="A278">
        <v>277</v>
      </c>
      <c r="B278" s="2">
        <f t="shared" si="25"/>
        <v>536.82162301214044</v>
      </c>
      <c r="C278" s="2">
        <f t="shared" si="26"/>
        <v>37602.547820515487</v>
      </c>
      <c r="D278" s="2">
        <f t="shared" si="23"/>
        <v>378.56697801824981</v>
      </c>
      <c r="E278" s="2">
        <f t="shared" si="24"/>
        <v>158.25464499389059</v>
      </c>
      <c r="F278">
        <f t="shared" si="22"/>
        <v>83</v>
      </c>
    </row>
    <row r="279" spans="1:6">
      <c r="A279">
        <v>278</v>
      </c>
      <c r="B279" s="2">
        <f t="shared" si="25"/>
        <v>536.82162301214044</v>
      </c>
      <c r="C279" s="2">
        <f t="shared" si="26"/>
        <v>37222.40348008884</v>
      </c>
      <c r="D279" s="2">
        <f t="shared" si="23"/>
        <v>380.14434042665926</v>
      </c>
      <c r="E279" s="2">
        <f t="shared" si="24"/>
        <v>156.67728258548121</v>
      </c>
      <c r="F279">
        <f t="shared" si="22"/>
        <v>82</v>
      </c>
    </row>
    <row r="280" spans="1:6">
      <c r="A280">
        <v>279</v>
      </c>
      <c r="B280" s="2">
        <f t="shared" si="25"/>
        <v>536.82162301214044</v>
      </c>
      <c r="C280" s="2">
        <f t="shared" si="26"/>
        <v>36840.675204910411</v>
      </c>
      <c r="D280" s="2">
        <f t="shared" si="23"/>
        <v>381.72827517843695</v>
      </c>
      <c r="E280" s="2">
        <f t="shared" si="24"/>
        <v>155.09334783370349</v>
      </c>
      <c r="F280">
        <f t="shared" si="22"/>
        <v>81</v>
      </c>
    </row>
    <row r="281" spans="1:6">
      <c r="A281">
        <v>280</v>
      </c>
      <c r="B281" s="2">
        <f t="shared" si="25"/>
        <v>536.82162301214044</v>
      </c>
      <c r="C281" s="2">
        <f t="shared" si="26"/>
        <v>36457.356395252064</v>
      </c>
      <c r="D281" s="2">
        <f t="shared" si="23"/>
        <v>383.31880965834705</v>
      </c>
      <c r="E281" s="2">
        <f t="shared" si="24"/>
        <v>153.50281335379339</v>
      </c>
      <c r="F281">
        <f t="shared" si="22"/>
        <v>80</v>
      </c>
    </row>
    <row r="282" spans="1:6">
      <c r="A282">
        <v>281</v>
      </c>
      <c r="B282" s="2">
        <f t="shared" si="25"/>
        <v>536.82162301214044</v>
      </c>
      <c r="C282" s="2">
        <f t="shared" si="26"/>
        <v>36072.440423886808</v>
      </c>
      <c r="D282" s="2">
        <f t="shared" si="23"/>
        <v>384.91597136525684</v>
      </c>
      <c r="E282" s="2">
        <f t="shared" si="24"/>
        <v>151.9056516468836</v>
      </c>
      <c r="F282">
        <f t="shared" si="22"/>
        <v>79</v>
      </c>
    </row>
    <row r="283" spans="1:6">
      <c r="A283">
        <v>282</v>
      </c>
      <c r="B283" s="2">
        <f t="shared" si="25"/>
        <v>536.82162301214044</v>
      </c>
      <c r="C283" s="2">
        <f t="shared" si="26"/>
        <v>35685.920635974187</v>
      </c>
      <c r="D283" s="2">
        <f t="shared" si="23"/>
        <v>386.51978791261206</v>
      </c>
      <c r="E283" s="2">
        <f t="shared" si="24"/>
        <v>150.3018350995284</v>
      </c>
      <c r="F283">
        <f t="shared" si="22"/>
        <v>78</v>
      </c>
    </row>
    <row r="284" spans="1:6">
      <c r="A284">
        <v>283</v>
      </c>
      <c r="B284" s="2">
        <f t="shared" si="25"/>
        <v>536.82162301214044</v>
      </c>
      <c r="C284" s="2">
        <f t="shared" si="26"/>
        <v>35297.790348945273</v>
      </c>
      <c r="D284" s="2">
        <f t="shared" si="23"/>
        <v>388.13028702891467</v>
      </c>
      <c r="E284" s="2">
        <f t="shared" si="24"/>
        <v>148.6913359832258</v>
      </c>
      <c r="F284">
        <f t="shared" si="22"/>
        <v>77</v>
      </c>
    </row>
    <row r="285" spans="1:6">
      <c r="A285">
        <v>284</v>
      </c>
      <c r="B285" s="2">
        <f t="shared" si="25"/>
        <v>536.82162301214044</v>
      </c>
      <c r="C285" s="2">
        <f t="shared" si="26"/>
        <v>34908.042852387072</v>
      </c>
      <c r="D285" s="2">
        <f t="shared" si="23"/>
        <v>389.74749655820182</v>
      </c>
      <c r="E285" s="2">
        <f t="shared" si="24"/>
        <v>147.07412645393865</v>
      </c>
      <c r="F285">
        <f t="shared" si="22"/>
        <v>76</v>
      </c>
    </row>
    <row r="286" spans="1:6">
      <c r="A286">
        <v>285</v>
      </c>
      <c r="B286" s="2">
        <f t="shared" si="25"/>
        <v>536.82162301214044</v>
      </c>
      <c r="C286" s="2">
        <f t="shared" si="26"/>
        <v>34516.671407926558</v>
      </c>
      <c r="D286" s="2">
        <f t="shared" si="23"/>
        <v>391.37144446052764</v>
      </c>
      <c r="E286" s="2">
        <f t="shared" si="24"/>
        <v>145.45017855161279</v>
      </c>
      <c r="F286">
        <f t="shared" si="22"/>
        <v>75</v>
      </c>
    </row>
    <row r="287" spans="1:6">
      <c r="A287">
        <v>286</v>
      </c>
      <c r="B287" s="2">
        <f t="shared" si="25"/>
        <v>536.82162301214044</v>
      </c>
      <c r="C287" s="2">
        <f t="shared" si="26"/>
        <v>34123.669249114108</v>
      </c>
      <c r="D287" s="2">
        <f t="shared" si="23"/>
        <v>393.00215881244645</v>
      </c>
      <c r="E287" s="2">
        <f t="shared" si="24"/>
        <v>143.81946419969398</v>
      </c>
      <c r="F287">
        <f t="shared" si="22"/>
        <v>74</v>
      </c>
    </row>
    <row r="288" spans="1:6">
      <c r="A288">
        <v>287</v>
      </c>
      <c r="B288" s="2">
        <f t="shared" si="25"/>
        <v>536.82162301214044</v>
      </c>
      <c r="C288" s="2">
        <f t="shared" si="26"/>
        <v>33729.029581306626</v>
      </c>
      <c r="D288" s="2">
        <f t="shared" si="23"/>
        <v>394.63966780749837</v>
      </c>
      <c r="E288" s="2">
        <f t="shared" si="24"/>
        <v>142.18195520464212</v>
      </c>
      <c r="F288">
        <f t="shared" si="22"/>
        <v>73</v>
      </c>
    </row>
    <row r="289" spans="1:6">
      <c r="A289">
        <v>288</v>
      </c>
      <c r="B289" s="2">
        <f t="shared" si="25"/>
        <v>536.82162301214044</v>
      </c>
      <c r="C289" s="2">
        <f t="shared" si="26"/>
        <v>33332.745581549927</v>
      </c>
      <c r="D289" s="2">
        <f t="shared" si="23"/>
        <v>396.28399975669623</v>
      </c>
      <c r="E289" s="2">
        <f t="shared" si="24"/>
        <v>140.53762325544429</v>
      </c>
      <c r="F289">
        <f t="shared" si="22"/>
        <v>72</v>
      </c>
    </row>
    <row r="290" spans="1:6">
      <c r="A290">
        <v>289</v>
      </c>
      <c r="B290" s="2">
        <f t="shared" si="25"/>
        <v>536.82162301214044</v>
      </c>
      <c r="C290" s="2">
        <f t="shared" si="26"/>
        <v>32934.810398460912</v>
      </c>
      <c r="D290" s="2">
        <f t="shared" si="23"/>
        <v>397.93518308901577</v>
      </c>
      <c r="E290" s="2">
        <f t="shared" si="24"/>
        <v>138.8864399231247</v>
      </c>
      <c r="F290">
        <f t="shared" si="22"/>
        <v>71</v>
      </c>
    </row>
    <row r="291" spans="1:6">
      <c r="A291">
        <v>290</v>
      </c>
      <c r="B291" s="2">
        <f t="shared" si="25"/>
        <v>536.82162301214044</v>
      </c>
      <c r="C291" s="2">
        <f t="shared" si="26"/>
        <v>32535.217152109031</v>
      </c>
      <c r="D291" s="2">
        <f t="shared" si="23"/>
        <v>399.59324635188665</v>
      </c>
      <c r="E291" s="2">
        <f t="shared" si="24"/>
        <v>137.22837666025379</v>
      </c>
      <c r="F291">
        <f t="shared" si="22"/>
        <v>70</v>
      </c>
    </row>
    <row r="292" spans="1:6">
      <c r="A292">
        <v>291</v>
      </c>
      <c r="B292" s="2">
        <f t="shared" si="25"/>
        <v>536.82162301214044</v>
      </c>
      <c r="C292" s="2">
        <f t="shared" si="26"/>
        <v>32133.958933897338</v>
      </c>
      <c r="D292" s="2">
        <f t="shared" si="23"/>
        <v>401.2582182116862</v>
      </c>
      <c r="E292" s="2">
        <f t="shared" si="24"/>
        <v>135.56340480045429</v>
      </c>
      <c r="F292">
        <f t="shared" si="22"/>
        <v>69</v>
      </c>
    </row>
    <row r="293" spans="1:6">
      <c r="A293">
        <v>292</v>
      </c>
      <c r="B293" s="2">
        <f t="shared" si="25"/>
        <v>536.82162301214044</v>
      </c>
      <c r="C293" s="2">
        <f t="shared" si="26"/>
        <v>31731.028806443119</v>
      </c>
      <c r="D293" s="2">
        <f t="shared" si="23"/>
        <v>402.93012745423488</v>
      </c>
      <c r="E293" s="2">
        <f t="shared" si="24"/>
        <v>133.89149555790559</v>
      </c>
      <c r="F293">
        <f t="shared" si="22"/>
        <v>68</v>
      </c>
    </row>
    <row r="294" spans="1:6">
      <c r="A294">
        <v>293</v>
      </c>
      <c r="B294" s="2">
        <f t="shared" si="25"/>
        <v>536.82162301214044</v>
      </c>
      <c r="C294" s="2">
        <f t="shared" si="26"/>
        <v>31326.419803457818</v>
      </c>
      <c r="D294" s="2">
        <f t="shared" si="23"/>
        <v>404.60900298529418</v>
      </c>
      <c r="E294" s="2">
        <f t="shared" si="24"/>
        <v>132.21262002684631</v>
      </c>
      <c r="F294">
        <f t="shared" si="22"/>
        <v>67</v>
      </c>
    </row>
    <row r="295" spans="1:6">
      <c r="A295">
        <v>294</v>
      </c>
      <c r="B295" s="2">
        <f t="shared" si="25"/>
        <v>536.82162301214044</v>
      </c>
      <c r="C295" s="2">
        <f t="shared" si="26"/>
        <v>30920.124929626763</v>
      </c>
      <c r="D295" s="2">
        <f t="shared" si="23"/>
        <v>406.2948738310663</v>
      </c>
      <c r="E295" s="2">
        <f t="shared" si="24"/>
        <v>130.52674918107422</v>
      </c>
      <c r="F295">
        <f t="shared" si="22"/>
        <v>66</v>
      </c>
    </row>
    <row r="296" spans="1:6">
      <c r="A296">
        <v>295</v>
      </c>
      <c r="B296" s="2">
        <f t="shared" si="25"/>
        <v>536.82162301214044</v>
      </c>
      <c r="C296" s="2">
        <f t="shared" si="26"/>
        <v>30512.137160488055</v>
      </c>
      <c r="D296" s="2">
        <f t="shared" si="23"/>
        <v>407.98776913869563</v>
      </c>
      <c r="E296" s="2">
        <f t="shared" si="24"/>
        <v>128.83385387344487</v>
      </c>
      <c r="F296">
        <f t="shared" si="22"/>
        <v>65</v>
      </c>
    </row>
    <row r="297" spans="1:6">
      <c r="A297">
        <v>296</v>
      </c>
      <c r="B297" s="2">
        <f t="shared" si="25"/>
        <v>536.82162301214044</v>
      </c>
      <c r="C297" s="2">
        <f t="shared" si="26"/>
        <v>30102.449442311292</v>
      </c>
      <c r="D297" s="2">
        <f t="shared" si="23"/>
        <v>409.6877181767735</v>
      </c>
      <c r="E297" s="2">
        <f t="shared" si="24"/>
        <v>127.13390483536692</v>
      </c>
      <c r="F297">
        <f t="shared" si="22"/>
        <v>64</v>
      </c>
    </row>
    <row r="298" spans="1:6">
      <c r="A298">
        <v>297</v>
      </c>
      <c r="B298" s="2">
        <f t="shared" si="25"/>
        <v>536.82162301214044</v>
      </c>
      <c r="C298" s="2">
        <f t="shared" si="26"/>
        <v>29691.054691975456</v>
      </c>
      <c r="D298" s="2">
        <f t="shared" si="23"/>
        <v>411.39475033584336</v>
      </c>
      <c r="E298" s="2">
        <f t="shared" si="24"/>
        <v>125.42687267629705</v>
      </c>
      <c r="F298">
        <f t="shared" si="22"/>
        <v>63</v>
      </c>
    </row>
    <row r="299" spans="1:6">
      <c r="A299">
        <v>298</v>
      </c>
      <c r="B299" s="2">
        <f t="shared" si="25"/>
        <v>536.82162301214044</v>
      </c>
      <c r="C299" s="2">
        <f t="shared" si="26"/>
        <v>29277.945796846543</v>
      </c>
      <c r="D299" s="2">
        <f t="shared" si="23"/>
        <v>413.10889512890941</v>
      </c>
      <c r="E299" s="2">
        <f t="shared" si="24"/>
        <v>123.71272788323107</v>
      </c>
      <c r="F299">
        <f t="shared" si="22"/>
        <v>62</v>
      </c>
    </row>
    <row r="300" spans="1:6">
      <c r="A300">
        <v>299</v>
      </c>
      <c r="B300" s="2">
        <f t="shared" si="25"/>
        <v>536.82162301214044</v>
      </c>
      <c r="C300" s="2">
        <f t="shared" si="26"/>
        <v>28863.115614654598</v>
      </c>
      <c r="D300" s="2">
        <f t="shared" si="23"/>
        <v>414.83018219194651</v>
      </c>
      <c r="E300" s="2">
        <f t="shared" si="24"/>
        <v>121.99144082019394</v>
      </c>
      <c r="F300">
        <f t="shared" si="22"/>
        <v>61</v>
      </c>
    </row>
    <row r="301" spans="1:6">
      <c r="A301">
        <v>300</v>
      </c>
      <c r="B301" s="2">
        <f t="shared" si="25"/>
        <v>536.82162301214044</v>
      </c>
      <c r="C301" s="2">
        <f t="shared" si="26"/>
        <v>28446.556973370178</v>
      </c>
      <c r="D301" s="2">
        <f t="shared" si="23"/>
        <v>416.55864128441294</v>
      </c>
      <c r="E301" s="2">
        <f t="shared" si="24"/>
        <v>120.26298172772749</v>
      </c>
      <c r="F301">
        <f t="shared" si="22"/>
        <v>60</v>
      </c>
    </row>
    <row r="302" spans="1:6">
      <c r="A302">
        <v>301</v>
      </c>
      <c r="B302" s="2">
        <f t="shared" si="25"/>
        <v>536.82162301214044</v>
      </c>
      <c r="C302" s="2">
        <f t="shared" si="26"/>
        <v>28028.262671080422</v>
      </c>
      <c r="D302" s="2">
        <f t="shared" si="23"/>
        <v>418.29430228976469</v>
      </c>
      <c r="E302" s="2">
        <f t="shared" si="24"/>
        <v>118.52732072237573</v>
      </c>
      <c r="F302">
        <f t="shared" si="22"/>
        <v>59</v>
      </c>
    </row>
    <row r="303" spans="1:6">
      <c r="A303">
        <v>302</v>
      </c>
      <c r="B303" s="2">
        <f t="shared" si="25"/>
        <v>536.82162301214044</v>
      </c>
      <c r="C303" s="2">
        <f t="shared" si="26"/>
        <v>27608.225475864463</v>
      </c>
      <c r="D303" s="2">
        <f t="shared" si="23"/>
        <v>420.03719521597202</v>
      </c>
      <c r="E303" s="2">
        <f t="shared" si="24"/>
        <v>116.78442779616842</v>
      </c>
      <c r="F303">
        <f t="shared" si="22"/>
        <v>58</v>
      </c>
    </row>
    <row r="304" spans="1:6">
      <c r="A304">
        <v>303</v>
      </c>
      <c r="B304" s="2">
        <f t="shared" si="25"/>
        <v>536.82162301214044</v>
      </c>
      <c r="C304" s="2">
        <f t="shared" si="26"/>
        <v>27186.438125668421</v>
      </c>
      <c r="D304" s="2">
        <f t="shared" si="23"/>
        <v>421.78735019603852</v>
      </c>
      <c r="E304" s="2">
        <f t="shared" si="24"/>
        <v>115.0342728161019</v>
      </c>
      <c r="F304">
        <f t="shared" si="22"/>
        <v>57</v>
      </c>
    </row>
    <row r="305" spans="1:6">
      <c r="A305">
        <v>304</v>
      </c>
      <c r="B305" s="2">
        <f t="shared" si="25"/>
        <v>536.82162301214044</v>
      </c>
      <c r="C305" s="2">
        <f t="shared" si="26"/>
        <v>26762.893328179911</v>
      </c>
      <c r="D305" s="2">
        <f t="shared" si="23"/>
        <v>423.54479748852202</v>
      </c>
      <c r="E305" s="2">
        <f t="shared" si="24"/>
        <v>113.27682552361841</v>
      </c>
      <c r="F305">
        <f t="shared" si="22"/>
        <v>56</v>
      </c>
    </row>
    <row r="306" spans="1:6">
      <c r="A306">
        <v>305</v>
      </c>
      <c r="B306" s="2">
        <f t="shared" si="25"/>
        <v>536.82162301214044</v>
      </c>
      <c r="C306" s="2">
        <f t="shared" si="26"/>
        <v>26337.583760701862</v>
      </c>
      <c r="D306" s="2">
        <f t="shared" si="23"/>
        <v>425.30956747805743</v>
      </c>
      <c r="E306" s="2">
        <f t="shared" si="24"/>
        <v>111.51205553408296</v>
      </c>
      <c r="F306">
        <f t="shared" si="22"/>
        <v>55</v>
      </c>
    </row>
    <row r="307" spans="1:6">
      <c r="A307">
        <v>306</v>
      </c>
      <c r="B307" s="2">
        <f t="shared" si="25"/>
        <v>536.82162301214044</v>
      </c>
      <c r="C307" s="2">
        <f t="shared" si="26"/>
        <v>25910.502070025967</v>
      </c>
      <c r="D307" s="2">
        <f t="shared" si="23"/>
        <v>427.08169067588273</v>
      </c>
      <c r="E307" s="2">
        <f t="shared" si="24"/>
        <v>109.73993233625775</v>
      </c>
      <c r="F307">
        <f t="shared" si="22"/>
        <v>54</v>
      </c>
    </row>
    <row r="308" spans="1:6">
      <c r="A308">
        <v>307</v>
      </c>
      <c r="B308" s="2">
        <f t="shared" si="25"/>
        <v>536.82162301214044</v>
      </c>
      <c r="C308" s="2">
        <f t="shared" si="26"/>
        <v>25481.640872305601</v>
      </c>
      <c r="D308" s="2">
        <f t="shared" si="23"/>
        <v>428.86119772036562</v>
      </c>
      <c r="E308" s="2">
        <f t="shared" si="24"/>
        <v>107.96042529177484</v>
      </c>
      <c r="F308">
        <f t="shared" si="22"/>
        <v>53</v>
      </c>
    </row>
    <row r="309" spans="1:6">
      <c r="A309">
        <v>308</v>
      </c>
      <c r="B309" s="2">
        <f t="shared" si="25"/>
        <v>536.82162301214044</v>
      </c>
      <c r="C309" s="2">
        <f t="shared" si="26"/>
        <v>25050.992752928087</v>
      </c>
      <c r="D309" s="2">
        <f t="shared" si="23"/>
        <v>430.64811937753376</v>
      </c>
      <c r="E309" s="2">
        <f t="shared" si="24"/>
        <v>106.17350363460666</v>
      </c>
      <c r="F309">
        <f t="shared" si="22"/>
        <v>52</v>
      </c>
    </row>
    <row r="310" spans="1:6">
      <c r="A310">
        <v>309</v>
      </c>
      <c r="B310" s="2">
        <f t="shared" si="25"/>
        <v>536.82162301214044</v>
      </c>
      <c r="C310" s="2">
        <f t="shared" si="26"/>
        <v>24618.550266386475</v>
      </c>
      <c r="D310" s="2">
        <f t="shared" si="23"/>
        <v>432.44248654160674</v>
      </c>
      <c r="E310" s="2">
        <f t="shared" si="24"/>
        <v>104.37913647053369</v>
      </c>
      <c r="F310">
        <f t="shared" si="22"/>
        <v>51</v>
      </c>
    </row>
    <row r="311" spans="1:6">
      <c r="A311">
        <v>310</v>
      </c>
      <c r="B311" s="2">
        <f t="shared" si="25"/>
        <v>536.82162301214044</v>
      </c>
      <c r="C311" s="2">
        <f t="shared" si="26"/>
        <v>24184.305936150948</v>
      </c>
      <c r="D311" s="2">
        <f t="shared" si="23"/>
        <v>434.24433023553013</v>
      </c>
      <c r="E311" s="2">
        <f t="shared" si="24"/>
        <v>102.57729277661034</v>
      </c>
      <c r="F311">
        <f t="shared" si="22"/>
        <v>50</v>
      </c>
    </row>
    <row r="312" spans="1:6">
      <c r="A312">
        <v>311</v>
      </c>
      <c r="B312" s="2">
        <f t="shared" si="25"/>
        <v>536.82162301214044</v>
      </c>
      <c r="C312" s="2">
        <f t="shared" si="26"/>
        <v>23748.252254539439</v>
      </c>
      <c r="D312" s="2">
        <f t="shared" si="23"/>
        <v>436.05368161151148</v>
      </c>
      <c r="E312" s="2">
        <f t="shared" si="24"/>
        <v>100.76794140062896</v>
      </c>
      <c r="F312">
        <f t="shared" si="22"/>
        <v>49</v>
      </c>
    </row>
    <row r="313" spans="1:6">
      <c r="A313">
        <v>312</v>
      </c>
      <c r="B313" s="2">
        <f t="shared" si="25"/>
        <v>536.82162301214044</v>
      </c>
      <c r="C313" s="2">
        <f t="shared" si="26"/>
        <v>23310.381682587886</v>
      </c>
      <c r="D313" s="2">
        <f t="shared" si="23"/>
        <v>437.8705719515595</v>
      </c>
      <c r="E313" s="2">
        <f t="shared" si="24"/>
        <v>98.951051060580994</v>
      </c>
      <c r="F313">
        <f t="shared" si="22"/>
        <v>48</v>
      </c>
    </row>
    <row r="314" spans="1:6">
      <c r="A314">
        <v>313</v>
      </c>
      <c r="B314" s="2">
        <f t="shared" si="25"/>
        <v>536.82162301214044</v>
      </c>
      <c r="C314" s="2">
        <f t="shared" si="26"/>
        <v>22870.686649919862</v>
      </c>
      <c r="D314" s="2">
        <f t="shared" si="23"/>
        <v>439.69503266802428</v>
      </c>
      <c r="E314" s="2">
        <f t="shared" si="24"/>
        <v>97.126590344116195</v>
      </c>
      <c r="F314">
        <f t="shared" si="22"/>
        <v>47</v>
      </c>
    </row>
    <row r="315" spans="1:6">
      <c r="A315">
        <v>314</v>
      </c>
      <c r="B315" s="2">
        <f t="shared" si="25"/>
        <v>536.82162301214044</v>
      </c>
      <c r="C315" s="2">
        <f t="shared" si="26"/>
        <v>22429.15955461573</v>
      </c>
      <c r="D315" s="2">
        <f t="shared" si="23"/>
        <v>441.52709530414103</v>
      </c>
      <c r="E315" s="2">
        <f t="shared" si="24"/>
        <v>95.294527707999436</v>
      </c>
      <c r="F315">
        <f t="shared" si="22"/>
        <v>46</v>
      </c>
    </row>
    <row r="316" spans="1:6">
      <c r="A316">
        <v>315</v>
      </c>
      <c r="B316" s="2">
        <f t="shared" si="25"/>
        <v>536.82162301214044</v>
      </c>
      <c r="C316" s="2">
        <f t="shared" si="26"/>
        <v>21985.79276308115</v>
      </c>
      <c r="D316" s="2">
        <f t="shared" si="23"/>
        <v>443.36679153457487</v>
      </c>
      <c r="E316" s="2">
        <f t="shared" si="24"/>
        <v>93.454831477565534</v>
      </c>
      <c r="F316">
        <f t="shared" si="22"/>
        <v>45</v>
      </c>
    </row>
    <row r="317" spans="1:6">
      <c r="A317">
        <v>316</v>
      </c>
      <c r="B317" s="2">
        <f t="shared" si="25"/>
        <v>536.82162301214044</v>
      </c>
      <c r="C317" s="2">
        <f t="shared" si="26"/>
        <v>21540.578609915185</v>
      </c>
      <c r="D317" s="2">
        <f t="shared" si="23"/>
        <v>445.21415316596898</v>
      </c>
      <c r="E317" s="2">
        <f t="shared" si="24"/>
        <v>91.607469846171469</v>
      </c>
      <c r="F317">
        <f t="shared" si="22"/>
        <v>44</v>
      </c>
    </row>
    <row r="318" spans="1:6">
      <c r="A318">
        <v>317</v>
      </c>
      <c r="B318" s="2">
        <f t="shared" si="25"/>
        <v>536.82162301214044</v>
      </c>
      <c r="C318" s="2">
        <f t="shared" si="26"/>
        <v>21093.509397777696</v>
      </c>
      <c r="D318" s="2">
        <f t="shared" si="23"/>
        <v>447.06921213749388</v>
      </c>
      <c r="E318" s="2">
        <f t="shared" si="24"/>
        <v>89.7524108746466</v>
      </c>
      <c r="F318">
        <f t="shared" si="22"/>
        <v>43</v>
      </c>
    </row>
    <row r="319" spans="1:6">
      <c r="A319">
        <v>318</v>
      </c>
      <c r="B319" s="2">
        <f t="shared" si="25"/>
        <v>536.82162301214044</v>
      </c>
      <c r="C319" s="2">
        <f t="shared" si="26"/>
        <v>20644.577397256293</v>
      </c>
      <c r="D319" s="2">
        <f t="shared" si="23"/>
        <v>448.93200052140003</v>
      </c>
      <c r="E319" s="2">
        <f t="shared" si="24"/>
        <v>87.889622490740393</v>
      </c>
      <c r="F319">
        <f t="shared" si="22"/>
        <v>42</v>
      </c>
    </row>
    <row r="320" spans="1:6">
      <c r="A320">
        <v>319</v>
      </c>
      <c r="B320" s="2">
        <f t="shared" si="25"/>
        <v>536.82162301214044</v>
      </c>
      <c r="C320" s="2">
        <f t="shared" si="26"/>
        <v>20193.774846732729</v>
      </c>
      <c r="D320" s="2">
        <f t="shared" si="23"/>
        <v>450.80255052357256</v>
      </c>
      <c r="E320" s="2">
        <f t="shared" si="24"/>
        <v>86.0190724885679</v>
      </c>
      <c r="F320">
        <f t="shared" si="22"/>
        <v>41</v>
      </c>
    </row>
    <row r="321" spans="1:6">
      <c r="A321">
        <v>320</v>
      </c>
      <c r="B321" s="2">
        <f t="shared" si="25"/>
        <v>536.82162301214044</v>
      </c>
      <c r="C321" s="2">
        <f t="shared" si="26"/>
        <v>19741.093952248644</v>
      </c>
      <c r="D321" s="2">
        <f t="shared" si="23"/>
        <v>452.68089448408739</v>
      </c>
      <c r="E321" s="2">
        <f t="shared" si="24"/>
        <v>84.140728528053046</v>
      </c>
      <c r="F321">
        <f t="shared" si="22"/>
        <v>40</v>
      </c>
    </row>
    <row r="322" spans="1:6">
      <c r="A322">
        <v>321</v>
      </c>
      <c r="B322" s="2">
        <f t="shared" si="25"/>
        <v>536.82162301214044</v>
      </c>
      <c r="C322" s="2">
        <f t="shared" si="26"/>
        <v>19286.526887370874</v>
      </c>
      <c r="D322" s="2">
        <f t="shared" si="23"/>
        <v>454.56706487777109</v>
      </c>
      <c r="E322" s="2">
        <f t="shared" si="24"/>
        <v>82.254558134369347</v>
      </c>
      <c r="F322">
        <f t="shared" ref="F322:F361" si="27">$I$4-A322</f>
        <v>39</v>
      </c>
    </row>
    <row r="323" spans="1:6">
      <c r="A323">
        <v>322</v>
      </c>
      <c r="B323" s="2">
        <f t="shared" si="25"/>
        <v>536.82162301214044</v>
      </c>
      <c r="C323" s="2">
        <f t="shared" si="26"/>
        <v>18830.065793056121</v>
      </c>
      <c r="D323" s="2">
        <f t="shared" ref="D323:D361" si="28">(($I$2*($I$3^(F323+1)))/(1-$I$3^$I$4))*$I$5</f>
        <v>456.46109431476185</v>
      </c>
      <c r="E323" s="2">
        <f t="shared" ref="E323:E361" si="29">(($I$2*(1-$I$3^(F323+1)))/(1-$I$3^$I$4))*$I$5</f>
        <v>80.360528697378641</v>
      </c>
      <c r="F323">
        <f t="shared" si="27"/>
        <v>38</v>
      </c>
    </row>
    <row r="324" spans="1:6">
      <c r="A324">
        <v>323</v>
      </c>
      <c r="B324" s="2">
        <f t="shared" ref="B324:B361" si="30">($I$2/(1-$I$3^$I$4))*$I$5</f>
        <v>536.82162301214044</v>
      </c>
      <c r="C324" s="2">
        <f t="shared" ref="C324:C361" si="31">((1-$I$3^F324)/(1-$I$3^$I$4))*$I$5</f>
        <v>18371.702777515045</v>
      </c>
      <c r="D324" s="2">
        <f t="shared" si="28"/>
        <v>458.36301554107331</v>
      </c>
      <c r="E324" s="2">
        <f t="shared" si="29"/>
        <v>78.458607471067182</v>
      </c>
      <c r="F324">
        <f t="shared" si="27"/>
        <v>37</v>
      </c>
    </row>
    <row r="325" spans="1:6">
      <c r="A325">
        <v>324</v>
      </c>
      <c r="B325" s="2">
        <f t="shared" si="30"/>
        <v>536.82162301214044</v>
      </c>
      <c r="C325" s="2">
        <f t="shared" si="31"/>
        <v>17911.429916075893</v>
      </c>
      <c r="D325" s="2">
        <f t="shared" si="28"/>
        <v>460.27286143916109</v>
      </c>
      <c r="E325" s="2">
        <f t="shared" si="29"/>
        <v>76.548761572979345</v>
      </c>
      <c r="F325">
        <f t="shared" si="27"/>
        <v>36</v>
      </c>
    </row>
    <row r="326" spans="1:6">
      <c r="A326">
        <v>325</v>
      </c>
      <c r="B326" s="2">
        <f t="shared" si="30"/>
        <v>536.82162301214044</v>
      </c>
      <c r="C326" s="2">
        <f t="shared" si="31"/>
        <v>17449.239251047402</v>
      </c>
      <c r="D326" s="2">
        <f t="shared" si="28"/>
        <v>462.19066502849086</v>
      </c>
      <c r="E326" s="2">
        <f t="shared" si="29"/>
        <v>74.630957983649552</v>
      </c>
      <c r="F326">
        <f t="shared" si="27"/>
        <v>35</v>
      </c>
    </row>
    <row r="327" spans="1:6">
      <c r="A327">
        <v>326</v>
      </c>
      <c r="B327" s="2">
        <f t="shared" si="30"/>
        <v>536.82162301214044</v>
      </c>
      <c r="C327" s="2">
        <f t="shared" si="31"/>
        <v>16985.122791581303</v>
      </c>
      <c r="D327" s="2">
        <f t="shared" si="28"/>
        <v>464.11645946610963</v>
      </c>
      <c r="E327" s="2">
        <f t="shared" si="29"/>
        <v>72.705163546030832</v>
      </c>
      <c r="F327">
        <f t="shared" si="27"/>
        <v>34</v>
      </c>
    </row>
    <row r="328" spans="1:6">
      <c r="A328">
        <v>327</v>
      </c>
      <c r="B328" s="2">
        <f t="shared" si="30"/>
        <v>536.82162301214044</v>
      </c>
      <c r="C328" s="2">
        <f t="shared" si="31"/>
        <v>16519.072513534073</v>
      </c>
      <c r="D328" s="2">
        <f t="shared" si="28"/>
        <v>466.05027804721828</v>
      </c>
      <c r="E328" s="2">
        <f t="shared" si="29"/>
        <v>70.771344964922093</v>
      </c>
      <c r="F328">
        <f t="shared" si="27"/>
        <v>33</v>
      </c>
    </row>
    <row r="329" spans="1:6">
      <c r="A329">
        <v>328</v>
      </c>
      <c r="B329" s="2">
        <f t="shared" si="30"/>
        <v>536.82162301214044</v>
      </c>
      <c r="C329" s="2">
        <f t="shared" si="31"/>
        <v>16051.080359328333</v>
      </c>
      <c r="D329" s="2">
        <f t="shared" si="28"/>
        <v>467.99215420574848</v>
      </c>
      <c r="E329" s="2">
        <f t="shared" si="29"/>
        <v>68.829468806391972</v>
      </c>
      <c r="F329">
        <f t="shared" si="27"/>
        <v>32</v>
      </c>
    </row>
    <row r="330" spans="1:6">
      <c r="A330">
        <v>329</v>
      </c>
      <c r="B330" s="2">
        <f t="shared" si="30"/>
        <v>536.82162301214044</v>
      </c>
      <c r="C330" s="2">
        <f t="shared" si="31"/>
        <v>15581.138237813388</v>
      </c>
      <c r="D330" s="2">
        <f t="shared" si="28"/>
        <v>469.94212151493912</v>
      </c>
      <c r="E330" s="2">
        <f t="shared" si="29"/>
        <v>66.879501497201375</v>
      </c>
      <c r="F330">
        <f t="shared" si="27"/>
        <v>31</v>
      </c>
    </row>
    <row r="331" spans="1:6">
      <c r="A331">
        <v>330</v>
      </c>
      <c r="B331" s="2">
        <f t="shared" si="30"/>
        <v>536.82162301214044</v>
      </c>
      <c r="C331" s="2">
        <f t="shared" si="31"/>
        <v>15109.238024125476</v>
      </c>
      <c r="D331" s="2">
        <f t="shared" si="28"/>
        <v>471.90021368791798</v>
      </c>
      <c r="E331" s="2">
        <f t="shared" si="29"/>
        <v>64.921409324222438</v>
      </c>
      <c r="F331">
        <f t="shared" si="27"/>
        <v>30</v>
      </c>
    </row>
    <row r="332" spans="1:6">
      <c r="A332">
        <v>331</v>
      </c>
      <c r="B332" s="2">
        <f t="shared" si="30"/>
        <v>536.82162301214044</v>
      </c>
      <c r="C332" s="2">
        <f t="shared" si="31"/>
        <v>14635.371559547191</v>
      </c>
      <c r="D332" s="2">
        <f t="shared" si="28"/>
        <v>473.86646457828431</v>
      </c>
      <c r="E332" s="2">
        <f t="shared" si="29"/>
        <v>62.955158433856148</v>
      </c>
      <c r="F332">
        <f t="shared" si="27"/>
        <v>29</v>
      </c>
    </row>
    <row r="333" spans="1:6">
      <c r="A333">
        <v>332</v>
      </c>
      <c r="B333" s="2">
        <f t="shared" si="30"/>
        <v>536.82162301214044</v>
      </c>
      <c r="C333" s="2">
        <f t="shared" si="31"/>
        <v>14159.530651366495</v>
      </c>
      <c r="D333" s="2">
        <f t="shared" si="28"/>
        <v>475.84090818069376</v>
      </c>
      <c r="E333" s="2">
        <f t="shared" si="29"/>
        <v>60.980714831446626</v>
      </c>
      <c r="F333">
        <f t="shared" si="27"/>
        <v>28</v>
      </c>
    </row>
    <row r="334" spans="1:6">
      <c r="A334">
        <v>333</v>
      </c>
      <c r="B334" s="2">
        <f t="shared" si="30"/>
        <v>536.82162301214044</v>
      </c>
      <c r="C334" s="2">
        <f t="shared" si="31"/>
        <v>13681.707072735055</v>
      </c>
      <c r="D334" s="2">
        <f t="shared" si="28"/>
        <v>477.82357863144671</v>
      </c>
      <c r="E334" s="2">
        <f t="shared" si="29"/>
        <v>58.99804438069372</v>
      </c>
      <c r="F334">
        <f t="shared" si="27"/>
        <v>27</v>
      </c>
    </row>
    <row r="335" spans="1:6">
      <c r="A335">
        <v>334</v>
      </c>
      <c r="B335" s="2">
        <f t="shared" si="30"/>
        <v>536.82162301214044</v>
      </c>
      <c r="C335" s="2">
        <f t="shared" si="31"/>
        <v>13201.89256252598</v>
      </c>
      <c r="D335" s="2">
        <f t="shared" si="28"/>
        <v>479.8145102090777</v>
      </c>
      <c r="E335" s="2">
        <f t="shared" si="29"/>
        <v>57.007112803062732</v>
      </c>
      <c r="F335">
        <f t="shared" si="27"/>
        <v>26</v>
      </c>
    </row>
    <row r="336" spans="1:6">
      <c r="A336">
        <v>335</v>
      </c>
      <c r="B336" s="2">
        <f t="shared" si="30"/>
        <v>536.82162301214044</v>
      </c>
      <c r="C336" s="2">
        <f t="shared" si="31"/>
        <v>12720.078825191042</v>
      </c>
      <c r="D336" s="2">
        <f t="shared" si="28"/>
        <v>481.81373733494888</v>
      </c>
      <c r="E336" s="2">
        <f t="shared" si="29"/>
        <v>55.007885677191588</v>
      </c>
      <c r="F336">
        <f t="shared" si="27"/>
        <v>25</v>
      </c>
    </row>
    <row r="337" spans="1:6">
      <c r="A337">
        <v>336</v>
      </c>
      <c r="B337" s="2">
        <f t="shared" si="30"/>
        <v>536.82162301214044</v>
      </c>
      <c r="C337" s="2">
        <f t="shared" si="31"/>
        <v>12236.257530617198</v>
      </c>
      <c r="D337" s="2">
        <f t="shared" si="28"/>
        <v>483.82129457384445</v>
      </c>
      <c r="E337" s="2">
        <f t="shared" si="29"/>
        <v>53.000328438296002</v>
      </c>
      <c r="F337">
        <f t="shared" si="27"/>
        <v>24</v>
      </c>
    </row>
    <row r="338" spans="1:6">
      <c r="A338">
        <v>337</v>
      </c>
      <c r="B338" s="2">
        <f t="shared" si="30"/>
        <v>536.82162301214044</v>
      </c>
      <c r="C338" s="2">
        <f t="shared" si="31"/>
        <v>11750.420313982639</v>
      </c>
      <c r="D338" s="2">
        <f t="shared" si="28"/>
        <v>485.83721663456879</v>
      </c>
      <c r="E338" s="2">
        <f t="shared" si="29"/>
        <v>50.984406377571652</v>
      </c>
      <c r="F338">
        <f t="shared" si="27"/>
        <v>23</v>
      </c>
    </row>
    <row r="339" spans="1:6">
      <c r="A339">
        <v>338</v>
      </c>
      <c r="B339" s="2">
        <f t="shared" si="30"/>
        <v>536.82162301214044</v>
      </c>
      <c r="C339" s="2">
        <f t="shared" si="31"/>
        <v>11262.558775612088</v>
      </c>
      <c r="D339" s="2">
        <f t="shared" si="28"/>
        <v>487.8615383705461</v>
      </c>
      <c r="E339" s="2">
        <f t="shared" si="29"/>
        <v>48.960084641594328</v>
      </c>
      <c r="F339">
        <f t="shared" si="27"/>
        <v>22</v>
      </c>
    </row>
    <row r="340" spans="1:6">
      <c r="A340">
        <v>339</v>
      </c>
      <c r="B340" s="2">
        <f t="shared" si="30"/>
        <v>536.82162301214044</v>
      </c>
      <c r="C340" s="2">
        <f t="shared" si="31"/>
        <v>10772.664480831669</v>
      </c>
      <c r="D340" s="2">
        <f t="shared" si="28"/>
        <v>489.89429478042342</v>
      </c>
      <c r="E340" s="2">
        <f t="shared" si="29"/>
        <v>46.927328231717034</v>
      </c>
      <c r="F340">
        <f t="shared" si="27"/>
        <v>21</v>
      </c>
    </row>
    <row r="341" spans="1:6">
      <c r="A341">
        <v>340</v>
      </c>
      <c r="B341" s="2">
        <f t="shared" si="30"/>
        <v>536.82162301214044</v>
      </c>
      <c r="C341" s="2">
        <f t="shared" si="31"/>
        <v>10280.728959823007</v>
      </c>
      <c r="D341" s="2">
        <f t="shared" si="28"/>
        <v>491.93552100867521</v>
      </c>
      <c r="E341" s="2">
        <f t="shared" si="29"/>
        <v>44.886102003465282</v>
      </c>
      <c r="F341">
        <f t="shared" si="27"/>
        <v>20</v>
      </c>
    </row>
    <row r="342" spans="1:6">
      <c r="A342">
        <v>341</v>
      </c>
      <c r="B342" s="2">
        <f t="shared" si="30"/>
        <v>536.82162301214044</v>
      </c>
      <c r="C342" s="2">
        <f t="shared" si="31"/>
        <v>9786.7437074767895</v>
      </c>
      <c r="D342" s="2">
        <f t="shared" si="28"/>
        <v>493.98525234621121</v>
      </c>
      <c r="E342" s="2">
        <f t="shared" si="29"/>
        <v>42.836370665929195</v>
      </c>
      <c r="F342">
        <f t="shared" si="27"/>
        <v>19</v>
      </c>
    </row>
    <row r="343" spans="1:6">
      <c r="A343">
        <v>342</v>
      </c>
      <c r="B343" s="2">
        <f t="shared" si="30"/>
        <v>536.82162301214044</v>
      </c>
      <c r="C343" s="2">
        <f t="shared" si="31"/>
        <v>9290.7001832458045</v>
      </c>
      <c r="D343" s="2">
        <f t="shared" si="28"/>
        <v>496.0435242309872</v>
      </c>
      <c r="E343" s="2">
        <f t="shared" si="29"/>
        <v>40.77809878115329</v>
      </c>
      <c r="F343">
        <f t="shared" si="27"/>
        <v>18</v>
      </c>
    </row>
    <row r="344" spans="1:6">
      <c r="A344">
        <v>343</v>
      </c>
      <c r="B344" s="2">
        <f t="shared" si="30"/>
        <v>536.82162301214044</v>
      </c>
      <c r="C344" s="2">
        <f t="shared" si="31"/>
        <v>8792.5898109972004</v>
      </c>
      <c r="D344" s="2">
        <f t="shared" si="28"/>
        <v>498.11037224861627</v>
      </c>
      <c r="E344" s="2">
        <f t="shared" si="29"/>
        <v>38.711250763524177</v>
      </c>
      <c r="F344">
        <f t="shared" si="27"/>
        <v>17</v>
      </c>
    </row>
    <row r="345" spans="1:6">
      <c r="A345">
        <v>344</v>
      </c>
      <c r="B345" s="2">
        <f t="shared" si="30"/>
        <v>536.82162301214044</v>
      </c>
      <c r="C345" s="2">
        <f t="shared" si="31"/>
        <v>8292.4039788642131</v>
      </c>
      <c r="D345" s="2">
        <f t="shared" si="28"/>
        <v>500.18583213298547</v>
      </c>
      <c r="E345" s="2">
        <f t="shared" si="29"/>
        <v>36.635790879155003</v>
      </c>
      <c r="F345">
        <f t="shared" si="27"/>
        <v>16</v>
      </c>
    </row>
    <row r="346" spans="1:6">
      <c r="A346">
        <v>345</v>
      </c>
      <c r="B346" s="2">
        <f t="shared" si="30"/>
        <v>536.82162301214044</v>
      </c>
      <c r="C346" s="2">
        <f t="shared" si="31"/>
        <v>7790.1340390973446</v>
      </c>
      <c r="D346" s="2">
        <f t="shared" si="28"/>
        <v>502.26993976687288</v>
      </c>
      <c r="E346" s="2">
        <f t="shared" si="29"/>
        <v>34.551683245267554</v>
      </c>
      <c r="F346">
        <f t="shared" si="27"/>
        <v>15</v>
      </c>
    </row>
    <row r="347" spans="1:6">
      <c r="A347">
        <v>346</v>
      </c>
      <c r="B347" s="2">
        <f t="shared" si="30"/>
        <v>536.82162301214044</v>
      </c>
      <c r="C347" s="2">
        <f t="shared" si="31"/>
        <v>7285.7713079147807</v>
      </c>
      <c r="D347" s="2">
        <f t="shared" si="28"/>
        <v>504.36273118256827</v>
      </c>
      <c r="E347" s="2">
        <f t="shared" si="29"/>
        <v>32.458891829572266</v>
      </c>
      <c r="F347">
        <f t="shared" si="27"/>
        <v>14</v>
      </c>
    </row>
    <row r="348" spans="1:6">
      <c r="A348">
        <v>347</v>
      </c>
      <c r="B348" s="2">
        <f t="shared" si="30"/>
        <v>536.82162301214044</v>
      </c>
      <c r="C348" s="2">
        <f t="shared" si="31"/>
        <v>6779.30706535228</v>
      </c>
      <c r="D348" s="2">
        <f t="shared" si="28"/>
        <v>506.46424256249554</v>
      </c>
      <c r="E348" s="2">
        <f t="shared" si="29"/>
        <v>30.357380449644918</v>
      </c>
      <c r="F348">
        <f t="shared" si="27"/>
        <v>13</v>
      </c>
    </row>
    <row r="349" spans="1:6">
      <c r="A349">
        <v>348</v>
      </c>
      <c r="B349" s="2">
        <f t="shared" si="30"/>
        <v>536.82162301214044</v>
      </c>
      <c r="C349" s="2">
        <f t="shared" si="31"/>
        <v>6270.7325551124432</v>
      </c>
      <c r="D349" s="2">
        <f t="shared" si="28"/>
        <v>508.5745102398393</v>
      </c>
      <c r="E349" s="2">
        <f t="shared" si="29"/>
        <v>28.247112772301165</v>
      </c>
      <c r="F349">
        <f t="shared" si="27"/>
        <v>12</v>
      </c>
    </row>
    <row r="350" spans="1:6">
      <c r="A350">
        <v>349</v>
      </c>
      <c r="B350" s="2">
        <f t="shared" si="30"/>
        <v>536.82162301214044</v>
      </c>
      <c r="C350" s="2">
        <f t="shared" si="31"/>
        <v>5760.0389844132824</v>
      </c>
      <c r="D350" s="2">
        <f t="shared" si="28"/>
        <v>510.69357069917197</v>
      </c>
      <c r="E350" s="2">
        <f t="shared" si="29"/>
        <v>26.128052312968514</v>
      </c>
      <c r="F350">
        <f t="shared" si="27"/>
        <v>11</v>
      </c>
    </row>
    <row r="351" spans="1:6">
      <c r="A351">
        <v>350</v>
      </c>
      <c r="B351" s="2">
        <f t="shared" si="30"/>
        <v>536.82162301214044</v>
      </c>
      <c r="C351" s="2">
        <f t="shared" si="31"/>
        <v>5247.2175238361961</v>
      </c>
      <c r="D351" s="2">
        <f t="shared" si="28"/>
        <v>512.82146057708508</v>
      </c>
      <c r="E351" s="2">
        <f t="shared" si="29"/>
        <v>24.000162435055344</v>
      </c>
      <c r="F351">
        <f t="shared" si="27"/>
        <v>10</v>
      </c>
    </row>
    <row r="352" spans="1:6">
      <c r="A352">
        <v>351</v>
      </c>
      <c r="B352" s="2">
        <f t="shared" si="30"/>
        <v>536.82162301214044</v>
      </c>
      <c r="C352" s="2">
        <f t="shared" si="31"/>
        <v>4732.2593071733872</v>
      </c>
      <c r="D352" s="2">
        <f t="shared" si="28"/>
        <v>514.95821666282291</v>
      </c>
      <c r="E352" s="2">
        <f t="shared" si="29"/>
        <v>21.863406349317483</v>
      </c>
      <c r="F352">
        <f t="shared" si="27"/>
        <v>9</v>
      </c>
    </row>
    <row r="353" spans="1:10">
      <c r="A353">
        <v>352</v>
      </c>
      <c r="B353" s="2">
        <f t="shared" si="30"/>
        <v>536.82162301214044</v>
      </c>
      <c r="C353" s="2">
        <f t="shared" si="31"/>
        <v>4215.1554312744647</v>
      </c>
      <c r="D353" s="2">
        <f t="shared" si="28"/>
        <v>517.10387589891798</v>
      </c>
      <c r="E353" s="2">
        <f t="shared" si="29"/>
        <v>19.717747113222448</v>
      </c>
      <c r="F353">
        <f t="shared" si="27"/>
        <v>8</v>
      </c>
    </row>
    <row r="354" spans="1:10">
      <c r="A354">
        <v>353</v>
      </c>
      <c r="B354" s="2">
        <f t="shared" si="30"/>
        <v>536.82162301214044</v>
      </c>
      <c r="C354" s="2">
        <f t="shared" si="31"/>
        <v>3695.8969558926419</v>
      </c>
      <c r="D354" s="2">
        <f t="shared" si="28"/>
        <v>519.25847538183018</v>
      </c>
      <c r="E354" s="2">
        <f t="shared" si="29"/>
        <v>17.563147630310272</v>
      </c>
      <c r="F354">
        <f t="shared" si="27"/>
        <v>7</v>
      </c>
    </row>
    <row r="355" spans="1:10">
      <c r="A355">
        <v>354</v>
      </c>
      <c r="B355" s="2">
        <f t="shared" si="30"/>
        <v>536.82162301214044</v>
      </c>
      <c r="C355" s="2">
        <f t="shared" si="31"/>
        <v>3174.4749035300542</v>
      </c>
      <c r="D355" s="2">
        <f t="shared" si="28"/>
        <v>521.42205236258781</v>
      </c>
      <c r="E355" s="2">
        <f t="shared" si="29"/>
        <v>15.399570649552675</v>
      </c>
      <c r="F355">
        <f t="shared" si="27"/>
        <v>6</v>
      </c>
    </row>
    <row r="356" spans="1:10">
      <c r="A356">
        <v>355</v>
      </c>
      <c r="B356" s="2">
        <f t="shared" si="30"/>
        <v>536.82162301214044</v>
      </c>
      <c r="C356" s="2">
        <f t="shared" si="31"/>
        <v>2650.880259282626</v>
      </c>
      <c r="D356" s="2">
        <f t="shared" si="28"/>
        <v>523.59464424743192</v>
      </c>
      <c r="E356" s="2">
        <f t="shared" si="29"/>
        <v>13.226978764708559</v>
      </c>
      <c r="F356">
        <f t="shared" si="27"/>
        <v>5</v>
      </c>
    </row>
    <row r="357" spans="1:10">
      <c r="A357">
        <v>356</v>
      </c>
      <c r="B357" s="2">
        <f t="shared" si="30"/>
        <v>536.82162301214044</v>
      </c>
      <c r="C357" s="2">
        <f t="shared" si="31"/>
        <v>2125.103970684168</v>
      </c>
      <c r="D357" s="2">
        <f t="shared" si="28"/>
        <v>525.77628859846288</v>
      </c>
      <c r="E357" s="2">
        <f t="shared" si="29"/>
        <v>11.04533441367761</v>
      </c>
      <c r="F357">
        <f t="shared" si="27"/>
        <v>4</v>
      </c>
    </row>
    <row r="358" spans="1:10">
      <c r="A358">
        <v>357</v>
      </c>
      <c r="B358" s="2">
        <f t="shared" si="30"/>
        <v>536.82162301214044</v>
      </c>
      <c r="C358" s="2">
        <f t="shared" si="31"/>
        <v>1597.1369475498821</v>
      </c>
      <c r="D358" s="2">
        <f t="shared" si="28"/>
        <v>527.96702313428978</v>
      </c>
      <c r="E358" s="2">
        <f t="shared" si="29"/>
        <v>8.8545998778507009</v>
      </c>
      <c r="F358">
        <f t="shared" si="27"/>
        <v>3</v>
      </c>
    </row>
    <row r="359" spans="1:10">
      <c r="A359">
        <v>358</v>
      </c>
      <c r="B359" s="2">
        <f t="shared" si="30"/>
        <v>536.82162301214044</v>
      </c>
      <c r="C359" s="2">
        <f t="shared" si="31"/>
        <v>1066.9700618192051</v>
      </c>
      <c r="D359" s="2">
        <f t="shared" si="28"/>
        <v>530.16688573068268</v>
      </c>
      <c r="E359" s="2">
        <f t="shared" si="29"/>
        <v>6.6547372814578418</v>
      </c>
      <c r="F359">
        <f t="shared" si="27"/>
        <v>2</v>
      </c>
    </row>
    <row r="360" spans="1:10">
      <c r="A360">
        <v>359</v>
      </c>
      <c r="B360" s="2">
        <f t="shared" si="30"/>
        <v>536.82162301214044</v>
      </c>
      <c r="C360" s="2">
        <f t="shared" si="31"/>
        <v>534.59414739798035</v>
      </c>
      <c r="D360" s="2">
        <f t="shared" si="28"/>
        <v>532.37591442122709</v>
      </c>
      <c r="E360" s="2">
        <f t="shared" si="29"/>
        <v>4.4457085909133545</v>
      </c>
      <c r="F360">
        <f t="shared" si="27"/>
        <v>1</v>
      </c>
      <c r="J360" s="3"/>
    </row>
    <row r="361" spans="1:10">
      <c r="A361">
        <v>360</v>
      </c>
      <c r="B361" s="2">
        <f t="shared" si="30"/>
        <v>536.82162301214044</v>
      </c>
      <c r="C361" s="2">
        <f t="shared" si="31"/>
        <v>0</v>
      </c>
      <c r="D361" s="2">
        <f t="shared" si="28"/>
        <v>534.59414739798228</v>
      </c>
      <c r="E361" s="2">
        <f t="shared" si="29"/>
        <v>2.227475614158251</v>
      </c>
      <c r="F361">
        <f t="shared" si="2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2019-09-30T15:25:52Z</dcterms:created>
  <dcterms:modified xsi:type="dcterms:W3CDTF">2019-10-01T01:05:06Z</dcterms:modified>
</cp:coreProperties>
</file>