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3db88d8140cd1625/文档/Bayesian Neural Network-Enabled Prediction of Mechanical and Rheological Properties in Fiber-Reinforced Cementitious Composites under Small-Sample Constraints/Database/"/>
    </mc:Choice>
  </mc:AlternateContent>
  <xr:revisionPtr revIDLastSave="42" documentId="11_AD4DA82427541F7ACA7EB8FD808C233E6AE8DE11" xr6:coauthVersionLast="47" xr6:coauthVersionMax="47" xr10:uidLastSave="{4F389DA4-71AD-46EF-AEB9-5343EFD6BAF0}"/>
  <bookViews>
    <workbookView xWindow="-21710" yWindow="-1320" windowWidth="21820" windowHeight="139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Sheet1!$C$1:$C$309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U309" i="1"/>
  <c r="U304" i="1"/>
  <c r="U303" i="1"/>
  <c r="U302" i="1"/>
  <c r="U300" i="1"/>
  <c r="U299" i="1"/>
  <c r="U151" i="1"/>
  <c r="U152" i="1"/>
  <c r="U153" i="1"/>
  <c r="U154" i="1"/>
  <c r="U155" i="1"/>
  <c r="U156" i="1"/>
  <c r="U182" i="1"/>
  <c r="U183" i="1"/>
  <c r="U184" i="1"/>
  <c r="U185" i="1"/>
  <c r="U186" i="1"/>
  <c r="U187" i="1"/>
  <c r="U188" i="1"/>
  <c r="U189" i="1"/>
  <c r="U190" i="1"/>
  <c r="U191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21" i="1"/>
  <c r="U222" i="1"/>
  <c r="U223" i="1"/>
  <c r="U224" i="1"/>
  <c r="U225" i="1"/>
  <c r="U226" i="1"/>
  <c r="U227" i="1"/>
  <c r="U228" i="1"/>
  <c r="U229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8" i="1"/>
  <c r="U249" i="1"/>
  <c r="U250" i="1"/>
  <c r="U251" i="1"/>
  <c r="U252" i="1"/>
  <c r="U253" i="1"/>
  <c r="U254" i="1"/>
  <c r="U274" i="1"/>
  <c r="U275" i="1"/>
  <c r="U276" i="1"/>
  <c r="U277" i="1"/>
  <c r="U278" i="1"/>
  <c r="U282" i="1"/>
  <c r="U283" i="1"/>
  <c r="U284" i="1"/>
  <c r="U287" i="1"/>
  <c r="U292" i="1"/>
  <c r="U293" i="1"/>
  <c r="U294" i="1"/>
  <c r="U295" i="1"/>
  <c r="U296" i="1"/>
  <c r="U297" i="1"/>
  <c r="U298" i="1"/>
</calcChain>
</file>

<file path=xl/sharedStrings.xml><?xml version="1.0" encoding="utf-8"?>
<sst xmlns="http://schemas.openxmlformats.org/spreadsheetml/2006/main" count="797" uniqueCount="497">
  <si>
    <t>Title</t>
  </si>
  <si>
    <t>Author</t>
  </si>
  <si>
    <t>Year</t>
  </si>
  <si>
    <t>FA/C</t>
  </si>
  <si>
    <t>S/B</t>
  </si>
  <si>
    <t>W/B</t>
  </si>
  <si>
    <t>SP/B</t>
  </si>
  <si>
    <t>Optimized workability and mechanical properties of FRCM by using fiber factor approach: theoretical and experimental study</t>
  </si>
  <si>
    <t>Arezoo Emdadi</t>
  </si>
  <si>
    <t>Mixture</t>
  </si>
  <si>
    <t>CM</t>
  </si>
  <si>
    <t>PS1</t>
  </si>
  <si>
    <t>PS2</t>
  </si>
  <si>
    <t>PS3</t>
  </si>
  <si>
    <t>PS4</t>
  </si>
  <si>
    <t>PS5</t>
  </si>
  <si>
    <t>PS6</t>
  </si>
  <si>
    <t>PS7</t>
  </si>
  <si>
    <t>PS8</t>
  </si>
  <si>
    <t>PM1</t>
  </si>
  <si>
    <t>PM2</t>
  </si>
  <si>
    <t>PM3</t>
  </si>
  <si>
    <t>PM4</t>
  </si>
  <si>
    <t>PM5</t>
  </si>
  <si>
    <t>PM6</t>
  </si>
  <si>
    <t>PM7</t>
  </si>
  <si>
    <t>PM8</t>
  </si>
  <si>
    <t>PL1</t>
  </si>
  <si>
    <t>PL2</t>
  </si>
  <si>
    <t>PL3</t>
  </si>
  <si>
    <t>PL4</t>
  </si>
  <si>
    <t>PL5</t>
  </si>
  <si>
    <t>PL6</t>
  </si>
  <si>
    <t>PL7</t>
  </si>
  <si>
    <t>PL8</t>
  </si>
  <si>
    <t>Vf(%)</t>
  </si>
  <si>
    <t>Lf(mm)</t>
  </si>
  <si>
    <t>Effect of workability characteristics on the hardened performance of FRSCCMs</t>
  </si>
  <si>
    <t>Iman Mehdipour</t>
  </si>
  <si>
    <t>SG1</t>
  </si>
  <si>
    <t>SG2</t>
  </si>
  <si>
    <t>SG3</t>
  </si>
  <si>
    <t>SG4</t>
  </si>
  <si>
    <t>SG5</t>
  </si>
  <si>
    <t>SG6</t>
  </si>
  <si>
    <t>SG7</t>
  </si>
  <si>
    <t>SG8</t>
  </si>
  <si>
    <t>LG1</t>
  </si>
  <si>
    <t>LG2</t>
  </si>
  <si>
    <t>LG3</t>
  </si>
  <si>
    <t>LG4</t>
  </si>
  <si>
    <t>Mini V-funnel(1/s)</t>
  </si>
  <si>
    <t>Cone Bottom diameter(cm)</t>
  </si>
  <si>
    <t>Cone Top diameter(cm)</t>
  </si>
  <si>
    <t>Cone height(cm)</t>
  </si>
  <si>
    <t>Establishment of fiber factor for rheological and mechanical performance of polyvinyl alcohol (PVA) fiber reinforced mortar</t>
  </si>
  <si>
    <t>Wen Si</t>
  </si>
  <si>
    <t>M</t>
  </si>
  <si>
    <t>CS0.1</t>
  </si>
  <si>
    <t>CS0.3</t>
  </si>
  <si>
    <t>CS0.5</t>
  </si>
  <si>
    <t>CS0.8</t>
  </si>
  <si>
    <t>CS1.0</t>
  </si>
  <si>
    <t>CS1.5</t>
  </si>
  <si>
    <t>CS2.0</t>
  </si>
  <si>
    <t>CS3.0</t>
  </si>
  <si>
    <t>CS3.5</t>
  </si>
  <si>
    <t>CL0.1</t>
  </si>
  <si>
    <t>CL0.3</t>
  </si>
  <si>
    <t>CL1.0</t>
  </si>
  <si>
    <t>CL0.5</t>
  </si>
  <si>
    <t>CL0.8</t>
  </si>
  <si>
    <t>CL1.5</t>
  </si>
  <si>
    <t>CL2.0</t>
  </si>
  <si>
    <t>CL2.5</t>
  </si>
  <si>
    <t>CL3.0</t>
  </si>
  <si>
    <t>JL0.1</t>
  </si>
  <si>
    <t>JL0.3</t>
  </si>
  <si>
    <t>JL0.5</t>
  </si>
  <si>
    <t>JL0.8</t>
  </si>
  <si>
    <t>JL1.0</t>
  </si>
  <si>
    <t>JL1.5</t>
  </si>
  <si>
    <t>JL2.0</t>
  </si>
  <si>
    <t>JL2.5</t>
  </si>
  <si>
    <t>JL3.0</t>
  </si>
  <si>
    <t>CS2.5</t>
  </si>
  <si>
    <t>Df(um)</t>
  </si>
  <si>
    <t>Cement Type</t>
  </si>
  <si>
    <t>ASTM C150 Type I ordinary Portland cement</t>
  </si>
  <si>
    <t>ASTM Type I Portland cement</t>
  </si>
  <si>
    <t>PO42.5R Portland cement</t>
  </si>
  <si>
    <t>Effect of aspect ratio on strain sensing capacity of carbon fiber reinforced cement composites</t>
  </si>
  <si>
    <t>F.J. Baeza</t>
  </si>
  <si>
    <t>PAN3-0.1</t>
  </si>
  <si>
    <t>PAN3-0.2</t>
  </si>
  <si>
    <t>PAN3-0.3</t>
  </si>
  <si>
    <t>PAN3-0.4</t>
  </si>
  <si>
    <t>PAN3-0.5</t>
  </si>
  <si>
    <t>PAN3-1.0</t>
  </si>
  <si>
    <t>PAN6-0.1</t>
  </si>
  <si>
    <t>PAN6-0.15</t>
  </si>
  <si>
    <t>PAN6-0.2</t>
  </si>
  <si>
    <t>PAN6-0.25</t>
  </si>
  <si>
    <t>PAN6-0.3</t>
  </si>
  <si>
    <t>PAN6-0.5</t>
  </si>
  <si>
    <t>PAN12-0.05</t>
  </si>
  <si>
    <t>PAN12-0.1</t>
  </si>
  <si>
    <t>PAN12-0.15</t>
  </si>
  <si>
    <t>PAN12-0.3</t>
  </si>
  <si>
    <t>PAN12-0.5</t>
  </si>
  <si>
    <t>CEM I 52.5 R</t>
  </si>
  <si>
    <t>SF/C</t>
  </si>
  <si>
    <t>PVA6</t>
  </si>
  <si>
    <t>On the identification of rheological properties of cement suspensions: Rheometry, Computational Fluid Dynamics modeling and field test measurements</t>
  </si>
  <si>
    <t>Liberato Ferrara</t>
  </si>
  <si>
    <t>wb32hr35</t>
  </si>
  <si>
    <t>wb32hr45</t>
  </si>
  <si>
    <t>wb32hr55</t>
  </si>
  <si>
    <t>wb36hr35</t>
  </si>
  <si>
    <t>wb36hr55</t>
  </si>
  <si>
    <t>wb36hr45</t>
  </si>
  <si>
    <t>wb40hr35</t>
  </si>
  <si>
    <t>wb40hr45</t>
  </si>
  <si>
    <t>wb40hr55</t>
  </si>
  <si>
    <t>ASTM Type I Ordinary Portland Cement (OPC)</t>
  </si>
  <si>
    <t>Roles of water film thickness and polypropylene fibre content in fresh properties of mortar</t>
  </si>
  <si>
    <t>Leo Gu Li</t>
  </si>
  <si>
    <t>0.00-0.25</t>
  </si>
  <si>
    <t>0.00-0.30</t>
  </si>
  <si>
    <t>0.00-0.35</t>
  </si>
  <si>
    <t>0.00-0.40</t>
  </si>
  <si>
    <t>0.05-0.25</t>
  </si>
  <si>
    <t>0.05-0.30</t>
  </si>
  <si>
    <t>0.05-0.35</t>
  </si>
  <si>
    <t>0.05-0.40</t>
  </si>
  <si>
    <t>0.10-0.25</t>
  </si>
  <si>
    <t>0.10-0.30</t>
  </si>
  <si>
    <t>0.10-0.35</t>
  </si>
  <si>
    <t>0.10-0.40</t>
  </si>
  <si>
    <t>0.20-0.25</t>
  </si>
  <si>
    <t>0.20-0.30</t>
  </si>
  <si>
    <t>0.20-0.35</t>
  </si>
  <si>
    <t>0.20-0.40</t>
  </si>
  <si>
    <t>0.30-0.25</t>
  </si>
  <si>
    <t>0.30-0..30</t>
  </si>
  <si>
    <t>0.30-0.35</t>
  </si>
  <si>
    <t>0.30-0.40</t>
  </si>
  <si>
    <t>0.40-0.25</t>
  </si>
  <si>
    <t>0.40-0.30</t>
  </si>
  <si>
    <t>0.40-0.35</t>
  </si>
  <si>
    <t>0.40-0.40</t>
  </si>
  <si>
    <t>Mortar design based on water film thickness</t>
  </si>
  <si>
    <t>L.G. Li</t>
  </si>
  <si>
    <t>(OPC) of strength class 52.5 N</t>
  </si>
  <si>
    <t>0.3-1.00</t>
  </si>
  <si>
    <t>0.4-1.00</t>
  </si>
  <si>
    <t>0.3-1.25</t>
  </si>
  <si>
    <t>0.3-1.50</t>
  </si>
  <si>
    <t>0.4-1.25</t>
  </si>
  <si>
    <t>0.4-1.50</t>
  </si>
  <si>
    <t>0.5-0.75</t>
  </si>
  <si>
    <t>0.5-0.85</t>
  </si>
  <si>
    <t>0.5-1.00</t>
  </si>
  <si>
    <t>0.5-1.25</t>
  </si>
  <si>
    <t>0.5-1.50</t>
  </si>
  <si>
    <t>0.6-0.75</t>
  </si>
  <si>
    <t>0.6-0.85</t>
  </si>
  <si>
    <t>0.6-1.00</t>
  </si>
  <si>
    <t>0.6-1.25</t>
  </si>
  <si>
    <t>0.6-1.50</t>
  </si>
  <si>
    <t>0.7-0.75</t>
  </si>
  <si>
    <t>0.7-0.85</t>
  </si>
  <si>
    <t>0.7-1.00</t>
  </si>
  <si>
    <t>0.7-1.25</t>
  </si>
  <si>
    <t>0.7-1.50</t>
  </si>
  <si>
    <t>0.8-0.75</t>
  </si>
  <si>
    <t>0.8-0.85</t>
  </si>
  <si>
    <t>0.8-1.00</t>
  </si>
  <si>
    <t>0.8-1.25</t>
  </si>
  <si>
    <t>0.8-1.50</t>
  </si>
  <si>
    <t>0.9-0.75</t>
  </si>
  <si>
    <t>0.9-0.85</t>
  </si>
  <si>
    <t>0.9-1.00</t>
  </si>
  <si>
    <t>0.9-1.25</t>
  </si>
  <si>
    <t>0.9-1.50</t>
  </si>
  <si>
    <t>HPMC/B</t>
  </si>
  <si>
    <t>UTX(Mpa)</t>
  </si>
  <si>
    <t>UTS(%)</t>
  </si>
  <si>
    <t>FCX(MPa)</t>
  </si>
  <si>
    <t>CX(MPa)</t>
  </si>
  <si>
    <t>Engineered cementitious composites with high-volume fly ash</t>
  </si>
  <si>
    <t>Shuxin Wang</t>
  </si>
  <si>
    <t>M41</t>
  </si>
  <si>
    <t>M42</t>
  </si>
  <si>
    <t>M43</t>
  </si>
  <si>
    <t>M44</t>
  </si>
  <si>
    <t>M45</t>
  </si>
  <si>
    <t>M46</t>
  </si>
  <si>
    <t>ASTM Type I portland cement</t>
  </si>
  <si>
    <t>Class F fly ash</t>
  </si>
  <si>
    <t>Fly ash Type</t>
  </si>
  <si>
    <t>Use of high volumes of fly ash to improve ECC mechanical properties and material greenness</t>
  </si>
  <si>
    <t>En-Hua Yang</t>
  </si>
  <si>
    <t>Type I ordinary portland cement (OPC)</t>
  </si>
  <si>
    <t>ASTM Class F fly ash</t>
  </si>
  <si>
    <t>Fiber Type</t>
  </si>
  <si>
    <t>PE</t>
  </si>
  <si>
    <t>Sand Type</t>
  </si>
  <si>
    <t>Standard Sand</t>
  </si>
  <si>
    <t>A study on the effects of high temperature on mechanical properties of fiber reinforced cementitious composites</t>
  </si>
  <si>
    <t>Ahmet Çavdar</t>
  </si>
  <si>
    <t>CEM I 42.5 R type</t>
  </si>
  <si>
    <t>PVA</t>
  </si>
  <si>
    <t>CF-0.5</t>
  </si>
  <si>
    <t>CF-1.0</t>
  </si>
  <si>
    <t>CF-1.5</t>
  </si>
  <si>
    <t>CF-2.0</t>
  </si>
  <si>
    <t>FX(Mpa)</t>
  </si>
  <si>
    <t>GF-0.5</t>
  </si>
  <si>
    <t>GF-1.0</t>
  </si>
  <si>
    <t>GF-1.5</t>
  </si>
  <si>
    <t>GF-2.0</t>
  </si>
  <si>
    <t>CF</t>
  </si>
  <si>
    <t>GF</t>
  </si>
  <si>
    <t>PP-0.5</t>
  </si>
  <si>
    <t>PP-1.0</t>
  </si>
  <si>
    <t>PP-1.5</t>
  </si>
  <si>
    <t>PP-2.0</t>
  </si>
  <si>
    <t>PP</t>
  </si>
  <si>
    <t>PVA-0.5</t>
  </si>
  <si>
    <t>PVA-1.0</t>
  </si>
  <si>
    <t>PVA-1.5</t>
  </si>
  <si>
    <t>PVA-2.0</t>
  </si>
  <si>
    <t>Flexural behavior of engineered cementitious composite (ECC) slabs with polyvinyl alcohol fibers</t>
  </si>
  <si>
    <t>Shwan H. Said</t>
  </si>
  <si>
    <t>PVA1</t>
  </si>
  <si>
    <t>PVA2</t>
  </si>
  <si>
    <t>PVA3</t>
  </si>
  <si>
    <t>PVA4</t>
  </si>
  <si>
    <t>PVA5</t>
  </si>
  <si>
    <t>PVA7</t>
  </si>
  <si>
    <t>PVA8</t>
  </si>
  <si>
    <t>PVA9</t>
  </si>
  <si>
    <t>PVA10</t>
  </si>
  <si>
    <t>fly ash type F</t>
  </si>
  <si>
    <t>type I.Ordinary Portland cement</t>
  </si>
  <si>
    <t>fine silica sand</t>
  </si>
  <si>
    <t>Ef(GPa)</t>
  </si>
  <si>
    <t>Tf(MPa)</t>
  </si>
  <si>
    <t>silica sand</t>
  </si>
  <si>
    <t>crushed granite rock</t>
  </si>
  <si>
    <t>fine silica sand with a maximum grain size of 250 μm</t>
  </si>
  <si>
    <t>Study on mechanical properties of cost-effective polyvinyl alcohol engineered cementitious composites (PVA-ECC)</t>
  </si>
  <si>
    <t>Zuanfeng Pan</t>
  </si>
  <si>
    <t>M19</t>
  </si>
  <si>
    <t>M20</t>
  </si>
  <si>
    <t>M21</t>
  </si>
  <si>
    <t>fine sand (silica sand, average size of 110 lm, and maximum size of 300 lm)</t>
  </si>
  <si>
    <t>Portland cement (P.II.42.5)</t>
  </si>
  <si>
    <t>fly ash (first-grade</t>
  </si>
  <si>
    <t>Structural performance of polymer fiber reinforced engineered cementitious composites subjected to static and fatigue flexural loading</t>
  </si>
  <si>
    <t>Mohamed A.A. Sherir</t>
  </si>
  <si>
    <t>F_1.2_SS</t>
  </si>
  <si>
    <t>F_2.2_SS</t>
  </si>
  <si>
    <t>silica sand (SS) with a maximum grain size of 0.40 mm</t>
  </si>
  <si>
    <t>Portland cement (C) Type I</t>
  </si>
  <si>
    <t>Class-F</t>
  </si>
  <si>
    <t>The effect of synthetic polyethylene fiber on the strain hardening behavior of engineered cementitious composite (ECC)</t>
  </si>
  <si>
    <t>PE1</t>
  </si>
  <si>
    <t>PE2</t>
  </si>
  <si>
    <t>PE3</t>
  </si>
  <si>
    <t>PE4</t>
  </si>
  <si>
    <t>PE5</t>
  </si>
  <si>
    <t>PE6</t>
  </si>
  <si>
    <t>PE7</t>
  </si>
  <si>
    <t>PE8</t>
  </si>
  <si>
    <t>type I ordinary Portland cement</t>
  </si>
  <si>
    <t>fine silica sand whose maximum particle size was 200 μm</t>
  </si>
  <si>
    <t>Influence of micro-cracking on the permeability of engineered cementitious composites</t>
  </si>
  <si>
    <t>Hezhi Liu</t>
  </si>
  <si>
    <t>N-ECC</t>
  </si>
  <si>
    <t>Type I Portland cement</t>
  </si>
  <si>
    <t>class F fly ash</t>
  </si>
  <si>
    <t>Thermal-mechanical behaviors of CFRP-ECC hybrid under elevated temperatures</t>
  </si>
  <si>
    <t>Chao Wu</t>
  </si>
  <si>
    <t>F-75 silica sand has a maximum and an average grain size of 250 mm and 110 mm</t>
  </si>
  <si>
    <t>Type I ordinary Portland cement</t>
  </si>
  <si>
    <t>ECC-23</t>
  </si>
  <si>
    <t>local dune sand employed in this research had an average grain size of 200 mm with a maximum grain size of 300 mm</t>
  </si>
  <si>
    <t>General purpose cement from  Cement Australia Pty. Ltd.</t>
  </si>
  <si>
    <t>ASTM class F fly ash</t>
  </si>
  <si>
    <t>Mechanical behaviour of a polyvinyl alcohol fibre reinforced engineered cementitious composite (PVA-ECC) using local ingredients</t>
  </si>
  <si>
    <t>Dan Meng</t>
  </si>
  <si>
    <t>ECC</t>
  </si>
  <si>
    <t>Scale-linking model of self-healing and stiffness recovery in engineered cementitious composites (ECC)</t>
  </si>
  <si>
    <t>Hui Ma</t>
  </si>
  <si>
    <t>ECC-1</t>
  </si>
  <si>
    <t>ECC-2</t>
  </si>
  <si>
    <t>Effect of morphological parameters of natural sand on mechanical properties of engineered cementitious composites</t>
  </si>
  <si>
    <t>Hao-Liang Wu</t>
  </si>
  <si>
    <t>Ottawa-ECC</t>
  </si>
  <si>
    <t>Gabbro-ECC</t>
  </si>
  <si>
    <t>MI-ECC</t>
  </si>
  <si>
    <t>2NS-ECC</t>
  </si>
  <si>
    <t>Flow cone time(s)</t>
  </si>
  <si>
    <t>300-310um</t>
  </si>
  <si>
    <t>Type I OPC from Lafarge</t>
  </si>
  <si>
    <t>Rheology, fiber dispersion, and robust properties of engineered cementitious composites</t>
  </si>
  <si>
    <t>Mo Li</t>
  </si>
  <si>
    <t>ECC_0_M</t>
  </si>
  <si>
    <t>ECC_0.01_M</t>
  </si>
  <si>
    <t>ECC_0.015_M</t>
  </si>
  <si>
    <t>ECC_0.02_M</t>
  </si>
  <si>
    <t>ECC_0.025_M</t>
  </si>
  <si>
    <t>ECC_0.03_M</t>
  </si>
  <si>
    <t>ECC_0.04_M</t>
  </si>
  <si>
    <t>ECC_0.01_F</t>
  </si>
  <si>
    <t>ECC_0.015_F</t>
  </si>
  <si>
    <t>ECC_0.02_F</t>
  </si>
  <si>
    <t>ECC_0.025_F</t>
  </si>
  <si>
    <t>ECC_0.03_F</t>
  </si>
  <si>
    <t>ECC_0.04_F</t>
  </si>
  <si>
    <t>Ordinary Portland Cement (OPC) Type I cement</t>
  </si>
  <si>
    <t>ASTM standard Type F fly ash</t>
  </si>
  <si>
    <t>F-110 fine silica sand as fine aggregates with 250 lm maximum grain size and 110 lm mean grain size</t>
  </si>
  <si>
    <t>Mustafa ßSahmaran</t>
  </si>
  <si>
    <t>ECC1</t>
  </si>
  <si>
    <t>ECC2</t>
  </si>
  <si>
    <t>ECC1_M</t>
  </si>
  <si>
    <t>ECC2_M</t>
  </si>
  <si>
    <t>ECC1_F</t>
  </si>
  <si>
    <t>ECC2_F</t>
  </si>
  <si>
    <t>Influence of matrix flowability, fiber mixing procedure, and curing conditions on the mechanical performance of HTPP-ECC</t>
  </si>
  <si>
    <t>Burak Felekoglu</t>
  </si>
  <si>
    <t>Type-I Portland cement</t>
  </si>
  <si>
    <t>Class-F fly ash</t>
  </si>
  <si>
    <t>micro silica sand with a maximum grain size of 250 lm</t>
  </si>
  <si>
    <t>P1-HF-WA</t>
  </si>
  <si>
    <t>P1-LF-WA</t>
  </si>
  <si>
    <t>P1-HF-W</t>
  </si>
  <si>
    <t>P1-LF-W</t>
  </si>
  <si>
    <t>P2-HF-A</t>
  </si>
  <si>
    <t>P2-LF-A</t>
  </si>
  <si>
    <t>P2-HF-W</t>
  </si>
  <si>
    <t>P2-LF-W</t>
  </si>
  <si>
    <t>Water Curing(day)</t>
  </si>
  <si>
    <t>Air Curing(day)</t>
  </si>
  <si>
    <t>P3-LF-A</t>
  </si>
  <si>
    <t>P3-LF-WA</t>
  </si>
  <si>
    <t>P3-LF-W</t>
  </si>
  <si>
    <t>Humidity Curing</t>
  </si>
  <si>
    <t>Effect of fly ash and PVA fiber on microstructural damage and residual properties of engineered cementitious composites exposed to high temperatures</t>
  </si>
  <si>
    <t>Influence of micro-cracking on the composite resistivity of engineered cementitious composites</t>
  </si>
  <si>
    <t>Ravi Ranade</t>
  </si>
  <si>
    <t>M45-ECC</t>
  </si>
  <si>
    <t>HFA-ECC</t>
  </si>
  <si>
    <t>Type I</t>
  </si>
  <si>
    <t>Class F</t>
  </si>
  <si>
    <t>Silica sand 60–250 (110)</t>
  </si>
  <si>
    <t>Investigating mechanical properties and self-healing behavior of micro-cracked ECC with different volume of fly ash</t>
  </si>
  <si>
    <t>Zhigang Zhang</t>
  </si>
  <si>
    <t>M1</t>
  </si>
  <si>
    <t>M2</t>
  </si>
  <si>
    <t>M3</t>
  </si>
  <si>
    <t>Type I ordinary portland cement</t>
  </si>
  <si>
    <t>Durability properties of micro-cracked ECC containing high volumes fly ash</t>
  </si>
  <si>
    <t>Mustafa Şahmaran</t>
  </si>
  <si>
    <t>ordinary Portland cement</t>
  </si>
  <si>
    <t>silica sand with average and maximum grain sizes of 110 μm and 200 μm</t>
  </si>
  <si>
    <t>normal-weight micro silica sand with an average and  maximum grain size of 110 μm and 200 μm</t>
  </si>
  <si>
    <t>Internal curing of engineered cementitious composites for prevention of early age autogenous shrinkage cracking</t>
  </si>
  <si>
    <t>ECC1_0</t>
  </si>
  <si>
    <t>ECC2_0</t>
  </si>
  <si>
    <t>Influence of aggregate type and size on ductility and mechanical properties of engineered cementitious composites</t>
  </si>
  <si>
    <t>SS_4.2_0.20</t>
  </si>
  <si>
    <t>SS_1.2_0.20</t>
  </si>
  <si>
    <t>SS_2.2_0.20</t>
  </si>
  <si>
    <t>microsilica sand with an average and maximum grain size of 110 and 200 μm</t>
  </si>
  <si>
    <t>Type I portland cement</t>
  </si>
  <si>
    <t>Investigations on mechanical performance of cementitious composites micro-engineered with poly vinyl alcohol fibers</t>
  </si>
  <si>
    <t>Saptarshi Sasmal</t>
  </si>
  <si>
    <t>C_0.5_0.3</t>
  </si>
  <si>
    <t>C_0.5_0.35</t>
  </si>
  <si>
    <t>C_0.5_0.4</t>
  </si>
  <si>
    <t>C_0.6_0.3</t>
  </si>
  <si>
    <t>C_0.6_0.35</t>
  </si>
  <si>
    <t>C_0.6_0.4</t>
  </si>
  <si>
    <t>F_0.5_0.3</t>
  </si>
  <si>
    <t>F_0.5_0.35</t>
  </si>
  <si>
    <t>F_0.5_0.4</t>
  </si>
  <si>
    <t>F_0.6_0.3</t>
  </si>
  <si>
    <t>F_0.6_0.35</t>
  </si>
  <si>
    <t>F_0.6_0.4</t>
  </si>
  <si>
    <t>F_1V_8L</t>
  </si>
  <si>
    <t>F_1V_12L</t>
  </si>
  <si>
    <t>F_2V_8L</t>
  </si>
  <si>
    <t>F_2V_12L</t>
  </si>
  <si>
    <t>Ordinary Portland cement</t>
  </si>
  <si>
    <t>The effect of hybridization and geometry of polypropylene fibers on engineered cementitious composites reinforced by polyvinyl alcohol fibers</t>
  </si>
  <si>
    <t>HR Pakravan</t>
  </si>
  <si>
    <t>PVA2%</t>
  </si>
  <si>
    <t>PVA1.5%</t>
  </si>
  <si>
    <t>PVA1.2%</t>
  </si>
  <si>
    <t>ordinary silica sand with the maximum aggregate size of 200 mm</t>
  </si>
  <si>
    <t>Portland cement Type I</t>
  </si>
  <si>
    <t>Specimen size effect on the residual properties of engineered cementitious composites subjected to high temperatures</t>
  </si>
  <si>
    <t>Tahir Kemal Erdem</t>
  </si>
  <si>
    <t>silica sand had an average grain size of 110 lm and a maximum size of 200 lm</t>
  </si>
  <si>
    <t>Utilization of local ingredients for the production of high‐early‐strength engineered cementitious composites</t>
  </si>
  <si>
    <t>Hanwen Deng</t>
  </si>
  <si>
    <t>ECC3</t>
  </si>
  <si>
    <t>ECC4</t>
  </si>
  <si>
    <t>sulfoaluminate cement</t>
  </si>
  <si>
    <t>silica sand and silica flour, which have diameters range of 106 to 212 μm and 25 to 48 μm,</t>
  </si>
  <si>
    <t>Effect of specimen shapes on compressive strength of engineered cementitious composites (ECCs) with different values of water-to-binder ratio and PVA fiber</t>
  </si>
  <si>
    <t>Kwok L. Chung</t>
  </si>
  <si>
    <t>NE1</t>
  </si>
  <si>
    <t>NE2</t>
  </si>
  <si>
    <t>NE3</t>
  </si>
  <si>
    <t>Durability study on engineered cementitious composites (ECC) under sulfate and chloride environment</t>
  </si>
  <si>
    <t>The role of flaw size and fiber distribution on tensile ductility of PVA-ECC</t>
  </si>
  <si>
    <t>Kamile Tosun-Felekog ̆lu</t>
  </si>
  <si>
    <t>ECC-I</t>
  </si>
  <si>
    <t>ECC-II</t>
  </si>
  <si>
    <t>Silica sand with a maximum grain size of 250 lm and a mean size of 110 lm</t>
  </si>
  <si>
    <t>ECC-I-M</t>
  </si>
  <si>
    <t>ECC-II-M</t>
  </si>
  <si>
    <t>Use of slag to improve mechanical properties of engineered cementitious composites (ECCs) with high volumes of fly ash</t>
  </si>
  <si>
    <t>Yu Zhu</t>
  </si>
  <si>
    <t>ECC70-0</t>
  </si>
  <si>
    <t>microsilica sand with an average grain size and modulus of 150 lm and 2.01</t>
  </si>
  <si>
    <t>FA</t>
  </si>
  <si>
    <t>Impact properties of engineered cementitious composites with high volume fly ash using SHPB test</t>
  </si>
  <si>
    <t>CHEN Zhitao</t>
  </si>
  <si>
    <t>The ordinary Portland cement (C) P.O 42.5</t>
  </si>
  <si>
    <t>Class I fly ash</t>
  </si>
  <si>
    <t>Fine silica sand (SS) with maximum grain size of 630 μm and a mean size of 160 μm</t>
  </si>
  <si>
    <t>Investigation of self-healing behavior of engineered cementitious composites (ECC) materials</t>
  </si>
  <si>
    <t>Li-li Kan</t>
  </si>
  <si>
    <t>fine silica sand (US Silica) with an average grain size of 110 lm</t>
  </si>
  <si>
    <t>class F normal fly ash</t>
  </si>
  <si>
    <t>Surface-functionalized nanocelluloses as viscosity-modifying agents in engineered cementitious composites</t>
  </si>
  <si>
    <t>Long Liang</t>
  </si>
  <si>
    <t>ECC-ref</t>
  </si>
  <si>
    <t>Ordinary Portland cement (OPC) 52.5 grade</t>
  </si>
  <si>
    <t>Mechanical and self-healing performances of crumb rubber modified high-strength engineered cementitious composites</t>
  </si>
  <si>
    <t>Yu Jiangtao</t>
  </si>
  <si>
    <t>SS-0.4</t>
  </si>
  <si>
    <t>average and maximum particle sizes of 150 and 270 μm</t>
  </si>
  <si>
    <t>Investigation of mixing techniques for full-strength-grade engineered cementitious composites (ECCs): mechanical properties and microstructure</t>
  </si>
  <si>
    <t>Minjin Cai</t>
  </si>
  <si>
    <t>MA</t>
  </si>
  <si>
    <t>MB</t>
  </si>
  <si>
    <t>MC</t>
  </si>
  <si>
    <t>Portland cement PII. 52.5</t>
  </si>
  <si>
    <t>G(KJm3)</t>
  </si>
  <si>
    <t>If</t>
  </si>
  <si>
    <t>PV(Pas)</t>
  </si>
  <si>
    <t>YS(Pa)</t>
  </si>
  <si>
    <t>MiniSF(cm)</t>
  </si>
  <si>
    <t>Influence of strain rate and fiber blend mode on the tensile behaviors of steel-polyethylene hybrid fiber reinforced engineered cementitious composites</t>
  </si>
  <si>
    <t>Liang Li</t>
  </si>
  <si>
    <t>E2</t>
  </si>
  <si>
    <t>S2</t>
  </si>
  <si>
    <t>Type code P.O 42.5</t>
  </si>
  <si>
    <t>ST</t>
  </si>
  <si>
    <t>Tensile performance of 3D-printed strain-hardening cementitious composites (SHCC) considering material parameters, nozzle size and printing pattern</t>
  </si>
  <si>
    <t>Nuoyan Xu</t>
  </si>
  <si>
    <t>Type I Portland cement (OPC)</t>
  </si>
  <si>
    <t>Class F fly ash (FA)</t>
  </si>
  <si>
    <t>Silica sand with particle size ranging from 180 μm to 425 μm</t>
  </si>
  <si>
    <t>Combined printable and mechanical analysis of 3D-printed green high-strength, lightweight engineered cementitious composites</t>
  </si>
  <si>
    <t>Hongxiang Gou</t>
  </si>
  <si>
    <t>E1</t>
  </si>
  <si>
    <t>Influence of printing parameters on 3D printing engineered cementitious composites (3DP-ECC)</t>
  </si>
  <si>
    <t>Wen Zhou</t>
  </si>
  <si>
    <t>Mix-2</t>
  </si>
  <si>
    <t>ordinary Portland cement 42.5R</t>
  </si>
  <si>
    <t>Silica sand with a particle size ranging from 100 μm to 200 μm</t>
  </si>
  <si>
    <t>Development of sustainable low carbon engineered cementitious composites with waste polyethylene fiber, sisal fiber and carbonation curing</t>
  </si>
  <si>
    <t>WeiHsiu Hu</t>
  </si>
  <si>
    <t>OPC-2S00</t>
  </si>
  <si>
    <t>type 1 L ordinary Portland cement</t>
  </si>
  <si>
    <t>F-75 whole-grain silica sand</t>
  </si>
  <si>
    <t>The effect of fiber content on the static and dynamic performance of PE-ECC</t>
  </si>
  <si>
    <t>Lingfei Liu</t>
  </si>
  <si>
    <t>E3</t>
  </si>
  <si>
    <t>E4</t>
  </si>
  <si>
    <t>P.C 42.5 composite Portland cement</t>
  </si>
  <si>
    <t>Grade I fly ash</t>
  </si>
  <si>
    <t>70–120 mesh quartz sand</t>
  </si>
  <si>
    <t>Enhancing mechanical properties and crack resistance of high-strength SHCC/ECC for durable transportation through ethylene-vinyl acetate polymer modification</t>
  </si>
  <si>
    <t>Yanlin Huo</t>
  </si>
  <si>
    <t>E0</t>
  </si>
  <si>
    <t>ordinary Portland (P.O.42.5) cement</t>
  </si>
  <si>
    <t>计数项:Fiber Type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</si>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</sst>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vis New" refreshedDate="45890.706390509258" createdVersion="7" refreshedVersion="7" minRefreshableVersion="3" recordCount="308" xr:uid="{11E34A6F-1FFD-44EA-97C0-887565202F66}">
  <cacheSource type="worksheet">
    <worksheetSource ref="A1:AK309" sheet="Sheet1"/>
  </cacheSource>
  <cacheFields count="37">
    <cacheField name="Title" numFmtId="0">
      <sharedItems containsBlank="1"/>
    </cacheField>
    <cacheField name="Author" numFmtId="0">
      <sharedItems containsBlank="1"/>
    </cacheField>
    <cacheField name="Year" numFmtId="0">
      <sharedItems containsString="0" containsBlank="1" containsNumber="1" containsInteger="1" minValue="2007" maxValue="2024"/>
    </cacheField>
    <cacheField name="Mixture" numFmtId="0">
      <sharedItems containsMixedTypes="1" containsNumber="1" containsInteger="1" minValue="0" maxValue="8"/>
    </cacheField>
    <cacheField name="SF/C" numFmtId="0">
      <sharedItems containsSemiMixedTypes="0" containsString="0" containsNumber="1" minValue="0" maxValue="0.2"/>
    </cacheField>
    <cacheField name="FA/C" numFmtId="0">
      <sharedItems containsSemiMixedTypes="0" containsString="0" containsNumber="1" minValue="0" maxValue="5.6"/>
    </cacheField>
    <cacheField name="W/B" numFmtId="0">
      <sharedItems containsSemiMixedTypes="0" containsString="0" containsNumber="1" minValue="0.18" maxValue="0.5"/>
    </cacheField>
    <cacheField name="S/B" numFmtId="0">
      <sharedItems containsSemiMixedTypes="0" containsString="0" containsNumber="1" minValue="0" maxValue="3"/>
    </cacheField>
    <cacheField name="SP/B" numFmtId="0">
      <sharedItems containsSemiMixedTypes="0" containsString="0" containsNumber="1" minValue="0" maxValue="8.5646954986760823E-2"/>
    </cacheField>
    <cacheField name="HPMC/B" numFmtId="0">
      <sharedItems containsSemiMixedTypes="0" containsString="0" containsNumber="1" minValue="0" maxValue="4.8075210996759377E-4"/>
    </cacheField>
    <cacheField name="Vf(%)" numFmtId="0">
      <sharedItems containsSemiMixedTypes="0" containsString="0" containsNumber="1" minValue="0" maxValue="5"/>
    </cacheField>
    <cacheField name="Df(um)" numFmtId="0">
      <sharedItems containsSemiMixedTypes="0" containsString="0" containsNumber="1" minValue="0" maxValue="660"/>
    </cacheField>
    <cacheField name="Lf(mm)" numFmtId="0">
      <sharedItems containsSemiMixedTypes="0" containsString="0" containsNumber="1" containsInteger="1" minValue="0" maxValue="28"/>
    </cacheField>
    <cacheField name="Ef(GPa)" numFmtId="0">
      <sharedItems containsSemiMixedTypes="0" containsString="0" containsNumber="1" minValue="0" maxValue="242"/>
    </cacheField>
    <cacheField name="Tf(MPa)" numFmtId="0">
      <sharedItems containsString="0" containsBlank="1" containsNumber="1" containsInteger="1" minValue="0" maxValue="4200"/>
    </cacheField>
    <cacheField name="If" numFmtId="0">
      <sharedItems containsSemiMixedTypes="0" containsString="0" containsNumber="1" minValue="0" maxValue="1.719297729210348"/>
    </cacheField>
    <cacheField name="CX(MPa)" numFmtId="0">
      <sharedItems containsString="0" containsBlank="1" containsNumber="1" minValue="21.4" maxValue="108.6"/>
    </cacheField>
    <cacheField name="FCX(MPa)" numFmtId="0">
      <sharedItems containsString="0" containsBlank="1" containsNumber="1" minValue="1.1526315789473685" maxValue="11.99"/>
    </cacheField>
    <cacheField name="UTX(Mpa)" numFmtId="0">
      <sharedItems containsString="0" containsBlank="1" containsNumber="1" minValue="2.2999999999999998" maxValue="14.49"/>
    </cacheField>
    <cacheField name="UTS(%)" numFmtId="0">
      <sharedItems containsString="0" containsBlank="1" containsNumber="1" minValue="0.14365" maxValue="8.15"/>
    </cacheField>
    <cacheField name="G(KJm3)" numFmtId="0">
      <sharedItems containsString="0" containsBlank="1" containsNumber="1" minValue="0.26721485699999997" maxValue="107.244"/>
    </cacheField>
    <cacheField name="FX(Mpa)" numFmtId="0">
      <sharedItems containsString="0" containsBlank="1" containsNumber="1" minValue="3" maxValue="44.536619999999999"/>
    </cacheField>
    <cacheField name="MiniSF(cm)" numFmtId="0">
      <sharedItems containsString="0" containsBlank="1" containsNumber="1" minValue="0" maxValue="53.5"/>
    </cacheField>
    <cacheField name="Flow cone time(s)" numFmtId="0">
      <sharedItems containsString="0" containsBlank="1" containsNumber="1" minValue="9" maxValue="39"/>
    </cacheField>
    <cacheField name="Mini V-funnel(1/s)" numFmtId="0">
      <sharedItems containsString="0" containsBlank="1" containsNumber="1" minValue="0" maxValue="0.9"/>
    </cacheField>
    <cacheField name="YS(Pa)" numFmtId="0">
      <sharedItems containsString="0" containsBlank="1" containsNumber="1" minValue="0.13" maxValue="659.68"/>
    </cacheField>
    <cacheField name="PV(Pas)" numFmtId="0">
      <sharedItems containsString="0" containsBlank="1" containsNumber="1" minValue="7.2900000000000006E-2" maxValue="28.94"/>
    </cacheField>
    <cacheField name="Cone Top diameter(cm)" numFmtId="0">
      <sharedItems containsString="0" containsBlank="1" containsNumber="1" containsInteger="1" minValue="7" maxValue="7"/>
    </cacheField>
    <cacheField name="Cone Bottom diameter(cm)" numFmtId="0">
      <sharedItems containsString="0" containsBlank="1" containsNumber="1" containsInteger="1" minValue="10" maxValue="10"/>
    </cacheField>
    <cacheField name="Cone height(cm)" numFmtId="0">
      <sharedItems containsString="0" containsBlank="1" containsNumber="1" containsInteger="1" minValue="5" maxValue="6"/>
    </cacheField>
    <cacheField name="Fiber Type" numFmtId="49">
      <sharedItems containsBlank="1" count="7">
        <m/>
        <s v="PP"/>
        <s v="GF"/>
        <s v="PVA"/>
        <s v="CF"/>
        <s v="PE"/>
        <s v="ST"/>
      </sharedItems>
    </cacheField>
    <cacheField name="Water Curing(day)" numFmtId="0">
      <sharedItems containsString="0" containsBlank="1" containsNumber="1" containsInteger="1" minValue="0" maxValue="30"/>
    </cacheField>
    <cacheField name="Humidity Curing" numFmtId="0">
      <sharedItems containsString="0" containsBlank="1" containsNumber="1" containsInteger="1" minValue="0" maxValue="28"/>
    </cacheField>
    <cacheField name="Air Curing(day)" numFmtId="0">
      <sharedItems containsString="0" containsBlank="1" containsNumber="1" containsInteger="1" minValue="0" maxValue="28"/>
    </cacheField>
    <cacheField name="Sand Type" numFmtId="0">
      <sharedItems containsBlank="1"/>
    </cacheField>
    <cacheField name="Cement Type" numFmtId="0">
      <sharedItems containsBlank="1"/>
    </cacheField>
    <cacheField name="Fly ash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Optimized workability and mechanical properties of FRCM by using fiber factor approach: theoretical and experimental study"/>
    <s v="Arezoo Emdadi"/>
    <n v="2015"/>
    <s v="CM"/>
    <n v="0"/>
    <n v="0"/>
    <n v="0.35"/>
    <n v="0"/>
    <n v="5.0000000000000001E-3"/>
    <n v="0"/>
    <n v="0"/>
    <n v="0"/>
    <n v="0"/>
    <n v="0"/>
    <n v="0"/>
    <n v="0"/>
    <n v="55"/>
    <m/>
    <n v="2.46"/>
    <m/>
    <m/>
    <n v="3"/>
    <n v="46"/>
    <n v="14.084507042253522"/>
    <m/>
    <m/>
    <m/>
    <n v="7"/>
    <n v="10"/>
    <n v="6"/>
    <x v="0"/>
    <n v="28"/>
    <n v="0"/>
    <n v="0"/>
    <m/>
    <s v="ASTM C150 Type I ordinary Portland cement"/>
    <m/>
  </r>
  <r>
    <m/>
    <m/>
    <m/>
    <s v="PS1"/>
    <n v="0"/>
    <n v="0"/>
    <n v="0.35"/>
    <n v="0"/>
    <n v="5.0000000000000001E-3"/>
    <n v="0"/>
    <n v="0.01"/>
    <n v="20"/>
    <n v="6"/>
    <n v="3.45"/>
    <n v="400"/>
    <n v="0.1471518897065861"/>
    <n v="55"/>
    <m/>
    <n v="2.62"/>
    <m/>
    <m/>
    <n v="3.8"/>
    <n v="45"/>
    <n v="14.925373134328357"/>
    <m/>
    <m/>
    <m/>
    <m/>
    <m/>
    <m/>
    <x v="1"/>
    <n v="28"/>
    <n v="0"/>
    <n v="0"/>
    <m/>
    <m/>
    <m/>
  </r>
  <r>
    <m/>
    <m/>
    <m/>
    <s v="PS2"/>
    <n v="0"/>
    <n v="0"/>
    <n v="0.35"/>
    <n v="0"/>
    <n v="5.0000000000000001E-3"/>
    <n v="0"/>
    <n v="0.03"/>
    <n v="20"/>
    <n v="6"/>
    <n v="3.45"/>
    <n v="400"/>
    <n v="0.1471518897065861"/>
    <n v="53.2"/>
    <m/>
    <n v="2.8"/>
    <m/>
    <m/>
    <n v="4.2"/>
    <n v="45"/>
    <n v="14.925373134328357"/>
    <m/>
    <m/>
    <m/>
    <m/>
    <m/>
    <m/>
    <x v="1"/>
    <n v="28"/>
    <n v="0"/>
    <n v="0"/>
    <m/>
    <m/>
    <m/>
  </r>
  <r>
    <m/>
    <m/>
    <m/>
    <s v="PS3"/>
    <n v="0"/>
    <n v="0"/>
    <n v="0.35"/>
    <n v="0"/>
    <n v="5.0000000000000001E-3"/>
    <n v="0"/>
    <n v="0.05"/>
    <n v="20"/>
    <n v="6"/>
    <n v="3.45"/>
    <n v="400"/>
    <n v="0.1471518897065861"/>
    <n v="53"/>
    <m/>
    <n v="2.84"/>
    <m/>
    <m/>
    <n v="4.5999999999999996"/>
    <n v="44"/>
    <n v="14.925373134328357"/>
    <m/>
    <m/>
    <m/>
    <m/>
    <m/>
    <m/>
    <x v="1"/>
    <n v="28"/>
    <n v="0"/>
    <n v="0"/>
    <m/>
    <m/>
    <m/>
  </r>
  <r>
    <m/>
    <m/>
    <m/>
    <s v="PS4"/>
    <n v="0"/>
    <n v="0"/>
    <n v="0.35"/>
    <n v="0"/>
    <n v="5.0000000000000001E-3"/>
    <n v="0"/>
    <n v="7.0000000000000007E-2"/>
    <n v="20"/>
    <n v="6"/>
    <n v="3.45"/>
    <n v="400"/>
    <n v="0.1471518897065861"/>
    <n v="52"/>
    <m/>
    <n v="2.88"/>
    <m/>
    <m/>
    <n v="4.5999999999999996"/>
    <n v="43"/>
    <n v="14.925373134328357"/>
    <m/>
    <m/>
    <m/>
    <m/>
    <m/>
    <m/>
    <x v="1"/>
    <n v="28"/>
    <n v="0"/>
    <n v="0"/>
    <m/>
    <m/>
    <m/>
  </r>
  <r>
    <m/>
    <m/>
    <m/>
    <s v="PS5"/>
    <n v="0"/>
    <n v="0"/>
    <n v="0.35"/>
    <n v="0"/>
    <n v="5.0000000000000001E-3"/>
    <n v="0"/>
    <n v="0.1"/>
    <n v="20"/>
    <n v="6"/>
    <n v="3.45"/>
    <n v="400"/>
    <n v="0.1471518897065861"/>
    <n v="51.7"/>
    <m/>
    <n v="3.06"/>
    <m/>
    <m/>
    <n v="4.7"/>
    <n v="43"/>
    <n v="14.925373134328357"/>
    <m/>
    <m/>
    <m/>
    <m/>
    <m/>
    <m/>
    <x v="1"/>
    <n v="28"/>
    <n v="0"/>
    <n v="0"/>
    <m/>
    <m/>
    <m/>
  </r>
  <r>
    <m/>
    <m/>
    <m/>
    <s v="PS6"/>
    <n v="0"/>
    <n v="0"/>
    <n v="0.35"/>
    <n v="0"/>
    <n v="5.0000000000000001E-3"/>
    <n v="0"/>
    <n v="0.3"/>
    <n v="20"/>
    <n v="6"/>
    <n v="3.45"/>
    <n v="400"/>
    <n v="0.1471518897065861"/>
    <n v="50.7"/>
    <m/>
    <n v="3.06"/>
    <m/>
    <m/>
    <n v="4.8"/>
    <n v="42"/>
    <n v="15.384615384615383"/>
    <m/>
    <m/>
    <m/>
    <m/>
    <m/>
    <m/>
    <x v="1"/>
    <n v="28"/>
    <n v="0"/>
    <n v="0"/>
    <m/>
    <m/>
    <m/>
  </r>
  <r>
    <m/>
    <m/>
    <m/>
    <s v="PS7"/>
    <n v="0"/>
    <n v="0"/>
    <n v="0.35"/>
    <n v="0"/>
    <n v="5.0000000000000001E-3"/>
    <n v="0"/>
    <n v="0.5"/>
    <n v="20"/>
    <n v="6"/>
    <n v="3.45"/>
    <n v="400"/>
    <n v="0.1471518897065861"/>
    <n v="50"/>
    <m/>
    <n v="3.15"/>
    <m/>
    <m/>
    <n v="4.9000000000000004"/>
    <n v="40"/>
    <n v="15.873015873015873"/>
    <m/>
    <m/>
    <m/>
    <m/>
    <m/>
    <m/>
    <x v="1"/>
    <n v="28"/>
    <n v="0"/>
    <n v="0"/>
    <m/>
    <m/>
    <m/>
  </r>
  <r>
    <m/>
    <m/>
    <m/>
    <s v="PS8"/>
    <n v="0"/>
    <n v="0"/>
    <n v="0.35"/>
    <n v="0"/>
    <n v="5.0000000000000001E-3"/>
    <n v="0"/>
    <n v="0.7"/>
    <n v="20"/>
    <n v="6"/>
    <n v="3.45"/>
    <n v="400"/>
    <n v="0.1471518897065861"/>
    <n v="48.3"/>
    <m/>
    <n v="3.15"/>
    <m/>
    <m/>
    <n v="4.7"/>
    <n v="37"/>
    <n v="15.873015873015873"/>
    <m/>
    <m/>
    <m/>
    <m/>
    <m/>
    <m/>
    <x v="1"/>
    <n v="28"/>
    <n v="0"/>
    <n v="0"/>
    <m/>
    <m/>
    <m/>
  </r>
  <r>
    <m/>
    <m/>
    <m/>
    <s v="PM1"/>
    <n v="0"/>
    <n v="0"/>
    <n v="0.35"/>
    <n v="0"/>
    <n v="5.0000000000000001E-3"/>
    <n v="0"/>
    <n v="0.01"/>
    <n v="20"/>
    <n v="12"/>
    <n v="3.45"/>
    <n v="400"/>
    <n v="0.17517611381768736"/>
    <n v="53"/>
    <m/>
    <n v="2.62"/>
    <m/>
    <m/>
    <n v="4"/>
    <n v="44"/>
    <n v="14.925373134328357"/>
    <m/>
    <m/>
    <m/>
    <m/>
    <m/>
    <m/>
    <x v="1"/>
    <n v="28"/>
    <n v="0"/>
    <n v="0"/>
    <m/>
    <m/>
    <m/>
  </r>
  <r>
    <m/>
    <m/>
    <m/>
    <s v="PM2"/>
    <n v="0"/>
    <n v="0"/>
    <n v="0.35"/>
    <n v="0"/>
    <n v="5.0000000000000001E-3"/>
    <n v="0"/>
    <n v="0.03"/>
    <n v="20"/>
    <n v="12"/>
    <n v="3.45"/>
    <n v="400"/>
    <n v="0.17517611381768736"/>
    <n v="52"/>
    <m/>
    <n v="2.68"/>
    <m/>
    <m/>
    <n v="4.4000000000000004"/>
    <n v="43"/>
    <n v="15.873015873015873"/>
    <m/>
    <m/>
    <m/>
    <m/>
    <m/>
    <m/>
    <x v="1"/>
    <n v="28"/>
    <n v="0"/>
    <n v="0"/>
    <m/>
    <m/>
    <m/>
  </r>
  <r>
    <m/>
    <m/>
    <m/>
    <s v="PM3"/>
    <n v="0"/>
    <n v="0"/>
    <n v="0.35"/>
    <n v="0"/>
    <n v="5.0000000000000001E-3"/>
    <n v="0"/>
    <n v="0.05"/>
    <n v="20"/>
    <n v="12"/>
    <n v="3.45"/>
    <n v="400"/>
    <n v="0.17517611381768736"/>
    <n v="52"/>
    <m/>
    <n v="2.86"/>
    <m/>
    <m/>
    <n v="4.5999999999999996"/>
    <n v="42"/>
    <n v="15.873015873015873"/>
    <m/>
    <m/>
    <m/>
    <m/>
    <m/>
    <m/>
    <x v="1"/>
    <n v="28"/>
    <n v="0"/>
    <n v="0"/>
    <m/>
    <m/>
    <m/>
  </r>
  <r>
    <m/>
    <m/>
    <m/>
    <s v="PM4"/>
    <n v="0"/>
    <n v="0"/>
    <n v="0.35"/>
    <n v="0"/>
    <n v="5.0000000000000001E-3"/>
    <n v="0"/>
    <n v="7.0000000000000007E-2"/>
    <n v="20"/>
    <n v="12"/>
    <n v="3.45"/>
    <n v="400"/>
    <n v="0.17517611381768736"/>
    <n v="51"/>
    <m/>
    <n v="2.96"/>
    <m/>
    <m/>
    <n v="4.5999999999999996"/>
    <n v="42"/>
    <n v="16.949152542372882"/>
    <m/>
    <m/>
    <m/>
    <m/>
    <m/>
    <m/>
    <x v="1"/>
    <n v="28"/>
    <n v="0"/>
    <n v="0"/>
    <m/>
    <m/>
    <m/>
  </r>
  <r>
    <m/>
    <m/>
    <m/>
    <s v="PM5"/>
    <n v="0"/>
    <n v="0"/>
    <n v="0.35"/>
    <n v="0"/>
    <n v="5.0000000000000001E-3"/>
    <n v="0"/>
    <n v="0.1"/>
    <n v="20"/>
    <n v="12"/>
    <n v="3.45"/>
    <n v="400"/>
    <n v="0.17517611381768736"/>
    <n v="51.5"/>
    <m/>
    <n v="3.12"/>
    <m/>
    <m/>
    <n v="4.7"/>
    <n v="42"/>
    <n v="16.949152542372882"/>
    <m/>
    <m/>
    <m/>
    <m/>
    <m/>
    <m/>
    <x v="1"/>
    <n v="28"/>
    <n v="0"/>
    <n v="0"/>
    <m/>
    <m/>
    <m/>
  </r>
  <r>
    <m/>
    <m/>
    <m/>
    <s v="PM6"/>
    <n v="0"/>
    <n v="0"/>
    <n v="0.35"/>
    <n v="0"/>
    <n v="5.0000000000000001E-3"/>
    <n v="0"/>
    <n v="0.3"/>
    <n v="20"/>
    <n v="12"/>
    <n v="3.45"/>
    <n v="400"/>
    <n v="0.17517611381768736"/>
    <n v="50.5"/>
    <m/>
    <n v="3.2"/>
    <m/>
    <m/>
    <n v="4.8"/>
    <n v="37"/>
    <n v="18.867924528301888"/>
    <m/>
    <m/>
    <m/>
    <m/>
    <m/>
    <m/>
    <x v="1"/>
    <n v="28"/>
    <n v="0"/>
    <n v="0"/>
    <m/>
    <m/>
    <m/>
  </r>
  <r>
    <m/>
    <m/>
    <m/>
    <s v="PM7"/>
    <n v="0"/>
    <n v="0"/>
    <n v="0.35"/>
    <n v="0"/>
    <n v="5.0000000000000001E-3"/>
    <n v="0"/>
    <n v="0.5"/>
    <n v="20"/>
    <n v="12"/>
    <n v="3.45"/>
    <n v="400"/>
    <n v="0.17517611381768736"/>
    <n v="47.8"/>
    <m/>
    <n v="3.25"/>
    <m/>
    <m/>
    <n v="5"/>
    <n v="34"/>
    <n v="17.857142857142858"/>
    <m/>
    <m/>
    <m/>
    <m/>
    <m/>
    <m/>
    <x v="1"/>
    <n v="28"/>
    <n v="0"/>
    <n v="0"/>
    <m/>
    <m/>
    <m/>
  </r>
  <r>
    <m/>
    <m/>
    <m/>
    <s v="PM8"/>
    <n v="0"/>
    <n v="0"/>
    <n v="0.35"/>
    <n v="0"/>
    <n v="5.0000000000000001E-3"/>
    <n v="0"/>
    <n v="0.7"/>
    <n v="20"/>
    <n v="12"/>
    <n v="3.45"/>
    <n v="400"/>
    <n v="0.17517611381768736"/>
    <n v="41"/>
    <m/>
    <n v="3.1"/>
    <m/>
    <m/>
    <n v="3.9"/>
    <n v="32"/>
    <n v="20"/>
    <m/>
    <m/>
    <m/>
    <m/>
    <m/>
    <m/>
    <x v="1"/>
    <n v="28"/>
    <n v="0"/>
    <n v="0"/>
    <m/>
    <m/>
    <m/>
  </r>
  <r>
    <m/>
    <m/>
    <m/>
    <s v="PL1"/>
    <n v="0"/>
    <n v="0"/>
    <n v="0.35"/>
    <n v="0"/>
    <n v="5.0000000000000001E-3"/>
    <n v="0"/>
    <n v="0.01"/>
    <n v="20"/>
    <n v="28"/>
    <n v="3.45"/>
    <n v="400"/>
    <n v="0.21678091699225358"/>
    <n v="53"/>
    <m/>
    <n v="2.7"/>
    <m/>
    <m/>
    <n v="4"/>
    <n v="43"/>
    <n v="14.925373134328357"/>
    <m/>
    <m/>
    <m/>
    <m/>
    <m/>
    <m/>
    <x v="1"/>
    <n v="28"/>
    <n v="0"/>
    <n v="0"/>
    <m/>
    <m/>
    <m/>
  </r>
  <r>
    <m/>
    <m/>
    <m/>
    <s v="PL2"/>
    <n v="0"/>
    <n v="0"/>
    <n v="0.35"/>
    <n v="0"/>
    <n v="5.0000000000000001E-3"/>
    <n v="0"/>
    <n v="0.03"/>
    <n v="20"/>
    <n v="28"/>
    <n v="3.45"/>
    <n v="400"/>
    <n v="0.21678091699225358"/>
    <n v="53"/>
    <m/>
    <n v="3"/>
    <m/>
    <m/>
    <n v="4.2"/>
    <n v="43"/>
    <n v="15.873015873015873"/>
    <m/>
    <m/>
    <m/>
    <m/>
    <m/>
    <m/>
    <x v="1"/>
    <n v="28"/>
    <n v="0"/>
    <n v="0"/>
    <m/>
    <m/>
    <m/>
  </r>
  <r>
    <m/>
    <m/>
    <m/>
    <s v="PL3"/>
    <n v="0"/>
    <n v="0"/>
    <n v="0.35"/>
    <n v="0"/>
    <n v="5.0000000000000001E-3"/>
    <n v="0"/>
    <n v="0.05"/>
    <n v="20"/>
    <n v="28"/>
    <n v="3.45"/>
    <n v="400"/>
    <n v="0.21678091699225358"/>
    <n v="53"/>
    <m/>
    <n v="3.1"/>
    <m/>
    <m/>
    <n v="4.5"/>
    <n v="42"/>
    <n v="15.873015873015873"/>
    <m/>
    <m/>
    <m/>
    <m/>
    <m/>
    <m/>
    <x v="1"/>
    <n v="28"/>
    <n v="0"/>
    <n v="0"/>
    <m/>
    <m/>
    <m/>
  </r>
  <r>
    <m/>
    <m/>
    <m/>
    <s v="PL4"/>
    <n v="0"/>
    <n v="0"/>
    <n v="0.35"/>
    <n v="0"/>
    <n v="5.0000000000000001E-3"/>
    <n v="0"/>
    <n v="7.0000000000000007E-2"/>
    <n v="20"/>
    <n v="28"/>
    <n v="3.45"/>
    <n v="400"/>
    <n v="0.21678091699225358"/>
    <n v="52"/>
    <m/>
    <n v="3.22"/>
    <m/>
    <m/>
    <n v="4.8"/>
    <n v="42"/>
    <n v="16.949152542372882"/>
    <m/>
    <m/>
    <m/>
    <m/>
    <m/>
    <m/>
    <x v="1"/>
    <n v="28"/>
    <n v="0"/>
    <n v="0"/>
    <m/>
    <m/>
    <m/>
  </r>
  <r>
    <m/>
    <m/>
    <m/>
    <s v="PL5"/>
    <n v="0"/>
    <n v="0"/>
    <n v="0.35"/>
    <n v="0"/>
    <n v="5.0000000000000001E-3"/>
    <n v="0"/>
    <n v="0.1"/>
    <n v="20"/>
    <n v="28"/>
    <n v="3.45"/>
    <n v="400"/>
    <n v="0.21678091699225358"/>
    <n v="51.7"/>
    <m/>
    <n v="3.4"/>
    <m/>
    <m/>
    <n v="5.0999999999999996"/>
    <n v="39.5"/>
    <n v="17.857142857142858"/>
    <m/>
    <m/>
    <m/>
    <m/>
    <m/>
    <m/>
    <x v="1"/>
    <n v="28"/>
    <n v="0"/>
    <n v="0"/>
    <m/>
    <m/>
    <m/>
  </r>
  <r>
    <m/>
    <m/>
    <m/>
    <s v="PL6"/>
    <n v="0"/>
    <n v="0"/>
    <n v="0.35"/>
    <n v="0"/>
    <n v="5.0000000000000001E-3"/>
    <n v="0"/>
    <n v="0.3"/>
    <n v="20"/>
    <n v="28"/>
    <n v="3.45"/>
    <n v="400"/>
    <n v="0.21678091699225358"/>
    <n v="43"/>
    <m/>
    <n v="3.3"/>
    <m/>
    <m/>
    <n v="4.5"/>
    <n v="30"/>
    <n v="20"/>
    <m/>
    <m/>
    <m/>
    <m/>
    <m/>
    <m/>
    <x v="1"/>
    <n v="28"/>
    <n v="0"/>
    <n v="0"/>
    <m/>
    <m/>
    <m/>
  </r>
  <r>
    <m/>
    <m/>
    <m/>
    <s v="PL7"/>
    <n v="0"/>
    <n v="0"/>
    <n v="0.35"/>
    <n v="0"/>
    <n v="5.0000000000000001E-3"/>
    <n v="0"/>
    <n v="0.5"/>
    <n v="20"/>
    <n v="28"/>
    <n v="3.45"/>
    <n v="400"/>
    <n v="0.21678091699225358"/>
    <n v="38.6"/>
    <m/>
    <n v="3"/>
    <m/>
    <m/>
    <n v="4"/>
    <n v="28"/>
    <n v="23.255813953488374"/>
    <m/>
    <m/>
    <m/>
    <m/>
    <m/>
    <m/>
    <x v="1"/>
    <n v="28"/>
    <n v="0"/>
    <n v="0"/>
    <m/>
    <m/>
    <m/>
  </r>
  <r>
    <m/>
    <m/>
    <m/>
    <s v="PL8"/>
    <n v="0"/>
    <n v="0"/>
    <n v="0.35"/>
    <n v="0"/>
    <n v="5.0000000000000001E-3"/>
    <n v="0"/>
    <n v="0.7"/>
    <n v="20"/>
    <n v="28"/>
    <n v="3.45"/>
    <n v="400"/>
    <n v="0.21678091699225358"/>
    <n v="33.4"/>
    <m/>
    <n v="2.8"/>
    <m/>
    <m/>
    <n v="3.6"/>
    <n v="24"/>
    <n v="27.027027027027028"/>
    <m/>
    <m/>
    <m/>
    <m/>
    <m/>
    <m/>
    <x v="1"/>
    <n v="28"/>
    <n v="0"/>
    <n v="0"/>
    <m/>
    <m/>
    <m/>
  </r>
  <r>
    <s v="Effect of workability characteristics on the hardened performance of FRSCCMs"/>
    <s v="Iman Mehdipour"/>
    <n v="2013"/>
    <s v="CM"/>
    <n v="0"/>
    <n v="0"/>
    <n v="0.35"/>
    <n v="0"/>
    <n v="5.0000000000000001E-3"/>
    <n v="0"/>
    <n v="0"/>
    <n v="0"/>
    <n v="0"/>
    <n v="0"/>
    <n v="0"/>
    <n v="0"/>
    <n v="55"/>
    <m/>
    <n v="2.46"/>
    <m/>
    <m/>
    <n v="3"/>
    <n v="46"/>
    <m/>
    <n v="0.9"/>
    <m/>
    <m/>
    <n v="7"/>
    <n v="10"/>
    <n v="6"/>
    <x v="0"/>
    <n v="28"/>
    <n v="0"/>
    <n v="0"/>
    <m/>
    <s v="ASTM Type I Portland cement"/>
    <m/>
  </r>
  <r>
    <m/>
    <m/>
    <m/>
    <s v="SG1"/>
    <n v="0"/>
    <n v="0"/>
    <n v="0.35"/>
    <n v="0"/>
    <n v="5.0000000000000001E-3"/>
    <n v="0"/>
    <n v="0.1"/>
    <n v="40"/>
    <n v="6"/>
    <n v="70"/>
    <n v="3000"/>
    <n v="0.19700361858194682"/>
    <n v="55"/>
    <m/>
    <n v="2.6"/>
    <m/>
    <m/>
    <n v="3.8"/>
    <n v="45"/>
    <m/>
    <n v="0.9"/>
    <m/>
    <m/>
    <m/>
    <m/>
    <m/>
    <x v="2"/>
    <n v="28"/>
    <n v="0"/>
    <n v="0"/>
    <m/>
    <m/>
    <m/>
  </r>
  <r>
    <m/>
    <m/>
    <m/>
    <s v="SG2"/>
    <n v="0"/>
    <n v="0"/>
    <n v="0.35"/>
    <n v="0"/>
    <n v="5.0000000000000001E-3"/>
    <n v="0"/>
    <n v="0.2"/>
    <n v="40"/>
    <n v="6"/>
    <n v="70"/>
    <n v="3000"/>
    <n v="0.19700361858194682"/>
    <n v="54"/>
    <m/>
    <n v="2.66"/>
    <m/>
    <m/>
    <n v="4.2"/>
    <n v="43"/>
    <m/>
    <n v="0.8"/>
    <m/>
    <m/>
    <m/>
    <m/>
    <m/>
    <x v="2"/>
    <n v="28"/>
    <n v="0"/>
    <n v="0"/>
    <m/>
    <m/>
    <m/>
  </r>
  <r>
    <m/>
    <m/>
    <m/>
    <s v="SG3"/>
    <n v="0"/>
    <n v="0"/>
    <n v="0.35"/>
    <n v="0"/>
    <n v="5.0000000000000001E-3"/>
    <n v="0"/>
    <n v="0.5"/>
    <n v="40"/>
    <n v="6"/>
    <n v="70"/>
    <n v="3000"/>
    <n v="0.19700361858194682"/>
    <n v="54"/>
    <m/>
    <n v="2.8"/>
    <m/>
    <m/>
    <n v="4.7"/>
    <n v="38"/>
    <m/>
    <n v="0.6"/>
    <m/>
    <m/>
    <m/>
    <m/>
    <m/>
    <x v="2"/>
    <n v="28"/>
    <n v="0"/>
    <n v="0"/>
    <m/>
    <m/>
    <m/>
  </r>
  <r>
    <m/>
    <m/>
    <m/>
    <s v="SG4"/>
    <n v="0"/>
    <n v="0"/>
    <n v="0.35"/>
    <n v="0"/>
    <n v="5.0000000000000001E-3"/>
    <n v="0"/>
    <n v="1"/>
    <n v="40"/>
    <n v="6"/>
    <n v="70"/>
    <n v="3000"/>
    <n v="0.19700361858194682"/>
    <n v="56"/>
    <m/>
    <n v="3.5"/>
    <m/>
    <m/>
    <n v="5.0999999999999996"/>
    <n v="35"/>
    <m/>
    <n v="0.5"/>
    <m/>
    <m/>
    <m/>
    <m/>
    <m/>
    <x v="2"/>
    <n v="28"/>
    <n v="0"/>
    <n v="0"/>
    <m/>
    <m/>
    <m/>
  </r>
  <r>
    <m/>
    <m/>
    <m/>
    <s v="SG5"/>
    <n v="0"/>
    <n v="0"/>
    <n v="0.35"/>
    <n v="0"/>
    <n v="5.0000000000000001E-3"/>
    <n v="0"/>
    <n v="2"/>
    <n v="40"/>
    <n v="6"/>
    <n v="70"/>
    <n v="3000"/>
    <n v="0.19700361858194682"/>
    <n v="53"/>
    <m/>
    <n v="4.3"/>
    <m/>
    <m/>
    <n v="5.5"/>
    <n v="30"/>
    <m/>
    <n v="0.3"/>
    <m/>
    <m/>
    <m/>
    <m/>
    <m/>
    <x v="2"/>
    <n v="28"/>
    <n v="0"/>
    <n v="0"/>
    <m/>
    <m/>
    <m/>
  </r>
  <r>
    <m/>
    <m/>
    <m/>
    <s v="SG6"/>
    <n v="0"/>
    <n v="0"/>
    <n v="0.35"/>
    <n v="0"/>
    <n v="5.0000000000000001E-3"/>
    <n v="0"/>
    <n v="3"/>
    <n v="40"/>
    <n v="6"/>
    <n v="70"/>
    <n v="3000"/>
    <n v="0.19700361858194682"/>
    <n v="53"/>
    <m/>
    <n v="5.2"/>
    <m/>
    <m/>
    <n v="6.2"/>
    <n v="28"/>
    <m/>
    <n v="0.2"/>
    <m/>
    <m/>
    <m/>
    <m/>
    <m/>
    <x v="2"/>
    <n v="28"/>
    <n v="0"/>
    <n v="0"/>
    <m/>
    <m/>
    <m/>
  </r>
  <r>
    <m/>
    <m/>
    <m/>
    <s v="SG7"/>
    <n v="0"/>
    <n v="0"/>
    <n v="0.35"/>
    <n v="0"/>
    <n v="5.0000000000000001E-3"/>
    <n v="0"/>
    <n v="4"/>
    <n v="40"/>
    <n v="6"/>
    <n v="70"/>
    <n v="3000"/>
    <n v="0.19700361858194682"/>
    <n v="37"/>
    <m/>
    <n v="4.2"/>
    <m/>
    <m/>
    <n v="4.9000000000000004"/>
    <n v="22"/>
    <m/>
    <n v="0"/>
    <m/>
    <m/>
    <m/>
    <m/>
    <m/>
    <x v="2"/>
    <n v="28"/>
    <n v="0"/>
    <n v="0"/>
    <m/>
    <m/>
    <m/>
  </r>
  <r>
    <m/>
    <m/>
    <m/>
    <s v="SG8"/>
    <n v="0"/>
    <n v="0"/>
    <n v="0.35"/>
    <n v="0"/>
    <n v="5.0000000000000001E-3"/>
    <n v="0"/>
    <n v="5"/>
    <n v="40"/>
    <n v="6"/>
    <n v="70"/>
    <n v="3000"/>
    <n v="0.19700361858194682"/>
    <n v="30"/>
    <m/>
    <n v="3.1"/>
    <m/>
    <m/>
    <n v="3.6"/>
    <n v="12"/>
    <m/>
    <n v="0"/>
    <m/>
    <m/>
    <m/>
    <m/>
    <m/>
    <x v="2"/>
    <n v="28"/>
    <n v="0"/>
    <n v="0"/>
    <m/>
    <m/>
    <m/>
  </r>
  <r>
    <m/>
    <m/>
    <m/>
    <s v="LG1"/>
    <n v="0"/>
    <n v="0"/>
    <n v="0.35"/>
    <n v="0"/>
    <n v="5.0000000000000001E-3"/>
    <n v="0"/>
    <n v="0.5"/>
    <n v="60"/>
    <n v="12"/>
    <n v="70"/>
    <n v="3000"/>
    <n v="0.16166630802631538"/>
    <n v="56"/>
    <m/>
    <n v="3.7"/>
    <m/>
    <m/>
    <n v="4.4000000000000004"/>
    <n v="36"/>
    <m/>
    <n v="0.5"/>
    <m/>
    <m/>
    <m/>
    <m/>
    <m/>
    <x v="2"/>
    <n v="28"/>
    <n v="0"/>
    <n v="0"/>
    <m/>
    <m/>
    <m/>
  </r>
  <r>
    <m/>
    <m/>
    <m/>
    <s v="LG2"/>
    <n v="0"/>
    <n v="0"/>
    <n v="0.35"/>
    <n v="0"/>
    <n v="5.0000000000000001E-3"/>
    <n v="0"/>
    <n v="1"/>
    <n v="60"/>
    <n v="12"/>
    <n v="70"/>
    <n v="3000"/>
    <n v="0.16166630802631538"/>
    <n v="52"/>
    <m/>
    <n v="4.5"/>
    <m/>
    <m/>
    <n v="6"/>
    <n v="32"/>
    <m/>
    <n v="0.3"/>
    <m/>
    <m/>
    <m/>
    <m/>
    <m/>
    <x v="2"/>
    <n v="28"/>
    <n v="0"/>
    <n v="0"/>
    <m/>
    <m/>
    <m/>
  </r>
  <r>
    <m/>
    <m/>
    <m/>
    <s v="LG3"/>
    <n v="0"/>
    <n v="0"/>
    <n v="0.35"/>
    <n v="0"/>
    <n v="5.0000000000000001E-3"/>
    <n v="0"/>
    <n v="2"/>
    <n v="60"/>
    <n v="12"/>
    <n v="70"/>
    <n v="3000"/>
    <n v="0.16166630802631538"/>
    <n v="50"/>
    <m/>
    <n v="5.6"/>
    <m/>
    <m/>
    <n v="6.8"/>
    <n v="28"/>
    <m/>
    <n v="0.2"/>
    <m/>
    <m/>
    <m/>
    <m/>
    <m/>
    <x v="2"/>
    <n v="28"/>
    <n v="0"/>
    <n v="0"/>
    <m/>
    <m/>
    <m/>
  </r>
  <r>
    <m/>
    <m/>
    <m/>
    <s v="LG4"/>
    <n v="0"/>
    <n v="0"/>
    <n v="0.35"/>
    <n v="0"/>
    <n v="5.0000000000000001E-3"/>
    <n v="0"/>
    <n v="3"/>
    <n v="60"/>
    <n v="12"/>
    <n v="70"/>
    <n v="3000"/>
    <n v="0.16166630802631538"/>
    <n v="28"/>
    <m/>
    <n v="3.3"/>
    <m/>
    <m/>
    <n v="4.5"/>
    <n v="11"/>
    <m/>
    <n v="0"/>
    <m/>
    <m/>
    <m/>
    <m/>
    <m/>
    <x v="2"/>
    <n v="28"/>
    <n v="0"/>
    <n v="0"/>
    <m/>
    <m/>
    <m/>
  </r>
  <r>
    <s v="Establishment of fiber factor for rheological and mechanical performance of polyvinyl alcohol (PVA) fiber reinforced mortar"/>
    <s v="Wen Si"/>
    <n v="2020"/>
    <s v="M"/>
    <n v="0"/>
    <n v="0"/>
    <n v="0.3"/>
    <n v="0.5"/>
    <n v="3.5000000000000001E-3"/>
    <n v="0"/>
    <n v="0"/>
    <n v="0"/>
    <n v="0"/>
    <n v="0"/>
    <n v="0"/>
    <n v="0"/>
    <n v="72.92"/>
    <m/>
    <m/>
    <m/>
    <m/>
    <n v="3.54"/>
    <m/>
    <m/>
    <m/>
    <n v="2.63"/>
    <n v="0.56000000000000005"/>
    <m/>
    <m/>
    <m/>
    <x v="0"/>
    <n v="28"/>
    <n v="0"/>
    <n v="0"/>
    <s v="silica sand"/>
    <s v="PO42.5R Portland cement"/>
    <m/>
  </r>
  <r>
    <m/>
    <m/>
    <m/>
    <s v="CS0.1"/>
    <n v="0"/>
    <n v="0"/>
    <n v="0.3"/>
    <n v="0.5"/>
    <n v="3.5000000000000001E-3"/>
    <n v="0"/>
    <n v="0.1"/>
    <n v="40"/>
    <n v="6"/>
    <n v="36.700000000000003"/>
    <n v="1500"/>
    <n v="0.16145260939396019"/>
    <n v="73"/>
    <m/>
    <m/>
    <m/>
    <m/>
    <n v="5.61"/>
    <m/>
    <m/>
    <m/>
    <n v="12.72"/>
    <n v="0.56999999999999995"/>
    <m/>
    <m/>
    <m/>
    <x v="3"/>
    <n v="28"/>
    <n v="0"/>
    <n v="0"/>
    <m/>
    <m/>
    <m/>
  </r>
  <r>
    <m/>
    <m/>
    <m/>
    <s v="CS0.3"/>
    <n v="0"/>
    <n v="0"/>
    <n v="0.3"/>
    <n v="0.5"/>
    <n v="3.5000000000000001E-3"/>
    <n v="0"/>
    <n v="0.3"/>
    <n v="40"/>
    <n v="6"/>
    <n v="36.700000000000003"/>
    <n v="1500"/>
    <n v="0.16145260939396019"/>
    <n v="76.88"/>
    <m/>
    <m/>
    <m/>
    <m/>
    <n v="5.64"/>
    <m/>
    <m/>
    <m/>
    <n v="13.98"/>
    <n v="0.74"/>
    <m/>
    <m/>
    <m/>
    <x v="3"/>
    <n v="28"/>
    <n v="0"/>
    <n v="0"/>
    <m/>
    <m/>
    <m/>
  </r>
  <r>
    <m/>
    <m/>
    <m/>
    <s v="CS0.5"/>
    <n v="0"/>
    <n v="0"/>
    <n v="0.3"/>
    <n v="0.5"/>
    <n v="3.5000000000000001E-3"/>
    <n v="0"/>
    <n v="0.5"/>
    <n v="40"/>
    <n v="6"/>
    <n v="36.700000000000003"/>
    <n v="1500"/>
    <n v="0.16145260939396019"/>
    <n v="70.94"/>
    <m/>
    <m/>
    <m/>
    <m/>
    <n v="6.38"/>
    <m/>
    <m/>
    <m/>
    <n v="16.25"/>
    <n v="1.31"/>
    <m/>
    <m/>
    <m/>
    <x v="3"/>
    <n v="28"/>
    <n v="0"/>
    <n v="0"/>
    <m/>
    <m/>
    <m/>
  </r>
  <r>
    <m/>
    <m/>
    <m/>
    <s v="CS0.8"/>
    <n v="0"/>
    <n v="0"/>
    <n v="0.3"/>
    <n v="0.5"/>
    <n v="3.5000000000000001E-3"/>
    <n v="0"/>
    <n v="0.8"/>
    <n v="40"/>
    <n v="6"/>
    <n v="36.700000000000003"/>
    <n v="1500"/>
    <n v="0.16145260939396019"/>
    <n v="77.69"/>
    <m/>
    <m/>
    <m/>
    <m/>
    <n v="7.05"/>
    <m/>
    <m/>
    <m/>
    <n v="20.8"/>
    <n v="1.5"/>
    <m/>
    <m/>
    <m/>
    <x v="3"/>
    <n v="28"/>
    <n v="0"/>
    <n v="0"/>
    <m/>
    <m/>
    <m/>
  </r>
  <r>
    <m/>
    <m/>
    <m/>
    <s v="CS1.0"/>
    <n v="0"/>
    <n v="0"/>
    <n v="0.3"/>
    <n v="0.5"/>
    <n v="3.5000000000000001E-3"/>
    <n v="0"/>
    <n v="1"/>
    <n v="40"/>
    <n v="6"/>
    <n v="36.700000000000003"/>
    <n v="1500"/>
    <n v="0.16145260939396019"/>
    <n v="75.63"/>
    <m/>
    <m/>
    <m/>
    <m/>
    <n v="5.53"/>
    <m/>
    <m/>
    <m/>
    <n v="25.34"/>
    <n v="0.93"/>
    <m/>
    <m/>
    <m/>
    <x v="3"/>
    <n v="28"/>
    <n v="0"/>
    <n v="0"/>
    <m/>
    <m/>
    <m/>
  </r>
  <r>
    <m/>
    <m/>
    <m/>
    <s v="CS1.5"/>
    <n v="0"/>
    <n v="0"/>
    <n v="0.3"/>
    <n v="0.5"/>
    <n v="3.5000000000000001E-3"/>
    <n v="0"/>
    <n v="1.5"/>
    <n v="40"/>
    <n v="6"/>
    <n v="36.700000000000003"/>
    <n v="1500"/>
    <n v="0.16145260939396019"/>
    <n v="77.75"/>
    <m/>
    <m/>
    <m/>
    <m/>
    <n v="9.41"/>
    <m/>
    <m/>
    <m/>
    <n v="33.57"/>
    <n v="1.49"/>
    <m/>
    <m/>
    <m/>
    <x v="3"/>
    <n v="28"/>
    <n v="0"/>
    <n v="0"/>
    <m/>
    <m/>
    <m/>
  </r>
  <r>
    <m/>
    <m/>
    <m/>
    <s v="CS2.0"/>
    <n v="0"/>
    <n v="0"/>
    <n v="0.3"/>
    <n v="0.5"/>
    <n v="3.5000000000000001E-3"/>
    <n v="0"/>
    <n v="2"/>
    <n v="40"/>
    <n v="6"/>
    <n v="36.700000000000003"/>
    <n v="1500"/>
    <n v="0.16145260939396019"/>
    <n v="70.31"/>
    <m/>
    <m/>
    <m/>
    <m/>
    <n v="8.31"/>
    <m/>
    <m/>
    <m/>
    <n v="77.790000000000006"/>
    <n v="4.2300000000000004"/>
    <m/>
    <m/>
    <m/>
    <x v="3"/>
    <n v="28"/>
    <n v="0"/>
    <n v="0"/>
    <m/>
    <m/>
    <m/>
  </r>
  <r>
    <m/>
    <m/>
    <m/>
    <s v="CS2.5"/>
    <n v="0"/>
    <n v="0"/>
    <n v="0.3"/>
    <n v="0.5"/>
    <n v="3.5000000000000001E-3"/>
    <n v="0"/>
    <n v="2.5"/>
    <n v="40"/>
    <n v="6"/>
    <n v="36.700000000000003"/>
    <n v="1500"/>
    <n v="0.16145260939396019"/>
    <n v="75.88"/>
    <m/>
    <m/>
    <m/>
    <m/>
    <n v="8.74"/>
    <m/>
    <m/>
    <m/>
    <n v="120.56"/>
    <n v="5.07"/>
    <m/>
    <m/>
    <m/>
    <x v="3"/>
    <n v="28"/>
    <n v="0"/>
    <n v="0"/>
    <m/>
    <m/>
    <m/>
  </r>
  <r>
    <m/>
    <m/>
    <m/>
    <s v="CS3.0"/>
    <n v="0"/>
    <n v="0"/>
    <n v="0.3"/>
    <n v="0.5"/>
    <n v="3.5000000000000001E-3"/>
    <n v="0"/>
    <n v="3"/>
    <n v="40"/>
    <n v="6"/>
    <n v="36.700000000000003"/>
    <n v="1500"/>
    <n v="0.16145260939396019"/>
    <n v="68.5"/>
    <m/>
    <m/>
    <m/>
    <m/>
    <n v="9.2100000000000009"/>
    <m/>
    <m/>
    <m/>
    <n v="126.63"/>
    <n v="1.39"/>
    <m/>
    <m/>
    <m/>
    <x v="3"/>
    <n v="28"/>
    <n v="0"/>
    <n v="0"/>
    <m/>
    <m/>
    <m/>
  </r>
  <r>
    <m/>
    <m/>
    <m/>
    <s v="CS3.5"/>
    <n v="0"/>
    <n v="0"/>
    <n v="0.3"/>
    <n v="0.5"/>
    <n v="3.5000000000000001E-3"/>
    <n v="0"/>
    <n v="3.5"/>
    <n v="40"/>
    <n v="6"/>
    <n v="36.700000000000003"/>
    <n v="1500"/>
    <n v="0.16145260939396019"/>
    <n v="70.95"/>
    <m/>
    <m/>
    <m/>
    <m/>
    <n v="9.02"/>
    <m/>
    <m/>
    <m/>
    <n v="79.53"/>
    <n v="2.2599999999999998"/>
    <m/>
    <m/>
    <m/>
    <x v="3"/>
    <n v="28"/>
    <n v="0"/>
    <n v="0"/>
    <m/>
    <m/>
    <m/>
  </r>
  <r>
    <m/>
    <m/>
    <m/>
    <s v="CL0.1"/>
    <n v="0"/>
    <n v="0"/>
    <n v="0.3"/>
    <n v="0.5"/>
    <n v="3.5000000000000001E-3"/>
    <n v="0"/>
    <n v="0.1"/>
    <n v="40"/>
    <n v="12"/>
    <n v="36.700000000000003"/>
    <n v="1500"/>
    <n v="0.19220032264453576"/>
    <n v="72.63"/>
    <m/>
    <m/>
    <m/>
    <m/>
    <n v="4.4800000000000004"/>
    <m/>
    <m/>
    <m/>
    <n v="15.22"/>
    <n v="0.62"/>
    <m/>
    <m/>
    <m/>
    <x v="3"/>
    <n v="28"/>
    <n v="0"/>
    <n v="0"/>
    <m/>
    <m/>
    <m/>
  </r>
  <r>
    <m/>
    <m/>
    <m/>
    <s v="CL0.3"/>
    <n v="0"/>
    <n v="0"/>
    <n v="0.3"/>
    <n v="0.5"/>
    <n v="3.5000000000000001E-3"/>
    <n v="0"/>
    <n v="0.3"/>
    <n v="40"/>
    <n v="12"/>
    <n v="36.700000000000003"/>
    <n v="1500"/>
    <n v="0.19220032264453576"/>
    <n v="73.13"/>
    <m/>
    <m/>
    <m/>
    <m/>
    <n v="4.99"/>
    <m/>
    <m/>
    <m/>
    <n v="28.63"/>
    <n v="1.99"/>
    <m/>
    <m/>
    <m/>
    <x v="3"/>
    <n v="28"/>
    <n v="0"/>
    <n v="0"/>
    <m/>
    <m/>
    <m/>
  </r>
  <r>
    <m/>
    <m/>
    <m/>
    <s v="CL0.5"/>
    <n v="0"/>
    <n v="0"/>
    <n v="0.3"/>
    <n v="0.5"/>
    <n v="3.5000000000000001E-3"/>
    <n v="0"/>
    <n v="0.5"/>
    <n v="40"/>
    <n v="12"/>
    <n v="36.700000000000003"/>
    <n v="1500"/>
    <n v="0.19220032264453576"/>
    <n v="71.81"/>
    <m/>
    <m/>
    <m/>
    <m/>
    <n v="3.83"/>
    <m/>
    <m/>
    <m/>
    <n v="30.76"/>
    <n v="2.0299999999999998"/>
    <m/>
    <m/>
    <m/>
    <x v="3"/>
    <n v="28"/>
    <n v="0"/>
    <n v="0"/>
    <m/>
    <m/>
    <m/>
  </r>
  <r>
    <m/>
    <m/>
    <m/>
    <s v="CL0.8"/>
    <n v="0"/>
    <n v="0"/>
    <n v="0.3"/>
    <n v="0.5"/>
    <n v="3.5000000000000001E-3"/>
    <n v="0"/>
    <n v="0.8"/>
    <n v="40"/>
    <n v="12"/>
    <n v="36.700000000000003"/>
    <n v="1500"/>
    <n v="0.19220032264453576"/>
    <n v="75.88"/>
    <m/>
    <m/>
    <m/>
    <m/>
    <n v="5.96"/>
    <m/>
    <m/>
    <m/>
    <n v="54.54"/>
    <n v="2.78"/>
    <m/>
    <m/>
    <m/>
    <x v="3"/>
    <n v="28"/>
    <n v="0"/>
    <n v="0"/>
    <m/>
    <m/>
    <m/>
  </r>
  <r>
    <m/>
    <m/>
    <m/>
    <s v="CL1.0"/>
    <n v="0"/>
    <n v="0"/>
    <n v="0.3"/>
    <n v="0.5"/>
    <n v="3.5000000000000001E-3"/>
    <n v="0"/>
    <n v="1"/>
    <n v="40"/>
    <n v="12"/>
    <n v="36.700000000000003"/>
    <n v="1500"/>
    <n v="0.19220032264453576"/>
    <n v="72.38"/>
    <m/>
    <m/>
    <m/>
    <m/>
    <n v="5.44"/>
    <m/>
    <m/>
    <m/>
    <n v="75.349999999999994"/>
    <n v="3.09"/>
    <m/>
    <m/>
    <m/>
    <x v="3"/>
    <n v="28"/>
    <n v="0"/>
    <n v="0"/>
    <m/>
    <m/>
    <m/>
  </r>
  <r>
    <m/>
    <m/>
    <m/>
    <s v="CL1.5"/>
    <n v="0"/>
    <n v="0"/>
    <n v="0.3"/>
    <n v="0.5"/>
    <n v="3.5000000000000001E-3"/>
    <n v="0"/>
    <n v="1.5"/>
    <n v="40"/>
    <n v="12"/>
    <n v="36.700000000000003"/>
    <n v="1500"/>
    <n v="0.19220032264453576"/>
    <n v="72.75"/>
    <m/>
    <m/>
    <m/>
    <m/>
    <n v="8.27"/>
    <m/>
    <m/>
    <m/>
    <n v="141.27000000000001"/>
    <n v="6.08"/>
    <m/>
    <m/>
    <m/>
    <x v="3"/>
    <n v="28"/>
    <n v="0"/>
    <n v="0"/>
    <m/>
    <m/>
    <m/>
  </r>
  <r>
    <m/>
    <m/>
    <m/>
    <s v="CL2.0"/>
    <n v="0"/>
    <n v="0"/>
    <n v="0.3"/>
    <n v="0.5"/>
    <n v="3.5000000000000001E-3"/>
    <n v="0"/>
    <n v="2"/>
    <n v="40"/>
    <n v="12"/>
    <n v="36.700000000000003"/>
    <n v="1500"/>
    <n v="0.19220032264453576"/>
    <n v="71.38"/>
    <m/>
    <m/>
    <m/>
    <m/>
    <n v="7.89"/>
    <m/>
    <m/>
    <m/>
    <n v="170.14"/>
    <n v="6.65"/>
    <m/>
    <m/>
    <m/>
    <x v="3"/>
    <n v="28"/>
    <n v="0"/>
    <n v="0"/>
    <m/>
    <m/>
    <m/>
  </r>
  <r>
    <m/>
    <m/>
    <m/>
    <s v="CL2.5"/>
    <n v="0"/>
    <n v="0"/>
    <n v="0.3"/>
    <n v="0.5"/>
    <n v="3.5000000000000001E-3"/>
    <n v="0"/>
    <n v="2.5"/>
    <n v="40"/>
    <n v="12"/>
    <n v="36.700000000000003"/>
    <n v="1500"/>
    <n v="0.19220032264453576"/>
    <n v="69.31"/>
    <m/>
    <m/>
    <m/>
    <m/>
    <n v="7.97"/>
    <m/>
    <m/>
    <m/>
    <n v="266.48"/>
    <n v="8.09"/>
    <m/>
    <m/>
    <m/>
    <x v="3"/>
    <n v="28"/>
    <n v="0"/>
    <n v="0"/>
    <m/>
    <m/>
    <m/>
  </r>
  <r>
    <m/>
    <m/>
    <m/>
    <s v="CL3.0"/>
    <n v="0"/>
    <n v="0"/>
    <n v="0.3"/>
    <n v="0.5"/>
    <n v="3.5000000000000001E-3"/>
    <n v="0"/>
    <n v="3"/>
    <n v="40"/>
    <n v="12"/>
    <n v="36.700000000000003"/>
    <n v="1500"/>
    <n v="0.19220032264453576"/>
    <n v="68.13"/>
    <m/>
    <m/>
    <m/>
    <m/>
    <n v="9.09"/>
    <m/>
    <m/>
    <m/>
    <n v="417.5"/>
    <n v="19.61"/>
    <m/>
    <m/>
    <m/>
    <x v="3"/>
    <n v="28"/>
    <n v="0"/>
    <n v="0"/>
    <m/>
    <m/>
    <m/>
  </r>
  <r>
    <m/>
    <m/>
    <m/>
    <s v="JL0.1"/>
    <n v="0"/>
    <n v="0"/>
    <n v="0.3"/>
    <n v="0.5"/>
    <n v="3.5000000000000001E-3"/>
    <n v="0"/>
    <n v="0.1"/>
    <n v="31"/>
    <n v="12"/>
    <n v="39"/>
    <n v="1600"/>
    <n v="0.24743197878149079"/>
    <n v="69.94"/>
    <m/>
    <m/>
    <m/>
    <m/>
    <n v="5.16"/>
    <m/>
    <m/>
    <m/>
    <n v="7.33"/>
    <n v="1.75"/>
    <m/>
    <m/>
    <m/>
    <x v="3"/>
    <n v="28"/>
    <n v="0"/>
    <n v="0"/>
    <m/>
    <m/>
    <m/>
  </r>
  <r>
    <m/>
    <m/>
    <m/>
    <s v="JL0.3"/>
    <n v="0"/>
    <n v="0"/>
    <n v="0.3"/>
    <n v="0.5"/>
    <n v="3.5000000000000001E-3"/>
    <n v="0"/>
    <n v="0.3"/>
    <n v="31"/>
    <n v="12"/>
    <n v="39"/>
    <n v="1600"/>
    <n v="0.24743197878149079"/>
    <n v="78.5"/>
    <m/>
    <m/>
    <m/>
    <m/>
    <n v="3.83"/>
    <m/>
    <m/>
    <m/>
    <n v="18.18"/>
    <n v="2.0699999999999998"/>
    <m/>
    <m/>
    <m/>
    <x v="3"/>
    <n v="28"/>
    <n v="0"/>
    <n v="0"/>
    <m/>
    <m/>
    <m/>
  </r>
  <r>
    <m/>
    <m/>
    <m/>
    <s v="JL0.5"/>
    <n v="0"/>
    <n v="0"/>
    <n v="0.3"/>
    <n v="0.5"/>
    <n v="3.5000000000000001E-3"/>
    <n v="0"/>
    <n v="0.5"/>
    <n v="31"/>
    <n v="12"/>
    <n v="39"/>
    <n v="1600"/>
    <n v="0.24743197878149079"/>
    <n v="79.63"/>
    <m/>
    <m/>
    <m/>
    <m/>
    <n v="4.91"/>
    <m/>
    <m/>
    <m/>
    <n v="24.32"/>
    <n v="2.6"/>
    <m/>
    <m/>
    <m/>
    <x v="3"/>
    <n v="28"/>
    <n v="0"/>
    <n v="0"/>
    <m/>
    <m/>
    <m/>
  </r>
  <r>
    <m/>
    <m/>
    <m/>
    <s v="JL0.8"/>
    <n v="0"/>
    <n v="0"/>
    <n v="0.3"/>
    <n v="0.5"/>
    <n v="3.5000000000000001E-3"/>
    <n v="0"/>
    <n v="0.8"/>
    <n v="31"/>
    <n v="12"/>
    <n v="39"/>
    <n v="1600"/>
    <n v="0.24743197878149079"/>
    <n v="80"/>
    <m/>
    <m/>
    <m/>
    <m/>
    <n v="4.82"/>
    <m/>
    <m/>
    <m/>
    <n v="28.92"/>
    <n v="3.04"/>
    <m/>
    <m/>
    <m/>
    <x v="3"/>
    <n v="28"/>
    <n v="0"/>
    <n v="0"/>
    <m/>
    <m/>
    <m/>
  </r>
  <r>
    <m/>
    <m/>
    <m/>
    <s v="JL1.0"/>
    <n v="0"/>
    <n v="0"/>
    <n v="0.3"/>
    <n v="0.5"/>
    <n v="3.5000000000000001E-3"/>
    <n v="0"/>
    <n v="1"/>
    <n v="31"/>
    <n v="12"/>
    <n v="39"/>
    <n v="1600"/>
    <n v="0.24743197878149079"/>
    <n v="82.56"/>
    <m/>
    <m/>
    <m/>
    <m/>
    <n v="5.33"/>
    <m/>
    <m/>
    <m/>
    <n v="62.03"/>
    <n v="1.97"/>
    <m/>
    <m/>
    <m/>
    <x v="3"/>
    <n v="28"/>
    <n v="0"/>
    <n v="0"/>
    <m/>
    <m/>
    <m/>
  </r>
  <r>
    <m/>
    <m/>
    <m/>
    <s v="JL1.5"/>
    <n v="0"/>
    <n v="0"/>
    <n v="0.3"/>
    <n v="0.5"/>
    <n v="3.5000000000000001E-3"/>
    <n v="0"/>
    <n v="1.5"/>
    <n v="31"/>
    <n v="12"/>
    <n v="39"/>
    <n v="1600"/>
    <n v="0.24743197878149079"/>
    <n v="80.44"/>
    <m/>
    <m/>
    <m/>
    <m/>
    <n v="8.16"/>
    <m/>
    <m/>
    <m/>
    <n v="154.55000000000001"/>
    <n v="5.04"/>
    <m/>
    <m/>
    <m/>
    <x v="3"/>
    <n v="28"/>
    <n v="0"/>
    <n v="0"/>
    <m/>
    <m/>
    <m/>
  </r>
  <r>
    <m/>
    <m/>
    <m/>
    <s v="JL2.0"/>
    <n v="0"/>
    <n v="0"/>
    <n v="0.3"/>
    <n v="0.5"/>
    <n v="3.5000000000000001E-3"/>
    <n v="0"/>
    <n v="2"/>
    <n v="31"/>
    <n v="12"/>
    <n v="39"/>
    <n v="1600"/>
    <n v="0.24743197878149079"/>
    <n v="77.94"/>
    <m/>
    <m/>
    <m/>
    <m/>
    <n v="9.32"/>
    <m/>
    <m/>
    <m/>
    <n v="189.27"/>
    <n v="5.75"/>
    <m/>
    <m/>
    <m/>
    <x v="3"/>
    <n v="28"/>
    <n v="0"/>
    <n v="0"/>
    <m/>
    <m/>
    <m/>
  </r>
  <r>
    <m/>
    <m/>
    <m/>
    <s v="JL2.5"/>
    <n v="0"/>
    <n v="0"/>
    <n v="0.3"/>
    <n v="0.5"/>
    <n v="3.5000000000000001E-3"/>
    <n v="0"/>
    <n v="2.5"/>
    <n v="31"/>
    <n v="12"/>
    <n v="39"/>
    <n v="1600"/>
    <n v="0.24743197878149079"/>
    <n v="77.88"/>
    <m/>
    <m/>
    <m/>
    <m/>
    <n v="8.6300000000000008"/>
    <m/>
    <m/>
    <m/>
    <n v="403.31"/>
    <n v="6.16"/>
    <m/>
    <m/>
    <m/>
    <x v="3"/>
    <n v="28"/>
    <n v="0"/>
    <n v="0"/>
    <m/>
    <m/>
    <m/>
  </r>
  <r>
    <m/>
    <m/>
    <m/>
    <s v="JL3.0"/>
    <n v="0"/>
    <n v="0"/>
    <n v="0.3"/>
    <n v="0.5"/>
    <n v="3.5000000000000001E-3"/>
    <n v="0"/>
    <n v="3"/>
    <n v="31"/>
    <n v="12"/>
    <n v="39"/>
    <n v="1600"/>
    <n v="0.24743197878149079"/>
    <n v="78.63"/>
    <m/>
    <m/>
    <m/>
    <m/>
    <n v="10.07"/>
    <m/>
    <m/>
    <m/>
    <n v="659.68"/>
    <n v="5.25"/>
    <m/>
    <m/>
    <m/>
    <x v="3"/>
    <n v="28"/>
    <n v="0"/>
    <n v="0"/>
    <m/>
    <m/>
    <m/>
  </r>
  <r>
    <s v="Effect of aspect ratio on strain sensing capacity of carbon fiber reinforced cement composites"/>
    <s v="F.J. Baeza"/>
    <n v="2013"/>
    <s v="CM"/>
    <n v="0.15"/>
    <n v="0"/>
    <n v="0.5"/>
    <n v="0"/>
    <n v="0"/>
    <n v="0"/>
    <n v="0"/>
    <n v="0"/>
    <n v="0"/>
    <n v="0"/>
    <n v="0"/>
    <n v="0"/>
    <m/>
    <m/>
    <m/>
    <m/>
    <m/>
    <m/>
    <m/>
    <m/>
    <m/>
    <m/>
    <m/>
    <m/>
    <m/>
    <m/>
    <x v="0"/>
    <m/>
    <m/>
    <m/>
    <m/>
    <s v="CEM I 52.5 R"/>
    <m/>
  </r>
  <r>
    <m/>
    <m/>
    <m/>
    <s v="PAN3-0.1"/>
    <n v="0.15"/>
    <n v="0"/>
    <n v="0.5"/>
    <n v="0"/>
    <n v="0"/>
    <n v="0"/>
    <n v="5.7000000000000002E-2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2"/>
    <n v="0.15"/>
    <n v="0"/>
    <n v="0.5"/>
    <n v="0"/>
    <n v="0"/>
    <n v="0"/>
    <n v="0.11600000000000001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3"/>
    <n v="0.15"/>
    <n v="0"/>
    <n v="0.5"/>
    <n v="0"/>
    <n v="0"/>
    <n v="0"/>
    <n v="0.17499999999999999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4"/>
    <n v="0.15"/>
    <n v="0"/>
    <n v="0.5"/>
    <n v="0"/>
    <n v="0"/>
    <n v="0"/>
    <n v="0.23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5"/>
    <n v="0.15"/>
    <n v="0"/>
    <n v="0.5"/>
    <n v="0"/>
    <n v="0"/>
    <n v="0"/>
    <n v="0.28199999999999997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1.0"/>
    <n v="0.15"/>
    <n v="0"/>
    <n v="0.5"/>
    <n v="0"/>
    <n v="0"/>
    <n v="0"/>
    <n v="0.55900000000000005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6-0.1"/>
    <n v="0.15"/>
    <n v="0"/>
    <n v="0.5"/>
    <n v="0"/>
    <n v="0"/>
    <n v="0"/>
    <n v="5.7000000000000002E-2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15"/>
    <n v="0.15"/>
    <n v="0"/>
    <n v="0.5"/>
    <n v="0"/>
    <n v="0"/>
    <n v="0"/>
    <n v="8.5999999999999993E-2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2"/>
    <n v="0.15"/>
    <n v="0"/>
    <n v="0.5"/>
    <n v="0"/>
    <n v="0"/>
    <n v="0"/>
    <n v="0.115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25"/>
    <n v="0.15"/>
    <n v="0"/>
    <n v="0.5"/>
    <n v="0"/>
    <n v="0"/>
    <n v="0"/>
    <n v="0.14299999999999999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3"/>
    <n v="0.15"/>
    <n v="0"/>
    <n v="0.5"/>
    <n v="0"/>
    <n v="0"/>
    <n v="0"/>
    <n v="0.16800000000000001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5"/>
    <n v="0.15"/>
    <n v="0"/>
    <n v="0.5"/>
    <n v="0"/>
    <n v="0"/>
    <n v="0"/>
    <n v="0.28599999999999998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12-0.05"/>
    <n v="0.15"/>
    <n v="0"/>
    <n v="0.5"/>
    <n v="0"/>
    <n v="0"/>
    <n v="0"/>
    <n v="2.9000000000000001E-2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1"/>
    <n v="0.15"/>
    <n v="0"/>
    <n v="0.5"/>
    <n v="0"/>
    <n v="0"/>
    <n v="0"/>
    <n v="5.8000000000000003E-2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15"/>
    <n v="0.15"/>
    <n v="0"/>
    <n v="0.5"/>
    <n v="0"/>
    <n v="0"/>
    <n v="0"/>
    <n v="8.6999999999999994E-2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3"/>
    <n v="0.15"/>
    <n v="0"/>
    <n v="0.5"/>
    <n v="0"/>
    <n v="0"/>
    <n v="0"/>
    <n v="0.17199999999999999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5"/>
    <n v="0.15"/>
    <n v="0"/>
    <n v="0.5"/>
    <n v="0"/>
    <n v="0"/>
    <n v="0"/>
    <n v="0.28699999999999998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s v="On the identification of rheological properties of cement suspensions: Rheometry, Computational Fluid Dynamics modeling and field test measurements"/>
    <s v="Liberato Ferrara"/>
    <n v="2012"/>
    <s v="wb32hr35"/>
    <n v="0"/>
    <n v="0"/>
    <n v="0.32"/>
    <n v="0"/>
    <n v="4.62E-3"/>
    <n v="0"/>
    <n v="0"/>
    <n v="0"/>
    <n v="0"/>
    <n v="0"/>
    <n v="0"/>
    <n v="0"/>
    <m/>
    <m/>
    <m/>
    <m/>
    <m/>
    <m/>
    <n v="36.200000000000003"/>
    <m/>
    <m/>
    <n v="2.2561"/>
    <n v="0.32779999999999998"/>
    <n v="7"/>
    <n v="10"/>
    <n v="5"/>
    <x v="0"/>
    <m/>
    <m/>
    <m/>
    <m/>
    <s v="ASTM Type I Ordinary Portland Cement (OPC)"/>
    <m/>
  </r>
  <r>
    <m/>
    <m/>
    <m/>
    <s v="wb32hr45"/>
    <n v="0"/>
    <n v="0"/>
    <n v="0.32"/>
    <n v="0"/>
    <n v="5.9400000000000008E-3"/>
    <n v="0"/>
    <n v="0"/>
    <n v="0"/>
    <n v="0"/>
    <n v="0"/>
    <n v="0"/>
    <n v="0"/>
    <m/>
    <m/>
    <m/>
    <m/>
    <m/>
    <m/>
    <n v="41.7"/>
    <m/>
    <m/>
    <n v="1.4775"/>
    <n v="0.27860000000000001"/>
    <m/>
    <m/>
    <m/>
    <x v="0"/>
    <m/>
    <m/>
    <m/>
    <m/>
    <m/>
    <m/>
  </r>
  <r>
    <m/>
    <m/>
    <m/>
    <s v="wb32hr55"/>
    <n v="0"/>
    <n v="0"/>
    <n v="0.32"/>
    <n v="0"/>
    <n v="7.2600000000000008E-3"/>
    <n v="0"/>
    <n v="0"/>
    <n v="0"/>
    <n v="0"/>
    <n v="0"/>
    <n v="0"/>
    <n v="0"/>
    <m/>
    <m/>
    <m/>
    <m/>
    <m/>
    <m/>
    <n v="47.3"/>
    <m/>
    <m/>
    <n v="0.75309999999999999"/>
    <n v="0.2329"/>
    <m/>
    <m/>
    <m/>
    <x v="0"/>
    <m/>
    <m/>
    <m/>
    <m/>
    <m/>
    <m/>
  </r>
  <r>
    <m/>
    <m/>
    <m/>
    <s v="wb36hr35"/>
    <n v="0"/>
    <n v="0"/>
    <n v="0.36"/>
    <n v="0"/>
    <n v="4.7599999999999995E-3"/>
    <n v="0"/>
    <n v="0"/>
    <n v="0"/>
    <n v="0"/>
    <n v="0"/>
    <n v="0"/>
    <n v="0"/>
    <m/>
    <m/>
    <m/>
    <m/>
    <m/>
    <m/>
    <n v="39"/>
    <m/>
    <m/>
    <n v="1.5579000000000001"/>
    <n v="0.19839999999999999"/>
    <m/>
    <m/>
    <m/>
    <x v="0"/>
    <m/>
    <m/>
    <m/>
    <m/>
    <m/>
    <m/>
  </r>
  <r>
    <m/>
    <m/>
    <m/>
    <s v="wb36hr45"/>
    <n v="0"/>
    <n v="0"/>
    <n v="0.36"/>
    <n v="0"/>
    <n v="6.1199999999999996E-3"/>
    <n v="0"/>
    <n v="0"/>
    <n v="0"/>
    <n v="0"/>
    <n v="0"/>
    <n v="0"/>
    <n v="0"/>
    <m/>
    <m/>
    <m/>
    <m/>
    <m/>
    <m/>
    <n v="43.3"/>
    <m/>
    <m/>
    <n v="0.79169999999999996"/>
    <n v="0.17630000000000001"/>
    <m/>
    <m/>
    <m/>
    <x v="0"/>
    <m/>
    <m/>
    <m/>
    <m/>
    <m/>
    <m/>
  </r>
  <r>
    <m/>
    <m/>
    <m/>
    <s v="wb36hr55"/>
    <n v="0"/>
    <n v="0"/>
    <n v="0.36"/>
    <n v="0"/>
    <n v="7.4799999999999997E-3"/>
    <n v="0"/>
    <n v="0"/>
    <n v="0"/>
    <n v="0"/>
    <n v="0"/>
    <n v="0"/>
    <n v="0"/>
    <m/>
    <m/>
    <m/>
    <m/>
    <m/>
    <m/>
    <n v="48.5"/>
    <m/>
    <m/>
    <n v="0.4788"/>
    <n v="0.15090000000000001"/>
    <m/>
    <m/>
    <m/>
    <x v="0"/>
    <m/>
    <m/>
    <m/>
    <m/>
    <m/>
    <m/>
  </r>
  <r>
    <m/>
    <m/>
    <m/>
    <s v="wb40hr35"/>
    <n v="0"/>
    <n v="0"/>
    <n v="0.4"/>
    <n v="0"/>
    <n v="4.899999999999999E-3"/>
    <n v="0"/>
    <n v="0"/>
    <n v="0"/>
    <n v="0"/>
    <n v="0"/>
    <n v="0"/>
    <n v="0"/>
    <m/>
    <m/>
    <m/>
    <m/>
    <m/>
    <m/>
    <n v="40.799999999999997"/>
    <m/>
    <m/>
    <n v="1.0780000000000001"/>
    <n v="0.12859999999999999"/>
    <m/>
    <m/>
    <m/>
    <x v="0"/>
    <m/>
    <m/>
    <m/>
    <m/>
    <m/>
    <m/>
  </r>
  <r>
    <m/>
    <m/>
    <m/>
    <s v="wb40hr45"/>
    <n v="0"/>
    <n v="0"/>
    <n v="0.4"/>
    <n v="0"/>
    <n v="6.3E-3"/>
    <n v="0"/>
    <n v="0"/>
    <n v="0"/>
    <n v="0"/>
    <n v="0"/>
    <n v="0"/>
    <n v="0"/>
    <m/>
    <m/>
    <m/>
    <m/>
    <m/>
    <m/>
    <n v="47.4"/>
    <m/>
    <m/>
    <n v="0.43140000000000001"/>
    <n v="9.2600000000000002E-2"/>
    <m/>
    <m/>
    <m/>
    <x v="0"/>
    <m/>
    <m/>
    <m/>
    <m/>
    <m/>
    <m/>
  </r>
  <r>
    <m/>
    <m/>
    <m/>
    <s v="wb40hr55"/>
    <n v="0"/>
    <n v="0"/>
    <n v="0.4"/>
    <n v="0"/>
    <n v="7.7000000000000002E-3"/>
    <n v="0"/>
    <n v="0"/>
    <n v="0"/>
    <n v="0"/>
    <n v="0"/>
    <n v="0"/>
    <n v="0"/>
    <m/>
    <m/>
    <m/>
    <m/>
    <m/>
    <m/>
    <n v="50.5"/>
    <m/>
    <m/>
    <n v="0.24890000000000001"/>
    <n v="7.2900000000000006E-2"/>
    <m/>
    <m/>
    <m/>
    <x v="0"/>
    <m/>
    <m/>
    <m/>
    <m/>
    <m/>
    <m/>
  </r>
  <r>
    <s v="Roles of water film thickness and polypropylene fibre content in fresh properties of mortar"/>
    <s v="Leo Gu Li"/>
    <n v="2017"/>
    <s v="0.00-0.25"/>
    <n v="0"/>
    <n v="0"/>
    <n v="0.25"/>
    <n v="1"/>
    <n v="5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s v="Standard Sand"/>
    <m/>
    <m/>
  </r>
  <r>
    <m/>
    <m/>
    <m/>
    <s v="0.00-0.30"/>
    <n v="0"/>
    <n v="0"/>
    <n v="0.3"/>
    <n v="1"/>
    <n v="5.0000000000000001E-3"/>
    <n v="0"/>
    <n v="0"/>
    <n v="0"/>
    <n v="0"/>
    <n v="0"/>
    <n v="0"/>
    <n v="0"/>
    <m/>
    <m/>
    <m/>
    <m/>
    <m/>
    <m/>
    <n v="14.2"/>
    <m/>
    <m/>
    <m/>
    <m/>
    <m/>
    <m/>
    <m/>
    <x v="0"/>
    <m/>
    <m/>
    <m/>
    <m/>
    <m/>
    <m/>
  </r>
  <r>
    <m/>
    <m/>
    <m/>
    <s v="0.00-0.35"/>
    <n v="0"/>
    <n v="0"/>
    <n v="0.35"/>
    <n v="1"/>
    <n v="5.0000000000000001E-3"/>
    <n v="0"/>
    <n v="0"/>
    <n v="0"/>
    <n v="0"/>
    <n v="0"/>
    <n v="0"/>
    <n v="0"/>
    <m/>
    <m/>
    <m/>
    <m/>
    <m/>
    <m/>
    <n v="19"/>
    <m/>
    <m/>
    <m/>
    <m/>
    <m/>
    <m/>
    <m/>
    <x v="0"/>
    <m/>
    <m/>
    <m/>
    <m/>
    <m/>
    <m/>
  </r>
  <r>
    <m/>
    <m/>
    <m/>
    <s v="0.00-0.40"/>
    <n v="0"/>
    <n v="0"/>
    <n v="0.4"/>
    <n v="1"/>
    <n v="5.0000000000000001E-3"/>
    <n v="0"/>
    <n v="0"/>
    <n v="0"/>
    <n v="0"/>
    <n v="0"/>
    <n v="0"/>
    <n v="0"/>
    <m/>
    <m/>
    <m/>
    <m/>
    <m/>
    <m/>
    <n v="22.7"/>
    <m/>
    <m/>
    <m/>
    <m/>
    <m/>
    <m/>
    <m/>
    <x v="0"/>
    <m/>
    <m/>
    <m/>
    <m/>
    <m/>
    <m/>
  </r>
  <r>
    <m/>
    <m/>
    <m/>
    <s v="0.05-0.25"/>
    <n v="0"/>
    <n v="0"/>
    <n v="0.25"/>
    <n v="1"/>
    <n v="5.0000000000000001E-3"/>
    <n v="0"/>
    <n v="5.7694932335051158E-2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05-0.30"/>
    <n v="0"/>
    <n v="0"/>
    <n v="0.3"/>
    <n v="1"/>
    <n v="5.0000000000000001E-3"/>
    <n v="0"/>
    <n v="5.4816913452703384E-2"/>
    <n v="30.5"/>
    <n v="6"/>
    <n v="3.45"/>
    <n v="400"/>
    <n v="9.9911566646878655E-2"/>
    <m/>
    <m/>
    <m/>
    <m/>
    <m/>
    <m/>
    <n v="10.9"/>
    <m/>
    <m/>
    <m/>
    <m/>
    <m/>
    <m/>
    <m/>
    <x v="1"/>
    <m/>
    <m/>
    <m/>
    <m/>
    <m/>
    <m/>
  </r>
  <r>
    <m/>
    <m/>
    <m/>
    <s v="0.05-0.35"/>
    <n v="0"/>
    <n v="0"/>
    <n v="0.35"/>
    <n v="1"/>
    <n v="5.0000000000000001E-3"/>
    <n v="0"/>
    <n v="5.2212382736960612E-2"/>
    <n v="30.5"/>
    <n v="6"/>
    <n v="3.45"/>
    <n v="400"/>
    <n v="9.9911566646878655E-2"/>
    <m/>
    <m/>
    <m/>
    <m/>
    <m/>
    <m/>
    <n v="15.8"/>
    <m/>
    <m/>
    <m/>
    <m/>
    <m/>
    <m/>
    <m/>
    <x v="1"/>
    <m/>
    <m/>
    <m/>
    <m/>
    <m/>
    <m/>
  </r>
  <r>
    <m/>
    <m/>
    <m/>
    <s v="0.05-0.40"/>
    <n v="0"/>
    <n v="0"/>
    <n v="0.4"/>
    <n v="1"/>
    <n v="5.0000000000000001E-3"/>
    <n v="0"/>
    <n v="4.9844125432570864E-2"/>
    <n v="30.5"/>
    <n v="6"/>
    <n v="3.45"/>
    <n v="400"/>
    <n v="9.9911566646878655E-2"/>
    <m/>
    <m/>
    <m/>
    <m/>
    <m/>
    <m/>
    <n v="22.7"/>
    <m/>
    <m/>
    <m/>
    <m/>
    <m/>
    <m/>
    <m/>
    <x v="1"/>
    <m/>
    <m/>
    <m/>
    <m/>
    <m/>
    <m/>
  </r>
  <r>
    <m/>
    <m/>
    <m/>
    <s v="0.10-0.25"/>
    <n v="0"/>
    <n v="0"/>
    <n v="0.25"/>
    <n v="1"/>
    <n v="5.0000000000000001E-3"/>
    <n v="0"/>
    <n v="0.11538986467010232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10-0.30"/>
    <n v="0"/>
    <n v="0"/>
    <n v="0.3"/>
    <n v="1"/>
    <n v="5.0000000000000001E-3"/>
    <n v="0"/>
    <n v="0.10963382690540677"/>
    <n v="30.5"/>
    <n v="6"/>
    <n v="3.45"/>
    <n v="400"/>
    <n v="9.9911566646878655E-2"/>
    <m/>
    <m/>
    <m/>
    <m/>
    <m/>
    <m/>
    <n v="10.6"/>
    <m/>
    <m/>
    <m/>
    <m/>
    <m/>
    <m/>
    <m/>
    <x v="1"/>
    <m/>
    <m/>
    <m/>
    <m/>
    <m/>
    <m/>
  </r>
  <r>
    <m/>
    <m/>
    <m/>
    <s v="0.10-0.35"/>
    <n v="0"/>
    <n v="0"/>
    <n v="0.35"/>
    <n v="1"/>
    <n v="5.0000000000000001E-3"/>
    <n v="0"/>
    <n v="0.10442476547392122"/>
    <n v="30.5"/>
    <n v="6"/>
    <n v="3.45"/>
    <n v="400"/>
    <n v="9.9911566646878655E-2"/>
    <m/>
    <m/>
    <m/>
    <m/>
    <m/>
    <m/>
    <n v="14.8"/>
    <m/>
    <m/>
    <m/>
    <m/>
    <m/>
    <m/>
    <m/>
    <x v="1"/>
    <m/>
    <m/>
    <m/>
    <m/>
    <m/>
    <m/>
  </r>
  <r>
    <m/>
    <m/>
    <m/>
    <s v="0.10-0.40"/>
    <n v="0"/>
    <n v="0"/>
    <n v="0.4"/>
    <n v="1"/>
    <n v="5.0000000000000001E-3"/>
    <n v="0"/>
    <n v="9.9688250865141728E-2"/>
    <n v="30.5"/>
    <n v="6"/>
    <n v="3.45"/>
    <n v="400"/>
    <n v="9.9911566646878655E-2"/>
    <m/>
    <m/>
    <m/>
    <m/>
    <m/>
    <m/>
    <n v="22.6"/>
    <m/>
    <m/>
    <m/>
    <m/>
    <m/>
    <m/>
    <m/>
    <x v="1"/>
    <m/>
    <m/>
    <m/>
    <m/>
    <m/>
    <m/>
  </r>
  <r>
    <m/>
    <m/>
    <m/>
    <s v="0.20-0.25"/>
    <n v="0"/>
    <n v="0"/>
    <n v="0.25"/>
    <n v="1"/>
    <n v="5.0000000000000001E-3"/>
    <n v="0"/>
    <n v="0.23077972934020463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20-0.30"/>
    <n v="0"/>
    <n v="0"/>
    <n v="0.3"/>
    <n v="1"/>
    <n v="5.0000000000000001E-3"/>
    <n v="0"/>
    <n v="0.21926765381081353"/>
    <n v="30.5"/>
    <n v="6"/>
    <n v="3.45"/>
    <n v="400"/>
    <n v="9.9911566646878655E-2"/>
    <m/>
    <m/>
    <m/>
    <m/>
    <m/>
    <m/>
    <n v="5.8"/>
    <m/>
    <m/>
    <m/>
    <m/>
    <m/>
    <m/>
    <m/>
    <x v="1"/>
    <m/>
    <m/>
    <m/>
    <m/>
    <m/>
    <m/>
  </r>
  <r>
    <m/>
    <m/>
    <m/>
    <s v="0.20-0.35"/>
    <n v="0"/>
    <n v="0"/>
    <n v="0.35"/>
    <n v="1"/>
    <n v="5.0000000000000001E-3"/>
    <n v="0"/>
    <n v="0.20884953094784245"/>
    <n v="30.5"/>
    <n v="6"/>
    <n v="3.45"/>
    <n v="400"/>
    <n v="9.9911566646878655E-2"/>
    <m/>
    <m/>
    <m/>
    <m/>
    <m/>
    <m/>
    <n v="14.3"/>
    <m/>
    <m/>
    <m/>
    <m/>
    <m/>
    <m/>
    <m/>
    <x v="1"/>
    <m/>
    <m/>
    <m/>
    <m/>
    <m/>
    <m/>
  </r>
  <r>
    <m/>
    <m/>
    <m/>
    <s v="0.20-0.40"/>
    <n v="0"/>
    <n v="0"/>
    <n v="0.4"/>
    <n v="1"/>
    <n v="5.0000000000000001E-3"/>
    <n v="0"/>
    <n v="0.19937650173028346"/>
    <n v="30.5"/>
    <n v="6"/>
    <n v="3.45"/>
    <n v="400"/>
    <n v="9.9911566646878655E-2"/>
    <m/>
    <m/>
    <m/>
    <m/>
    <m/>
    <m/>
    <n v="18.7"/>
    <m/>
    <m/>
    <m/>
    <m/>
    <m/>
    <m/>
    <m/>
    <x v="1"/>
    <m/>
    <m/>
    <m/>
    <m/>
    <m/>
    <m/>
  </r>
  <r>
    <m/>
    <m/>
    <m/>
    <s v="0.30-0.25"/>
    <n v="0"/>
    <n v="0"/>
    <n v="0.25"/>
    <n v="1"/>
    <n v="5.0000000000000001E-3"/>
    <n v="0"/>
    <n v="0.34616959401030695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30-0..30"/>
    <n v="0"/>
    <n v="0"/>
    <n v="0.3"/>
    <n v="1"/>
    <n v="5.0000000000000001E-3"/>
    <n v="0"/>
    <n v="0.32890148071622033"/>
    <n v="30.5"/>
    <n v="6"/>
    <n v="3.45"/>
    <n v="400"/>
    <n v="9.9911566646878655E-2"/>
    <m/>
    <m/>
    <m/>
    <m/>
    <m/>
    <m/>
    <n v="5.2"/>
    <m/>
    <m/>
    <m/>
    <m/>
    <m/>
    <m/>
    <m/>
    <x v="1"/>
    <m/>
    <m/>
    <m/>
    <m/>
    <m/>
    <m/>
  </r>
  <r>
    <m/>
    <m/>
    <m/>
    <s v="0.30-0.35"/>
    <n v="0"/>
    <n v="0"/>
    <n v="0.35"/>
    <n v="1"/>
    <n v="5.0000000000000001E-3"/>
    <n v="0"/>
    <n v="0.31327429642176369"/>
    <n v="30.5"/>
    <n v="6"/>
    <n v="3.45"/>
    <n v="400"/>
    <n v="9.9911566646878655E-2"/>
    <m/>
    <m/>
    <m/>
    <m/>
    <m/>
    <m/>
    <n v="11.8"/>
    <m/>
    <m/>
    <m/>
    <m/>
    <m/>
    <m/>
    <m/>
    <x v="1"/>
    <m/>
    <m/>
    <m/>
    <m/>
    <m/>
    <m/>
  </r>
  <r>
    <m/>
    <m/>
    <m/>
    <s v="0.30-0.40"/>
    <n v="0"/>
    <n v="0"/>
    <n v="0.4"/>
    <n v="1"/>
    <n v="5.0000000000000001E-3"/>
    <n v="0"/>
    <n v="0.29906475259542514"/>
    <n v="30.5"/>
    <n v="6"/>
    <n v="3.45"/>
    <n v="400"/>
    <n v="9.9911566646878655E-2"/>
    <m/>
    <m/>
    <m/>
    <m/>
    <m/>
    <m/>
    <n v="18.100000000000001"/>
    <m/>
    <m/>
    <m/>
    <m/>
    <m/>
    <m/>
    <m/>
    <x v="1"/>
    <m/>
    <m/>
    <m/>
    <m/>
    <m/>
    <m/>
  </r>
  <r>
    <m/>
    <m/>
    <m/>
    <s v="0.40-0.25"/>
    <n v="0"/>
    <n v="0"/>
    <n v="0.25"/>
    <n v="1"/>
    <n v="5.0000000000000001E-3"/>
    <n v="0"/>
    <n v="0.46155945868040926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40-0.30"/>
    <n v="0"/>
    <n v="0"/>
    <n v="0.3"/>
    <n v="1"/>
    <n v="5.0000000000000001E-3"/>
    <n v="0"/>
    <n v="0.43853530762162707"/>
    <n v="30.5"/>
    <n v="6"/>
    <n v="3.45"/>
    <n v="400"/>
    <n v="9.9911566646878655E-2"/>
    <m/>
    <m/>
    <m/>
    <m/>
    <m/>
    <m/>
    <n v="1"/>
    <m/>
    <m/>
    <m/>
    <m/>
    <m/>
    <m/>
    <m/>
    <x v="1"/>
    <m/>
    <m/>
    <m/>
    <m/>
    <m/>
    <m/>
  </r>
  <r>
    <m/>
    <m/>
    <m/>
    <s v="0.40-0.35"/>
    <n v="0"/>
    <n v="0"/>
    <n v="0.35"/>
    <n v="1"/>
    <n v="5.0000000000000001E-3"/>
    <n v="0"/>
    <n v="0.4176990618956849"/>
    <n v="30.5"/>
    <n v="6"/>
    <n v="3.45"/>
    <n v="400"/>
    <n v="9.9911566646878655E-2"/>
    <m/>
    <m/>
    <m/>
    <m/>
    <m/>
    <m/>
    <n v="11.4"/>
    <m/>
    <m/>
    <m/>
    <m/>
    <m/>
    <m/>
    <m/>
    <x v="1"/>
    <m/>
    <m/>
    <m/>
    <m/>
    <m/>
    <m/>
  </r>
  <r>
    <m/>
    <m/>
    <m/>
    <s v="0.40-0.40"/>
    <n v="0"/>
    <n v="0"/>
    <n v="0.4"/>
    <n v="1"/>
    <n v="5.0000000000000001E-3"/>
    <n v="0"/>
    <n v="0.39875300346056691"/>
    <n v="30.5"/>
    <n v="6"/>
    <n v="3.45"/>
    <n v="400"/>
    <n v="9.9911566646878655E-2"/>
    <m/>
    <m/>
    <m/>
    <m/>
    <m/>
    <m/>
    <n v="14.6"/>
    <m/>
    <m/>
    <m/>
    <m/>
    <m/>
    <m/>
    <m/>
    <x v="1"/>
    <m/>
    <m/>
    <m/>
    <m/>
    <m/>
    <m/>
  </r>
  <r>
    <s v="Mortar design based on water film thickness"/>
    <s v="L.G. Li"/>
    <n v="2011"/>
    <s v="0.3-1.00"/>
    <n v="0"/>
    <n v="0"/>
    <n v="0.32154340836012862"/>
    <n v="2.6580921757770635"/>
    <n v="3.0000000000000001E-3"/>
    <n v="0"/>
    <n v="0"/>
    <n v="0"/>
    <n v="0"/>
    <n v="0"/>
    <n v="0"/>
    <n v="0"/>
    <m/>
    <m/>
    <m/>
    <m/>
    <m/>
    <m/>
    <n v="0.1"/>
    <m/>
    <m/>
    <m/>
    <m/>
    <n v="7"/>
    <n v="10"/>
    <n v="6"/>
    <x v="0"/>
    <m/>
    <m/>
    <m/>
    <s v="crushed granite rock"/>
    <s v="(OPC) of strength class 52.5 N"/>
    <m/>
  </r>
  <r>
    <m/>
    <m/>
    <m/>
    <s v="0.3-1.25"/>
    <n v="0"/>
    <n v="0"/>
    <n v="0.40192926045016081"/>
    <n v="2.6580921757770635"/>
    <n v="3.0000000000000001E-3"/>
    <n v="0"/>
    <n v="0"/>
    <n v="0"/>
    <n v="0"/>
    <n v="0"/>
    <n v="0"/>
    <n v="0"/>
    <m/>
    <m/>
    <m/>
    <m/>
    <m/>
    <m/>
    <n v="4.2"/>
    <m/>
    <m/>
    <m/>
    <m/>
    <m/>
    <m/>
    <m/>
    <x v="0"/>
    <m/>
    <m/>
    <m/>
    <m/>
    <m/>
    <m/>
  </r>
  <r>
    <m/>
    <m/>
    <m/>
    <s v="0.3-1.50"/>
    <n v="0"/>
    <n v="0"/>
    <n v="0.48231511254019294"/>
    <n v="2.6580921757770635"/>
    <n v="3.0000000000000001E-3"/>
    <n v="0"/>
    <n v="0"/>
    <n v="0"/>
    <n v="0"/>
    <n v="0"/>
    <n v="0"/>
    <n v="0"/>
    <m/>
    <m/>
    <m/>
    <m/>
    <m/>
    <m/>
    <n v="15.7"/>
    <m/>
    <m/>
    <n v="5.39"/>
    <n v="7.29"/>
    <m/>
    <m/>
    <m/>
    <x v="0"/>
    <m/>
    <m/>
    <m/>
    <m/>
    <m/>
    <m/>
  </r>
  <r>
    <m/>
    <m/>
    <m/>
    <s v="0.4-1.00"/>
    <n v="0"/>
    <n v="0"/>
    <n v="0.32154340836012862"/>
    <n v="1.9935691318327975"/>
    <n v="3.0000000000000001E-3"/>
    <n v="0"/>
    <n v="0"/>
    <n v="0"/>
    <n v="0"/>
    <n v="0"/>
    <n v="0"/>
    <n v="0"/>
    <m/>
    <m/>
    <m/>
    <m/>
    <m/>
    <m/>
    <n v="11.6"/>
    <m/>
    <m/>
    <n v="20.3"/>
    <n v="28.94"/>
    <m/>
    <m/>
    <m/>
    <x v="0"/>
    <m/>
    <m/>
    <m/>
    <m/>
    <m/>
    <m/>
  </r>
  <r>
    <m/>
    <m/>
    <m/>
    <s v="0.4-1.25"/>
    <n v="0"/>
    <n v="0"/>
    <n v="0.40192926045016081"/>
    <n v="1.9935691318327975"/>
    <n v="3.0000000000000001E-3"/>
    <n v="0"/>
    <n v="0"/>
    <n v="0"/>
    <n v="0"/>
    <n v="0"/>
    <n v="0"/>
    <n v="0"/>
    <m/>
    <m/>
    <m/>
    <m/>
    <m/>
    <m/>
    <n v="20.3"/>
    <m/>
    <m/>
    <n v="4.57"/>
    <n v="6.51"/>
    <m/>
    <m/>
    <m/>
    <x v="0"/>
    <m/>
    <m/>
    <m/>
    <m/>
    <m/>
    <m/>
  </r>
  <r>
    <m/>
    <m/>
    <m/>
    <s v="0.4-1.50"/>
    <n v="0"/>
    <n v="0"/>
    <n v="0.48231511254019294"/>
    <n v="1.9935691318327975"/>
    <n v="3.0000000000000001E-3"/>
    <n v="0"/>
    <n v="0"/>
    <n v="0"/>
    <n v="0"/>
    <n v="0"/>
    <n v="0"/>
    <n v="0"/>
    <m/>
    <m/>
    <m/>
    <m/>
    <m/>
    <m/>
    <n v="21.8"/>
    <m/>
    <m/>
    <n v="2.5"/>
    <n v="3.34"/>
    <m/>
    <m/>
    <m/>
    <x v="0"/>
    <m/>
    <m/>
    <m/>
    <m/>
    <m/>
    <m/>
  </r>
  <r>
    <m/>
    <m/>
    <m/>
    <s v="0.5-0.75"/>
    <n v="0"/>
    <n v="0"/>
    <n v="0.24115755627009647"/>
    <n v="1.594855305466238"/>
    <n v="3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m/>
    <m/>
    <m/>
  </r>
  <r>
    <m/>
    <m/>
    <m/>
    <s v="0.5-0.85"/>
    <n v="0"/>
    <n v="0"/>
    <n v="0.27331189710610931"/>
    <n v="1.594855305466238"/>
    <n v="3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m/>
    <m/>
    <m/>
  </r>
  <r>
    <m/>
    <m/>
    <m/>
    <s v="0.5-1.00"/>
    <n v="0"/>
    <n v="0"/>
    <n v="0.32154340836012862"/>
    <n v="1.594855305466238"/>
    <n v="3.0000000000000001E-3"/>
    <n v="0"/>
    <n v="0"/>
    <n v="0"/>
    <n v="0"/>
    <n v="0"/>
    <n v="0"/>
    <n v="0"/>
    <m/>
    <m/>
    <m/>
    <m/>
    <m/>
    <m/>
    <n v="19.8"/>
    <m/>
    <m/>
    <n v="8.42"/>
    <n v="11.24"/>
    <m/>
    <m/>
    <m/>
    <x v="0"/>
    <m/>
    <m/>
    <m/>
    <m/>
    <m/>
    <m/>
  </r>
  <r>
    <m/>
    <m/>
    <m/>
    <s v="0.5-1.25"/>
    <n v="0"/>
    <n v="0"/>
    <n v="0.40192926045016081"/>
    <n v="1.594855305466238"/>
    <n v="3.0000000000000001E-3"/>
    <n v="0"/>
    <n v="0"/>
    <n v="0"/>
    <n v="0"/>
    <n v="0"/>
    <n v="0"/>
    <n v="0"/>
    <m/>
    <m/>
    <m/>
    <m/>
    <m/>
    <m/>
    <n v="24.8"/>
    <m/>
    <m/>
    <n v="2.93"/>
    <n v="4.4000000000000004"/>
    <m/>
    <m/>
    <m/>
    <x v="0"/>
    <m/>
    <m/>
    <m/>
    <m/>
    <m/>
    <m/>
  </r>
  <r>
    <m/>
    <m/>
    <m/>
    <s v="0.5-1.50"/>
    <n v="0"/>
    <n v="0"/>
    <n v="0.48231511254019294"/>
    <n v="1.594855305466238"/>
    <n v="3.0000000000000001E-3"/>
    <n v="0"/>
    <n v="0"/>
    <n v="0"/>
    <n v="0"/>
    <n v="0"/>
    <n v="0"/>
    <n v="0"/>
    <m/>
    <m/>
    <m/>
    <m/>
    <m/>
    <m/>
    <n v="25.9"/>
    <m/>
    <m/>
    <n v="1.42"/>
    <n v="0.94"/>
    <m/>
    <m/>
    <m/>
    <x v="0"/>
    <m/>
    <m/>
    <m/>
    <m/>
    <m/>
    <m/>
  </r>
  <r>
    <m/>
    <m/>
    <m/>
    <s v="0.6-0.75"/>
    <n v="0"/>
    <n v="0"/>
    <n v="0.24115755627009647"/>
    <n v="1.3290460878885317"/>
    <n v="3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m/>
    <m/>
    <m/>
  </r>
  <r>
    <m/>
    <m/>
    <m/>
    <s v="0.6-0.85"/>
    <n v="0"/>
    <n v="0"/>
    <n v="0.27331189710610931"/>
    <n v="1.3290460878885317"/>
    <n v="3.0000000000000001E-3"/>
    <n v="0"/>
    <n v="0"/>
    <n v="0"/>
    <n v="0"/>
    <n v="0"/>
    <n v="0"/>
    <n v="0"/>
    <m/>
    <m/>
    <m/>
    <m/>
    <m/>
    <m/>
    <n v="6.4"/>
    <m/>
    <m/>
    <n v="25.08"/>
    <n v="24.35"/>
    <m/>
    <m/>
    <m/>
    <x v="0"/>
    <m/>
    <m/>
    <m/>
    <m/>
    <m/>
    <m/>
  </r>
  <r>
    <m/>
    <m/>
    <m/>
    <s v="0.6-1.00"/>
    <n v="0"/>
    <n v="0"/>
    <n v="0.32154340836012862"/>
    <n v="1.3290460878885317"/>
    <n v="3.0000000000000001E-3"/>
    <n v="0"/>
    <n v="0"/>
    <n v="0"/>
    <n v="0"/>
    <n v="0"/>
    <n v="0"/>
    <n v="0"/>
    <m/>
    <m/>
    <m/>
    <m/>
    <m/>
    <m/>
    <n v="26.4"/>
    <m/>
    <m/>
    <n v="4.71"/>
    <n v="5.99"/>
    <m/>
    <m/>
    <m/>
    <x v="0"/>
    <m/>
    <m/>
    <m/>
    <m/>
    <m/>
    <m/>
  </r>
  <r>
    <m/>
    <m/>
    <m/>
    <s v="0.6-1.25"/>
    <n v="0"/>
    <n v="0"/>
    <n v="0.40192926045016081"/>
    <n v="1.3290460878885317"/>
    <n v="3.0000000000000001E-3"/>
    <n v="0"/>
    <n v="0"/>
    <n v="0"/>
    <n v="0"/>
    <n v="0"/>
    <n v="0"/>
    <n v="0"/>
    <m/>
    <m/>
    <m/>
    <m/>
    <m/>
    <m/>
    <n v="27.6"/>
    <m/>
    <m/>
    <n v="1.62"/>
    <n v="3.59"/>
    <m/>
    <m/>
    <m/>
    <x v="0"/>
    <m/>
    <m/>
    <m/>
    <m/>
    <m/>
    <m/>
  </r>
  <r>
    <m/>
    <m/>
    <m/>
    <s v="0.6-1.50"/>
    <n v="0"/>
    <n v="0"/>
    <n v="0.48231511254019294"/>
    <n v="1.3290460878885317"/>
    <n v="3.0000000000000001E-3"/>
    <n v="0"/>
    <n v="0"/>
    <n v="0"/>
    <n v="0"/>
    <n v="0"/>
    <n v="0"/>
    <n v="0"/>
    <m/>
    <m/>
    <m/>
    <m/>
    <m/>
    <m/>
    <n v="31.4"/>
    <m/>
    <m/>
    <n v="1.1299999999999999"/>
    <n v="1.44"/>
    <m/>
    <m/>
    <m/>
    <x v="0"/>
    <m/>
    <m/>
    <m/>
    <m/>
    <m/>
    <m/>
  </r>
  <r>
    <m/>
    <m/>
    <m/>
    <s v="0.7-0.75"/>
    <n v="0"/>
    <n v="0"/>
    <n v="0.24115755627009647"/>
    <n v="1.1391823610473129"/>
    <n v="3.0000000000000001E-3"/>
    <n v="0"/>
    <n v="0"/>
    <n v="0"/>
    <n v="0"/>
    <n v="0"/>
    <n v="0"/>
    <n v="0"/>
    <m/>
    <m/>
    <m/>
    <m/>
    <m/>
    <m/>
    <n v="0.4"/>
    <m/>
    <m/>
    <m/>
    <m/>
    <m/>
    <m/>
    <m/>
    <x v="0"/>
    <m/>
    <m/>
    <m/>
    <m/>
    <m/>
    <m/>
  </r>
  <r>
    <m/>
    <m/>
    <m/>
    <s v="0.7-0.85"/>
    <n v="0"/>
    <n v="0"/>
    <n v="0.27331189710610931"/>
    <n v="1.1391823610473129"/>
    <n v="3.0000000000000001E-3"/>
    <n v="0"/>
    <n v="0"/>
    <n v="0"/>
    <n v="0"/>
    <n v="0"/>
    <n v="0"/>
    <n v="0"/>
    <m/>
    <m/>
    <m/>
    <m/>
    <m/>
    <m/>
    <n v="17.399999999999999"/>
    <m/>
    <m/>
    <n v="7.16"/>
    <n v="11.06"/>
    <m/>
    <m/>
    <m/>
    <x v="0"/>
    <m/>
    <m/>
    <m/>
    <m/>
    <m/>
    <m/>
  </r>
  <r>
    <m/>
    <m/>
    <m/>
    <s v="0.7-1.00"/>
    <n v="0"/>
    <n v="0"/>
    <n v="0.32154340836012862"/>
    <n v="1.1391823610473129"/>
    <n v="3.0000000000000001E-3"/>
    <n v="0"/>
    <n v="0"/>
    <n v="0"/>
    <n v="0"/>
    <n v="0"/>
    <n v="0"/>
    <n v="0"/>
    <m/>
    <m/>
    <m/>
    <m/>
    <m/>
    <m/>
    <n v="28"/>
    <m/>
    <m/>
    <n v="4.1399999999999997"/>
    <n v="5.39"/>
    <m/>
    <m/>
    <m/>
    <x v="0"/>
    <m/>
    <m/>
    <m/>
    <m/>
    <m/>
    <m/>
  </r>
  <r>
    <m/>
    <m/>
    <m/>
    <s v="0.7-1.25"/>
    <n v="0"/>
    <n v="0"/>
    <n v="0.40192926045016081"/>
    <n v="1.1391823610473129"/>
    <n v="3.0000000000000001E-3"/>
    <n v="0"/>
    <n v="0"/>
    <n v="0"/>
    <n v="0"/>
    <n v="0"/>
    <n v="0"/>
    <n v="0"/>
    <m/>
    <m/>
    <m/>
    <m/>
    <m/>
    <m/>
    <n v="30.5"/>
    <m/>
    <m/>
    <n v="1.1220000000000001"/>
    <n v="2.83"/>
    <m/>
    <m/>
    <m/>
    <x v="0"/>
    <m/>
    <m/>
    <m/>
    <m/>
    <m/>
    <m/>
  </r>
  <r>
    <m/>
    <m/>
    <m/>
    <s v="0.7-1.50"/>
    <n v="0"/>
    <n v="0"/>
    <n v="0.48231511254019294"/>
    <n v="1.1391823610473129"/>
    <n v="3.0000000000000001E-3"/>
    <n v="0"/>
    <n v="0"/>
    <n v="0"/>
    <n v="0"/>
    <n v="0"/>
    <n v="0"/>
    <n v="0"/>
    <m/>
    <m/>
    <m/>
    <m/>
    <m/>
    <m/>
    <n v="32.200000000000003"/>
    <m/>
    <m/>
    <n v="0.38"/>
    <n v="1.27"/>
    <m/>
    <m/>
    <m/>
    <x v="0"/>
    <m/>
    <m/>
    <m/>
    <m/>
    <m/>
    <m/>
  </r>
  <r>
    <m/>
    <m/>
    <m/>
    <s v="0.8-0.75"/>
    <n v="0"/>
    <n v="0"/>
    <n v="0.24115755627009647"/>
    <n v="0.99678456591639875"/>
    <n v="3.0000000000000001E-3"/>
    <n v="0"/>
    <n v="0"/>
    <n v="0"/>
    <n v="0"/>
    <n v="0"/>
    <n v="0"/>
    <n v="0"/>
    <m/>
    <m/>
    <m/>
    <m/>
    <m/>
    <m/>
    <n v="1.3"/>
    <m/>
    <m/>
    <m/>
    <m/>
    <m/>
    <m/>
    <m/>
    <x v="0"/>
    <m/>
    <m/>
    <m/>
    <m/>
    <m/>
    <m/>
  </r>
  <r>
    <m/>
    <m/>
    <m/>
    <s v="0.8-0.85"/>
    <n v="0"/>
    <n v="0"/>
    <n v="0.27331189710610931"/>
    <n v="0.99678456591639875"/>
    <n v="3.0000000000000001E-3"/>
    <n v="0"/>
    <n v="0"/>
    <n v="0"/>
    <n v="0"/>
    <n v="0"/>
    <n v="0"/>
    <n v="0"/>
    <m/>
    <m/>
    <m/>
    <m/>
    <m/>
    <m/>
    <n v="19.7"/>
    <m/>
    <m/>
    <n v="4.6900000000000004"/>
    <n v="7.29"/>
    <m/>
    <m/>
    <m/>
    <x v="0"/>
    <m/>
    <m/>
    <m/>
    <m/>
    <m/>
    <m/>
  </r>
  <r>
    <m/>
    <m/>
    <m/>
    <s v="0.8-1.00"/>
    <n v="0"/>
    <n v="0"/>
    <n v="0.32154340836012862"/>
    <n v="0.99678456591639875"/>
    <n v="3.0000000000000001E-3"/>
    <n v="0"/>
    <n v="0"/>
    <n v="0"/>
    <n v="0"/>
    <n v="0"/>
    <n v="0"/>
    <n v="0"/>
    <m/>
    <m/>
    <m/>
    <m/>
    <m/>
    <m/>
    <n v="28.9"/>
    <m/>
    <m/>
    <n v="1.32"/>
    <n v="2.68"/>
    <m/>
    <m/>
    <m/>
    <x v="0"/>
    <m/>
    <m/>
    <m/>
    <m/>
    <m/>
    <m/>
  </r>
  <r>
    <m/>
    <m/>
    <m/>
    <s v="0.8-1.25"/>
    <n v="0"/>
    <n v="0"/>
    <n v="0.40192926045016081"/>
    <n v="0.99678456591639875"/>
    <n v="3.0000000000000001E-3"/>
    <n v="0"/>
    <n v="0"/>
    <n v="0"/>
    <n v="0"/>
    <n v="0"/>
    <n v="0"/>
    <n v="0"/>
    <m/>
    <m/>
    <m/>
    <m/>
    <m/>
    <m/>
    <n v="31.7"/>
    <m/>
    <m/>
    <n v="0.63"/>
    <n v="2.0499999999999998"/>
    <m/>
    <m/>
    <m/>
    <x v="0"/>
    <m/>
    <m/>
    <m/>
    <m/>
    <m/>
    <m/>
  </r>
  <r>
    <m/>
    <m/>
    <m/>
    <s v="0.8-1.50"/>
    <n v="0"/>
    <n v="0"/>
    <n v="0.48231511254019294"/>
    <n v="0.99678456591639875"/>
    <n v="3.0000000000000001E-3"/>
    <n v="0"/>
    <n v="0"/>
    <n v="0"/>
    <n v="0"/>
    <n v="0"/>
    <n v="0"/>
    <n v="0"/>
    <m/>
    <m/>
    <m/>
    <m/>
    <m/>
    <m/>
    <n v="34.299999999999997"/>
    <m/>
    <m/>
    <n v="0.28000000000000003"/>
    <n v="0.27"/>
    <m/>
    <m/>
    <m/>
    <x v="0"/>
    <m/>
    <m/>
    <m/>
    <m/>
    <m/>
    <m/>
  </r>
  <r>
    <m/>
    <m/>
    <m/>
    <s v="0.9-0.75"/>
    <n v="0"/>
    <n v="0"/>
    <n v="0.24115755627009647"/>
    <n v="0.88603072525902105"/>
    <n v="3.0000000000000001E-3"/>
    <n v="0"/>
    <n v="0"/>
    <n v="0"/>
    <n v="0"/>
    <n v="0"/>
    <n v="0"/>
    <n v="0"/>
    <m/>
    <m/>
    <m/>
    <m/>
    <m/>
    <m/>
    <n v="11.6"/>
    <m/>
    <m/>
    <n v="19"/>
    <n v="19.61"/>
    <m/>
    <m/>
    <m/>
    <x v="0"/>
    <m/>
    <m/>
    <m/>
    <m/>
    <m/>
    <m/>
  </r>
  <r>
    <m/>
    <m/>
    <m/>
    <s v="0.9-0.85"/>
    <n v="0"/>
    <n v="0"/>
    <n v="0.27331189710610931"/>
    <n v="0.88603072525902105"/>
    <n v="3.0000000000000001E-3"/>
    <n v="0"/>
    <n v="0"/>
    <n v="0"/>
    <n v="0"/>
    <n v="0"/>
    <n v="0"/>
    <n v="0"/>
    <m/>
    <m/>
    <m/>
    <m/>
    <m/>
    <m/>
    <n v="23.8"/>
    <m/>
    <m/>
    <n v="3.14"/>
    <n v="5.47"/>
    <m/>
    <m/>
    <m/>
    <x v="0"/>
    <m/>
    <m/>
    <m/>
    <m/>
    <m/>
    <m/>
  </r>
  <r>
    <m/>
    <m/>
    <m/>
    <s v="0.9-1.00"/>
    <n v="0"/>
    <n v="0"/>
    <n v="0.32154340836012862"/>
    <n v="0.88603072525902105"/>
    <n v="3.0000000000000001E-3"/>
    <n v="0"/>
    <n v="0"/>
    <n v="0"/>
    <n v="0"/>
    <n v="0"/>
    <n v="0"/>
    <n v="0"/>
    <m/>
    <m/>
    <m/>
    <m/>
    <m/>
    <m/>
    <n v="28"/>
    <m/>
    <m/>
    <n v="0.97"/>
    <n v="2.54"/>
    <m/>
    <m/>
    <m/>
    <x v="0"/>
    <m/>
    <m/>
    <m/>
    <m/>
    <m/>
    <m/>
  </r>
  <r>
    <m/>
    <m/>
    <m/>
    <s v="0.9-1.25"/>
    <n v="0"/>
    <n v="0"/>
    <n v="0.40192926045016081"/>
    <n v="0.88603072525902105"/>
    <n v="3.0000000000000001E-3"/>
    <n v="0"/>
    <n v="0"/>
    <n v="0"/>
    <n v="0"/>
    <n v="0"/>
    <n v="0"/>
    <n v="0"/>
    <m/>
    <m/>
    <m/>
    <m/>
    <m/>
    <m/>
    <n v="31.3"/>
    <m/>
    <m/>
    <n v="0.43"/>
    <n v="0.46"/>
    <m/>
    <m/>
    <m/>
    <x v="0"/>
    <m/>
    <m/>
    <m/>
    <m/>
    <m/>
    <m/>
  </r>
  <r>
    <m/>
    <m/>
    <m/>
    <s v="0.9-1.50"/>
    <n v="0"/>
    <n v="0"/>
    <n v="0.48231511254019294"/>
    <n v="0.88603072525902105"/>
    <n v="3.0000000000000001E-3"/>
    <n v="0"/>
    <n v="0"/>
    <n v="0"/>
    <n v="0"/>
    <n v="0"/>
    <n v="0"/>
    <n v="0"/>
    <m/>
    <m/>
    <m/>
    <m/>
    <m/>
    <m/>
    <n v="28.3"/>
    <m/>
    <m/>
    <n v="0.13"/>
    <n v="0.82"/>
    <m/>
    <m/>
    <m/>
    <x v="0"/>
    <m/>
    <m/>
    <m/>
    <m/>
    <m/>
    <m/>
  </r>
  <r>
    <s v="Engineered cementitious composites with high-volume fly ash"/>
    <s v="Shuxin Wang"/>
    <n v="2007"/>
    <s v="M41"/>
    <n v="0"/>
    <n v="0.1"/>
    <n v="0.24545454545454545"/>
    <n v="0.64233576642335777"/>
    <n v="0.03"/>
    <n v="0"/>
    <n v="2"/>
    <n v="39"/>
    <n v="12"/>
    <n v="25.8"/>
    <n v="1620"/>
    <n v="0.17647105806632102"/>
    <m/>
    <n v="4.6399999999999997"/>
    <n v="5.48"/>
    <n v="0.37"/>
    <n v="1.8722000000000001"/>
    <m/>
    <m/>
    <m/>
    <m/>
    <m/>
    <m/>
    <m/>
    <m/>
    <m/>
    <x v="3"/>
    <n v="28"/>
    <n v="0"/>
    <n v="0"/>
    <s v="silica sand"/>
    <s v="ASTM Type I Portland cement"/>
    <s v="Class F fly ash"/>
  </r>
  <r>
    <m/>
    <m/>
    <m/>
    <s v="M42"/>
    <n v="0"/>
    <n v="0.2"/>
    <n v="0.24166666666666667"/>
    <n v="0.64429530201342289"/>
    <n v="0.03"/>
    <n v="0"/>
    <n v="2"/>
    <n v="39"/>
    <n v="12"/>
    <n v="25.8"/>
    <n v="1620"/>
    <n v="0.17647105806632102"/>
    <m/>
    <n v="4.58"/>
    <n v="5.6"/>
    <n v="0.66"/>
    <n v="3.3593999999999999"/>
    <m/>
    <m/>
    <m/>
    <m/>
    <m/>
    <m/>
    <m/>
    <m/>
    <m/>
    <x v="3"/>
    <n v="28"/>
    <n v="0"/>
    <n v="0"/>
    <m/>
    <m/>
    <m/>
  </r>
  <r>
    <m/>
    <m/>
    <m/>
    <s v="M43"/>
    <n v="0"/>
    <n v="0.8"/>
    <n v="0.23888888888888887"/>
    <n v="0.64573991031390132"/>
    <n v="0.03"/>
    <n v="0"/>
    <n v="2"/>
    <n v="39"/>
    <n v="12"/>
    <n v="25.8"/>
    <n v="1620"/>
    <n v="0.17647105806632102"/>
    <m/>
    <n v="3.95"/>
    <n v="4.72"/>
    <n v="1.1100000000000001"/>
    <n v="4.8118500000000006"/>
    <m/>
    <m/>
    <m/>
    <m/>
    <m/>
    <m/>
    <m/>
    <m/>
    <m/>
    <x v="3"/>
    <n v="28"/>
    <n v="0"/>
    <n v="0"/>
    <m/>
    <m/>
    <m/>
  </r>
  <r>
    <m/>
    <m/>
    <m/>
    <s v="M44"/>
    <n v="0"/>
    <n v="1"/>
    <n v="0.24"/>
    <n v="0.64516129032258074"/>
    <n v="0.03"/>
    <n v="0"/>
    <n v="2"/>
    <n v="39"/>
    <n v="12"/>
    <n v="25.8"/>
    <n v="1620"/>
    <n v="0.17647105806632102"/>
    <m/>
    <n v="4.42"/>
    <n v="5.56"/>
    <n v="1.98"/>
    <n v="9.8802000000000003"/>
    <m/>
    <m/>
    <m/>
    <m/>
    <m/>
    <m/>
    <m/>
    <m/>
    <m/>
    <x v="3"/>
    <n v="28"/>
    <n v="0"/>
    <n v="0"/>
    <m/>
    <m/>
    <m/>
  </r>
  <r>
    <m/>
    <m/>
    <m/>
    <s v="M45"/>
    <n v="0"/>
    <n v="1.2"/>
    <n v="0.24090909090909091"/>
    <n v="0.64468864468864473"/>
    <n v="0.03"/>
    <n v="0"/>
    <n v="2"/>
    <n v="39"/>
    <n v="12"/>
    <n v="25.8"/>
    <n v="1620"/>
    <n v="0.17647105806632102"/>
    <m/>
    <n v="4.1100000000000003"/>
    <n v="4.8600000000000003"/>
    <n v="2.4900000000000002"/>
    <n v="11.167650000000002"/>
    <m/>
    <m/>
    <m/>
    <m/>
    <m/>
    <m/>
    <m/>
    <m/>
    <m/>
    <x v="3"/>
    <n v="28"/>
    <n v="0"/>
    <n v="0"/>
    <m/>
    <m/>
    <m/>
  </r>
  <r>
    <m/>
    <m/>
    <m/>
    <s v="M46"/>
    <n v="0"/>
    <n v="1.5"/>
    <n v="0.24"/>
    <n v="0.64516129032258074"/>
    <n v="0.03"/>
    <n v="0"/>
    <n v="2"/>
    <n v="39"/>
    <n v="12"/>
    <n v="25.8"/>
    <n v="1620"/>
    <n v="0.17647105806632102"/>
    <m/>
    <n v="3.69"/>
    <n v="4.47"/>
    <n v="2.69"/>
    <n v="10.975199999999999"/>
    <m/>
    <m/>
    <m/>
    <m/>
    <m/>
    <m/>
    <m/>
    <m/>
    <m/>
    <x v="3"/>
    <n v="28"/>
    <n v="0"/>
    <n v="0"/>
    <m/>
    <m/>
    <m/>
  </r>
  <r>
    <s v="Use of high volumes of fly ash to improve ECC mechanical properties and material greenness"/>
    <s v="En-Hua Yang"/>
    <n v="2007"/>
    <n v="1"/>
    <n v="0"/>
    <n v="1.2"/>
    <n v="0.2643312101910828"/>
    <n v="0.36305732484076431"/>
    <n v="5.4140127388535028E-3"/>
    <n v="0"/>
    <n v="2"/>
    <n v="39"/>
    <n v="8"/>
    <n v="42.8"/>
    <n v="1600"/>
    <n v="0.18626716909706661"/>
    <n v="52.6"/>
    <m/>
    <m/>
    <n v="2.7"/>
    <m/>
    <m/>
    <m/>
    <m/>
    <m/>
    <m/>
    <m/>
    <m/>
    <m/>
    <m/>
    <x v="3"/>
    <n v="0"/>
    <n v="0"/>
    <n v="28"/>
    <s v="fine silica sand with a maximum grain size of 250 μm"/>
    <s v="Type I ordinary portland cement (OPC)"/>
    <s v="ASTM Class F fly ash"/>
  </r>
  <r>
    <m/>
    <m/>
    <m/>
    <n v="2"/>
    <n v="0"/>
    <n v="1.6"/>
    <n v="0.2661290322580645"/>
    <n v="0.36774193548387096"/>
    <n v="4.8790322580645161E-3"/>
    <n v="0"/>
    <n v="2"/>
    <n v="39"/>
    <n v="8"/>
    <n v="42.8"/>
    <n v="1600"/>
    <n v="0.18626716909706661"/>
    <n v="47.5"/>
    <m/>
    <m/>
    <n v="3.7"/>
    <m/>
    <m/>
    <m/>
    <m/>
    <m/>
    <m/>
    <m/>
    <m/>
    <m/>
    <m/>
    <x v="3"/>
    <n v="0"/>
    <n v="0"/>
    <n v="28"/>
    <m/>
    <m/>
    <m/>
  </r>
  <r>
    <m/>
    <m/>
    <m/>
    <n v="3"/>
    <n v="0"/>
    <n v="2"/>
    <n v="0.26375404530744334"/>
    <n v="0.36893203883495146"/>
    <n v="4.4660194174757275E-3"/>
    <n v="0"/>
    <n v="2"/>
    <n v="39"/>
    <n v="8"/>
    <n v="42.8"/>
    <n v="1600"/>
    <n v="0.18626716909706661"/>
    <n v="34.200000000000003"/>
    <m/>
    <m/>
    <n v="3"/>
    <m/>
    <m/>
    <m/>
    <m/>
    <m/>
    <m/>
    <m/>
    <m/>
    <m/>
    <m/>
    <x v="3"/>
    <n v="0"/>
    <n v="0"/>
    <n v="28"/>
    <m/>
    <m/>
    <m/>
  </r>
  <r>
    <m/>
    <m/>
    <m/>
    <n v="4"/>
    <n v="0"/>
    <n v="2.4"/>
    <n v="0.26217532467532467"/>
    <n v="0.37012987012987014"/>
    <n v="4.1396103896103893E-3"/>
    <n v="0"/>
    <n v="2"/>
    <n v="39"/>
    <n v="8"/>
    <n v="42.8"/>
    <n v="1600"/>
    <n v="0.18626716909706661"/>
    <n v="38.4"/>
    <m/>
    <m/>
    <n v="2.9"/>
    <m/>
    <m/>
    <m/>
    <m/>
    <m/>
    <m/>
    <m/>
    <m/>
    <m/>
    <m/>
    <x v="3"/>
    <n v="0"/>
    <n v="0"/>
    <n v="28"/>
    <m/>
    <m/>
    <m/>
  </r>
  <r>
    <m/>
    <m/>
    <m/>
    <n v="5"/>
    <n v="0"/>
    <n v="2.8"/>
    <n v="0.26016260162601629"/>
    <n v="0.37073170731707317"/>
    <n v="4.3008130081300814E-3"/>
    <n v="0"/>
    <n v="2"/>
    <n v="39"/>
    <n v="8"/>
    <n v="42.8"/>
    <n v="1600"/>
    <n v="0.18626716909706661"/>
    <n v="35.200000000000003"/>
    <m/>
    <m/>
    <n v="3"/>
    <m/>
    <m/>
    <m/>
    <m/>
    <m/>
    <m/>
    <m/>
    <m/>
    <m/>
    <m/>
    <x v="3"/>
    <n v="0"/>
    <n v="0"/>
    <n v="28"/>
    <m/>
    <m/>
    <m/>
  </r>
  <r>
    <m/>
    <m/>
    <m/>
    <n v="6"/>
    <n v="0"/>
    <n v="3.2"/>
    <n v="0.25427872860635697"/>
    <n v="0.37163814180929094"/>
    <n v="4.4987775061124695E-3"/>
    <n v="0"/>
    <n v="2"/>
    <n v="39"/>
    <n v="8"/>
    <n v="42.8"/>
    <n v="1600"/>
    <n v="0.18626716909706661"/>
    <n v="26.7"/>
    <m/>
    <m/>
    <n v="2.7"/>
    <m/>
    <m/>
    <m/>
    <m/>
    <m/>
    <m/>
    <m/>
    <m/>
    <m/>
    <m/>
    <x v="3"/>
    <n v="0"/>
    <n v="0"/>
    <n v="28"/>
    <m/>
    <m/>
    <m/>
  </r>
  <r>
    <m/>
    <m/>
    <m/>
    <n v="7"/>
    <n v="0"/>
    <n v="3.6"/>
    <n v="0.2522448979591837"/>
    <n v="0.3722448979591837"/>
    <n v="4.7346938775510205E-3"/>
    <n v="0"/>
    <n v="2"/>
    <n v="39"/>
    <n v="8"/>
    <n v="42.8"/>
    <n v="1600"/>
    <n v="0.18626716909706661"/>
    <n v="23.9"/>
    <m/>
    <m/>
    <n v="2.5"/>
    <m/>
    <m/>
    <m/>
    <m/>
    <m/>
    <m/>
    <m/>
    <m/>
    <m/>
    <m/>
    <x v="3"/>
    <n v="0"/>
    <n v="0"/>
    <n v="28"/>
    <m/>
    <m/>
    <m/>
  </r>
  <r>
    <m/>
    <m/>
    <m/>
    <n v="8"/>
    <n v="0"/>
    <n v="5.6"/>
    <n v="0.23942537909018355"/>
    <n v="0.36392657621707902"/>
    <n v="5.1476456504389468E-3"/>
    <n v="0"/>
    <n v="2"/>
    <n v="39"/>
    <n v="8"/>
    <n v="42.8"/>
    <n v="1600"/>
    <n v="0.18626716909706661"/>
    <n v="21.4"/>
    <m/>
    <m/>
    <n v="3.3"/>
    <m/>
    <m/>
    <m/>
    <m/>
    <m/>
    <m/>
    <m/>
    <m/>
    <m/>
    <m/>
    <x v="3"/>
    <n v="0"/>
    <n v="0"/>
    <n v="28"/>
    <m/>
    <m/>
    <m/>
  </r>
  <r>
    <s v="A study on the effects of high temperature on mechanical properties of fiber reinforced cementitious composites"/>
    <s v="Ahmet Çavdar"/>
    <n v="2012"/>
    <s v="CM"/>
    <n v="0"/>
    <n v="0"/>
    <n v="0.5"/>
    <n v="3"/>
    <n v="0"/>
    <n v="0"/>
    <n v="0"/>
    <n v="0"/>
    <n v="0"/>
    <n v="0"/>
    <m/>
    <n v="0"/>
    <n v="61.73"/>
    <m/>
    <m/>
    <m/>
    <m/>
    <n v="12.13"/>
    <m/>
    <m/>
    <m/>
    <m/>
    <m/>
    <m/>
    <m/>
    <m/>
    <x v="0"/>
    <n v="30"/>
    <n v="0"/>
    <n v="0"/>
    <s v="Standard Sand"/>
    <s v="CEM I 42.5 R type"/>
    <m/>
  </r>
  <r>
    <m/>
    <m/>
    <m/>
    <s v="CF-0.5"/>
    <n v="0"/>
    <n v="0"/>
    <n v="0.5"/>
    <n v="3"/>
    <n v="0"/>
    <n v="0"/>
    <n v="0.5"/>
    <n v="6.9"/>
    <n v="12"/>
    <n v="240"/>
    <n v="4200"/>
    <n v="1.719297729210348"/>
    <n v="52.92"/>
    <m/>
    <m/>
    <m/>
    <m/>
    <n v="11.02"/>
    <m/>
    <m/>
    <m/>
    <m/>
    <m/>
    <m/>
    <m/>
    <m/>
    <x v="4"/>
    <n v="30"/>
    <n v="0"/>
    <n v="0"/>
    <m/>
    <m/>
    <m/>
  </r>
  <r>
    <m/>
    <m/>
    <m/>
    <s v="CF-1.0"/>
    <n v="0"/>
    <n v="0"/>
    <n v="0.5"/>
    <n v="3"/>
    <n v="0"/>
    <n v="0"/>
    <n v="1"/>
    <n v="6.9"/>
    <n v="12"/>
    <n v="240"/>
    <n v="4200"/>
    <n v="1.719297729210348"/>
    <n v="50.43"/>
    <m/>
    <m/>
    <m/>
    <m/>
    <n v="9.81"/>
    <m/>
    <m/>
    <m/>
    <m/>
    <m/>
    <m/>
    <m/>
    <m/>
    <x v="4"/>
    <n v="30"/>
    <n v="0"/>
    <n v="0"/>
    <m/>
    <m/>
    <m/>
  </r>
  <r>
    <m/>
    <m/>
    <m/>
    <s v="CF-1.5"/>
    <n v="0"/>
    <n v="0"/>
    <n v="0.5"/>
    <n v="3"/>
    <n v="0"/>
    <n v="0"/>
    <n v="1.5"/>
    <n v="6.9"/>
    <n v="12"/>
    <n v="240"/>
    <n v="4200"/>
    <n v="1.719297729210348"/>
    <n v="50.4"/>
    <m/>
    <m/>
    <m/>
    <m/>
    <n v="11.76"/>
    <m/>
    <m/>
    <m/>
    <m/>
    <m/>
    <m/>
    <m/>
    <m/>
    <x v="4"/>
    <n v="30"/>
    <n v="0"/>
    <n v="0"/>
    <m/>
    <m/>
    <m/>
  </r>
  <r>
    <m/>
    <m/>
    <m/>
    <s v="CF-2.0"/>
    <n v="0"/>
    <n v="0"/>
    <n v="0.5"/>
    <n v="3"/>
    <n v="0"/>
    <n v="0"/>
    <n v="2"/>
    <n v="6.9"/>
    <n v="12"/>
    <n v="240"/>
    <n v="4200"/>
    <n v="1.719297729210348"/>
    <n v="50.28"/>
    <m/>
    <m/>
    <m/>
    <m/>
    <n v="11.47"/>
    <m/>
    <m/>
    <m/>
    <m/>
    <m/>
    <m/>
    <m/>
    <m/>
    <x v="4"/>
    <n v="30"/>
    <n v="0"/>
    <n v="0"/>
    <m/>
    <m/>
    <m/>
  </r>
  <r>
    <m/>
    <m/>
    <m/>
    <s v="GF-0.5"/>
    <n v="0"/>
    <n v="0"/>
    <n v="0.5"/>
    <n v="3"/>
    <n v="0"/>
    <n v="0"/>
    <n v="0.5"/>
    <n v="14"/>
    <n v="12"/>
    <n v="72"/>
    <n v="1700"/>
    <n v="0.61982838034543553"/>
    <n v="50.94"/>
    <m/>
    <m/>
    <m/>
    <m/>
    <n v="10.76"/>
    <m/>
    <m/>
    <m/>
    <m/>
    <m/>
    <m/>
    <m/>
    <m/>
    <x v="2"/>
    <n v="30"/>
    <n v="0"/>
    <n v="0"/>
    <m/>
    <m/>
    <m/>
  </r>
  <r>
    <m/>
    <m/>
    <m/>
    <s v="GF-1.0"/>
    <n v="0"/>
    <n v="0"/>
    <n v="0.5"/>
    <n v="3"/>
    <n v="0"/>
    <n v="0"/>
    <n v="1"/>
    <n v="14"/>
    <n v="12"/>
    <n v="72"/>
    <n v="1700"/>
    <n v="0.61982838034543553"/>
    <n v="48.38"/>
    <m/>
    <m/>
    <m/>
    <m/>
    <n v="8.68"/>
    <m/>
    <m/>
    <m/>
    <m/>
    <m/>
    <m/>
    <m/>
    <m/>
    <x v="2"/>
    <n v="30"/>
    <n v="0"/>
    <n v="0"/>
    <m/>
    <m/>
    <m/>
  </r>
  <r>
    <m/>
    <m/>
    <m/>
    <s v="GF-1.5"/>
    <n v="0"/>
    <n v="0"/>
    <n v="0.5"/>
    <n v="3"/>
    <n v="0"/>
    <n v="0"/>
    <n v="1.5"/>
    <n v="14"/>
    <n v="12"/>
    <n v="72"/>
    <n v="1700"/>
    <n v="0.61982838034543553"/>
    <n v="41.34"/>
    <m/>
    <m/>
    <m/>
    <m/>
    <n v="6.83"/>
    <m/>
    <m/>
    <m/>
    <m/>
    <m/>
    <m/>
    <m/>
    <m/>
    <x v="2"/>
    <n v="30"/>
    <n v="0"/>
    <n v="0"/>
    <m/>
    <m/>
    <m/>
  </r>
  <r>
    <m/>
    <m/>
    <m/>
    <s v="GF-2.0"/>
    <n v="0"/>
    <n v="0"/>
    <n v="0.5"/>
    <n v="3"/>
    <n v="0"/>
    <n v="0"/>
    <n v="2"/>
    <n v="14"/>
    <n v="12"/>
    <n v="72"/>
    <n v="1700"/>
    <n v="0.61982838034543553"/>
    <n v="33.21"/>
    <m/>
    <m/>
    <m/>
    <m/>
    <n v="6.1"/>
    <m/>
    <m/>
    <m/>
    <m/>
    <m/>
    <m/>
    <m/>
    <m/>
    <x v="2"/>
    <n v="30"/>
    <n v="0"/>
    <n v="0"/>
    <m/>
    <m/>
    <m/>
  </r>
  <r>
    <m/>
    <m/>
    <m/>
    <s v="PP-0.5"/>
    <n v="0"/>
    <n v="0"/>
    <n v="0.5"/>
    <n v="3"/>
    <n v="0"/>
    <n v="0"/>
    <n v="0.5"/>
    <n v="18"/>
    <n v="12"/>
    <n v="4"/>
    <n v="400"/>
    <n v="0.20195584505267103"/>
    <n v="55.4"/>
    <m/>
    <m/>
    <m/>
    <m/>
    <n v="11.7"/>
    <m/>
    <m/>
    <m/>
    <m/>
    <m/>
    <m/>
    <m/>
    <m/>
    <x v="1"/>
    <n v="30"/>
    <n v="0"/>
    <n v="0"/>
    <m/>
    <m/>
    <m/>
  </r>
  <r>
    <m/>
    <m/>
    <m/>
    <s v="PP-1.0"/>
    <n v="0"/>
    <n v="0"/>
    <n v="0.5"/>
    <n v="3"/>
    <n v="0"/>
    <n v="0"/>
    <n v="1"/>
    <n v="18"/>
    <n v="12"/>
    <n v="4"/>
    <n v="400"/>
    <n v="0.20195584505267103"/>
    <n v="49.94"/>
    <m/>
    <m/>
    <m/>
    <m/>
    <n v="11.11"/>
    <m/>
    <m/>
    <m/>
    <m/>
    <m/>
    <m/>
    <m/>
    <m/>
    <x v="1"/>
    <n v="30"/>
    <n v="0"/>
    <n v="0"/>
    <m/>
    <m/>
    <m/>
  </r>
  <r>
    <m/>
    <m/>
    <m/>
    <s v="PP-1.5"/>
    <n v="0"/>
    <n v="0"/>
    <n v="0.5"/>
    <n v="3"/>
    <n v="0"/>
    <n v="0"/>
    <n v="1.5"/>
    <n v="18"/>
    <n v="12"/>
    <n v="4"/>
    <n v="400"/>
    <n v="0.20195584505267103"/>
    <n v="48.5"/>
    <m/>
    <m/>
    <m/>
    <m/>
    <n v="10.73"/>
    <m/>
    <m/>
    <m/>
    <m/>
    <m/>
    <m/>
    <m/>
    <m/>
    <x v="1"/>
    <n v="30"/>
    <n v="0"/>
    <n v="0"/>
    <m/>
    <m/>
    <m/>
  </r>
  <r>
    <m/>
    <m/>
    <m/>
    <s v="PP-2.0"/>
    <n v="0"/>
    <n v="0"/>
    <n v="0.5"/>
    <n v="3"/>
    <n v="0"/>
    <n v="0"/>
    <n v="2"/>
    <n v="18"/>
    <n v="12"/>
    <n v="4"/>
    <n v="400"/>
    <n v="0.20195584505267103"/>
    <n v="45.55"/>
    <m/>
    <m/>
    <m/>
    <m/>
    <n v="10.86"/>
    <m/>
    <m/>
    <m/>
    <m/>
    <m/>
    <m/>
    <m/>
    <m/>
    <x v="1"/>
    <n v="30"/>
    <n v="0"/>
    <n v="0"/>
    <m/>
    <m/>
    <m/>
  </r>
  <r>
    <m/>
    <m/>
    <m/>
    <s v="PVA-0.5"/>
    <n v="0"/>
    <n v="0"/>
    <n v="0.5"/>
    <n v="3"/>
    <n v="0"/>
    <n v="0"/>
    <n v="0.5"/>
    <n v="660"/>
    <n v="12"/>
    <n v="23"/>
    <n v="900"/>
    <n v="1.2710628951232449E-2"/>
    <n v="47.8"/>
    <m/>
    <m/>
    <m/>
    <m/>
    <n v="15"/>
    <m/>
    <m/>
    <m/>
    <m/>
    <m/>
    <m/>
    <m/>
    <m/>
    <x v="3"/>
    <n v="30"/>
    <n v="0"/>
    <n v="0"/>
    <m/>
    <m/>
    <m/>
  </r>
  <r>
    <m/>
    <m/>
    <m/>
    <s v="PVA-1.0"/>
    <n v="0"/>
    <n v="0"/>
    <n v="0.5"/>
    <n v="3"/>
    <n v="0"/>
    <n v="0"/>
    <n v="1"/>
    <n v="660"/>
    <n v="12"/>
    <n v="23"/>
    <n v="900"/>
    <n v="1.2710628951232449E-2"/>
    <n v="39.19"/>
    <m/>
    <m/>
    <m/>
    <m/>
    <n v="16.559999999999999"/>
    <m/>
    <m/>
    <m/>
    <m/>
    <m/>
    <m/>
    <m/>
    <m/>
    <x v="3"/>
    <n v="30"/>
    <n v="0"/>
    <n v="0"/>
    <m/>
    <m/>
    <m/>
  </r>
  <r>
    <m/>
    <m/>
    <m/>
    <s v="PVA-1.5"/>
    <n v="0"/>
    <n v="0"/>
    <n v="0.5"/>
    <n v="3"/>
    <n v="0"/>
    <n v="0"/>
    <n v="1.5"/>
    <n v="660"/>
    <n v="12"/>
    <n v="23"/>
    <n v="900"/>
    <n v="1.2710628951232449E-2"/>
    <n v="41.9"/>
    <m/>
    <m/>
    <m/>
    <m/>
    <n v="17.36"/>
    <m/>
    <m/>
    <m/>
    <m/>
    <m/>
    <m/>
    <m/>
    <m/>
    <x v="3"/>
    <n v="30"/>
    <n v="0"/>
    <n v="0"/>
    <m/>
    <m/>
    <m/>
  </r>
  <r>
    <m/>
    <m/>
    <m/>
    <s v="PVA-2.0"/>
    <n v="0"/>
    <n v="0"/>
    <n v="0.5"/>
    <n v="3"/>
    <n v="0"/>
    <n v="0"/>
    <n v="2"/>
    <n v="660"/>
    <n v="12"/>
    <n v="23"/>
    <n v="900"/>
    <n v="1.2710628951232449E-2"/>
    <n v="46.99"/>
    <m/>
    <m/>
    <m/>
    <m/>
    <n v="11.94"/>
    <m/>
    <m/>
    <m/>
    <m/>
    <m/>
    <m/>
    <m/>
    <m/>
    <x v="3"/>
    <n v="30"/>
    <n v="0"/>
    <n v="0"/>
    <m/>
    <m/>
    <m/>
  </r>
  <r>
    <s v="Flexural behavior of engineered cementitious composite (ECC) slabs with polyvinyl alcohol fibers"/>
    <s v="Shwan H. Said"/>
    <n v="2015"/>
    <s v="PVA1"/>
    <n v="0"/>
    <n v="0.25"/>
    <n v="0.37"/>
    <n v="0.64"/>
    <n v="3.0000000000000001E-3"/>
    <n v="0"/>
    <n v="1"/>
    <n v="38"/>
    <n v="8"/>
    <n v="42"/>
    <n v="1600"/>
    <n v="0.18965360513681087"/>
    <m/>
    <n v="3.9982222222222212"/>
    <n v="3.5302222222222217"/>
    <n v="0.65024999999999999"/>
    <n v="2.4476854999999995"/>
    <m/>
    <m/>
    <m/>
    <m/>
    <m/>
    <m/>
    <m/>
    <m/>
    <m/>
    <x v="3"/>
    <n v="28"/>
    <n v="0"/>
    <n v="0"/>
    <s v="fine silica sand"/>
    <s v="type I.Ordinary Portland cement"/>
    <s v="fly ash type F"/>
  </r>
  <r>
    <m/>
    <m/>
    <m/>
    <s v="PVA2"/>
    <n v="0"/>
    <n v="0.25"/>
    <n v="0.37"/>
    <n v="0.64"/>
    <n v="3.0000000000000001E-3"/>
    <n v="0"/>
    <n v="1.5"/>
    <n v="38"/>
    <n v="8"/>
    <n v="42"/>
    <n v="1600"/>
    <n v="0.18965360513681087"/>
    <m/>
    <n v="3.4377777777777774"/>
    <n v="3.322222222222222"/>
    <n v="0.79500000000000004"/>
    <n v="2.6871"/>
    <m/>
    <m/>
    <m/>
    <m/>
    <m/>
    <m/>
    <m/>
    <m/>
    <m/>
    <x v="3"/>
    <n v="28"/>
    <n v="0"/>
    <n v="0"/>
    <m/>
    <m/>
    <m/>
  </r>
  <r>
    <m/>
    <m/>
    <m/>
    <s v="PVA3"/>
    <n v="0"/>
    <n v="0.25"/>
    <n v="0.37"/>
    <n v="0.64"/>
    <n v="3.0000000000000001E-3"/>
    <n v="0"/>
    <n v="2"/>
    <n v="38"/>
    <n v="8"/>
    <n v="42"/>
    <n v="1600"/>
    <n v="0.18965360513681087"/>
    <m/>
    <n v="3.3164444444444436"/>
    <n v="3.0853333333333333"/>
    <n v="0.79350000000000009"/>
    <n v="2.5399053333333335"/>
    <m/>
    <m/>
    <m/>
    <m/>
    <m/>
    <m/>
    <m/>
    <m/>
    <m/>
    <x v="3"/>
    <n v="28"/>
    <n v="0"/>
    <n v="0"/>
    <m/>
    <m/>
    <m/>
  </r>
  <r>
    <m/>
    <m/>
    <m/>
    <s v="PVA4"/>
    <n v="0"/>
    <n v="0.25"/>
    <n v="0.37"/>
    <n v="0.64"/>
    <n v="3.0000000000000001E-3"/>
    <n v="0"/>
    <n v="2.5"/>
    <n v="38"/>
    <n v="8"/>
    <n v="42"/>
    <n v="1600"/>
    <n v="0.18965360513681087"/>
    <m/>
    <n v="3.3684444444444441"/>
    <n v="4.0184444444444445"/>
    <n v="0.94199999999999995"/>
    <n v="3.4792246666666662"/>
    <m/>
    <m/>
    <m/>
    <m/>
    <m/>
    <m/>
    <m/>
    <m/>
    <m/>
    <x v="3"/>
    <n v="28"/>
    <n v="0"/>
    <n v="0"/>
    <m/>
    <m/>
    <m/>
  </r>
  <r>
    <m/>
    <m/>
    <m/>
    <s v="PVA5"/>
    <n v="0"/>
    <n v="0.25"/>
    <n v="0.37"/>
    <n v="0.64"/>
    <n v="3.0000000000000001E-3"/>
    <n v="0"/>
    <n v="3"/>
    <n v="38"/>
    <n v="8"/>
    <n v="42"/>
    <n v="1600"/>
    <n v="0.18965360513681087"/>
    <m/>
    <n v="3.3135555555555554"/>
    <n v="3.9779999999999998"/>
    <n v="1.00125"/>
    <n v="3.6503349999999997"/>
    <m/>
    <m/>
    <m/>
    <m/>
    <m/>
    <m/>
    <m/>
    <m/>
    <m/>
    <x v="3"/>
    <n v="28"/>
    <n v="0"/>
    <n v="0"/>
    <m/>
    <m/>
    <m/>
  </r>
  <r>
    <m/>
    <m/>
    <m/>
    <s v="PVA6"/>
    <n v="0"/>
    <n v="0.25"/>
    <n v="0.37"/>
    <n v="0.64"/>
    <n v="3.0000000000000001E-3"/>
    <n v="0"/>
    <n v="1"/>
    <n v="38"/>
    <n v="12"/>
    <n v="42"/>
    <n v="1600"/>
    <n v="0.21001390694345692"/>
    <m/>
    <n v="2.8888888888888888"/>
    <n v="4.038666666666666"/>
    <n v="1.3275000000000001"/>
    <n v="4.5981649999999998"/>
    <m/>
    <m/>
    <m/>
    <m/>
    <m/>
    <m/>
    <m/>
    <m/>
    <m/>
    <x v="3"/>
    <n v="28"/>
    <n v="0"/>
    <n v="0"/>
    <m/>
    <m/>
    <m/>
  </r>
  <r>
    <m/>
    <m/>
    <m/>
    <s v="PVA7"/>
    <n v="0"/>
    <n v="0.25"/>
    <n v="0.37"/>
    <n v="0.64"/>
    <n v="3.0000000000000001E-3"/>
    <n v="0"/>
    <n v="1.5"/>
    <n v="38"/>
    <n v="12"/>
    <n v="42"/>
    <n v="1600"/>
    <n v="0.21001390694345692"/>
    <m/>
    <n v="2.8137777777777773"/>
    <n v="4.1022222222222222"/>
    <n v="1.3875000000000002"/>
    <n v="4.7979750000000001"/>
    <m/>
    <m/>
    <m/>
    <m/>
    <m/>
    <m/>
    <m/>
    <m/>
    <m/>
    <x v="3"/>
    <n v="28"/>
    <n v="0"/>
    <n v="0"/>
    <m/>
    <m/>
    <m/>
  </r>
  <r>
    <m/>
    <m/>
    <m/>
    <s v="PVA8"/>
    <n v="0"/>
    <n v="0.25"/>
    <n v="0.37"/>
    <n v="0.64"/>
    <n v="3.0000000000000001E-3"/>
    <n v="0"/>
    <n v="2"/>
    <n v="38"/>
    <n v="12"/>
    <n v="42"/>
    <n v="1600"/>
    <n v="0.21001390694345692"/>
    <m/>
    <n v="2.5999999999999996"/>
    <n v="4.0877777777777773"/>
    <n v="1.5465000000000002"/>
    <n v="5.1713241666666665"/>
    <m/>
    <m/>
    <m/>
    <m/>
    <m/>
    <m/>
    <m/>
    <m/>
    <m/>
    <x v="3"/>
    <n v="28"/>
    <n v="0"/>
    <n v="0"/>
    <m/>
    <m/>
    <m/>
  </r>
  <r>
    <m/>
    <m/>
    <m/>
    <s v="PVA9"/>
    <n v="0"/>
    <n v="0.25"/>
    <n v="0.37"/>
    <n v="0.64"/>
    <n v="3.0000000000000001E-3"/>
    <n v="0"/>
    <n v="2.5"/>
    <n v="38"/>
    <n v="12"/>
    <n v="42"/>
    <n v="1600"/>
    <n v="0.21001390694345692"/>
    <m/>
    <n v="2.1782222222222223"/>
    <n v="3.8537777777777777"/>
    <n v="1.4175"/>
    <n v="4.2751799999999998"/>
    <m/>
    <m/>
    <m/>
    <m/>
    <m/>
    <m/>
    <m/>
    <m/>
    <m/>
    <x v="3"/>
    <n v="28"/>
    <n v="0"/>
    <n v="0"/>
    <m/>
    <m/>
    <m/>
  </r>
  <r>
    <m/>
    <m/>
    <m/>
    <s v="PVA10"/>
    <n v="0"/>
    <n v="0.25"/>
    <n v="0.37"/>
    <n v="0.64"/>
    <n v="3.0000000000000001E-3"/>
    <n v="0"/>
    <n v="3"/>
    <n v="38"/>
    <n v="12"/>
    <n v="42"/>
    <n v="1600"/>
    <n v="0.21001390694345692"/>
    <m/>
    <n v="3.3684444444444441"/>
    <n v="4.3737777777777778"/>
    <n v="1.6274999999999999"/>
    <n v="6.3002333333333329"/>
    <m/>
    <m/>
    <m/>
    <m/>
    <m/>
    <m/>
    <m/>
    <m/>
    <m/>
    <x v="3"/>
    <n v="28"/>
    <n v="0"/>
    <n v="0"/>
    <m/>
    <m/>
    <m/>
  </r>
  <r>
    <s v="Study on mechanical properties of cost-effective polyvinyl alcohol engineered cementitious composites (PVA-ECC)"/>
    <s v="Zuanfeng Pan"/>
    <n v="2015"/>
    <s v="M19"/>
    <n v="0"/>
    <n v="2.4"/>
    <n v="0.28000000000000003"/>
    <n v="0.36"/>
    <n v="2E-3"/>
    <n v="0"/>
    <n v="1"/>
    <n v="39"/>
    <n v="12"/>
    <n v="42.8"/>
    <n v="1620"/>
    <n v="0.20626391936580038"/>
    <m/>
    <m/>
    <m/>
    <n v="1.57"/>
    <m/>
    <n v="6.92"/>
    <m/>
    <m/>
    <m/>
    <m/>
    <m/>
    <m/>
    <m/>
    <m/>
    <x v="3"/>
    <n v="0"/>
    <n v="28"/>
    <n v="0"/>
    <s v="fine sand (silica sand, average size of 110 lm, and maximum size of 300 lm)"/>
    <s v="Portland cement (P.II.42.5)"/>
    <s v="fly ash (first-grade"/>
  </r>
  <r>
    <m/>
    <m/>
    <m/>
    <s v="M20"/>
    <n v="0"/>
    <n v="2.4"/>
    <n v="0.28000000000000003"/>
    <n v="0.36"/>
    <n v="2.5000000000000001E-3"/>
    <n v="0"/>
    <n v="1.6"/>
    <n v="39"/>
    <n v="12"/>
    <n v="42.8"/>
    <n v="1620"/>
    <n v="0.20626391936580038"/>
    <m/>
    <m/>
    <m/>
    <n v="2.76"/>
    <m/>
    <n v="10.24"/>
    <m/>
    <m/>
    <m/>
    <m/>
    <m/>
    <m/>
    <m/>
    <m/>
    <x v="3"/>
    <n v="0"/>
    <n v="28"/>
    <n v="0"/>
    <m/>
    <m/>
    <m/>
  </r>
  <r>
    <m/>
    <m/>
    <m/>
    <s v="M21"/>
    <n v="0"/>
    <n v="2.4"/>
    <n v="0.28000000000000003"/>
    <n v="0.36"/>
    <n v="2.8E-3"/>
    <n v="0"/>
    <n v="2"/>
    <n v="39"/>
    <n v="12"/>
    <n v="42.8"/>
    <n v="1620"/>
    <n v="0.20626391936580038"/>
    <m/>
    <m/>
    <m/>
    <n v="4.25"/>
    <m/>
    <n v="11.96"/>
    <m/>
    <m/>
    <m/>
    <m/>
    <m/>
    <m/>
    <m/>
    <m/>
    <x v="3"/>
    <n v="0"/>
    <n v="28"/>
    <n v="0"/>
    <m/>
    <m/>
    <m/>
  </r>
  <r>
    <s v="Structural performance of polymer fiber reinforced engineered cementitious composites subjected to static and fatigue flexural loading"/>
    <s v="Mohamed A.A. Sherir"/>
    <n v="2015"/>
    <s v="F_1.2_SS"/>
    <n v="0"/>
    <n v="1.2"/>
    <n v="0.27"/>
    <n v="0.36363636363636365"/>
    <n v="8.5646954986760823E-2"/>
    <n v="0"/>
    <n v="2"/>
    <n v="39"/>
    <n v="8"/>
    <n v="42.8"/>
    <n v="1620"/>
    <n v="0.18626716909706661"/>
    <n v="61"/>
    <m/>
    <m/>
    <m/>
    <m/>
    <n v="11.8"/>
    <n v="53.5"/>
    <m/>
    <m/>
    <m/>
    <m/>
    <m/>
    <m/>
    <m/>
    <x v="3"/>
    <n v="0"/>
    <n v="28"/>
    <n v="0"/>
    <s v="silica sand (SS) with a maximum grain size of 0.40 mm"/>
    <s v="Portland cement (C) Type I"/>
    <s v="Class-F"/>
  </r>
  <r>
    <m/>
    <m/>
    <m/>
    <s v="F_2.2_SS"/>
    <n v="0"/>
    <n v="2.2000000000000002"/>
    <n v="0.27"/>
    <n v="0.35937499999999994"/>
    <n v="6.6440533980582528E-2"/>
    <n v="0"/>
    <n v="2"/>
    <n v="39"/>
    <n v="8"/>
    <n v="42.8"/>
    <n v="1620"/>
    <n v="0.18626716909706661"/>
    <n v="52"/>
    <m/>
    <m/>
    <m/>
    <m/>
    <n v="10.84"/>
    <n v="53"/>
    <m/>
    <m/>
    <m/>
    <m/>
    <m/>
    <m/>
    <m/>
    <x v="3"/>
    <n v="0"/>
    <n v="28"/>
    <n v="0"/>
    <m/>
    <m/>
    <m/>
  </r>
  <r>
    <s v="The effect of synthetic polyethylene fiber on the strain hardening behavior of engineered cementitious composite (ECC)"/>
    <s v="Shwan H. Said"/>
    <n v="2015"/>
    <s v="PE1"/>
    <n v="0"/>
    <n v="0.25"/>
    <n v="0.37"/>
    <n v="0.64"/>
    <n v="3.0000000000000001E-3"/>
    <n v="0"/>
    <n v="1"/>
    <n v="38"/>
    <n v="12"/>
    <n v="39"/>
    <n v="1950"/>
    <n v="0.20527153733810238"/>
    <m/>
    <n v="3.6947368421052627"/>
    <n v="3.242105263157895"/>
    <n v="1.7824"/>
    <n v="6.1821136842105258"/>
    <m/>
    <m/>
    <m/>
    <m/>
    <m/>
    <m/>
    <m/>
    <m/>
    <m/>
    <x v="5"/>
    <n v="28"/>
    <n v="0"/>
    <n v="0"/>
    <s v="fine silica sand whose maximum particle size was 200 μm"/>
    <s v="type I ordinary Portland cement"/>
    <s v="fly ash type F"/>
  </r>
  <r>
    <m/>
    <m/>
    <m/>
    <s v="PE2"/>
    <n v="0"/>
    <n v="0.25"/>
    <n v="0.37"/>
    <n v="0.64"/>
    <n v="3.0000000000000001E-3"/>
    <n v="0"/>
    <n v="1.5"/>
    <n v="38"/>
    <n v="12"/>
    <n v="39"/>
    <n v="1950"/>
    <n v="0.20527153733810238"/>
    <m/>
    <n v="2.6526315789473687"/>
    <n v="3.3210526315789473"/>
    <n v="2.92"/>
    <n v="8.7215789473684211"/>
    <m/>
    <m/>
    <m/>
    <m/>
    <m/>
    <m/>
    <m/>
    <m/>
    <m/>
    <x v="5"/>
    <n v="28"/>
    <n v="0"/>
    <n v="0"/>
    <m/>
    <m/>
    <m/>
  </r>
  <r>
    <m/>
    <m/>
    <m/>
    <s v="PE3"/>
    <n v="0"/>
    <n v="0.25"/>
    <n v="0.37"/>
    <n v="0.64"/>
    <n v="3.0000000000000001E-3"/>
    <n v="0"/>
    <n v="2"/>
    <n v="38"/>
    <n v="12"/>
    <n v="39"/>
    <n v="1950"/>
    <n v="0.20527153733810238"/>
    <m/>
    <n v="2.8526315789473689"/>
    <n v="4.5657894736842106"/>
    <n v="3.488"/>
    <n v="12.937726315789474"/>
    <m/>
    <m/>
    <m/>
    <m/>
    <m/>
    <m/>
    <m/>
    <m/>
    <m/>
    <x v="5"/>
    <n v="28"/>
    <n v="0"/>
    <n v="0"/>
    <m/>
    <m/>
    <m/>
  </r>
  <r>
    <m/>
    <m/>
    <m/>
    <s v="PE4"/>
    <n v="0"/>
    <n v="0.25"/>
    <n v="0.37"/>
    <n v="0.64"/>
    <n v="3.0000000000000001E-3"/>
    <n v="0"/>
    <n v="2.5"/>
    <n v="38"/>
    <n v="12"/>
    <n v="39"/>
    <n v="1950"/>
    <n v="0.20527153733810238"/>
    <m/>
    <n v="2.3710526315789475"/>
    <n v="4.2710526315789474"/>
    <n v="3.9960000000000004"/>
    <n v="13.270926315789474"/>
    <m/>
    <m/>
    <m/>
    <m/>
    <m/>
    <m/>
    <m/>
    <m/>
    <m/>
    <x v="5"/>
    <n v="28"/>
    <n v="0"/>
    <n v="0"/>
    <m/>
    <m/>
    <m/>
  </r>
  <r>
    <m/>
    <m/>
    <m/>
    <s v="PE5"/>
    <n v="0"/>
    <n v="0.25"/>
    <n v="0.37"/>
    <n v="0.64"/>
    <n v="3.0000000000000001E-3"/>
    <n v="0"/>
    <n v="1"/>
    <n v="24"/>
    <n v="12"/>
    <n v="82"/>
    <n v="2700"/>
    <n v="0.39346642721731967"/>
    <m/>
    <n v="2.0105263157894737"/>
    <n v="4.7894736842105265"/>
    <n v="4.1344000000000003"/>
    <n v="14.056960000000002"/>
    <m/>
    <m/>
    <m/>
    <m/>
    <m/>
    <m/>
    <m/>
    <m/>
    <m/>
    <x v="5"/>
    <n v="28"/>
    <n v="0"/>
    <n v="0"/>
    <m/>
    <m/>
    <m/>
  </r>
  <r>
    <m/>
    <m/>
    <m/>
    <s v="PE6"/>
    <n v="0"/>
    <n v="0.25"/>
    <n v="0.37"/>
    <n v="0.64"/>
    <n v="3.0000000000000001E-3"/>
    <n v="0"/>
    <n v="1.5"/>
    <n v="24"/>
    <n v="12"/>
    <n v="82"/>
    <n v="2700"/>
    <n v="0.39346642721731967"/>
    <m/>
    <n v="1.1526315789473685"/>
    <n v="5.01842105263158"/>
    <n v="5.5439999999999996"/>
    <n v="17.106157894736846"/>
    <m/>
    <m/>
    <m/>
    <m/>
    <m/>
    <m/>
    <m/>
    <m/>
    <m/>
    <x v="5"/>
    <n v="28"/>
    <n v="0"/>
    <n v="0"/>
    <m/>
    <m/>
    <m/>
  </r>
  <r>
    <m/>
    <m/>
    <m/>
    <s v="PE7"/>
    <n v="0"/>
    <n v="0.25"/>
    <n v="0.37"/>
    <n v="0.64"/>
    <n v="3.0000000000000001E-3"/>
    <n v="0"/>
    <n v="2"/>
    <n v="24"/>
    <n v="12"/>
    <n v="82"/>
    <n v="2700"/>
    <n v="0.39346642721731967"/>
    <m/>
    <n v="1.7500000000000002"/>
    <n v="5.9131578947368428"/>
    <n v="6.6239999999999997"/>
    <n v="25.38037894736842"/>
    <m/>
    <m/>
    <m/>
    <m/>
    <m/>
    <m/>
    <m/>
    <m/>
    <m/>
    <x v="5"/>
    <n v="28"/>
    <n v="0"/>
    <n v="0"/>
    <m/>
    <m/>
    <m/>
  </r>
  <r>
    <m/>
    <m/>
    <m/>
    <s v="PE8"/>
    <n v="0"/>
    <n v="0.25"/>
    <n v="0.37"/>
    <n v="0.64"/>
    <n v="3.0000000000000001E-3"/>
    <n v="0"/>
    <n v="2.5"/>
    <n v="24"/>
    <n v="12"/>
    <n v="82"/>
    <n v="2700"/>
    <n v="0.39346642721731967"/>
    <m/>
    <n v="4.1947368421052635"/>
    <n v="5.8289473684210522"/>
    <n v="4.4711999999999996"/>
    <n v="22.408948421052628"/>
    <m/>
    <m/>
    <m/>
    <m/>
    <m/>
    <m/>
    <m/>
    <m/>
    <m/>
    <x v="5"/>
    <n v="28"/>
    <n v="0"/>
    <n v="0"/>
    <m/>
    <m/>
    <m/>
  </r>
  <r>
    <s v="Influence of micro-cracking on the permeability of engineered cementitious composites"/>
    <s v="Hezhi Liu"/>
    <n v="2016"/>
    <s v="N-ECC"/>
    <n v="0"/>
    <n v="2.2010178117048347"/>
    <n v="0.24721780604133545"/>
    <n v="0.36327503974562797"/>
    <n v="3.9745627980922096E-3"/>
    <n v="0"/>
    <n v="2"/>
    <n v="39"/>
    <n v="12"/>
    <n v="42.8"/>
    <n v="1600"/>
    <n v="0.20626391936580038"/>
    <m/>
    <n v="3.82917"/>
    <n v="5.4672499999999999"/>
    <n v="1.77928"/>
    <n v="8.2704670888000003"/>
    <m/>
    <m/>
    <m/>
    <m/>
    <m/>
    <m/>
    <m/>
    <m/>
    <m/>
    <x v="3"/>
    <n v="28"/>
    <n v="0"/>
    <n v="0"/>
    <s v="fine silica sand"/>
    <s v="Type I Portland cement"/>
    <s v="Class F fly ash"/>
  </r>
  <r>
    <s v="Thermal-mechanical behaviors of CFRP-ECC hybrid under elevated temperatures"/>
    <s v="Chao Wu"/>
    <n v="2017"/>
    <s v="ECC-23"/>
    <n v="0"/>
    <n v="2.2000000000000002"/>
    <n v="0.25"/>
    <n v="0.36327503974562797"/>
    <n v="3.9745627980922096E-3"/>
    <n v="0"/>
    <n v="2"/>
    <n v="39"/>
    <n v="12"/>
    <n v="42"/>
    <n v="1600"/>
    <n v="0.20506792052722234"/>
    <n v="45.7"/>
    <m/>
    <n v="4.9000000000000004"/>
    <n v="1.7"/>
    <n v="4.165"/>
    <m/>
    <m/>
    <m/>
    <m/>
    <m/>
    <m/>
    <m/>
    <m/>
    <m/>
    <x v="3"/>
    <n v="0"/>
    <n v="0"/>
    <n v="28"/>
    <s v="F-75 silica sand has a maximum and an average grain size of 250 mm and 110 mm"/>
    <s v="type I ordinary Portland cement"/>
    <s v="Class F fly ash"/>
  </r>
  <r>
    <s v="Mechanical behaviour of a polyvinyl alcohol fibre reinforced engineered cementitious composite (PVA-ECC) using local ingredients"/>
    <s v="Dan Meng"/>
    <n v="2017"/>
    <s v="ECC"/>
    <n v="0"/>
    <n v="1.2"/>
    <n v="0.3"/>
    <n v="0.36"/>
    <n v="0.01"/>
    <n v="0"/>
    <n v="2.2000000000000002"/>
    <n v="39"/>
    <n v="12"/>
    <n v="42.8"/>
    <n v="1620"/>
    <n v="0.20626391936580038"/>
    <n v="59.86"/>
    <n v="4.17"/>
    <n v="5.17"/>
    <n v="0.77"/>
    <n v="3.5958999999999999"/>
    <n v="9.5"/>
    <m/>
    <m/>
    <m/>
    <m/>
    <m/>
    <m/>
    <m/>
    <m/>
    <x v="3"/>
    <n v="0"/>
    <n v="28"/>
    <n v="0"/>
    <s v="local dune sand employed in this research had an average grain size of 200 mm with a maximum grain size of 300 mm"/>
    <s v="General purpose cement from  Cement Australia Pty. Ltd."/>
    <s v="ASTM Class F fly ash"/>
  </r>
  <r>
    <s v="Scale-linking model of self-healing and stiffness recovery in engineered cementitious composites (ECC)"/>
    <s v="Hui Ma"/>
    <n v="2019"/>
    <s v="ECC-1"/>
    <n v="0"/>
    <n v="1.2"/>
    <n v="0.26363636363636361"/>
    <n v="0.36363636363636365"/>
    <n v="5.9090909090909081E-3"/>
    <n v="0"/>
    <n v="2"/>
    <n v="39"/>
    <n v="12"/>
    <n v="42.8"/>
    <n v="1620"/>
    <n v="0.20626391936580038"/>
    <m/>
    <n v="4.9137500000000003"/>
    <n v="7.0800400000000003"/>
    <n v="2.3599299999999999"/>
    <n v="14.152252417350001"/>
    <m/>
    <m/>
    <m/>
    <m/>
    <m/>
    <m/>
    <m/>
    <m/>
    <m/>
    <x v="3"/>
    <n v="0"/>
    <n v="28"/>
    <n v="0"/>
    <s v="fine silica sand"/>
    <s v="Type I Portland cement"/>
    <s v="Class F fly ash"/>
  </r>
  <r>
    <m/>
    <m/>
    <m/>
    <s v="ECC-2"/>
    <n v="0"/>
    <n v="2.2000000000000002"/>
    <n v="0.25"/>
    <n v="0.36249999999999993"/>
    <n v="4.0624999999999993E-3"/>
    <n v="0"/>
    <n v="2"/>
    <n v="39"/>
    <n v="12"/>
    <n v="42.8"/>
    <n v="1620"/>
    <n v="0.20626391936580038"/>
    <m/>
    <n v="4.2265499999999996"/>
    <n v="5.1458599999999999"/>
    <n v="2.8342000000000001"/>
    <n v="13.281642210999998"/>
    <m/>
    <m/>
    <m/>
    <m/>
    <m/>
    <m/>
    <m/>
    <m/>
    <m/>
    <x v="3"/>
    <n v="0"/>
    <n v="28"/>
    <n v="0"/>
    <m/>
    <m/>
    <m/>
  </r>
  <r>
    <s v="Effect of morphological parameters of natural sand on mechanical properties of engineered cementitious composites"/>
    <s v="Hao-Liang Wu"/>
    <n v="2019"/>
    <s v="Ottawa-ECC"/>
    <n v="0"/>
    <n v="2.2000000000000002"/>
    <n v="0.25"/>
    <n v="0.37499999999999994"/>
    <n v="7.4999999999999997E-3"/>
    <n v="0"/>
    <n v="2"/>
    <n v="39"/>
    <n v="8"/>
    <n v="42.8"/>
    <n v="1600"/>
    <n v="0.18626716909706661"/>
    <m/>
    <n v="1.72"/>
    <n v="3.81"/>
    <n v="1.45"/>
    <n v="4.0092499999999998"/>
    <n v="29.265219999999999"/>
    <n v="21.2"/>
    <n v="30.56"/>
    <m/>
    <m/>
    <m/>
    <n v="7"/>
    <n v="10"/>
    <n v="6"/>
    <x v="3"/>
    <n v="0"/>
    <n v="0"/>
    <n v="28"/>
    <s v="300-310um"/>
    <s v="Type I OPC from Lafarge"/>
    <s v="Class F fly ash"/>
  </r>
  <r>
    <m/>
    <m/>
    <m/>
    <s v="Gabbro-ECC"/>
    <n v="0"/>
    <n v="2.2000000000000002"/>
    <n v="0.25"/>
    <n v="0.37499999999999994"/>
    <n v="8.4374999999999988E-3"/>
    <n v="0"/>
    <n v="2"/>
    <n v="39"/>
    <n v="8"/>
    <n v="42.8"/>
    <n v="1600"/>
    <n v="0.18626716909706661"/>
    <m/>
    <n v="1.92"/>
    <n v="4.9800000000000004"/>
    <n v="1.88"/>
    <n v="6.4859999999999998"/>
    <n v="44.536619999999999"/>
    <n v="20.3"/>
    <n v="32.67"/>
    <m/>
    <m/>
    <m/>
    <m/>
    <m/>
    <m/>
    <x v="3"/>
    <n v="0"/>
    <n v="0"/>
    <n v="28"/>
    <s v="300-310um"/>
    <s v="Type I OPC from Lafarge"/>
    <s v="Class F fly ash"/>
  </r>
  <r>
    <m/>
    <m/>
    <m/>
    <s v="MI-ECC"/>
    <n v="0"/>
    <n v="2.2000000000000002"/>
    <n v="0.25"/>
    <n v="0.37499999999999994"/>
    <n v="6.8749999999999992E-3"/>
    <n v="0"/>
    <n v="2"/>
    <n v="39"/>
    <n v="8"/>
    <n v="42.8"/>
    <n v="1600"/>
    <n v="0.18626716909706661"/>
    <m/>
    <n v="1.78"/>
    <n v="4.1500000000000004"/>
    <n v="0.83"/>
    <n v="2.46095"/>
    <n v="28.410019999999999"/>
    <n v="19.600000000000001"/>
    <n v="31.18"/>
    <m/>
    <m/>
    <m/>
    <m/>
    <m/>
    <m/>
    <x v="3"/>
    <n v="0"/>
    <n v="0"/>
    <n v="28"/>
    <s v="300-310um"/>
    <s v="Type I OPC from Lafarge"/>
    <s v="Class F fly ash"/>
  </r>
  <r>
    <m/>
    <m/>
    <m/>
    <s v="2NS-ECC"/>
    <n v="0"/>
    <n v="2.2000000000000002"/>
    <n v="0.25"/>
    <n v="0.37499999999999994"/>
    <n v="7.8125E-3"/>
    <n v="0"/>
    <n v="2"/>
    <n v="39"/>
    <n v="8"/>
    <n v="42.8"/>
    <n v="1600"/>
    <n v="0.18626716909706661"/>
    <m/>
    <n v="1.85"/>
    <n v="3.38"/>
    <n v="1.17"/>
    <n v="3.0595500000000002"/>
    <n v="41.464889999999997"/>
    <n v="20"/>
    <n v="32.11"/>
    <m/>
    <m/>
    <m/>
    <m/>
    <m/>
    <m/>
    <x v="3"/>
    <n v="0"/>
    <n v="0"/>
    <n v="28"/>
    <s v="300-310um"/>
    <s v="Type I OPC from Lafarge"/>
    <s v="Class F fly ash"/>
  </r>
  <r>
    <s v="Rheology, fiber dispersion, and robust properties of engineered cementitious composites"/>
    <s v="Mo Li"/>
    <n v="2013"/>
    <s v="ECC_0_M"/>
    <n v="0"/>
    <n v="1.2"/>
    <n v="0.3"/>
    <n v="0.36363636363636365"/>
    <n v="5.9090909090909083E-5"/>
    <n v="0"/>
    <n v="0"/>
    <n v="0"/>
    <n v="0"/>
    <n v="0"/>
    <n v="0"/>
    <n v="0"/>
    <m/>
    <m/>
    <m/>
    <m/>
    <m/>
    <m/>
    <n v="40.129710000000003"/>
    <n v="9"/>
    <m/>
    <m/>
    <m/>
    <m/>
    <m/>
    <m/>
    <x v="0"/>
    <n v="0"/>
    <n v="7"/>
    <n v="21"/>
    <s v="F-110 fine silica sand as fine aggregates with 250 lm maximum grain size and 110 lm mean grain size"/>
    <s v="Ordinary Portland Cement (OPC) Type I cement"/>
    <s v="ASTM standard Type F fly ash"/>
  </r>
  <r>
    <m/>
    <m/>
    <m/>
    <s v="ECC_0.01_M"/>
    <n v="0"/>
    <n v="1.2"/>
    <n v="0.3"/>
    <n v="0.36363636363636365"/>
    <n v="5.9090909090909083E-5"/>
    <n v="4.5454545454545452E-5"/>
    <n v="0"/>
    <n v="0"/>
    <n v="0"/>
    <n v="0"/>
    <n v="0"/>
    <n v="0"/>
    <m/>
    <m/>
    <m/>
    <m/>
    <m/>
    <m/>
    <n v="32.131520000000002"/>
    <n v="12"/>
    <m/>
    <m/>
    <m/>
    <m/>
    <m/>
    <m/>
    <x v="0"/>
    <n v="0"/>
    <n v="7"/>
    <n v="21"/>
    <m/>
    <m/>
    <m/>
  </r>
  <r>
    <m/>
    <m/>
    <m/>
    <s v="ECC_0.015_M"/>
    <n v="0"/>
    <n v="1.2"/>
    <n v="0.3"/>
    <n v="0.36363636363636365"/>
    <n v="5.9090909090909083E-5"/>
    <n v="6.8181818181818171E-5"/>
    <n v="0"/>
    <n v="0"/>
    <n v="0"/>
    <n v="0"/>
    <n v="0"/>
    <n v="0"/>
    <m/>
    <m/>
    <m/>
    <m/>
    <m/>
    <m/>
    <n v="30.09524"/>
    <n v="17"/>
    <m/>
    <m/>
    <m/>
    <m/>
    <m/>
    <m/>
    <x v="0"/>
    <n v="0"/>
    <n v="7"/>
    <n v="21"/>
    <m/>
    <m/>
    <m/>
  </r>
  <r>
    <m/>
    <m/>
    <m/>
    <s v="ECC_0.02_M"/>
    <n v="0"/>
    <n v="1.2"/>
    <n v="0.3"/>
    <n v="0.36363636363636365"/>
    <n v="5.9090909090909083E-5"/>
    <n v="9.0909090909090904E-5"/>
    <n v="0"/>
    <n v="0"/>
    <n v="0"/>
    <n v="0"/>
    <n v="0"/>
    <n v="0"/>
    <m/>
    <m/>
    <m/>
    <m/>
    <m/>
    <m/>
    <n v="38.093429999999998"/>
    <n v="24"/>
    <m/>
    <m/>
    <m/>
    <m/>
    <m/>
    <m/>
    <x v="0"/>
    <n v="0"/>
    <n v="7"/>
    <n v="21"/>
    <m/>
    <m/>
    <m/>
  </r>
  <r>
    <m/>
    <m/>
    <m/>
    <s v="ECC_0.025_M"/>
    <n v="0"/>
    <n v="1.2"/>
    <n v="0.3"/>
    <n v="0.36363636363636365"/>
    <n v="5.9090909090909083E-5"/>
    <n v="1.1363636363636364E-4"/>
    <n v="0"/>
    <n v="0"/>
    <n v="0"/>
    <n v="0"/>
    <n v="0"/>
    <n v="0"/>
    <m/>
    <m/>
    <m/>
    <m/>
    <m/>
    <m/>
    <n v="34.083840000000002"/>
    <n v="30"/>
    <m/>
    <m/>
    <m/>
    <m/>
    <m/>
    <m/>
    <x v="0"/>
    <n v="0"/>
    <n v="7"/>
    <n v="21"/>
    <m/>
    <m/>
    <m/>
  </r>
  <r>
    <m/>
    <m/>
    <m/>
    <s v="ECC_0.03_M"/>
    <n v="0"/>
    <n v="1.2"/>
    <n v="0.3"/>
    <n v="0.36363636363636365"/>
    <n v="5.9090909090909083E-5"/>
    <n v="1.3636363636363634E-4"/>
    <n v="0"/>
    <n v="0"/>
    <n v="0"/>
    <n v="0"/>
    <n v="0"/>
    <n v="0"/>
    <m/>
    <m/>
    <m/>
    <m/>
    <m/>
    <m/>
    <n v="33.978870000000001"/>
    <n v="33"/>
    <m/>
    <m/>
    <m/>
    <m/>
    <m/>
    <m/>
    <x v="0"/>
    <n v="0"/>
    <n v="7"/>
    <n v="21"/>
    <m/>
    <m/>
    <m/>
  </r>
  <r>
    <m/>
    <m/>
    <m/>
    <s v="ECC_0.04_M"/>
    <n v="0"/>
    <n v="1.2"/>
    <n v="0.3"/>
    <n v="0.36363636363636365"/>
    <n v="5.9090909090909083E-5"/>
    <n v="1.8181818181818181E-4"/>
    <n v="0"/>
    <n v="0"/>
    <n v="0"/>
    <n v="0"/>
    <n v="0"/>
    <n v="0"/>
    <m/>
    <m/>
    <m/>
    <m/>
    <m/>
    <m/>
    <n v="32.026560000000003"/>
    <n v="39"/>
    <m/>
    <m/>
    <m/>
    <m/>
    <m/>
    <m/>
    <x v="0"/>
    <n v="0"/>
    <n v="7"/>
    <n v="21"/>
    <m/>
    <m/>
    <m/>
  </r>
  <r>
    <m/>
    <m/>
    <m/>
    <s v="ECC_0_M"/>
    <n v="0"/>
    <n v="1.2"/>
    <n v="0.3"/>
    <n v="0.36363636363636365"/>
    <n v="5.9090909090909083E-5"/>
    <n v="0"/>
    <n v="2"/>
    <n v="39"/>
    <n v="12"/>
    <n v="42.8"/>
    <n v="1620"/>
    <n v="0.20626391936580038"/>
    <m/>
    <m/>
    <n v="3.7203599999999999"/>
    <n v="0.14365"/>
    <n v="0.26721485699999997"/>
    <m/>
    <n v="39.017099999999999"/>
    <m/>
    <m/>
    <m/>
    <m/>
    <m/>
    <m/>
    <m/>
    <x v="3"/>
    <n v="0"/>
    <n v="7"/>
    <n v="21"/>
    <m/>
    <m/>
    <m/>
  </r>
  <r>
    <m/>
    <m/>
    <m/>
    <s v="ECC_0.01_F"/>
    <n v="0"/>
    <n v="1.2"/>
    <n v="0.3"/>
    <n v="0.36363636363636365"/>
    <n v="5.9090909090909083E-5"/>
    <n v="4.5454545454545452E-5"/>
    <n v="2"/>
    <n v="39"/>
    <n v="12"/>
    <n v="42.8"/>
    <n v="1620"/>
    <n v="0.20626391936580038"/>
    <m/>
    <m/>
    <n v="4.0312099999999997"/>
    <n v="0.60953000000000002"/>
    <n v="1.22857171565"/>
    <m/>
    <n v="26.085650000000001"/>
    <m/>
    <m/>
    <m/>
    <m/>
    <m/>
    <m/>
    <m/>
    <x v="3"/>
    <n v="0"/>
    <n v="7"/>
    <n v="21"/>
    <m/>
    <m/>
    <m/>
  </r>
  <r>
    <m/>
    <m/>
    <m/>
    <s v="ECC_0.015_F"/>
    <n v="0"/>
    <n v="1.2"/>
    <n v="0.3"/>
    <n v="0.36363636363636365"/>
    <n v="5.9090909090909083E-5"/>
    <n v="6.8181818181818171E-5"/>
    <n v="2"/>
    <n v="39"/>
    <n v="12"/>
    <n v="42.8"/>
    <n v="1620"/>
    <n v="0.20626391936580038"/>
    <m/>
    <m/>
    <n v="4.4559300000000004"/>
    <n v="1.13954"/>
    <n v="2.5388552361000003"/>
    <m/>
    <n v="23.125689999999999"/>
    <m/>
    <m/>
    <m/>
    <m/>
    <m/>
    <m/>
    <m/>
    <x v="3"/>
    <n v="0"/>
    <n v="7"/>
    <n v="21"/>
    <m/>
    <m/>
    <m/>
  </r>
  <r>
    <m/>
    <m/>
    <m/>
    <s v="ECC_0.02_F"/>
    <n v="0"/>
    <n v="1.2"/>
    <n v="0.3"/>
    <n v="0.36363636363636365"/>
    <n v="5.9090909090909083E-5"/>
    <n v="9.0909090909090904E-5"/>
    <n v="2"/>
    <n v="39"/>
    <n v="12"/>
    <n v="42.8"/>
    <n v="1620"/>
    <n v="0.20626391936580038"/>
    <m/>
    <m/>
    <n v="4.7313900000000002"/>
    <n v="3.1247699999999998"/>
    <n v="7.3922527651500003"/>
    <m/>
    <n v="25.98068"/>
    <m/>
    <m/>
    <m/>
    <m/>
    <m/>
    <m/>
    <m/>
    <x v="3"/>
    <n v="0"/>
    <n v="7"/>
    <n v="21"/>
    <m/>
    <m/>
    <m/>
  </r>
  <r>
    <m/>
    <m/>
    <m/>
    <s v="ECC_0.025_F"/>
    <n v="0"/>
    <n v="1.2"/>
    <n v="0.3"/>
    <n v="0.36363636363636365"/>
    <n v="5.9090909090909083E-5"/>
    <n v="1.1363636363636364E-4"/>
    <n v="2"/>
    <n v="39"/>
    <n v="12"/>
    <n v="42.8"/>
    <n v="1620"/>
    <n v="0.20626391936580038"/>
    <m/>
    <m/>
    <n v="4.5898099999999999"/>
    <n v="3.0410200000000001"/>
    <n v="6.9788520031000001"/>
    <m/>
    <n v="23.125689999999999"/>
    <m/>
    <m/>
    <m/>
    <m/>
    <m/>
    <m/>
    <m/>
    <x v="3"/>
    <n v="0"/>
    <n v="7"/>
    <n v="21"/>
    <m/>
    <m/>
    <m/>
  </r>
  <r>
    <m/>
    <m/>
    <m/>
    <s v="ECC_0.03_F"/>
    <n v="0"/>
    <n v="1.2"/>
    <n v="0.3"/>
    <n v="0.36363636363636365"/>
    <n v="5.9090909090909083E-5"/>
    <n v="1.3636363636363634E-4"/>
    <n v="2"/>
    <n v="39"/>
    <n v="12"/>
    <n v="42.8"/>
    <n v="1620"/>
    <n v="0.20626391936580038"/>
    <m/>
    <m/>
    <n v="4.3782199999999998"/>
    <n v="3.0030700000000001"/>
    <n v="6.5740505676999996"/>
    <m/>
    <n v="22.097049999999999"/>
    <m/>
    <m/>
    <m/>
    <m/>
    <m/>
    <m/>
    <m/>
    <x v="3"/>
    <n v="0"/>
    <n v="7"/>
    <n v="21"/>
    <m/>
    <m/>
    <m/>
  </r>
  <r>
    <m/>
    <m/>
    <m/>
    <s v="ECC_0.04_F"/>
    <n v="0"/>
    <n v="1.2"/>
    <n v="0.3"/>
    <n v="0.36363636363636365"/>
    <n v="5.9090909090909083E-5"/>
    <n v="1.8181818181818181E-4"/>
    <n v="2"/>
    <n v="39"/>
    <n v="12"/>
    <n v="42.8"/>
    <n v="1620"/>
    <n v="0.20626391936580038"/>
    <m/>
    <m/>
    <n v="3.6752500000000001"/>
    <n v="3.1875900000000001"/>
    <n v="5.8575950737500007"/>
    <m/>
    <n v="22.097049999999999"/>
    <m/>
    <m/>
    <m/>
    <m/>
    <m/>
    <m/>
    <m/>
    <x v="3"/>
    <n v="0"/>
    <n v="7"/>
    <n v="21"/>
    <m/>
    <m/>
    <m/>
  </r>
  <r>
    <s v="Effect of fly ash and PVA fiber on microstructural damage and residual properties of engineered cementitious composites exposed to high temperatures"/>
    <s v="Mustafa ßSahmaran"/>
    <n v="2011"/>
    <s v="ECC1_F"/>
    <n v="0"/>
    <n v="1.2"/>
    <n v="0.26568867155664222"/>
    <n v="0.36348818255908721"/>
    <n v="1.8744906275468621E-3"/>
    <n v="0"/>
    <n v="2"/>
    <n v="39"/>
    <n v="8"/>
    <n v="42.8"/>
    <n v="1620"/>
    <n v="0.18626716909706661"/>
    <n v="62.5"/>
    <m/>
    <n v="5.14"/>
    <n v="2.73"/>
    <n v="7.0160999999999998"/>
    <m/>
    <m/>
    <m/>
    <m/>
    <m/>
    <m/>
    <m/>
    <m/>
    <m/>
    <x v="3"/>
    <n v="0"/>
    <n v="28"/>
    <n v="0"/>
    <s v="micro silica sand with a maximum grain size of 250 lm"/>
    <s v="Type-I Portland cement"/>
    <s v="Class-F fly ash"/>
  </r>
  <r>
    <m/>
    <m/>
    <m/>
    <s v="ECC2_F"/>
    <n v="0"/>
    <n v="2.2000000000000002"/>
    <n v="0.26544240400667779"/>
    <n v="0.36310517529215358"/>
    <n v="1.6694490818030051E-3"/>
    <n v="0"/>
    <n v="2"/>
    <n v="39"/>
    <n v="8"/>
    <n v="42.8"/>
    <n v="1620"/>
    <n v="0.18626716909706661"/>
    <n v="54.1"/>
    <m/>
    <n v="4.82"/>
    <n v="3.02"/>
    <n v="7.2782000000000009"/>
    <m/>
    <m/>
    <m/>
    <m/>
    <m/>
    <m/>
    <m/>
    <m/>
    <m/>
    <x v="3"/>
    <n v="0"/>
    <n v="28"/>
    <n v="0"/>
    <m/>
    <m/>
    <m/>
  </r>
  <r>
    <m/>
    <m/>
    <m/>
    <s v="ECC1_M"/>
    <n v="0"/>
    <n v="1.2"/>
    <n v="0.26568867155664222"/>
    <n v="0.36348818255908721"/>
    <n v="1.8744906275468621E-3"/>
    <n v="0"/>
    <n v="0"/>
    <n v="0"/>
    <n v="0"/>
    <n v="0"/>
    <n v="0"/>
    <n v="0"/>
    <n v="60.3"/>
    <m/>
    <m/>
    <m/>
    <m/>
    <m/>
    <m/>
    <m/>
    <m/>
    <m/>
    <m/>
    <m/>
    <m/>
    <m/>
    <x v="0"/>
    <n v="0"/>
    <n v="28"/>
    <n v="0"/>
    <m/>
    <m/>
    <m/>
  </r>
  <r>
    <m/>
    <m/>
    <m/>
    <s v="ECC2_M"/>
    <n v="0"/>
    <n v="2.2000000000000002"/>
    <n v="0.26544240400667779"/>
    <n v="0.36310517529215358"/>
    <n v="1.6694490818030051E-3"/>
    <n v="0"/>
    <n v="0"/>
    <n v="0"/>
    <n v="0"/>
    <n v="0"/>
    <n v="0"/>
    <n v="0"/>
    <n v="52.4"/>
    <m/>
    <m/>
    <m/>
    <m/>
    <m/>
    <m/>
    <m/>
    <m/>
    <m/>
    <m/>
    <m/>
    <m/>
    <m/>
    <x v="0"/>
    <n v="0"/>
    <n v="28"/>
    <n v="0"/>
    <m/>
    <m/>
    <m/>
  </r>
  <r>
    <s v="Influence of matrix flowability, fiber mixing procedure, and curing conditions on the mechanical performance of HTPP-ECC"/>
    <s v="Burak Felekoglu"/>
    <n v="2014"/>
    <s v="P1-HF-WA"/>
    <n v="0"/>
    <n v="2.8"/>
    <n v="0.23175416133162613"/>
    <n v="0"/>
    <n v="6.850192061459667E-3"/>
    <n v="0"/>
    <n v="2"/>
    <n v="12"/>
    <n v="10"/>
    <n v="6"/>
    <n v="850"/>
    <n v="0.31708623470337849"/>
    <m/>
    <n v="1.47"/>
    <n v="2.2999999999999998"/>
    <n v="0.8"/>
    <n v="1.508"/>
    <m/>
    <n v="17.285060000000001"/>
    <m/>
    <m/>
    <m/>
    <m/>
    <m/>
    <m/>
    <m/>
    <x v="1"/>
    <n v="7"/>
    <n v="0"/>
    <n v="21"/>
    <m/>
    <s v="type I ordinary Portland cement"/>
    <s v="Class F fly ash"/>
  </r>
  <r>
    <m/>
    <m/>
    <m/>
    <s v="P1-LF-WA"/>
    <n v="0"/>
    <n v="2.8"/>
    <n v="0.23175416133162613"/>
    <n v="0"/>
    <n v="4.737516005121639E-3"/>
    <n v="0"/>
    <n v="2"/>
    <n v="12"/>
    <n v="10"/>
    <n v="6"/>
    <n v="850"/>
    <n v="0.31708623470337849"/>
    <m/>
    <n v="2.12"/>
    <n v="2.41"/>
    <n v="1.61"/>
    <n v="3.6466500000000006"/>
    <m/>
    <n v="15.450369999999999"/>
    <m/>
    <m/>
    <m/>
    <m/>
    <m/>
    <m/>
    <m/>
    <x v="1"/>
    <n v="7"/>
    <n v="0"/>
    <n v="21"/>
    <m/>
    <m/>
    <m/>
  </r>
  <r>
    <m/>
    <m/>
    <m/>
    <s v="P1-HF-W"/>
    <n v="0"/>
    <n v="2.8"/>
    <n v="0.23175416133162613"/>
    <n v="0"/>
    <n v="6.850192061459667E-3"/>
    <n v="0"/>
    <n v="2"/>
    <n v="12"/>
    <n v="10"/>
    <n v="6"/>
    <n v="850"/>
    <n v="0.31708623470337849"/>
    <m/>
    <n v="1.84"/>
    <n v="2.4900000000000002"/>
    <n v="1.6"/>
    <n v="3.4640000000000004"/>
    <m/>
    <n v="17.285060000000001"/>
    <m/>
    <m/>
    <m/>
    <m/>
    <m/>
    <m/>
    <m/>
    <x v="1"/>
    <n v="28"/>
    <n v="0"/>
    <n v="0"/>
    <m/>
    <m/>
    <m/>
  </r>
  <r>
    <m/>
    <m/>
    <m/>
    <s v="P1-LF-W"/>
    <n v="0"/>
    <n v="2.8"/>
    <n v="0.23175416133162613"/>
    <n v="0"/>
    <n v="4.737516005121639E-3"/>
    <n v="0"/>
    <n v="2"/>
    <n v="12"/>
    <n v="10"/>
    <n v="6"/>
    <n v="850"/>
    <n v="0.31708623470337849"/>
    <m/>
    <n v="2.02"/>
    <n v="2.58"/>
    <n v="2.64"/>
    <n v="6.0720000000000001"/>
    <m/>
    <n v="15.450369999999999"/>
    <m/>
    <m/>
    <m/>
    <m/>
    <m/>
    <m/>
    <m/>
    <x v="1"/>
    <n v="28"/>
    <n v="0"/>
    <n v="0"/>
    <m/>
    <m/>
    <m/>
  </r>
  <r>
    <m/>
    <m/>
    <m/>
    <s v="P2-HF-A"/>
    <n v="0"/>
    <n v="2.8"/>
    <n v="0.23175416133162613"/>
    <n v="0"/>
    <n v="6.850192061459667E-3"/>
    <n v="0"/>
    <n v="2"/>
    <n v="12"/>
    <n v="10"/>
    <n v="6"/>
    <n v="850"/>
    <n v="0.31708623470337849"/>
    <m/>
    <n v="3.26"/>
    <n v="4.05"/>
    <n v="0.81"/>
    <n v="2.96055"/>
    <m/>
    <n v="17.285060000000001"/>
    <m/>
    <m/>
    <m/>
    <m/>
    <m/>
    <m/>
    <m/>
    <x v="1"/>
    <n v="0"/>
    <n v="0"/>
    <n v="28"/>
    <m/>
    <m/>
    <m/>
  </r>
  <r>
    <m/>
    <m/>
    <m/>
    <s v="P2-LF-A"/>
    <n v="0"/>
    <n v="2.8"/>
    <n v="0.23175416133162613"/>
    <n v="0"/>
    <n v="4.737516005121639E-3"/>
    <n v="0"/>
    <n v="2"/>
    <n v="12"/>
    <n v="10"/>
    <n v="6"/>
    <n v="850"/>
    <n v="0.31708623470337849"/>
    <m/>
    <n v="2.74"/>
    <n v="4.29"/>
    <n v="0.8"/>
    <n v="2.8120000000000003"/>
    <m/>
    <n v="15.450369999999999"/>
    <m/>
    <m/>
    <m/>
    <m/>
    <m/>
    <m/>
    <m/>
    <x v="1"/>
    <n v="0"/>
    <n v="0"/>
    <n v="28"/>
    <m/>
    <m/>
    <m/>
  </r>
  <r>
    <m/>
    <m/>
    <m/>
    <s v="P2-HF-W"/>
    <n v="0"/>
    <n v="2.8"/>
    <n v="0.23175416133162613"/>
    <n v="0"/>
    <n v="6.850192061459667E-3"/>
    <n v="0"/>
    <n v="2"/>
    <n v="12"/>
    <n v="10"/>
    <n v="6"/>
    <n v="850"/>
    <n v="0.31708623470337849"/>
    <m/>
    <n v="1.98"/>
    <n v="3.79"/>
    <n v="1.96"/>
    <n v="5.6545999999999994"/>
    <m/>
    <n v="16.250499999999999"/>
    <m/>
    <m/>
    <m/>
    <m/>
    <m/>
    <m/>
    <m/>
    <x v="1"/>
    <n v="28"/>
    <n v="0"/>
    <n v="0"/>
    <m/>
    <m/>
    <m/>
  </r>
  <r>
    <m/>
    <m/>
    <m/>
    <s v="P2-LF-W"/>
    <n v="0"/>
    <n v="2.8"/>
    <n v="0.23175416133162613"/>
    <n v="0"/>
    <n v="4.737516005121639E-3"/>
    <n v="0"/>
    <n v="2"/>
    <n v="12"/>
    <n v="10"/>
    <n v="6"/>
    <n v="850"/>
    <n v="0.31708623470337849"/>
    <m/>
    <n v="2.67"/>
    <n v="4.25"/>
    <n v="3.23"/>
    <n v="11.175800000000001"/>
    <m/>
    <n v="15.170070000000001"/>
    <m/>
    <m/>
    <m/>
    <m/>
    <m/>
    <m/>
    <m/>
    <x v="1"/>
    <n v="28"/>
    <n v="0"/>
    <n v="0"/>
    <m/>
    <m/>
    <m/>
  </r>
  <r>
    <m/>
    <m/>
    <m/>
    <s v="P3-LF-A"/>
    <n v="0"/>
    <n v="2.8"/>
    <n v="0.23175416133162613"/>
    <n v="0"/>
    <n v="4.737516005121639E-3"/>
    <n v="0"/>
    <n v="2"/>
    <n v="12"/>
    <n v="10"/>
    <n v="6"/>
    <n v="850"/>
    <n v="0.31708623470337849"/>
    <m/>
    <n v="2.37"/>
    <n v="3.64"/>
    <n v="1.91"/>
    <n v="5.7395499999999995"/>
    <m/>
    <n v="16.250499999999999"/>
    <m/>
    <m/>
    <m/>
    <m/>
    <m/>
    <m/>
    <m/>
    <x v="1"/>
    <n v="0"/>
    <n v="0"/>
    <n v="28"/>
    <m/>
    <m/>
    <m/>
  </r>
  <r>
    <m/>
    <m/>
    <m/>
    <s v="P3-LF-WA"/>
    <n v="0"/>
    <n v="2.8"/>
    <n v="0.23175416133162613"/>
    <n v="0"/>
    <n v="4.737516005121639E-3"/>
    <n v="0"/>
    <n v="2"/>
    <n v="12"/>
    <n v="10"/>
    <n v="6"/>
    <n v="850"/>
    <n v="0.31708623470337849"/>
    <m/>
    <n v="1.52"/>
    <n v="3.81"/>
    <n v="2.95"/>
    <n v="7.8617500000000007"/>
    <m/>
    <n v="15.170070000000001"/>
    <m/>
    <m/>
    <m/>
    <m/>
    <m/>
    <m/>
    <m/>
    <x v="1"/>
    <n v="7"/>
    <n v="0"/>
    <n v="21"/>
    <m/>
    <m/>
    <m/>
  </r>
  <r>
    <m/>
    <m/>
    <m/>
    <s v="P3-LF-W"/>
    <n v="0"/>
    <n v="2.8"/>
    <n v="0.23175416133162613"/>
    <n v="0"/>
    <n v="4.737516005121639E-3"/>
    <n v="0"/>
    <n v="2"/>
    <n v="12"/>
    <n v="10"/>
    <n v="6"/>
    <n v="850"/>
    <n v="0.31708623470337849"/>
    <m/>
    <n v="2.19"/>
    <n v="3.64"/>
    <n v="3.91"/>
    <n v="11.397650000000001"/>
    <m/>
    <n v="16.999659999999999"/>
    <m/>
    <m/>
    <m/>
    <m/>
    <m/>
    <m/>
    <m/>
    <x v="1"/>
    <n v="28"/>
    <n v="0"/>
    <n v="0"/>
    <m/>
    <m/>
    <m/>
  </r>
  <r>
    <s v="Influence of micro-cracking on the composite resistivity of engineered cementitious composites"/>
    <s v="Ravi Ranade"/>
    <n v="2014"/>
    <s v="M45-ECC"/>
    <n v="0"/>
    <n v="1.2052173913043478"/>
    <n v="0.26025236593059936"/>
    <n v="0.35883280757097791"/>
    <n v="2.1293375394321767E-3"/>
    <n v="0"/>
    <n v="2"/>
    <n v="39"/>
    <n v="12"/>
    <n v="42.8"/>
    <n v="1600"/>
    <n v="0.20626391936580038"/>
    <m/>
    <n v="3.4"/>
    <n v="5.0999999999999996"/>
    <n v="2.1"/>
    <n v="8.9250000000000007"/>
    <m/>
    <m/>
    <m/>
    <m/>
    <m/>
    <m/>
    <m/>
    <m/>
    <m/>
    <x v="3"/>
    <n v="0"/>
    <n v="0"/>
    <n v="28"/>
    <s v="Silica sand 60–250 (110)"/>
    <s v="Type I"/>
    <s v="Class F"/>
  </r>
  <r>
    <m/>
    <m/>
    <m/>
    <s v="HFA-ECC"/>
    <n v="0"/>
    <n v="2.7962962962962963"/>
    <n v="0.26341463414634148"/>
    <n v="0.36829268292682926"/>
    <n v="1.7073170731707317E-3"/>
    <n v="0"/>
    <n v="2"/>
    <n v="39"/>
    <n v="12"/>
    <n v="42.8"/>
    <n v="1600"/>
    <n v="0.20626391936580038"/>
    <m/>
    <n v="3.1"/>
    <n v="4.5"/>
    <n v="4.5"/>
    <n v="17.099999999999998"/>
    <m/>
    <m/>
    <m/>
    <m/>
    <m/>
    <m/>
    <m/>
    <m/>
    <m/>
    <x v="3"/>
    <n v="0"/>
    <n v="0"/>
    <n v="28"/>
    <m/>
    <m/>
    <m/>
  </r>
  <r>
    <s v="Investigating mechanical properties and self-healing behavior of micro-cracked ECC with different volume of fly ash"/>
    <s v="Zhigang Zhang"/>
    <n v="2014"/>
    <s v="M1"/>
    <n v="0"/>
    <n v="1.2"/>
    <n v="0.25"/>
    <n v="0.36"/>
    <n v="1.3636363636363634E-2"/>
    <n v="0"/>
    <n v="2"/>
    <n v="39"/>
    <n v="12"/>
    <n v="42.8"/>
    <n v="1620"/>
    <n v="0.20626391936580038"/>
    <n v="47"/>
    <m/>
    <m/>
    <m/>
    <m/>
    <n v="11.7"/>
    <m/>
    <m/>
    <m/>
    <m/>
    <m/>
    <m/>
    <m/>
    <m/>
    <x v="3"/>
    <n v="0"/>
    <n v="28"/>
    <n v="0"/>
    <s v="silica sand"/>
    <s v="type I ordinary Portland cement"/>
    <s v="ASTM Class F fly ash"/>
  </r>
  <r>
    <m/>
    <m/>
    <m/>
    <s v="M2"/>
    <n v="0"/>
    <n v="2.2000000000000002"/>
    <n v="0.25"/>
    <n v="0.36"/>
    <n v="9.3749999999999997E-3"/>
    <n v="0"/>
    <n v="2"/>
    <n v="39"/>
    <n v="12"/>
    <n v="42.8"/>
    <n v="1620"/>
    <n v="0.20626391936580038"/>
    <n v="36"/>
    <m/>
    <m/>
    <m/>
    <m/>
    <n v="10.5"/>
    <m/>
    <m/>
    <m/>
    <m/>
    <m/>
    <m/>
    <m/>
    <m/>
    <x v="3"/>
    <n v="0"/>
    <n v="28"/>
    <n v="0"/>
    <m/>
    <m/>
    <m/>
  </r>
  <r>
    <m/>
    <m/>
    <m/>
    <s v="M3"/>
    <n v="0"/>
    <n v="4"/>
    <n v="0.25"/>
    <n v="0.36"/>
    <n v="6.0000000000000001E-3"/>
    <n v="0"/>
    <n v="2"/>
    <n v="39"/>
    <n v="12"/>
    <n v="42.8"/>
    <n v="1620"/>
    <n v="0.20626391936580038"/>
    <n v="24"/>
    <m/>
    <m/>
    <m/>
    <m/>
    <n v="8.1"/>
    <m/>
    <m/>
    <m/>
    <m/>
    <m/>
    <m/>
    <m/>
    <m/>
    <x v="3"/>
    <n v="0"/>
    <n v="28"/>
    <n v="0"/>
    <m/>
    <m/>
    <m/>
  </r>
  <r>
    <s v="Durability properties of micro-cracked ECC containing high volumes fly ash"/>
    <s v="Mustafa Şahmaran"/>
    <n v="2009"/>
    <s v="ECC-1"/>
    <n v="0"/>
    <n v="1.2"/>
    <n v="0.26395534290271133"/>
    <n v="0.36283891547049441"/>
    <n v="3.9074960127591712E-3"/>
    <n v="0"/>
    <n v="2"/>
    <n v="39"/>
    <n v="8"/>
    <n v="42.8"/>
    <n v="1620"/>
    <n v="0.18626716909706661"/>
    <n v="50.2"/>
    <m/>
    <n v="4.96"/>
    <n v="2.7"/>
    <n v="6.6960000000000006"/>
    <m/>
    <m/>
    <m/>
    <m/>
    <m/>
    <m/>
    <m/>
    <m/>
    <m/>
    <x v="3"/>
    <n v="0"/>
    <n v="7"/>
    <n v="21"/>
    <s v="silica sand with average and maximum grain sizes of 110 μm and 200 μm"/>
    <s v="ordinary Portland cement"/>
    <s v="Class-F fly ash"/>
  </r>
  <r>
    <m/>
    <m/>
    <m/>
    <s v="ECC-2"/>
    <n v="0"/>
    <n v="2.1943005181347148"/>
    <n v="0.26520681265206814"/>
    <n v="0.36334144363341442"/>
    <n v="3.0008110300081105E-3"/>
    <n v="0"/>
    <n v="2"/>
    <n v="39"/>
    <n v="8"/>
    <n v="42.8"/>
    <n v="1620"/>
    <n v="0.18626716909706661"/>
    <n v="36.299999999999997"/>
    <m/>
    <n v="4.3499999999999996"/>
    <n v="3.51"/>
    <n v="7.6342499999999989"/>
    <m/>
    <m/>
    <m/>
    <m/>
    <m/>
    <m/>
    <m/>
    <m/>
    <m/>
    <x v="3"/>
    <n v="0"/>
    <n v="7"/>
    <n v="21"/>
    <m/>
    <m/>
    <m/>
  </r>
  <r>
    <s v="Internal curing of engineered cementitious composites for prevention of early age autogenous shrinkage cracking"/>
    <s v="Mustafa Şahmaran"/>
    <n v="2009"/>
    <s v="ECC1_0"/>
    <n v="0"/>
    <n v="1.1989247311827957"/>
    <n v="0.26568867155664222"/>
    <n v="0.36348818255908721"/>
    <n v="1.8744906275468621E-3"/>
    <n v="0"/>
    <n v="2"/>
    <n v="39"/>
    <n v="8"/>
    <n v="42.8"/>
    <n v="1620"/>
    <n v="0.18626716909706661"/>
    <n v="62.5"/>
    <m/>
    <n v="5.13"/>
    <n v="2.09"/>
    <n v="5.3608499999999992"/>
    <n v="12.12"/>
    <m/>
    <m/>
    <m/>
    <m/>
    <m/>
    <m/>
    <m/>
    <m/>
    <x v="3"/>
    <n v="0"/>
    <n v="0"/>
    <n v="28"/>
    <s v="normal-weight micro silica sand with an average and  maximum grain size of 110 μm and 200 μm"/>
    <s v="Type-I Portland cement"/>
    <s v="Class-F fly ash"/>
  </r>
  <r>
    <m/>
    <m/>
    <m/>
    <s v="ECC2_0"/>
    <n v="0"/>
    <n v="2.1946666666666665"/>
    <n v="0.26544240400667779"/>
    <n v="0.36310517529215358"/>
    <n v="1.6694490818030051E-3"/>
    <n v="0"/>
    <n v="2"/>
    <n v="39"/>
    <n v="8"/>
    <n v="42.8"/>
    <n v="1620"/>
    <n v="0.18626716909706661"/>
    <n v="54.1"/>
    <m/>
    <n v="4.59"/>
    <n v="2.99"/>
    <n v="6.86205"/>
    <n v="11.48"/>
    <m/>
    <m/>
    <m/>
    <m/>
    <m/>
    <m/>
    <m/>
    <m/>
    <x v="3"/>
    <n v="0"/>
    <n v="0"/>
    <n v="28"/>
    <m/>
    <m/>
    <m/>
  </r>
  <r>
    <s v="Influence of aggregate type and size on ductility and mechanical properties of engineered cementitious composites"/>
    <s v="Mustafa Şahmaran"/>
    <n v="2009"/>
    <s v="SS_1.2_0.20"/>
    <n v="0"/>
    <n v="1.1989247311827957"/>
    <n v="0.26568867155664222"/>
    <n v="0.36348818255908721"/>
    <n v="1.8744906275468621E-3"/>
    <n v="0"/>
    <n v="2"/>
    <n v="39"/>
    <n v="8"/>
    <n v="42.8"/>
    <n v="1620"/>
    <n v="0.18626716909706661"/>
    <n v="62.5"/>
    <m/>
    <n v="5.13"/>
    <n v="2.09"/>
    <n v="5.3608499999999992"/>
    <n v="12.12"/>
    <m/>
    <m/>
    <m/>
    <m/>
    <m/>
    <m/>
    <m/>
    <m/>
    <x v="3"/>
    <n v="0"/>
    <n v="7"/>
    <n v="21"/>
    <s v="microsilica sand with an average and maximum grain size of 110 and 200 μm"/>
    <s v="Type I Portland cement"/>
    <s v="Class F fly ash"/>
  </r>
  <r>
    <m/>
    <m/>
    <m/>
    <s v="SS_2.2_0.20"/>
    <n v="0"/>
    <n v="2.1946666666666665"/>
    <n v="0.26544240400667779"/>
    <n v="0.36310517529215358"/>
    <n v="1.6694490818030051E-3"/>
    <n v="0"/>
    <n v="2"/>
    <n v="39"/>
    <n v="8"/>
    <n v="42.8"/>
    <n v="1620"/>
    <n v="0.18626716909706661"/>
    <n v="54.1"/>
    <m/>
    <n v="4.59"/>
    <n v="2.99"/>
    <n v="6.86205"/>
    <n v="11.48"/>
    <m/>
    <m/>
    <m/>
    <m/>
    <m/>
    <m/>
    <m/>
    <m/>
    <x v="3"/>
    <n v="0"/>
    <n v="7"/>
    <n v="21"/>
    <m/>
    <m/>
    <m/>
  </r>
  <r>
    <m/>
    <m/>
    <m/>
    <s v="SS_4.2_0.20"/>
    <n v="0"/>
    <n v="4.4101382488479262"/>
    <n v="0.26575809199318567"/>
    <n v="0.36286201022146508"/>
    <n v="1.3628620102214652E-3"/>
    <n v="0"/>
    <n v="2"/>
    <n v="39"/>
    <n v="8"/>
    <n v="42.8"/>
    <n v="1620"/>
    <n v="0.18626716909706661"/>
    <n v="36.799999999999997"/>
    <m/>
    <n v="3.57"/>
    <n v="3.21"/>
    <n v="5.7298499999999999"/>
    <n v="8.67"/>
    <m/>
    <m/>
    <m/>
    <m/>
    <m/>
    <m/>
    <m/>
    <m/>
    <x v="3"/>
    <n v="0"/>
    <n v="7"/>
    <n v="21"/>
    <m/>
    <m/>
    <m/>
  </r>
  <r>
    <s v="Investigations on mechanical performance of cementitious composites micro-engineered with poly vinyl alcohol fibers"/>
    <s v="Saptarshi Sasmal"/>
    <n v="2016"/>
    <s v="C_0.5_0.3"/>
    <n v="0"/>
    <n v="0"/>
    <n v="0.3"/>
    <n v="0.5"/>
    <n v="0"/>
    <n v="0"/>
    <n v="0"/>
    <n v="0"/>
    <n v="0"/>
    <n v="0"/>
    <n v="0"/>
    <n v="0"/>
    <m/>
    <m/>
    <m/>
    <m/>
    <m/>
    <n v="4.67"/>
    <m/>
    <m/>
    <m/>
    <m/>
    <m/>
    <m/>
    <m/>
    <m/>
    <x v="3"/>
    <n v="28"/>
    <n v="0"/>
    <n v="0"/>
    <s v="silica sand"/>
    <s v="ordinary Portland cement"/>
    <m/>
  </r>
  <r>
    <m/>
    <m/>
    <m/>
    <s v="C_0.5_0.35"/>
    <n v="0"/>
    <n v="0"/>
    <n v="0.35"/>
    <n v="0.5"/>
    <n v="0"/>
    <n v="0"/>
    <n v="0"/>
    <n v="0"/>
    <n v="0"/>
    <n v="0"/>
    <n v="0"/>
    <n v="0"/>
    <m/>
    <m/>
    <m/>
    <m/>
    <m/>
    <n v="8.1"/>
    <m/>
    <m/>
    <m/>
    <m/>
    <m/>
    <m/>
    <m/>
    <m/>
    <x v="3"/>
    <n v="28"/>
    <n v="0"/>
    <n v="0"/>
    <m/>
    <m/>
    <m/>
  </r>
  <r>
    <m/>
    <m/>
    <m/>
    <s v="C_0.5_0.4"/>
    <n v="0"/>
    <n v="0"/>
    <n v="0.4"/>
    <n v="0.5"/>
    <n v="0"/>
    <n v="0"/>
    <n v="0"/>
    <n v="0"/>
    <n v="0"/>
    <n v="0"/>
    <n v="0"/>
    <n v="0"/>
    <m/>
    <m/>
    <m/>
    <m/>
    <m/>
    <n v="7.85"/>
    <m/>
    <m/>
    <m/>
    <m/>
    <m/>
    <m/>
    <m/>
    <m/>
    <x v="3"/>
    <n v="28"/>
    <n v="0"/>
    <n v="0"/>
    <m/>
    <m/>
    <m/>
  </r>
  <r>
    <m/>
    <m/>
    <m/>
    <s v="C_0.6_0.3"/>
    <n v="0"/>
    <n v="0"/>
    <n v="0.3"/>
    <n v="0.6"/>
    <n v="0"/>
    <n v="0"/>
    <n v="0"/>
    <n v="0"/>
    <n v="0"/>
    <n v="0"/>
    <n v="0"/>
    <n v="0"/>
    <m/>
    <m/>
    <m/>
    <m/>
    <m/>
    <n v="7.25"/>
    <m/>
    <m/>
    <m/>
    <m/>
    <m/>
    <m/>
    <m/>
    <m/>
    <x v="3"/>
    <n v="28"/>
    <n v="0"/>
    <n v="0"/>
    <m/>
    <m/>
    <m/>
  </r>
  <r>
    <m/>
    <m/>
    <m/>
    <s v="C_0.6_0.35"/>
    <n v="0"/>
    <n v="0"/>
    <n v="0.35"/>
    <n v="0.6"/>
    <n v="0"/>
    <n v="0"/>
    <n v="0"/>
    <n v="0"/>
    <n v="0"/>
    <n v="0"/>
    <n v="0"/>
    <n v="0"/>
    <m/>
    <m/>
    <m/>
    <m/>
    <m/>
    <n v="8.3800000000000008"/>
    <m/>
    <m/>
    <m/>
    <m/>
    <m/>
    <m/>
    <m/>
    <m/>
    <x v="3"/>
    <n v="28"/>
    <n v="0"/>
    <n v="0"/>
    <m/>
    <m/>
    <m/>
  </r>
  <r>
    <m/>
    <m/>
    <m/>
    <s v="C_0.6_0.4"/>
    <n v="0"/>
    <n v="0"/>
    <n v="0.4"/>
    <n v="0.6"/>
    <n v="0"/>
    <n v="0"/>
    <n v="0"/>
    <n v="0"/>
    <n v="0"/>
    <n v="0"/>
    <n v="0"/>
    <n v="0"/>
    <m/>
    <m/>
    <m/>
    <m/>
    <m/>
    <n v="6.54"/>
    <m/>
    <m/>
    <m/>
    <m/>
    <m/>
    <m/>
    <m/>
    <m/>
    <x v="3"/>
    <n v="28"/>
    <n v="0"/>
    <n v="0"/>
    <m/>
    <m/>
    <m/>
  </r>
  <r>
    <m/>
    <m/>
    <m/>
    <s v="F_0.5_0.3"/>
    <n v="0"/>
    <n v="0"/>
    <n v="0.3"/>
    <n v="0.5"/>
    <n v="1.8E-3"/>
    <n v="0"/>
    <n v="2"/>
    <n v="40"/>
    <n v="8"/>
    <n v="42.8"/>
    <n v="1560"/>
    <n v="0.18199021972263049"/>
    <m/>
    <m/>
    <m/>
    <m/>
    <m/>
    <n v="10.53"/>
    <m/>
    <m/>
    <m/>
    <m/>
    <m/>
    <m/>
    <m/>
    <m/>
    <x v="3"/>
    <n v="28"/>
    <n v="0"/>
    <n v="0"/>
    <m/>
    <m/>
    <m/>
  </r>
  <r>
    <m/>
    <m/>
    <m/>
    <s v="F_0.5_0.35"/>
    <n v="0"/>
    <n v="0"/>
    <n v="0.35"/>
    <n v="0.5"/>
    <n v="1.1999999999999999E-3"/>
    <n v="0"/>
    <n v="2"/>
    <n v="40"/>
    <n v="8"/>
    <n v="42.8"/>
    <n v="1560"/>
    <n v="0.18199021972263049"/>
    <m/>
    <m/>
    <m/>
    <m/>
    <m/>
    <n v="11.56"/>
    <m/>
    <m/>
    <m/>
    <m/>
    <m/>
    <m/>
    <m/>
    <m/>
    <x v="3"/>
    <n v="28"/>
    <n v="0"/>
    <n v="0"/>
    <m/>
    <m/>
    <m/>
  </r>
  <r>
    <m/>
    <m/>
    <m/>
    <s v="F_0.5_0.4"/>
    <n v="0"/>
    <n v="0"/>
    <n v="0.4"/>
    <n v="0.5"/>
    <n v="0"/>
    <n v="0"/>
    <n v="2"/>
    <n v="40"/>
    <n v="8"/>
    <n v="42.8"/>
    <n v="1560"/>
    <n v="0.18199021972263049"/>
    <m/>
    <m/>
    <m/>
    <m/>
    <m/>
    <n v="8.44"/>
    <m/>
    <m/>
    <m/>
    <m/>
    <m/>
    <m/>
    <m/>
    <m/>
    <x v="3"/>
    <n v="28"/>
    <n v="0"/>
    <n v="0"/>
    <m/>
    <m/>
    <m/>
  </r>
  <r>
    <m/>
    <m/>
    <m/>
    <s v="F_0.6_0.3"/>
    <n v="0"/>
    <n v="0"/>
    <n v="0.3"/>
    <n v="0.6"/>
    <n v="2E-3"/>
    <n v="0"/>
    <n v="2"/>
    <n v="40"/>
    <n v="8"/>
    <n v="42.8"/>
    <n v="1560"/>
    <n v="0.18199021972263049"/>
    <m/>
    <m/>
    <m/>
    <m/>
    <m/>
    <n v="9.35"/>
    <m/>
    <m/>
    <m/>
    <m/>
    <m/>
    <m/>
    <m/>
    <m/>
    <x v="3"/>
    <n v="28"/>
    <n v="0"/>
    <n v="0"/>
    <m/>
    <m/>
    <m/>
  </r>
  <r>
    <m/>
    <m/>
    <m/>
    <s v="F_0.6_0.35"/>
    <n v="0"/>
    <n v="0"/>
    <n v="0.35"/>
    <n v="0.6"/>
    <n v="1.5E-3"/>
    <n v="0"/>
    <n v="2"/>
    <n v="40"/>
    <n v="8"/>
    <n v="42.8"/>
    <n v="1560"/>
    <n v="0.18199021972263049"/>
    <m/>
    <m/>
    <m/>
    <m/>
    <m/>
    <n v="10.5"/>
    <m/>
    <m/>
    <m/>
    <m/>
    <m/>
    <m/>
    <m/>
    <m/>
    <x v="3"/>
    <n v="28"/>
    <n v="0"/>
    <n v="0"/>
    <m/>
    <m/>
    <m/>
  </r>
  <r>
    <m/>
    <m/>
    <m/>
    <s v="F_0.6_0.4"/>
    <n v="0"/>
    <n v="0"/>
    <n v="0.4"/>
    <n v="0.6"/>
    <n v="0"/>
    <n v="0"/>
    <n v="2"/>
    <n v="40"/>
    <n v="8"/>
    <n v="42.8"/>
    <n v="1560"/>
    <n v="0.18199021972263049"/>
    <m/>
    <m/>
    <m/>
    <m/>
    <m/>
    <n v="9.06"/>
    <m/>
    <m/>
    <m/>
    <m/>
    <m/>
    <m/>
    <m/>
    <m/>
    <x v="3"/>
    <n v="28"/>
    <n v="0"/>
    <n v="0"/>
    <m/>
    <m/>
    <m/>
  </r>
  <r>
    <m/>
    <m/>
    <m/>
    <s v="F_1V_8L"/>
    <n v="0"/>
    <n v="0"/>
    <n v="0.3"/>
    <n v="0.5"/>
    <n v="1.5E-3"/>
    <n v="0"/>
    <n v="1"/>
    <n v="40"/>
    <n v="8"/>
    <n v="42.8"/>
    <n v="1560"/>
    <n v="0.18199021972263049"/>
    <m/>
    <m/>
    <m/>
    <m/>
    <m/>
    <n v="4.74"/>
    <m/>
    <m/>
    <m/>
    <m/>
    <m/>
    <m/>
    <m/>
    <m/>
    <x v="3"/>
    <n v="28"/>
    <n v="0"/>
    <n v="0"/>
    <m/>
    <m/>
    <m/>
  </r>
  <r>
    <m/>
    <m/>
    <m/>
    <s v="F_1V_12L"/>
    <n v="0"/>
    <n v="0"/>
    <n v="0.3"/>
    <n v="0.5"/>
    <n v="1.8E-3"/>
    <n v="0"/>
    <n v="1"/>
    <n v="40"/>
    <n v="12"/>
    <n v="42.8"/>
    <n v="1560"/>
    <n v="0.20152781721115506"/>
    <m/>
    <m/>
    <m/>
    <m/>
    <m/>
    <n v="4.8"/>
    <m/>
    <m/>
    <m/>
    <m/>
    <m/>
    <m/>
    <m/>
    <m/>
    <x v="3"/>
    <n v="28"/>
    <n v="0"/>
    <n v="0"/>
    <m/>
    <m/>
    <m/>
  </r>
  <r>
    <m/>
    <m/>
    <m/>
    <s v="F_2V_8L"/>
    <n v="0"/>
    <n v="0"/>
    <n v="0.3"/>
    <n v="0.5"/>
    <n v="1.8E-3"/>
    <n v="0"/>
    <n v="2"/>
    <n v="40"/>
    <n v="8"/>
    <n v="42.8"/>
    <n v="1560"/>
    <n v="0.18199021972263049"/>
    <m/>
    <m/>
    <m/>
    <m/>
    <m/>
    <n v="9.89"/>
    <m/>
    <m/>
    <m/>
    <m/>
    <m/>
    <m/>
    <m/>
    <m/>
    <x v="3"/>
    <n v="28"/>
    <n v="0"/>
    <n v="0"/>
    <m/>
    <m/>
    <m/>
  </r>
  <r>
    <m/>
    <m/>
    <m/>
    <s v="F_2V_12L"/>
    <n v="0"/>
    <n v="0"/>
    <n v="0.3"/>
    <n v="0.5"/>
    <n v="2.0999999999999999E-3"/>
    <n v="0"/>
    <n v="2"/>
    <n v="40"/>
    <n v="12"/>
    <n v="42.8"/>
    <n v="1560"/>
    <n v="0.20152781721115506"/>
    <m/>
    <m/>
    <m/>
    <m/>
    <m/>
    <n v="7.9"/>
    <m/>
    <m/>
    <m/>
    <m/>
    <m/>
    <m/>
    <m/>
    <m/>
    <x v="3"/>
    <n v="28"/>
    <n v="0"/>
    <n v="0"/>
    <m/>
    <m/>
    <m/>
  </r>
  <r>
    <s v="The effect of hybridization and geometry of polypropylene fibers on engineered cementitious composites reinforced by polyvinyl alcohol fibers"/>
    <s v="HR Pakravan"/>
    <n v="2016"/>
    <s v="PVA2%"/>
    <n v="0"/>
    <n v="1.2"/>
    <n v="0.252"/>
    <n v="0.36363636363636365"/>
    <n v="1.0909090909090908E-2"/>
    <n v="0"/>
    <n v="2"/>
    <n v="38"/>
    <n v="8"/>
    <n v="42.8"/>
    <n v="1600"/>
    <n v="0.19075970447644724"/>
    <m/>
    <m/>
    <m/>
    <m/>
    <m/>
    <n v="13.1"/>
    <m/>
    <m/>
    <m/>
    <m/>
    <m/>
    <m/>
    <m/>
    <m/>
    <x v="3"/>
    <n v="28"/>
    <n v="0"/>
    <n v="0"/>
    <s v="ordinary silica sand with the maximum aggregate size of 200 mm"/>
    <s v="Portland cement Type I"/>
    <m/>
  </r>
  <r>
    <m/>
    <m/>
    <m/>
    <s v="PVA1.5%"/>
    <n v="0"/>
    <n v="1.2"/>
    <n v="0.252"/>
    <n v="0.36363636363636365"/>
    <n v="1.0909090909090908E-2"/>
    <n v="0"/>
    <n v="1.5"/>
    <n v="38"/>
    <n v="8"/>
    <n v="42.8"/>
    <n v="1600"/>
    <n v="0.19075970447644724"/>
    <m/>
    <m/>
    <m/>
    <m/>
    <m/>
    <n v="8.51"/>
    <m/>
    <m/>
    <m/>
    <m/>
    <m/>
    <m/>
    <m/>
    <m/>
    <x v="3"/>
    <n v="28"/>
    <n v="0"/>
    <n v="0"/>
    <m/>
    <m/>
    <m/>
  </r>
  <r>
    <m/>
    <m/>
    <m/>
    <s v="PVA1.2%"/>
    <n v="0"/>
    <n v="1.2"/>
    <n v="0.252"/>
    <n v="0.36363636363636365"/>
    <n v="1.0909090909090908E-2"/>
    <n v="0"/>
    <n v="1.2"/>
    <n v="38"/>
    <n v="8"/>
    <n v="42.8"/>
    <n v="1600"/>
    <n v="0.19075970447644724"/>
    <m/>
    <m/>
    <m/>
    <m/>
    <m/>
    <n v="8.1999999999999993"/>
    <m/>
    <m/>
    <m/>
    <m/>
    <m/>
    <m/>
    <m/>
    <m/>
    <x v="3"/>
    <n v="28"/>
    <n v="0"/>
    <n v="0"/>
    <m/>
    <m/>
    <m/>
  </r>
  <r>
    <s v="Specimen size effect on the residual properties of engineered cementitious composites subjected to high temperatures"/>
    <s v="Tahir Kemal Erdem"/>
    <n v="2014"/>
    <s v="ECC"/>
    <n v="0"/>
    <n v="1.2"/>
    <n v="0.27"/>
    <n v="0.36348818255908721"/>
    <n v="1.8744906275468621E-3"/>
    <n v="0"/>
    <n v="2"/>
    <n v="39"/>
    <n v="8"/>
    <n v="42.8"/>
    <n v="1620"/>
    <n v="0.18626716909706661"/>
    <n v="65.716629999999995"/>
    <m/>
    <n v="5.0999999999999996"/>
    <n v="2.7"/>
    <n v="6.8849999999999998"/>
    <m/>
    <m/>
    <m/>
    <m/>
    <m/>
    <m/>
    <m/>
    <m/>
    <m/>
    <x v="3"/>
    <n v="0"/>
    <n v="28"/>
    <n v="0"/>
    <s v="silica sand had an average grain size of 110 lm and a maximum size of 200 lm"/>
    <s v="Type I Portland cement"/>
    <s v="Class F fly ash"/>
  </r>
  <r>
    <s v="Utilization of local ingredients for the production of high‐early‐strength engineered cementitious composites"/>
    <s v="Hanwen Deng"/>
    <n v="2018"/>
    <s v="ECC1"/>
    <n v="0.18"/>
    <n v="0"/>
    <n v="0.33050847457627119"/>
    <n v="0.77966101694915257"/>
    <n v="1.6949152542372881E-2"/>
    <n v="0"/>
    <n v="2"/>
    <n v="39"/>
    <n v="12"/>
    <n v="42.8"/>
    <n v="1620"/>
    <n v="0.20626391936580038"/>
    <n v="45.569499999999998"/>
    <n v="3.2"/>
    <n v="5.5109199999999996"/>
    <n v="3.1138699999999999"/>
    <n v="13.5623362302"/>
    <m/>
    <m/>
    <m/>
    <m/>
    <m/>
    <m/>
    <m/>
    <m/>
    <m/>
    <x v="3"/>
    <n v="0"/>
    <n v="28"/>
    <n v="0"/>
    <s v="silica sand and silica flour, which have diameters range of 106 to 212 μm and 25 to 48 μm,"/>
    <s v="sulfoaluminate cement"/>
    <m/>
  </r>
  <r>
    <m/>
    <m/>
    <m/>
    <s v="ECC2"/>
    <n v="0.18"/>
    <n v="0"/>
    <n v="0.33050847457627119"/>
    <n v="0.77966101694915257"/>
    <n v="1.6949152542372881E-2"/>
    <n v="0"/>
    <n v="2"/>
    <n v="39"/>
    <n v="12"/>
    <n v="22"/>
    <n v="1250"/>
    <n v="0.16801457837485856"/>
    <n v="43.396909999999998"/>
    <m/>
    <n v="5.0253899999999998"/>
    <n v="1.6496599999999999"/>
    <n v="4.1450924336999995"/>
    <m/>
    <m/>
    <m/>
    <m/>
    <m/>
    <m/>
    <m/>
    <m/>
    <m/>
    <x v="3"/>
    <n v="0"/>
    <n v="28"/>
    <n v="0"/>
    <m/>
    <m/>
    <m/>
  </r>
  <r>
    <m/>
    <m/>
    <m/>
    <s v="ECC3"/>
    <n v="0.18"/>
    <n v="0"/>
    <n v="0.33050847457627119"/>
    <n v="0.77966101694915257"/>
    <n v="1.6949152542372881E-2"/>
    <n v="0"/>
    <n v="0.5"/>
    <n v="24"/>
    <n v="7"/>
    <n v="116"/>
    <n v="2740"/>
    <n v="0.38235280313469983"/>
    <n v="44.633859999999999"/>
    <n v="3.2"/>
    <n v="4.0156299999999998"/>
    <n v="3.2373500000000002"/>
    <n v="11.679759890250001"/>
    <m/>
    <m/>
    <m/>
    <m/>
    <m/>
    <m/>
    <m/>
    <m/>
    <m/>
    <x v="5"/>
    <n v="0"/>
    <n v="28"/>
    <n v="0"/>
    <m/>
    <m/>
    <m/>
  </r>
  <r>
    <m/>
    <m/>
    <m/>
    <s v="ECC4"/>
    <n v="0.18"/>
    <n v="0"/>
    <n v="0.33050847457627119"/>
    <n v="0.77966101694915257"/>
    <n v="1.6949152542372881E-2"/>
    <n v="0"/>
    <n v="0.8"/>
    <n v="24"/>
    <n v="7"/>
    <n v="116"/>
    <n v="2740"/>
    <n v="0.38235280313469983"/>
    <n v="46.965029999999999"/>
    <n v="3.2"/>
    <n v="4.2642300000000004"/>
    <n v="3.7448100000000002"/>
    <n v="13.976061573150002"/>
    <m/>
    <m/>
    <m/>
    <m/>
    <m/>
    <m/>
    <m/>
    <m/>
    <m/>
    <x v="5"/>
    <n v="0"/>
    <n v="28"/>
    <n v="0"/>
    <m/>
    <m/>
    <m/>
  </r>
  <r>
    <s v="Effect of specimen shapes on compressive strength of engineered cementitious composites (ECCs) with different values of water-to-binder ratio and PVA fiber"/>
    <s v="Kwok L. Chung"/>
    <n v="2018"/>
    <s v="NE1"/>
    <n v="0"/>
    <n v="1.2006472491909386"/>
    <n v="0.2"/>
    <n v="0.36299999999999999"/>
    <n v="5.7794117647058827E-3"/>
    <n v="0"/>
    <n v="0"/>
    <n v="0"/>
    <n v="0"/>
    <n v="0"/>
    <n v="0"/>
    <n v="0"/>
    <n v="88.9"/>
    <m/>
    <m/>
    <m/>
    <m/>
    <m/>
    <m/>
    <m/>
    <m/>
    <m/>
    <m/>
    <m/>
    <m/>
    <m/>
    <x v="0"/>
    <n v="28"/>
    <n v="0"/>
    <n v="0"/>
    <m/>
    <m/>
    <m/>
  </r>
  <r>
    <m/>
    <m/>
    <m/>
    <s v="NE2"/>
    <n v="0"/>
    <n v="1.2006920415224913"/>
    <n v="0.255"/>
    <n v="0.36299999999999999"/>
    <n v="5.7783018867924524E-3"/>
    <n v="0"/>
    <n v="0"/>
    <n v="0"/>
    <n v="0"/>
    <n v="0"/>
    <n v="0"/>
    <n v="0"/>
    <n v="64.099999999999994"/>
    <m/>
    <m/>
    <m/>
    <m/>
    <m/>
    <m/>
    <m/>
    <m/>
    <m/>
    <m/>
    <m/>
    <m/>
    <m/>
    <x v="0"/>
    <n v="28"/>
    <n v="0"/>
    <n v="0"/>
    <m/>
    <m/>
    <m/>
  </r>
  <r>
    <m/>
    <m/>
    <m/>
    <s v="NE3"/>
    <n v="0"/>
    <n v="1.2022058823529411"/>
    <n v="0.3"/>
    <n v="0.36299999999999999"/>
    <n v="5.7846410684474119E-3"/>
    <n v="0"/>
    <n v="0"/>
    <n v="0"/>
    <n v="0"/>
    <n v="0"/>
    <n v="0"/>
    <n v="0"/>
    <n v="41.8"/>
    <m/>
    <m/>
    <m/>
    <m/>
    <m/>
    <m/>
    <m/>
    <m/>
    <m/>
    <m/>
    <m/>
    <m/>
    <m/>
    <x v="0"/>
    <n v="28"/>
    <n v="0"/>
    <n v="0"/>
    <m/>
    <m/>
    <m/>
  </r>
  <r>
    <s v="Durability study on engineered cementitious composites (ECC) under sulfate and chloride environment"/>
    <s v="Hezhi Liu"/>
    <n v="2017"/>
    <s v="ECC"/>
    <n v="0"/>
    <n v="2.2010178117048347"/>
    <n v="0.24721780604133545"/>
    <n v="0.36327503974562797"/>
    <n v="3.9745627980922096E-3"/>
    <n v="0"/>
    <n v="2"/>
    <n v="39"/>
    <n v="12"/>
    <n v="42"/>
    <n v="1600"/>
    <n v="0.20506792052722234"/>
    <n v="41.25976"/>
    <m/>
    <n v="5.0199999999999996"/>
    <n v="4.2"/>
    <n v="10.542"/>
    <m/>
    <m/>
    <m/>
    <m/>
    <m/>
    <m/>
    <m/>
    <m/>
    <m/>
    <x v="3"/>
    <n v="0"/>
    <n v="0"/>
    <n v="28"/>
    <s v="fine silica sand"/>
    <s v="Type I Portland cement"/>
    <s v="Class F fly ash"/>
  </r>
  <r>
    <s v="The role of flaw size and fiber distribution on tensile ductility of PVA-ECC"/>
    <s v="Kamile Tosun-Felekog ̆lu"/>
    <n v="2014"/>
    <s v="ECC-I"/>
    <n v="0"/>
    <n v="1.2"/>
    <n v="0.26395534290271133"/>
    <n v="0.36283891547049441"/>
    <n v="8.1339712918660281E-3"/>
    <n v="0"/>
    <n v="2"/>
    <n v="39"/>
    <n v="12"/>
    <n v="42.8"/>
    <n v="1620"/>
    <n v="0.20626391936580038"/>
    <m/>
    <n v="4.38"/>
    <n v="6.3"/>
    <n v="1.4"/>
    <n v="7.4759999999999991"/>
    <m/>
    <m/>
    <m/>
    <m/>
    <m/>
    <m/>
    <m/>
    <m/>
    <m/>
    <x v="3"/>
    <n v="0"/>
    <n v="0"/>
    <n v="28"/>
    <s v="Silica sand with a maximum grain size of 250 lm and a mean size of 110 lm"/>
    <s v="type I ordinary Portland cement"/>
    <s v="Class F fly ash"/>
  </r>
  <r>
    <m/>
    <m/>
    <m/>
    <s v="ECC-II"/>
    <n v="0"/>
    <n v="1.2"/>
    <n v="0.26395534290271133"/>
    <n v="0.36283891547049441"/>
    <n v="5.263157894736842E-3"/>
    <n v="0"/>
    <n v="2"/>
    <n v="39"/>
    <n v="12"/>
    <n v="42.8"/>
    <n v="1620"/>
    <n v="0.20626391936580038"/>
    <m/>
    <n v="5.04"/>
    <n v="6.8"/>
    <n v="1.66"/>
    <n v="9.8271999999999995"/>
    <m/>
    <m/>
    <m/>
    <m/>
    <m/>
    <m/>
    <m/>
    <m/>
    <m/>
    <x v="3"/>
    <n v="0"/>
    <n v="0"/>
    <n v="28"/>
    <m/>
    <m/>
    <m/>
  </r>
  <r>
    <m/>
    <m/>
    <m/>
    <s v="ECC-I-M"/>
    <n v="0"/>
    <n v="1.2"/>
    <n v="0.26395534290271133"/>
    <n v="0.36283891547049441"/>
    <n v="8.1339712918660281E-3"/>
    <n v="0"/>
    <n v="0"/>
    <n v="0"/>
    <n v="0"/>
    <n v="0"/>
    <n v="0"/>
    <n v="0"/>
    <m/>
    <m/>
    <m/>
    <m/>
    <m/>
    <m/>
    <m/>
    <n v="15"/>
    <m/>
    <m/>
    <m/>
    <m/>
    <m/>
    <m/>
    <x v="0"/>
    <m/>
    <m/>
    <m/>
    <m/>
    <m/>
    <m/>
  </r>
  <r>
    <m/>
    <m/>
    <m/>
    <s v="ECC-II-M"/>
    <n v="0"/>
    <n v="1.2"/>
    <n v="0.26395534290271133"/>
    <n v="0.36283891547049441"/>
    <n v="5.263157894736842E-3"/>
    <n v="0"/>
    <n v="0"/>
    <n v="0"/>
    <n v="0"/>
    <n v="0"/>
    <n v="0"/>
    <n v="0"/>
    <m/>
    <m/>
    <m/>
    <m/>
    <m/>
    <m/>
    <m/>
    <n v="36"/>
    <m/>
    <m/>
    <m/>
    <m/>
    <m/>
    <m/>
    <x v="0"/>
    <m/>
    <m/>
    <m/>
    <m/>
    <m/>
    <m/>
  </r>
  <r>
    <s v="Use of slag to improve mechanical properties of engineered cementitious composites (ECCs) with high volumes of fly ash"/>
    <s v="Yu Zhu"/>
    <n v="2012"/>
    <s v="ECC70-0"/>
    <n v="0"/>
    <n v="2.333333333333333"/>
    <n v="0.25"/>
    <n v="0.3632075471698113"/>
    <n v="1.2028301886792454E-2"/>
    <n v="0"/>
    <n v="2"/>
    <n v="40"/>
    <n v="8"/>
    <n v="42"/>
    <n v="1600"/>
    <n v="0.18093496928382341"/>
    <n v="42.832000000000001"/>
    <m/>
    <n v="4.66"/>
    <n v="3.2"/>
    <n v="7.4560000000000004"/>
    <n v="5.4"/>
    <m/>
    <m/>
    <m/>
    <m/>
    <m/>
    <m/>
    <m/>
    <m/>
    <x v="3"/>
    <n v="0"/>
    <n v="7"/>
    <n v="21"/>
    <s v="microsilica sand with an average grain size and modulus of 150 lm and 2.01"/>
    <s v="ordinary Portland cement"/>
    <s v="FA"/>
  </r>
  <r>
    <s v="Impact properties of engineered cementitious composites with high volume fly ash using SHPB test"/>
    <s v="CHEN Zhitao"/>
    <n v="2012"/>
    <n v="1"/>
    <n v="0"/>
    <n v="1"/>
    <n v="0.25"/>
    <n v="0.3632075471698113"/>
    <n v="1.4150943396226415E-2"/>
    <n v="0"/>
    <n v="2"/>
    <n v="40"/>
    <n v="8"/>
    <n v="42"/>
    <n v="1600"/>
    <n v="0.18093496928382341"/>
    <n v="57.631489999999999"/>
    <m/>
    <m/>
    <m/>
    <m/>
    <m/>
    <m/>
    <m/>
    <m/>
    <m/>
    <m/>
    <m/>
    <m/>
    <m/>
    <x v="3"/>
    <n v="0"/>
    <n v="7"/>
    <n v="21"/>
    <s v="Fine silica sand (SS) with maximum grain size of 630 μm and a mean size of 160 μm"/>
    <s v="The ordinary Portland cement (C) P.O 42.5"/>
    <s v="Class I fly ash"/>
  </r>
  <r>
    <m/>
    <m/>
    <m/>
    <n v="2"/>
    <n v="0"/>
    <n v="1.5079051383399209"/>
    <n v="0.25"/>
    <n v="0.36406619385342792"/>
    <n v="1.3396375098502758E-2"/>
    <n v="0"/>
    <n v="2"/>
    <n v="40"/>
    <n v="8"/>
    <n v="42"/>
    <n v="1600"/>
    <n v="0.18093496928382341"/>
    <n v="51.514479999999999"/>
    <m/>
    <m/>
    <m/>
    <m/>
    <m/>
    <m/>
    <m/>
    <m/>
    <m/>
    <m/>
    <m/>
    <m/>
    <m/>
    <x v="3"/>
    <n v="0"/>
    <n v="7"/>
    <n v="21"/>
    <m/>
    <m/>
    <m/>
  </r>
  <r>
    <m/>
    <m/>
    <m/>
    <n v="3"/>
    <n v="0"/>
    <n v="2.329842931937173"/>
    <n v="0.25"/>
    <n v="0.3632075471698113"/>
    <n v="1.179245283018868E-2"/>
    <n v="0"/>
    <n v="2"/>
    <n v="40"/>
    <n v="8"/>
    <n v="42"/>
    <n v="1600"/>
    <n v="0.18093496928382341"/>
    <n v="41.119439999999997"/>
    <m/>
    <m/>
    <m/>
    <m/>
    <m/>
    <m/>
    <m/>
    <m/>
    <m/>
    <m/>
    <m/>
    <m/>
    <m/>
    <x v="3"/>
    <n v="0"/>
    <n v="7"/>
    <n v="21"/>
    <m/>
    <m/>
    <m/>
  </r>
  <r>
    <m/>
    <m/>
    <m/>
    <n v="4"/>
    <n v="0"/>
    <n v="3.9882352941176471"/>
    <n v="0.25"/>
    <n v="0.3632075471698113"/>
    <n v="1.0220125786163521E-2"/>
    <n v="0"/>
    <n v="2"/>
    <n v="40"/>
    <n v="8"/>
    <n v="42"/>
    <n v="1600"/>
    <n v="0.18093496928382341"/>
    <n v="24.93648"/>
    <m/>
    <m/>
    <m/>
    <m/>
    <m/>
    <m/>
    <m/>
    <m/>
    <m/>
    <m/>
    <m/>
    <m/>
    <m/>
    <x v="3"/>
    <n v="0"/>
    <n v="7"/>
    <n v="21"/>
    <m/>
    <m/>
    <m/>
  </r>
  <r>
    <s v="Investigation of self-healing behavior of engineered cementitious composites (ECC) materials"/>
    <s v="Li-li Kan"/>
    <n v="2012"/>
    <s v="M45-ECC"/>
    <n v="0"/>
    <n v="1.2222222222222223"/>
    <n v="0.26666666666666666"/>
    <n v="0.36666666666666664"/>
    <n v="6.6666666666666671E-3"/>
    <n v="0"/>
    <n v="1"/>
    <n v="39"/>
    <n v="12"/>
    <n v="42.8"/>
    <n v="1600"/>
    <n v="0.20626391936580038"/>
    <m/>
    <m/>
    <n v="3.84"/>
    <n v="2.73"/>
    <n v="5.2416"/>
    <m/>
    <m/>
    <m/>
    <m/>
    <m/>
    <m/>
    <m/>
    <m/>
    <m/>
    <x v="3"/>
    <n v="0"/>
    <n v="0"/>
    <n v="28"/>
    <s v="fine silica sand (US Silica) with an average grain size of 110 lm"/>
    <s v="type I ordinary Portland cement"/>
    <s v="class F normal fly ash"/>
  </r>
  <r>
    <m/>
    <m/>
    <m/>
    <s v="HFA-ECC"/>
    <n v="0"/>
    <n v="2.75"/>
    <n v="0.26666666666666666"/>
    <n v="0.36666666666666664"/>
    <n v="3.3333333333333335E-3"/>
    <n v="0"/>
    <n v="1"/>
    <n v="39"/>
    <n v="12"/>
    <n v="42.8"/>
    <n v="1600"/>
    <n v="0.20626391936580038"/>
    <m/>
    <m/>
    <n v="3.4"/>
    <n v="3.57"/>
    <n v="6.069"/>
    <m/>
    <m/>
    <m/>
    <m/>
    <m/>
    <m/>
    <m/>
    <m/>
    <m/>
    <x v="3"/>
    <n v="0"/>
    <n v="0"/>
    <n v="28"/>
    <m/>
    <m/>
    <m/>
  </r>
  <r>
    <s v="Surface-functionalized nanocelluloses as viscosity-modifying agents in engineered cementitious composites"/>
    <s v="Long Liang"/>
    <n v="2021"/>
    <s v="ECC-ref"/>
    <n v="0"/>
    <n v="0.8"/>
    <n v="0.22"/>
    <n v="0.3"/>
    <n v="4.0000000000000001E-3"/>
    <n v="2.9999999999999997E-4"/>
    <n v="2"/>
    <n v="24"/>
    <n v="18"/>
    <n v="116"/>
    <n v="2900"/>
    <n v="0.48486759100100518"/>
    <n v="60"/>
    <n v="3.37"/>
    <n v="9.7100000000000009"/>
    <n v="8.15"/>
    <n v="53.301000000000009"/>
    <m/>
    <m/>
    <m/>
    <m/>
    <n v="14.59"/>
    <n v="3.03"/>
    <m/>
    <m/>
    <m/>
    <x v="5"/>
    <n v="28"/>
    <n v="0"/>
    <n v="0"/>
    <m/>
    <s v="Ordinary Portland cement (OPC) 52.5 grade"/>
    <m/>
  </r>
  <r>
    <s v="Mechanical and self-healing performances of crumb rubber modified high-strength engineered cementitious composites"/>
    <s v="Yu Jiangtao"/>
    <n v="2021"/>
    <s v="SS-0.4"/>
    <n v="0.2"/>
    <n v="1.0880000000000001"/>
    <n v="0.1888111888111888"/>
    <n v="0.40209790209790208"/>
    <n v="2.097902097902098E-2"/>
    <n v="0"/>
    <n v="2"/>
    <n v="24"/>
    <n v="18"/>
    <n v="116"/>
    <n v="2400"/>
    <n v="0.48486759100100518"/>
    <n v="86.6"/>
    <n v="4.3600000000000003"/>
    <n v="11.73"/>
    <n v="7.14"/>
    <n v="57.441299999999998"/>
    <m/>
    <m/>
    <m/>
    <m/>
    <m/>
    <m/>
    <m/>
    <m/>
    <m/>
    <x v="5"/>
    <n v="0"/>
    <n v="0"/>
    <n v="28"/>
    <s v="average and maximum particle sizes of 150 and 270 μm"/>
    <s v="ordinary Portland cement"/>
    <m/>
  </r>
  <r>
    <s v="Investigation of mixing techniques for full-strength-grade engineered cementitious composites (ECCs): mechanical properties and microstructure"/>
    <s v="Minjin Cai"/>
    <n v="2024"/>
    <s v="MA"/>
    <n v="0"/>
    <n v="1.5"/>
    <n v="0.2"/>
    <n v="0.3"/>
    <n v="8.0000000000000002E-3"/>
    <n v="0"/>
    <n v="2"/>
    <n v="25"/>
    <n v="18"/>
    <n v="120"/>
    <n v="3000"/>
    <n v="0.47194862069553933"/>
    <n v="80.61"/>
    <n v="10.7"/>
    <n v="10.9"/>
    <n v="4.29"/>
    <n v="46.332000000000001"/>
    <n v="29.45"/>
    <n v="18.899999999999999"/>
    <m/>
    <m/>
    <m/>
    <m/>
    <m/>
    <m/>
    <m/>
    <x v="5"/>
    <n v="0"/>
    <n v="28"/>
    <n v="0"/>
    <m/>
    <s v="Portland cement PII. 52.5"/>
    <m/>
  </r>
  <r>
    <m/>
    <m/>
    <m/>
    <s v="MB"/>
    <n v="0"/>
    <n v="1.5"/>
    <n v="0.2"/>
    <n v="0.3"/>
    <n v="8.0000000000000002E-3"/>
    <n v="0"/>
    <n v="2"/>
    <n v="25"/>
    <n v="18"/>
    <n v="120"/>
    <n v="3000"/>
    <n v="0.47194862069553933"/>
    <n v="83.43"/>
    <n v="11.5"/>
    <n v="13.61"/>
    <n v="7.59"/>
    <n v="95.292450000000002"/>
    <n v="32.6"/>
    <n v="19"/>
    <m/>
    <m/>
    <m/>
    <m/>
    <m/>
    <m/>
    <m/>
    <x v="5"/>
    <n v="0"/>
    <n v="28"/>
    <n v="0"/>
    <m/>
    <m/>
    <m/>
  </r>
  <r>
    <m/>
    <m/>
    <m/>
    <s v="MC"/>
    <n v="0"/>
    <n v="1.5"/>
    <n v="0.2"/>
    <n v="0.3"/>
    <n v="8.0000000000000002E-3"/>
    <n v="0"/>
    <n v="2"/>
    <n v="25"/>
    <n v="18"/>
    <n v="120"/>
    <n v="3000"/>
    <n v="0.47194862069553933"/>
    <n v="85.72"/>
    <n v="11.99"/>
    <n v="14.49"/>
    <n v="8.1"/>
    <n v="107.244"/>
    <n v="33.799999999999997"/>
    <n v="19.2"/>
    <m/>
    <m/>
    <m/>
    <m/>
    <m/>
    <m/>
    <m/>
    <x v="5"/>
    <n v="0"/>
    <n v="28"/>
    <n v="0"/>
    <m/>
    <m/>
    <m/>
  </r>
  <r>
    <s v="Influence of strain rate and fiber blend mode on the tensile behaviors of steel-polyethylene hybrid fiber reinforced engineered cementitious composites"/>
    <s v="Liang Li"/>
    <n v="2024"/>
    <s v="E2"/>
    <n v="0.11"/>
    <n v="0"/>
    <n v="0.25225225225225223"/>
    <n v="0"/>
    <n v="1.171171171171171E-2"/>
    <n v="0"/>
    <n v="2"/>
    <n v="39"/>
    <n v="12"/>
    <n v="210"/>
    <n v="2180"/>
    <n v="0.33675983096399631"/>
    <m/>
    <n v="2.37"/>
    <n v="3.28"/>
    <n v="3.42"/>
    <n v="9.6615000000000002"/>
    <m/>
    <m/>
    <m/>
    <m/>
    <m/>
    <m/>
    <m/>
    <m/>
    <m/>
    <x v="5"/>
    <n v="0"/>
    <n v="28"/>
    <n v="0"/>
    <m/>
    <s v="Type code P.O 42.5"/>
    <m/>
  </r>
  <r>
    <m/>
    <m/>
    <m/>
    <s v="S2"/>
    <n v="0.11"/>
    <n v="0"/>
    <n v="0.25225225225225223"/>
    <n v="0"/>
    <n v="1.171171171171171E-2"/>
    <n v="0"/>
    <n v="2"/>
    <n v="262.5"/>
    <n v="12"/>
    <n v="210"/>
    <n v="3000"/>
    <n v="5.8555936162428456E-2"/>
    <m/>
    <n v="2.17"/>
    <n v="2.4900000000000002"/>
    <n v="0.22"/>
    <n v="0.51260000000000006"/>
    <m/>
    <m/>
    <m/>
    <m/>
    <m/>
    <m/>
    <m/>
    <m/>
    <m/>
    <x v="6"/>
    <n v="0"/>
    <n v="28"/>
    <n v="0"/>
    <m/>
    <m/>
    <m/>
  </r>
  <r>
    <s v="Tensile performance of 3D-printed strain-hardening cementitious composites (SHCC) considering material parameters, nozzle size and printing pattern"/>
    <s v="Nuoyan Xu"/>
    <n v="2022"/>
    <n v="0"/>
    <n v="0.16666666666666666"/>
    <n v="0.5"/>
    <n v="0.35"/>
    <n v="0.2"/>
    <n v="0"/>
    <n v="0"/>
    <n v="1"/>
    <n v="24"/>
    <n v="12"/>
    <n v="110"/>
    <n v="3000"/>
    <n v="0.43075217406948274"/>
    <m/>
    <m/>
    <m/>
    <m/>
    <m/>
    <m/>
    <n v="19.8"/>
    <m/>
    <m/>
    <m/>
    <m/>
    <m/>
    <m/>
    <m/>
    <x v="5"/>
    <n v="28"/>
    <n v="0"/>
    <n v="0"/>
    <s v="Silica sand with particle size ranging from 180 μm to 425 μm"/>
    <s v="Type I Portland cement (OPC)"/>
    <s v="Class F fly ash (FA)"/>
  </r>
  <r>
    <s v="Combined printable and mechanical analysis of 3D-printed green high-strength, lightweight engineered cementitious composites"/>
    <s v="Hongxiang Gou"/>
    <n v="2024"/>
    <s v="E1"/>
    <n v="2.2222222222222223E-2"/>
    <n v="1"/>
    <n v="0.18"/>
    <n v="0.3"/>
    <n v="0.01"/>
    <n v="0"/>
    <n v="1.2"/>
    <n v="40"/>
    <n v="12"/>
    <n v="38"/>
    <n v="1600"/>
    <n v="0.19427339775252056"/>
    <n v="98"/>
    <n v="5.52"/>
    <n v="10.26"/>
    <n v="2.2000000000000002"/>
    <n v="17.358000000000001"/>
    <n v="11.4"/>
    <n v="17.2"/>
    <m/>
    <m/>
    <m/>
    <m/>
    <m/>
    <m/>
    <m/>
    <x v="5"/>
    <n v="0"/>
    <n v="28"/>
    <n v="0"/>
    <m/>
    <m/>
    <m/>
  </r>
  <r>
    <s v="Influence of printing parameters on 3D printing engineered cementitious composites (3DP-ECC)"/>
    <s v="Wen Zhou"/>
    <n v="2022"/>
    <s v="Mix-2"/>
    <n v="0.19148936170212766"/>
    <n v="0.93617021276595747"/>
    <n v="0.22"/>
    <n v="0.28999999999999998"/>
    <n v="1E-3"/>
    <n v="0"/>
    <n v="1"/>
    <n v="24"/>
    <n v="12"/>
    <n v="116"/>
    <n v="3000"/>
    <n v="0.43786093971433687"/>
    <m/>
    <n v="3.46"/>
    <n v="7.83"/>
    <n v="5.69"/>
    <n v="32.120049999999999"/>
    <n v="7.8"/>
    <n v="13.6"/>
    <m/>
    <m/>
    <m/>
    <m/>
    <m/>
    <m/>
    <m/>
    <x v="5"/>
    <n v="0"/>
    <n v="0"/>
    <n v="28"/>
    <s v="Silica sand with a particle size ranging from 100 μm to 200 μm"/>
    <s v="ordinary Portland cement 42.5R"/>
    <m/>
  </r>
  <r>
    <s v="Development of sustainable low carbon engineered cementitious composites with waste polyethylene fiber, sisal fiber and carbonation curing"/>
    <s v="WeiHsiu Hu"/>
    <n v="2023"/>
    <s v="OPC-2S00"/>
    <n v="0"/>
    <n v="1.3333333333333333"/>
    <n v="0.27609022556390977"/>
    <n v="0.3007518796992481"/>
    <n v="3.7593984962406017E-4"/>
    <n v="0"/>
    <n v="2"/>
    <n v="42"/>
    <n v="12"/>
    <n v="100.3"/>
    <n v="1550"/>
    <n v="0.25054387928031524"/>
    <n v="44.3"/>
    <n v="2.72"/>
    <n v="4.4800000000000004"/>
    <n v="5.63"/>
    <n v="20.268000000000004"/>
    <m/>
    <m/>
    <m/>
    <m/>
    <m/>
    <m/>
    <m/>
    <m/>
    <m/>
    <x v="5"/>
    <n v="0"/>
    <n v="0"/>
    <n v="28"/>
    <s v="F-75 whole-grain silica sand"/>
    <s v="type 1 L ordinary Portland cement"/>
    <s v="Class F fly ash (FA)"/>
  </r>
  <r>
    <s v="The effect of fiber content on the static and dynamic performance of PE-ECC"/>
    <s v="Lingfei Liu"/>
    <n v="2024"/>
    <s v="E1"/>
    <n v="0"/>
    <n v="1"/>
    <n v="0.33999857554930379"/>
    <n v="0.3300007122253481"/>
    <n v="6.1696520779174532E-3"/>
    <n v="4.8075210996759377E-4"/>
    <n v="1.75"/>
    <n v="19"/>
    <n v="18"/>
    <n v="104"/>
    <n v="2974"/>
    <n v="0.58089048176149283"/>
    <n v="31.1"/>
    <m/>
    <n v="5"/>
    <n v="6.3"/>
    <m/>
    <m/>
    <m/>
    <m/>
    <m/>
    <m/>
    <m/>
    <m/>
    <m/>
    <m/>
    <x v="5"/>
    <n v="0"/>
    <n v="0"/>
    <n v="28"/>
    <s v="70–120 mesh quartz sand"/>
    <s v="P.C 42.5 composite Portland cement"/>
    <s v="Grade I fly ash"/>
  </r>
  <r>
    <m/>
    <m/>
    <m/>
    <s v="E2"/>
    <n v="0"/>
    <n v="1"/>
    <n v="0.33999857554930379"/>
    <n v="0.3300007122253481"/>
    <n v="6.1696520779174532E-3"/>
    <n v="4.8075210996759377E-4"/>
    <n v="2"/>
    <n v="19"/>
    <n v="18"/>
    <n v="104"/>
    <n v="2974"/>
    <n v="0.58089048176149283"/>
    <n v="33.5"/>
    <m/>
    <n v="5.5"/>
    <n v="7"/>
    <m/>
    <m/>
    <m/>
    <m/>
    <m/>
    <m/>
    <m/>
    <m/>
    <m/>
    <m/>
    <x v="5"/>
    <n v="0"/>
    <n v="0"/>
    <n v="28"/>
    <m/>
    <m/>
    <m/>
  </r>
  <r>
    <m/>
    <m/>
    <m/>
    <s v="E3"/>
    <n v="0"/>
    <n v="1"/>
    <n v="0.33999857554930379"/>
    <n v="0.3300007122253481"/>
    <n v="6.1696520779174532E-3"/>
    <n v="4.8075210996759377E-4"/>
    <n v="2.25"/>
    <n v="19"/>
    <n v="18"/>
    <n v="104"/>
    <n v="2974"/>
    <n v="0.58089048176149283"/>
    <n v="34.6"/>
    <m/>
    <n v="6.6"/>
    <n v="6.7"/>
    <m/>
    <m/>
    <m/>
    <m/>
    <m/>
    <m/>
    <m/>
    <m/>
    <m/>
    <m/>
    <x v="5"/>
    <n v="0"/>
    <n v="0"/>
    <n v="28"/>
    <m/>
    <m/>
    <m/>
  </r>
  <r>
    <m/>
    <m/>
    <m/>
    <s v="E4"/>
    <n v="0"/>
    <n v="1"/>
    <n v="0.33999857554930379"/>
    <n v="0.3300007122253481"/>
    <n v="6.1696520779174532E-3"/>
    <n v="4.8075210996759377E-4"/>
    <n v="2.5"/>
    <n v="19"/>
    <n v="18"/>
    <n v="104"/>
    <n v="2974"/>
    <n v="0.58089048176149283"/>
    <n v="31.8"/>
    <m/>
    <n v="4.5999999999999996"/>
    <n v="5.3"/>
    <m/>
    <m/>
    <m/>
    <m/>
    <m/>
    <m/>
    <m/>
    <m/>
    <m/>
    <m/>
    <x v="5"/>
    <n v="0"/>
    <n v="0"/>
    <n v="28"/>
    <m/>
    <m/>
    <m/>
  </r>
  <r>
    <s v="Enhancing mechanical properties and crack resistance of high-strength SHCC/ECC for durable transportation through ethylene-vinyl acetate polymer modification"/>
    <s v="Yanlin Huo"/>
    <n v="2024"/>
    <s v="E0"/>
    <n v="0.1763157894736842"/>
    <n v="0"/>
    <n v="0.19985085756897839"/>
    <n v="0.40044742729306487"/>
    <n v="1.0216256524981357E-2"/>
    <n v="0"/>
    <n v="1.5"/>
    <n v="20"/>
    <n v="18"/>
    <n v="113"/>
    <n v="3800"/>
    <n v="0.56854490290878901"/>
    <n v="108.6"/>
    <n v="5.89"/>
    <n v="9.15"/>
    <n v="6.38"/>
    <n v="47.977599999999995"/>
    <n v="29"/>
    <m/>
    <m/>
    <m/>
    <m/>
    <m/>
    <m/>
    <m/>
    <m/>
    <x v="5"/>
    <m/>
    <m/>
    <m/>
    <m/>
    <s v="ordinary Portland (P.O.42.5) cemen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39BFE-B443-40F6-9939-30BA5E5B606D}" name="数据透视表13" cacheId="20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10" firstHeaderRow="1" firstDataRow="1" firstDataCol="1"/>
  <pivotFields count="3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4"/>
        <item x="2"/>
        <item x="5"/>
        <item x="1"/>
        <item x="3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计数项:Fiber Type" fld="3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36D9-1675-4B41-BFBE-F3DF79EEB539}">
  <dimension ref="A3:B10"/>
  <sheetViews>
    <sheetView workbookViewId="0">
      <selection activeCell="F12" sqref="F12"/>
    </sheetView>
  </sheetViews>
  <sheetFormatPr defaultRowHeight="15" x14ac:dyDescent="0.25"/>
  <cols>
    <col min="1" max="1" width="12.5703125" bestFit="1" customWidth="1"/>
    <col min="2" max="2" width="17.5703125" bestFit="1" customWidth="1"/>
  </cols>
  <sheetData>
    <row r="3" spans="1:2" x14ac:dyDescent="0.25">
      <c r="A3" s="3" t="s">
        <v>205</v>
      </c>
      <c r="B3" t="s">
        <v>495</v>
      </c>
    </row>
    <row r="4" spans="1:2" x14ac:dyDescent="0.25">
      <c r="A4" t="s">
        <v>222</v>
      </c>
      <c r="B4" s="4">
        <v>21</v>
      </c>
    </row>
    <row r="5" spans="1:2" x14ac:dyDescent="0.25">
      <c r="A5" t="s">
        <v>223</v>
      </c>
      <c r="B5" s="4">
        <v>16</v>
      </c>
    </row>
    <row r="6" spans="1:2" x14ac:dyDescent="0.25">
      <c r="A6" t="s">
        <v>206</v>
      </c>
      <c r="B6" s="4">
        <v>25</v>
      </c>
    </row>
    <row r="7" spans="1:2" x14ac:dyDescent="0.25">
      <c r="A7" t="s">
        <v>228</v>
      </c>
      <c r="B7" s="4">
        <v>59</v>
      </c>
    </row>
    <row r="8" spans="1:2" x14ac:dyDescent="0.25">
      <c r="A8" t="s">
        <v>212</v>
      </c>
      <c r="B8" s="4">
        <v>123</v>
      </c>
    </row>
    <row r="9" spans="1:2" x14ac:dyDescent="0.25">
      <c r="A9" t="s">
        <v>465</v>
      </c>
      <c r="B9" s="4">
        <v>1</v>
      </c>
    </row>
    <row r="10" spans="1:2" x14ac:dyDescent="0.25">
      <c r="A10" t="s">
        <v>496</v>
      </c>
      <c r="B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9"/>
  <sheetViews>
    <sheetView tabSelected="1" zoomScale="85" zoomScaleNormal="85"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4" max="4" width="12.28515625" customWidth="1"/>
    <col min="5" max="9" width="12" bestFit="1" customWidth="1"/>
    <col min="10" max="10" width="12.42578125" bestFit="1" customWidth="1"/>
    <col min="23" max="23" width="10.7109375" customWidth="1"/>
    <col min="31" max="31" width="9.140625" style="2"/>
    <col min="36" max="36" width="14.5703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9</v>
      </c>
      <c r="E1" t="s">
        <v>111</v>
      </c>
      <c r="F1" t="s">
        <v>3</v>
      </c>
      <c r="G1" t="s">
        <v>5</v>
      </c>
      <c r="H1" t="s">
        <v>4</v>
      </c>
      <c r="I1" t="s">
        <v>6</v>
      </c>
      <c r="J1" t="s">
        <v>185</v>
      </c>
      <c r="K1" t="s">
        <v>35</v>
      </c>
      <c r="L1" t="s">
        <v>86</v>
      </c>
      <c r="M1" t="s">
        <v>36</v>
      </c>
      <c r="N1" t="s">
        <v>247</v>
      </c>
      <c r="O1" t="s">
        <v>248</v>
      </c>
      <c r="P1" t="s">
        <v>456</v>
      </c>
      <c r="Q1" t="s">
        <v>189</v>
      </c>
      <c r="R1" t="s">
        <v>188</v>
      </c>
      <c r="S1" t="s">
        <v>186</v>
      </c>
      <c r="T1" t="s">
        <v>187</v>
      </c>
      <c r="U1" t="s">
        <v>455</v>
      </c>
      <c r="V1" t="s">
        <v>217</v>
      </c>
      <c r="W1" t="s">
        <v>459</v>
      </c>
      <c r="X1" t="s">
        <v>304</v>
      </c>
      <c r="Y1" t="s">
        <v>51</v>
      </c>
      <c r="Z1" t="s">
        <v>458</v>
      </c>
      <c r="AA1" t="s">
        <v>457</v>
      </c>
      <c r="AB1" t="s">
        <v>53</v>
      </c>
      <c r="AC1" t="s">
        <v>52</v>
      </c>
      <c r="AD1" t="s">
        <v>54</v>
      </c>
      <c r="AE1" s="2" t="s">
        <v>205</v>
      </c>
      <c r="AF1" t="s">
        <v>345</v>
      </c>
      <c r="AG1" t="s">
        <v>350</v>
      </c>
      <c r="AH1" t="s">
        <v>346</v>
      </c>
      <c r="AI1" t="s">
        <v>207</v>
      </c>
      <c r="AJ1" t="s">
        <v>87</v>
      </c>
      <c r="AK1" t="s">
        <v>200</v>
      </c>
    </row>
    <row r="2" spans="1:37" x14ac:dyDescent="0.25">
      <c r="A2" t="s">
        <v>7</v>
      </c>
      <c r="B2" t="s">
        <v>8</v>
      </c>
      <c r="C2">
        <v>2015</v>
      </c>
      <c r="D2" t="s">
        <v>10</v>
      </c>
      <c r="E2">
        <v>0</v>
      </c>
      <c r="F2">
        <v>0</v>
      </c>
      <c r="G2">
        <v>0.35</v>
      </c>
      <c r="H2">
        <v>0</v>
      </c>
      <c r="I2">
        <v>5.0000000000000001E-3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N2^0.3082*M2^0.2515/(L2+0.000001)^0.9175</f>
        <v>0</v>
      </c>
      <c r="Q2">
        <v>55</v>
      </c>
      <c r="S2">
        <v>2.46</v>
      </c>
      <c r="V2">
        <v>3</v>
      </c>
      <c r="W2">
        <v>46</v>
      </c>
      <c r="X2">
        <v>14.084507042253522</v>
      </c>
      <c r="AB2">
        <v>7</v>
      </c>
      <c r="AC2">
        <v>10</v>
      </c>
      <c r="AD2">
        <v>6</v>
      </c>
      <c r="AF2">
        <v>28</v>
      </c>
      <c r="AG2">
        <v>0</v>
      </c>
      <c r="AH2">
        <v>0</v>
      </c>
      <c r="AJ2" t="s">
        <v>88</v>
      </c>
    </row>
    <row r="3" spans="1:37" x14ac:dyDescent="0.25">
      <c r="D3" t="s">
        <v>11</v>
      </c>
      <c r="E3">
        <v>0</v>
      </c>
      <c r="F3">
        <v>0</v>
      </c>
      <c r="G3">
        <v>0.35</v>
      </c>
      <c r="H3">
        <v>0</v>
      </c>
      <c r="I3">
        <v>5.0000000000000001E-3</v>
      </c>
      <c r="J3">
        <v>0</v>
      </c>
      <c r="K3">
        <v>0.01</v>
      </c>
      <c r="L3">
        <v>20</v>
      </c>
      <c r="M3">
        <v>6</v>
      </c>
      <c r="N3">
        <v>3.45</v>
      </c>
      <c r="O3">
        <v>400</v>
      </c>
      <c r="P3">
        <f t="shared" ref="P3:P66" si="0">N3^0.3082*M3^0.2515/(L3+0.000001)^0.9175</f>
        <v>0.1471518897065861</v>
      </c>
      <c r="Q3">
        <v>55</v>
      </c>
      <c r="S3">
        <v>2.62</v>
      </c>
      <c r="V3">
        <v>3.8</v>
      </c>
      <c r="W3">
        <v>45</v>
      </c>
      <c r="X3">
        <v>14.925373134328357</v>
      </c>
      <c r="AE3" s="2" t="s">
        <v>228</v>
      </c>
      <c r="AF3">
        <v>28</v>
      </c>
      <c r="AG3">
        <v>0</v>
      </c>
      <c r="AH3">
        <v>0</v>
      </c>
    </row>
    <row r="4" spans="1:37" x14ac:dyDescent="0.25">
      <c r="D4" t="s">
        <v>12</v>
      </c>
      <c r="E4">
        <v>0</v>
      </c>
      <c r="F4">
        <v>0</v>
      </c>
      <c r="G4">
        <v>0.35</v>
      </c>
      <c r="H4">
        <v>0</v>
      </c>
      <c r="I4">
        <v>5.0000000000000001E-3</v>
      </c>
      <c r="J4">
        <v>0</v>
      </c>
      <c r="K4">
        <v>0.03</v>
      </c>
      <c r="L4">
        <v>20</v>
      </c>
      <c r="M4">
        <v>6</v>
      </c>
      <c r="N4">
        <v>3.45</v>
      </c>
      <c r="O4">
        <v>400</v>
      </c>
      <c r="P4">
        <f t="shared" si="0"/>
        <v>0.1471518897065861</v>
      </c>
      <c r="Q4">
        <v>53.2</v>
      </c>
      <c r="S4">
        <v>2.8</v>
      </c>
      <c r="V4">
        <v>4.2</v>
      </c>
      <c r="W4">
        <v>45</v>
      </c>
      <c r="X4">
        <v>14.925373134328357</v>
      </c>
      <c r="AE4" s="2" t="s">
        <v>228</v>
      </c>
      <c r="AF4">
        <v>28</v>
      </c>
      <c r="AG4">
        <v>0</v>
      </c>
      <c r="AH4">
        <v>0</v>
      </c>
    </row>
    <row r="5" spans="1:37" x14ac:dyDescent="0.25">
      <c r="D5" t="s">
        <v>13</v>
      </c>
      <c r="E5">
        <v>0</v>
      </c>
      <c r="F5">
        <v>0</v>
      </c>
      <c r="G5">
        <v>0.35</v>
      </c>
      <c r="H5">
        <v>0</v>
      </c>
      <c r="I5">
        <v>5.0000000000000001E-3</v>
      </c>
      <c r="J5">
        <v>0</v>
      </c>
      <c r="K5">
        <v>0.05</v>
      </c>
      <c r="L5">
        <v>20</v>
      </c>
      <c r="M5">
        <v>6</v>
      </c>
      <c r="N5">
        <v>3.45</v>
      </c>
      <c r="O5">
        <v>400</v>
      </c>
      <c r="P5">
        <f t="shared" si="0"/>
        <v>0.1471518897065861</v>
      </c>
      <c r="Q5">
        <v>53</v>
      </c>
      <c r="S5">
        <v>2.84</v>
      </c>
      <c r="V5">
        <v>4.5999999999999996</v>
      </c>
      <c r="W5">
        <v>44</v>
      </c>
      <c r="X5">
        <v>14.925373134328357</v>
      </c>
      <c r="AE5" s="2" t="s">
        <v>228</v>
      </c>
      <c r="AF5">
        <v>28</v>
      </c>
      <c r="AG5">
        <v>0</v>
      </c>
      <c r="AH5">
        <v>0</v>
      </c>
    </row>
    <row r="6" spans="1:37" x14ac:dyDescent="0.25">
      <c r="D6" t="s">
        <v>14</v>
      </c>
      <c r="E6">
        <v>0</v>
      </c>
      <c r="F6">
        <v>0</v>
      </c>
      <c r="G6">
        <v>0.35</v>
      </c>
      <c r="H6">
        <v>0</v>
      </c>
      <c r="I6">
        <v>5.0000000000000001E-3</v>
      </c>
      <c r="J6">
        <v>0</v>
      </c>
      <c r="K6">
        <v>7.0000000000000007E-2</v>
      </c>
      <c r="L6">
        <v>20</v>
      </c>
      <c r="M6">
        <v>6</v>
      </c>
      <c r="N6">
        <v>3.45</v>
      </c>
      <c r="O6">
        <v>400</v>
      </c>
      <c r="P6">
        <f t="shared" si="0"/>
        <v>0.1471518897065861</v>
      </c>
      <c r="Q6">
        <v>52</v>
      </c>
      <c r="S6">
        <v>2.88</v>
      </c>
      <c r="V6">
        <v>4.5999999999999996</v>
      </c>
      <c r="W6">
        <v>43</v>
      </c>
      <c r="X6">
        <v>14.925373134328357</v>
      </c>
      <c r="AE6" s="2" t="s">
        <v>228</v>
      </c>
      <c r="AF6">
        <v>28</v>
      </c>
      <c r="AG6">
        <v>0</v>
      </c>
      <c r="AH6">
        <v>0</v>
      </c>
    </row>
    <row r="7" spans="1:37" x14ac:dyDescent="0.25">
      <c r="D7" t="s">
        <v>15</v>
      </c>
      <c r="E7">
        <v>0</v>
      </c>
      <c r="F7">
        <v>0</v>
      </c>
      <c r="G7">
        <v>0.35</v>
      </c>
      <c r="H7">
        <v>0</v>
      </c>
      <c r="I7">
        <v>5.0000000000000001E-3</v>
      </c>
      <c r="J7">
        <v>0</v>
      </c>
      <c r="K7">
        <v>0.1</v>
      </c>
      <c r="L7">
        <v>20</v>
      </c>
      <c r="M7">
        <v>6</v>
      </c>
      <c r="N7">
        <v>3.45</v>
      </c>
      <c r="O7">
        <v>400</v>
      </c>
      <c r="P7">
        <f t="shared" si="0"/>
        <v>0.1471518897065861</v>
      </c>
      <c r="Q7">
        <v>51.7</v>
      </c>
      <c r="S7">
        <v>3.06</v>
      </c>
      <c r="V7">
        <v>4.7</v>
      </c>
      <c r="W7">
        <v>43</v>
      </c>
      <c r="X7">
        <v>14.925373134328357</v>
      </c>
      <c r="AE7" s="2" t="s">
        <v>228</v>
      </c>
      <c r="AF7">
        <v>28</v>
      </c>
      <c r="AG7">
        <v>0</v>
      </c>
      <c r="AH7">
        <v>0</v>
      </c>
    </row>
    <row r="8" spans="1:37" x14ac:dyDescent="0.25">
      <c r="D8" t="s">
        <v>16</v>
      </c>
      <c r="E8">
        <v>0</v>
      </c>
      <c r="F8">
        <v>0</v>
      </c>
      <c r="G8">
        <v>0.35</v>
      </c>
      <c r="H8">
        <v>0</v>
      </c>
      <c r="I8">
        <v>5.0000000000000001E-3</v>
      </c>
      <c r="J8">
        <v>0</v>
      </c>
      <c r="K8">
        <v>0.3</v>
      </c>
      <c r="L8">
        <v>20</v>
      </c>
      <c r="M8">
        <v>6</v>
      </c>
      <c r="N8">
        <v>3.45</v>
      </c>
      <c r="O8">
        <v>400</v>
      </c>
      <c r="P8">
        <f t="shared" si="0"/>
        <v>0.1471518897065861</v>
      </c>
      <c r="Q8">
        <v>50.7</v>
      </c>
      <c r="S8">
        <v>3.06</v>
      </c>
      <c r="V8">
        <v>4.8</v>
      </c>
      <c r="W8">
        <v>42</v>
      </c>
      <c r="X8">
        <v>15.384615384615383</v>
      </c>
      <c r="AE8" s="2" t="s">
        <v>228</v>
      </c>
      <c r="AF8">
        <v>28</v>
      </c>
      <c r="AG8">
        <v>0</v>
      </c>
      <c r="AH8">
        <v>0</v>
      </c>
    </row>
    <row r="9" spans="1:37" x14ac:dyDescent="0.25">
      <c r="D9" t="s">
        <v>17</v>
      </c>
      <c r="E9">
        <v>0</v>
      </c>
      <c r="F9">
        <v>0</v>
      </c>
      <c r="G9">
        <v>0.35</v>
      </c>
      <c r="H9">
        <v>0</v>
      </c>
      <c r="I9">
        <v>5.0000000000000001E-3</v>
      </c>
      <c r="J9">
        <v>0</v>
      </c>
      <c r="K9">
        <v>0.5</v>
      </c>
      <c r="L9">
        <v>20</v>
      </c>
      <c r="M9">
        <v>6</v>
      </c>
      <c r="N9">
        <v>3.45</v>
      </c>
      <c r="O9">
        <v>400</v>
      </c>
      <c r="P9">
        <f t="shared" si="0"/>
        <v>0.1471518897065861</v>
      </c>
      <c r="Q9">
        <v>50</v>
      </c>
      <c r="S9">
        <v>3.15</v>
      </c>
      <c r="V9">
        <v>4.9000000000000004</v>
      </c>
      <c r="W9">
        <v>40</v>
      </c>
      <c r="X9">
        <v>15.873015873015873</v>
      </c>
      <c r="AE9" s="2" t="s">
        <v>228</v>
      </c>
      <c r="AF9">
        <v>28</v>
      </c>
      <c r="AG9">
        <v>0</v>
      </c>
      <c r="AH9">
        <v>0</v>
      </c>
    </row>
    <row r="10" spans="1:37" x14ac:dyDescent="0.25">
      <c r="D10" t="s">
        <v>18</v>
      </c>
      <c r="E10">
        <v>0</v>
      </c>
      <c r="F10">
        <v>0</v>
      </c>
      <c r="G10">
        <v>0.35</v>
      </c>
      <c r="H10">
        <v>0</v>
      </c>
      <c r="I10">
        <v>5.0000000000000001E-3</v>
      </c>
      <c r="J10">
        <v>0</v>
      </c>
      <c r="K10">
        <v>0.7</v>
      </c>
      <c r="L10">
        <v>20</v>
      </c>
      <c r="M10">
        <v>6</v>
      </c>
      <c r="N10">
        <v>3.45</v>
      </c>
      <c r="O10">
        <v>400</v>
      </c>
      <c r="P10">
        <f t="shared" si="0"/>
        <v>0.1471518897065861</v>
      </c>
      <c r="Q10">
        <v>48.3</v>
      </c>
      <c r="S10">
        <v>3.15</v>
      </c>
      <c r="V10">
        <v>4.7</v>
      </c>
      <c r="W10">
        <v>37</v>
      </c>
      <c r="X10">
        <v>15.873015873015873</v>
      </c>
      <c r="AE10" s="2" t="s">
        <v>228</v>
      </c>
      <c r="AF10">
        <v>28</v>
      </c>
      <c r="AG10">
        <v>0</v>
      </c>
      <c r="AH10">
        <v>0</v>
      </c>
    </row>
    <row r="11" spans="1:37" x14ac:dyDescent="0.25">
      <c r="D11" t="s">
        <v>19</v>
      </c>
      <c r="E11">
        <v>0</v>
      </c>
      <c r="F11">
        <v>0</v>
      </c>
      <c r="G11">
        <v>0.35</v>
      </c>
      <c r="H11">
        <v>0</v>
      </c>
      <c r="I11">
        <v>5.0000000000000001E-3</v>
      </c>
      <c r="J11">
        <v>0</v>
      </c>
      <c r="K11">
        <v>0.01</v>
      </c>
      <c r="L11">
        <v>20</v>
      </c>
      <c r="M11">
        <v>12</v>
      </c>
      <c r="N11">
        <v>3.45</v>
      </c>
      <c r="O11">
        <v>400</v>
      </c>
      <c r="P11">
        <f t="shared" si="0"/>
        <v>0.17517611381768736</v>
      </c>
      <c r="Q11">
        <v>53</v>
      </c>
      <c r="S11">
        <v>2.62</v>
      </c>
      <c r="V11">
        <v>4</v>
      </c>
      <c r="W11">
        <v>44</v>
      </c>
      <c r="X11">
        <v>14.925373134328357</v>
      </c>
      <c r="AE11" s="2" t="s">
        <v>228</v>
      </c>
      <c r="AF11">
        <v>28</v>
      </c>
      <c r="AG11">
        <v>0</v>
      </c>
      <c r="AH11">
        <v>0</v>
      </c>
    </row>
    <row r="12" spans="1:37" x14ac:dyDescent="0.25">
      <c r="D12" t="s">
        <v>20</v>
      </c>
      <c r="E12">
        <v>0</v>
      </c>
      <c r="F12">
        <v>0</v>
      </c>
      <c r="G12">
        <v>0.35</v>
      </c>
      <c r="H12">
        <v>0</v>
      </c>
      <c r="I12">
        <v>5.0000000000000001E-3</v>
      </c>
      <c r="J12">
        <v>0</v>
      </c>
      <c r="K12">
        <v>0.03</v>
      </c>
      <c r="L12">
        <v>20</v>
      </c>
      <c r="M12">
        <v>12</v>
      </c>
      <c r="N12">
        <v>3.45</v>
      </c>
      <c r="O12">
        <v>400</v>
      </c>
      <c r="P12">
        <f t="shared" si="0"/>
        <v>0.17517611381768736</v>
      </c>
      <c r="Q12">
        <v>52</v>
      </c>
      <c r="S12">
        <v>2.68</v>
      </c>
      <c r="V12">
        <v>4.4000000000000004</v>
      </c>
      <c r="W12">
        <v>43</v>
      </c>
      <c r="X12">
        <v>15.873015873015873</v>
      </c>
      <c r="AE12" s="2" t="s">
        <v>228</v>
      </c>
      <c r="AF12">
        <v>28</v>
      </c>
      <c r="AG12">
        <v>0</v>
      </c>
      <c r="AH12">
        <v>0</v>
      </c>
    </row>
    <row r="13" spans="1:37" x14ac:dyDescent="0.25">
      <c r="D13" t="s">
        <v>21</v>
      </c>
      <c r="E13">
        <v>0</v>
      </c>
      <c r="F13">
        <v>0</v>
      </c>
      <c r="G13">
        <v>0.35</v>
      </c>
      <c r="H13">
        <v>0</v>
      </c>
      <c r="I13">
        <v>5.0000000000000001E-3</v>
      </c>
      <c r="J13">
        <v>0</v>
      </c>
      <c r="K13">
        <v>0.05</v>
      </c>
      <c r="L13">
        <v>20</v>
      </c>
      <c r="M13">
        <v>12</v>
      </c>
      <c r="N13">
        <v>3.45</v>
      </c>
      <c r="O13">
        <v>400</v>
      </c>
      <c r="P13">
        <f t="shared" si="0"/>
        <v>0.17517611381768736</v>
      </c>
      <c r="Q13">
        <v>52</v>
      </c>
      <c r="S13">
        <v>2.86</v>
      </c>
      <c r="V13">
        <v>4.5999999999999996</v>
      </c>
      <c r="W13">
        <v>42</v>
      </c>
      <c r="X13">
        <v>15.873015873015873</v>
      </c>
      <c r="AE13" s="2" t="s">
        <v>228</v>
      </c>
      <c r="AF13">
        <v>28</v>
      </c>
      <c r="AG13">
        <v>0</v>
      </c>
      <c r="AH13">
        <v>0</v>
      </c>
    </row>
    <row r="14" spans="1:37" x14ac:dyDescent="0.25">
      <c r="D14" t="s">
        <v>22</v>
      </c>
      <c r="E14">
        <v>0</v>
      </c>
      <c r="F14">
        <v>0</v>
      </c>
      <c r="G14">
        <v>0.35</v>
      </c>
      <c r="H14">
        <v>0</v>
      </c>
      <c r="I14">
        <v>5.0000000000000001E-3</v>
      </c>
      <c r="J14">
        <v>0</v>
      </c>
      <c r="K14">
        <v>7.0000000000000007E-2</v>
      </c>
      <c r="L14">
        <v>20</v>
      </c>
      <c r="M14">
        <v>12</v>
      </c>
      <c r="N14">
        <v>3.45</v>
      </c>
      <c r="O14">
        <v>400</v>
      </c>
      <c r="P14">
        <f t="shared" si="0"/>
        <v>0.17517611381768736</v>
      </c>
      <c r="Q14">
        <v>51</v>
      </c>
      <c r="S14">
        <v>2.96</v>
      </c>
      <c r="V14">
        <v>4.5999999999999996</v>
      </c>
      <c r="W14">
        <v>42</v>
      </c>
      <c r="X14">
        <v>16.949152542372882</v>
      </c>
      <c r="AE14" s="2" t="s">
        <v>228</v>
      </c>
      <c r="AF14">
        <v>28</v>
      </c>
      <c r="AG14">
        <v>0</v>
      </c>
      <c r="AH14">
        <v>0</v>
      </c>
    </row>
    <row r="15" spans="1:37" x14ac:dyDescent="0.25">
      <c r="D15" t="s">
        <v>23</v>
      </c>
      <c r="E15">
        <v>0</v>
      </c>
      <c r="F15">
        <v>0</v>
      </c>
      <c r="G15">
        <v>0.35</v>
      </c>
      <c r="H15">
        <v>0</v>
      </c>
      <c r="I15">
        <v>5.0000000000000001E-3</v>
      </c>
      <c r="J15">
        <v>0</v>
      </c>
      <c r="K15">
        <v>0.1</v>
      </c>
      <c r="L15">
        <v>20</v>
      </c>
      <c r="M15">
        <v>12</v>
      </c>
      <c r="N15">
        <v>3.45</v>
      </c>
      <c r="O15">
        <v>400</v>
      </c>
      <c r="P15">
        <f t="shared" si="0"/>
        <v>0.17517611381768736</v>
      </c>
      <c r="Q15">
        <v>51.5</v>
      </c>
      <c r="S15">
        <v>3.12</v>
      </c>
      <c r="V15">
        <v>4.7</v>
      </c>
      <c r="W15">
        <v>42</v>
      </c>
      <c r="X15">
        <v>16.949152542372882</v>
      </c>
      <c r="AE15" s="2" t="s">
        <v>228</v>
      </c>
      <c r="AF15">
        <v>28</v>
      </c>
      <c r="AG15">
        <v>0</v>
      </c>
      <c r="AH15">
        <v>0</v>
      </c>
    </row>
    <row r="16" spans="1:37" x14ac:dyDescent="0.25">
      <c r="D16" t="s">
        <v>24</v>
      </c>
      <c r="E16">
        <v>0</v>
      </c>
      <c r="F16">
        <v>0</v>
      </c>
      <c r="G16">
        <v>0.35</v>
      </c>
      <c r="H16">
        <v>0</v>
      </c>
      <c r="I16">
        <v>5.0000000000000001E-3</v>
      </c>
      <c r="J16">
        <v>0</v>
      </c>
      <c r="K16">
        <v>0.3</v>
      </c>
      <c r="L16">
        <v>20</v>
      </c>
      <c r="M16">
        <v>12</v>
      </c>
      <c r="N16">
        <v>3.45</v>
      </c>
      <c r="O16">
        <v>400</v>
      </c>
      <c r="P16">
        <f t="shared" si="0"/>
        <v>0.17517611381768736</v>
      </c>
      <c r="Q16">
        <v>50.5</v>
      </c>
      <c r="S16">
        <v>3.2</v>
      </c>
      <c r="V16">
        <v>4.8</v>
      </c>
      <c r="W16">
        <v>37</v>
      </c>
      <c r="X16">
        <v>18.867924528301888</v>
      </c>
      <c r="AE16" s="2" t="s">
        <v>228</v>
      </c>
      <c r="AF16">
        <v>28</v>
      </c>
      <c r="AG16">
        <v>0</v>
      </c>
      <c r="AH16">
        <v>0</v>
      </c>
    </row>
    <row r="17" spans="1:36" x14ac:dyDescent="0.25">
      <c r="D17" t="s">
        <v>25</v>
      </c>
      <c r="E17">
        <v>0</v>
      </c>
      <c r="F17">
        <v>0</v>
      </c>
      <c r="G17">
        <v>0.35</v>
      </c>
      <c r="H17">
        <v>0</v>
      </c>
      <c r="I17">
        <v>5.0000000000000001E-3</v>
      </c>
      <c r="J17">
        <v>0</v>
      </c>
      <c r="K17">
        <v>0.5</v>
      </c>
      <c r="L17">
        <v>20</v>
      </c>
      <c r="M17">
        <v>12</v>
      </c>
      <c r="N17">
        <v>3.45</v>
      </c>
      <c r="O17">
        <v>400</v>
      </c>
      <c r="P17">
        <f t="shared" si="0"/>
        <v>0.17517611381768736</v>
      </c>
      <c r="Q17">
        <v>47.8</v>
      </c>
      <c r="S17">
        <v>3.25</v>
      </c>
      <c r="V17">
        <v>5</v>
      </c>
      <c r="W17">
        <v>34</v>
      </c>
      <c r="X17">
        <v>17.857142857142858</v>
      </c>
      <c r="AE17" s="2" t="s">
        <v>228</v>
      </c>
      <c r="AF17">
        <v>28</v>
      </c>
      <c r="AG17">
        <v>0</v>
      </c>
      <c r="AH17">
        <v>0</v>
      </c>
    </row>
    <row r="18" spans="1:36" x14ac:dyDescent="0.25">
      <c r="D18" t="s">
        <v>26</v>
      </c>
      <c r="E18">
        <v>0</v>
      </c>
      <c r="F18">
        <v>0</v>
      </c>
      <c r="G18">
        <v>0.35</v>
      </c>
      <c r="H18">
        <v>0</v>
      </c>
      <c r="I18">
        <v>5.0000000000000001E-3</v>
      </c>
      <c r="J18">
        <v>0</v>
      </c>
      <c r="K18">
        <v>0.7</v>
      </c>
      <c r="L18">
        <v>20</v>
      </c>
      <c r="M18">
        <v>12</v>
      </c>
      <c r="N18">
        <v>3.45</v>
      </c>
      <c r="O18">
        <v>400</v>
      </c>
      <c r="P18">
        <f t="shared" si="0"/>
        <v>0.17517611381768736</v>
      </c>
      <c r="Q18">
        <v>41</v>
      </c>
      <c r="S18">
        <v>3.1</v>
      </c>
      <c r="V18">
        <v>3.9</v>
      </c>
      <c r="W18">
        <v>32</v>
      </c>
      <c r="X18">
        <v>20</v>
      </c>
      <c r="AE18" s="2" t="s">
        <v>228</v>
      </c>
      <c r="AF18">
        <v>28</v>
      </c>
      <c r="AG18">
        <v>0</v>
      </c>
      <c r="AH18">
        <v>0</v>
      </c>
    </row>
    <row r="19" spans="1:36" x14ac:dyDescent="0.25">
      <c r="D19" t="s">
        <v>27</v>
      </c>
      <c r="E19">
        <v>0</v>
      </c>
      <c r="F19">
        <v>0</v>
      </c>
      <c r="G19">
        <v>0.35</v>
      </c>
      <c r="H19">
        <v>0</v>
      </c>
      <c r="I19">
        <v>5.0000000000000001E-3</v>
      </c>
      <c r="J19">
        <v>0</v>
      </c>
      <c r="K19">
        <v>0.01</v>
      </c>
      <c r="L19">
        <v>20</v>
      </c>
      <c r="M19">
        <v>28</v>
      </c>
      <c r="N19">
        <v>3.45</v>
      </c>
      <c r="O19">
        <v>400</v>
      </c>
      <c r="P19">
        <f t="shared" si="0"/>
        <v>0.21678091699225358</v>
      </c>
      <c r="Q19">
        <v>53</v>
      </c>
      <c r="S19">
        <v>2.7</v>
      </c>
      <c r="V19">
        <v>4</v>
      </c>
      <c r="W19">
        <v>43</v>
      </c>
      <c r="X19">
        <v>14.925373134328357</v>
      </c>
      <c r="AE19" s="2" t="s">
        <v>228</v>
      </c>
      <c r="AF19">
        <v>28</v>
      </c>
      <c r="AG19">
        <v>0</v>
      </c>
      <c r="AH19">
        <v>0</v>
      </c>
    </row>
    <row r="20" spans="1:36" x14ac:dyDescent="0.25">
      <c r="D20" t="s">
        <v>28</v>
      </c>
      <c r="E20">
        <v>0</v>
      </c>
      <c r="F20">
        <v>0</v>
      </c>
      <c r="G20">
        <v>0.35</v>
      </c>
      <c r="H20">
        <v>0</v>
      </c>
      <c r="I20">
        <v>5.0000000000000001E-3</v>
      </c>
      <c r="J20">
        <v>0</v>
      </c>
      <c r="K20">
        <v>0.03</v>
      </c>
      <c r="L20">
        <v>20</v>
      </c>
      <c r="M20">
        <v>28</v>
      </c>
      <c r="N20">
        <v>3.45</v>
      </c>
      <c r="O20">
        <v>400</v>
      </c>
      <c r="P20">
        <f t="shared" si="0"/>
        <v>0.21678091699225358</v>
      </c>
      <c r="Q20">
        <v>53</v>
      </c>
      <c r="S20">
        <v>3</v>
      </c>
      <c r="V20">
        <v>4.2</v>
      </c>
      <c r="W20">
        <v>43</v>
      </c>
      <c r="X20">
        <v>15.873015873015873</v>
      </c>
      <c r="AE20" s="2" t="s">
        <v>228</v>
      </c>
      <c r="AF20">
        <v>28</v>
      </c>
      <c r="AG20">
        <v>0</v>
      </c>
      <c r="AH20">
        <v>0</v>
      </c>
    </row>
    <row r="21" spans="1:36" x14ac:dyDescent="0.25">
      <c r="D21" t="s">
        <v>29</v>
      </c>
      <c r="E21">
        <v>0</v>
      </c>
      <c r="F21">
        <v>0</v>
      </c>
      <c r="G21">
        <v>0.35</v>
      </c>
      <c r="H21">
        <v>0</v>
      </c>
      <c r="I21">
        <v>5.0000000000000001E-3</v>
      </c>
      <c r="J21">
        <v>0</v>
      </c>
      <c r="K21">
        <v>0.05</v>
      </c>
      <c r="L21">
        <v>20</v>
      </c>
      <c r="M21">
        <v>28</v>
      </c>
      <c r="N21">
        <v>3.45</v>
      </c>
      <c r="O21">
        <v>400</v>
      </c>
      <c r="P21">
        <f t="shared" si="0"/>
        <v>0.21678091699225358</v>
      </c>
      <c r="Q21">
        <v>53</v>
      </c>
      <c r="S21">
        <v>3.1</v>
      </c>
      <c r="V21">
        <v>4.5</v>
      </c>
      <c r="W21">
        <v>42</v>
      </c>
      <c r="X21">
        <v>15.873015873015873</v>
      </c>
      <c r="AE21" s="2" t="s">
        <v>228</v>
      </c>
      <c r="AF21">
        <v>28</v>
      </c>
      <c r="AG21">
        <v>0</v>
      </c>
      <c r="AH21">
        <v>0</v>
      </c>
    </row>
    <row r="22" spans="1:36" x14ac:dyDescent="0.25">
      <c r="D22" t="s">
        <v>30</v>
      </c>
      <c r="E22">
        <v>0</v>
      </c>
      <c r="F22">
        <v>0</v>
      </c>
      <c r="G22">
        <v>0.35</v>
      </c>
      <c r="H22">
        <v>0</v>
      </c>
      <c r="I22">
        <v>5.0000000000000001E-3</v>
      </c>
      <c r="J22">
        <v>0</v>
      </c>
      <c r="K22">
        <v>7.0000000000000007E-2</v>
      </c>
      <c r="L22">
        <v>20</v>
      </c>
      <c r="M22">
        <v>28</v>
      </c>
      <c r="N22">
        <v>3.45</v>
      </c>
      <c r="O22">
        <v>400</v>
      </c>
      <c r="P22">
        <f t="shared" si="0"/>
        <v>0.21678091699225358</v>
      </c>
      <c r="Q22">
        <v>52</v>
      </c>
      <c r="S22">
        <v>3.22</v>
      </c>
      <c r="V22">
        <v>4.8</v>
      </c>
      <c r="W22">
        <v>42</v>
      </c>
      <c r="X22">
        <v>16.949152542372882</v>
      </c>
      <c r="AE22" s="2" t="s">
        <v>228</v>
      </c>
      <c r="AF22">
        <v>28</v>
      </c>
      <c r="AG22">
        <v>0</v>
      </c>
      <c r="AH22">
        <v>0</v>
      </c>
    </row>
    <row r="23" spans="1:36" x14ac:dyDescent="0.25">
      <c r="D23" t="s">
        <v>31</v>
      </c>
      <c r="E23">
        <v>0</v>
      </c>
      <c r="F23">
        <v>0</v>
      </c>
      <c r="G23">
        <v>0.35</v>
      </c>
      <c r="H23">
        <v>0</v>
      </c>
      <c r="I23">
        <v>5.0000000000000001E-3</v>
      </c>
      <c r="J23">
        <v>0</v>
      </c>
      <c r="K23">
        <v>0.1</v>
      </c>
      <c r="L23">
        <v>20</v>
      </c>
      <c r="M23">
        <v>28</v>
      </c>
      <c r="N23">
        <v>3.45</v>
      </c>
      <c r="O23">
        <v>400</v>
      </c>
      <c r="P23">
        <f t="shared" si="0"/>
        <v>0.21678091699225358</v>
      </c>
      <c r="Q23">
        <v>51.7</v>
      </c>
      <c r="S23">
        <v>3.4</v>
      </c>
      <c r="V23">
        <v>5.0999999999999996</v>
      </c>
      <c r="W23">
        <v>39.5</v>
      </c>
      <c r="X23">
        <v>17.857142857142858</v>
      </c>
      <c r="AE23" s="2" t="s">
        <v>228</v>
      </c>
      <c r="AF23">
        <v>28</v>
      </c>
      <c r="AG23">
        <v>0</v>
      </c>
      <c r="AH23">
        <v>0</v>
      </c>
    </row>
    <row r="24" spans="1:36" x14ac:dyDescent="0.25">
      <c r="D24" t="s">
        <v>32</v>
      </c>
      <c r="E24">
        <v>0</v>
      </c>
      <c r="F24">
        <v>0</v>
      </c>
      <c r="G24">
        <v>0.35</v>
      </c>
      <c r="H24">
        <v>0</v>
      </c>
      <c r="I24">
        <v>5.0000000000000001E-3</v>
      </c>
      <c r="J24">
        <v>0</v>
      </c>
      <c r="K24">
        <v>0.3</v>
      </c>
      <c r="L24">
        <v>20</v>
      </c>
      <c r="M24">
        <v>28</v>
      </c>
      <c r="N24">
        <v>3.45</v>
      </c>
      <c r="O24">
        <v>400</v>
      </c>
      <c r="P24">
        <f t="shared" si="0"/>
        <v>0.21678091699225358</v>
      </c>
      <c r="Q24">
        <v>43</v>
      </c>
      <c r="S24">
        <v>3.3</v>
      </c>
      <c r="V24">
        <v>4.5</v>
      </c>
      <c r="W24">
        <v>30</v>
      </c>
      <c r="X24">
        <v>20</v>
      </c>
      <c r="AE24" s="2" t="s">
        <v>228</v>
      </c>
      <c r="AF24">
        <v>28</v>
      </c>
      <c r="AG24">
        <v>0</v>
      </c>
      <c r="AH24">
        <v>0</v>
      </c>
    </row>
    <row r="25" spans="1:36" x14ac:dyDescent="0.25">
      <c r="D25" t="s">
        <v>33</v>
      </c>
      <c r="E25">
        <v>0</v>
      </c>
      <c r="F25">
        <v>0</v>
      </c>
      <c r="G25">
        <v>0.35</v>
      </c>
      <c r="H25">
        <v>0</v>
      </c>
      <c r="I25">
        <v>5.0000000000000001E-3</v>
      </c>
      <c r="J25">
        <v>0</v>
      </c>
      <c r="K25">
        <v>0.5</v>
      </c>
      <c r="L25">
        <v>20</v>
      </c>
      <c r="M25">
        <v>28</v>
      </c>
      <c r="N25">
        <v>3.45</v>
      </c>
      <c r="O25">
        <v>400</v>
      </c>
      <c r="P25">
        <f t="shared" si="0"/>
        <v>0.21678091699225358</v>
      </c>
      <c r="Q25">
        <v>38.6</v>
      </c>
      <c r="S25">
        <v>3</v>
      </c>
      <c r="V25">
        <v>4</v>
      </c>
      <c r="W25">
        <v>28</v>
      </c>
      <c r="X25">
        <v>23.255813953488374</v>
      </c>
      <c r="AE25" s="2" t="s">
        <v>228</v>
      </c>
      <c r="AF25">
        <v>28</v>
      </c>
      <c r="AG25">
        <v>0</v>
      </c>
      <c r="AH25">
        <v>0</v>
      </c>
    </row>
    <row r="26" spans="1:36" x14ac:dyDescent="0.25">
      <c r="D26" t="s">
        <v>34</v>
      </c>
      <c r="E26">
        <v>0</v>
      </c>
      <c r="F26">
        <v>0</v>
      </c>
      <c r="G26">
        <v>0.35</v>
      </c>
      <c r="H26">
        <v>0</v>
      </c>
      <c r="I26">
        <v>5.0000000000000001E-3</v>
      </c>
      <c r="J26">
        <v>0</v>
      </c>
      <c r="K26">
        <v>0.7</v>
      </c>
      <c r="L26">
        <v>20</v>
      </c>
      <c r="M26">
        <v>28</v>
      </c>
      <c r="N26">
        <v>3.45</v>
      </c>
      <c r="O26">
        <v>400</v>
      </c>
      <c r="P26">
        <f t="shared" si="0"/>
        <v>0.21678091699225358</v>
      </c>
      <c r="Q26">
        <v>33.4</v>
      </c>
      <c r="S26">
        <v>2.8</v>
      </c>
      <c r="V26">
        <v>3.6</v>
      </c>
      <c r="W26">
        <v>24</v>
      </c>
      <c r="X26">
        <v>27.027027027027028</v>
      </c>
      <c r="AE26" s="2" t="s">
        <v>228</v>
      </c>
      <c r="AF26">
        <v>28</v>
      </c>
      <c r="AG26">
        <v>0</v>
      </c>
      <c r="AH26">
        <v>0</v>
      </c>
    </row>
    <row r="27" spans="1:36" x14ac:dyDescent="0.25">
      <c r="A27" t="s">
        <v>37</v>
      </c>
      <c r="B27" t="s">
        <v>38</v>
      </c>
      <c r="C27">
        <v>2013</v>
      </c>
      <c r="D27" t="s">
        <v>10</v>
      </c>
      <c r="E27">
        <v>0</v>
      </c>
      <c r="F27">
        <v>0</v>
      </c>
      <c r="G27">
        <v>0.35</v>
      </c>
      <c r="H27">
        <v>0</v>
      </c>
      <c r="I27">
        <v>5.0000000000000001E-3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0</v>
      </c>
      <c r="Q27">
        <v>55</v>
      </c>
      <c r="S27">
        <v>2.46</v>
      </c>
      <c r="V27">
        <v>3</v>
      </c>
      <c r="W27">
        <v>46</v>
      </c>
      <c r="Y27">
        <v>0.9</v>
      </c>
      <c r="AB27">
        <v>7</v>
      </c>
      <c r="AC27">
        <v>10</v>
      </c>
      <c r="AD27">
        <v>6</v>
      </c>
      <c r="AF27">
        <v>28</v>
      </c>
      <c r="AG27">
        <v>0</v>
      </c>
      <c r="AH27">
        <v>0</v>
      </c>
      <c r="AJ27" t="s">
        <v>89</v>
      </c>
    </row>
    <row r="28" spans="1:36" x14ac:dyDescent="0.25">
      <c r="D28" t="s">
        <v>39</v>
      </c>
      <c r="E28">
        <v>0</v>
      </c>
      <c r="F28">
        <v>0</v>
      </c>
      <c r="G28">
        <v>0.35</v>
      </c>
      <c r="H28">
        <v>0</v>
      </c>
      <c r="I28">
        <v>5.0000000000000001E-3</v>
      </c>
      <c r="J28">
        <v>0</v>
      </c>
      <c r="K28">
        <v>0.1</v>
      </c>
      <c r="L28">
        <v>40</v>
      </c>
      <c r="M28">
        <v>6</v>
      </c>
      <c r="N28">
        <v>70</v>
      </c>
      <c r="O28">
        <v>3000</v>
      </c>
      <c r="P28">
        <f t="shared" si="0"/>
        <v>0.19700361858194682</v>
      </c>
      <c r="Q28">
        <v>55</v>
      </c>
      <c r="S28">
        <v>2.6</v>
      </c>
      <c r="V28">
        <v>3.8</v>
      </c>
      <c r="W28">
        <v>45</v>
      </c>
      <c r="Y28">
        <v>0.9</v>
      </c>
      <c r="AE28" s="2" t="s">
        <v>223</v>
      </c>
      <c r="AF28">
        <v>28</v>
      </c>
      <c r="AG28">
        <v>0</v>
      </c>
      <c r="AH28">
        <v>0</v>
      </c>
    </row>
    <row r="29" spans="1:36" x14ac:dyDescent="0.25">
      <c r="D29" t="s">
        <v>40</v>
      </c>
      <c r="E29">
        <v>0</v>
      </c>
      <c r="F29">
        <v>0</v>
      </c>
      <c r="G29">
        <v>0.35</v>
      </c>
      <c r="H29">
        <v>0</v>
      </c>
      <c r="I29">
        <v>5.0000000000000001E-3</v>
      </c>
      <c r="J29">
        <v>0</v>
      </c>
      <c r="K29">
        <v>0.2</v>
      </c>
      <c r="L29">
        <v>40</v>
      </c>
      <c r="M29">
        <v>6</v>
      </c>
      <c r="N29">
        <v>70</v>
      </c>
      <c r="O29">
        <v>3000</v>
      </c>
      <c r="P29">
        <f t="shared" si="0"/>
        <v>0.19700361858194682</v>
      </c>
      <c r="Q29">
        <v>54</v>
      </c>
      <c r="S29">
        <v>2.66</v>
      </c>
      <c r="V29">
        <v>4.2</v>
      </c>
      <c r="W29">
        <v>43</v>
      </c>
      <c r="Y29">
        <v>0.8</v>
      </c>
      <c r="AE29" s="2" t="s">
        <v>223</v>
      </c>
      <c r="AF29">
        <v>28</v>
      </c>
      <c r="AG29">
        <v>0</v>
      </c>
      <c r="AH29">
        <v>0</v>
      </c>
    </row>
    <row r="30" spans="1:36" x14ac:dyDescent="0.25">
      <c r="D30" t="s">
        <v>41</v>
      </c>
      <c r="E30">
        <v>0</v>
      </c>
      <c r="F30">
        <v>0</v>
      </c>
      <c r="G30">
        <v>0.35</v>
      </c>
      <c r="H30">
        <v>0</v>
      </c>
      <c r="I30">
        <v>5.0000000000000001E-3</v>
      </c>
      <c r="J30">
        <v>0</v>
      </c>
      <c r="K30">
        <v>0.5</v>
      </c>
      <c r="L30">
        <v>40</v>
      </c>
      <c r="M30">
        <v>6</v>
      </c>
      <c r="N30">
        <v>70</v>
      </c>
      <c r="O30">
        <v>3000</v>
      </c>
      <c r="P30">
        <f t="shared" si="0"/>
        <v>0.19700361858194682</v>
      </c>
      <c r="Q30">
        <v>54</v>
      </c>
      <c r="S30">
        <v>2.8</v>
      </c>
      <c r="V30">
        <v>4.7</v>
      </c>
      <c r="W30">
        <v>38</v>
      </c>
      <c r="Y30">
        <v>0.6</v>
      </c>
      <c r="AE30" s="2" t="s">
        <v>223</v>
      </c>
      <c r="AF30">
        <v>28</v>
      </c>
      <c r="AG30">
        <v>0</v>
      </c>
      <c r="AH30">
        <v>0</v>
      </c>
    </row>
    <row r="31" spans="1:36" x14ac:dyDescent="0.25">
      <c r="D31" t="s">
        <v>42</v>
      </c>
      <c r="E31">
        <v>0</v>
      </c>
      <c r="F31">
        <v>0</v>
      </c>
      <c r="G31">
        <v>0.35</v>
      </c>
      <c r="H31">
        <v>0</v>
      </c>
      <c r="I31">
        <v>5.0000000000000001E-3</v>
      </c>
      <c r="J31">
        <v>0</v>
      </c>
      <c r="K31">
        <v>1</v>
      </c>
      <c r="L31">
        <v>40</v>
      </c>
      <c r="M31">
        <v>6</v>
      </c>
      <c r="N31">
        <v>70</v>
      </c>
      <c r="O31">
        <v>3000</v>
      </c>
      <c r="P31">
        <f t="shared" si="0"/>
        <v>0.19700361858194682</v>
      </c>
      <c r="Q31">
        <v>56</v>
      </c>
      <c r="S31">
        <v>3.5</v>
      </c>
      <c r="V31">
        <v>5.0999999999999996</v>
      </c>
      <c r="W31">
        <v>35</v>
      </c>
      <c r="Y31">
        <v>0.5</v>
      </c>
      <c r="AE31" s="2" t="s">
        <v>223</v>
      </c>
      <c r="AF31">
        <v>28</v>
      </c>
      <c r="AG31">
        <v>0</v>
      </c>
      <c r="AH31">
        <v>0</v>
      </c>
    </row>
    <row r="32" spans="1:36" x14ac:dyDescent="0.25">
      <c r="D32" t="s">
        <v>43</v>
      </c>
      <c r="E32">
        <v>0</v>
      </c>
      <c r="F32">
        <v>0</v>
      </c>
      <c r="G32">
        <v>0.35</v>
      </c>
      <c r="H32">
        <v>0</v>
      </c>
      <c r="I32">
        <v>5.0000000000000001E-3</v>
      </c>
      <c r="J32">
        <v>0</v>
      </c>
      <c r="K32">
        <v>2</v>
      </c>
      <c r="L32">
        <v>40</v>
      </c>
      <c r="M32">
        <v>6</v>
      </c>
      <c r="N32">
        <v>70</v>
      </c>
      <c r="O32">
        <v>3000</v>
      </c>
      <c r="P32">
        <f t="shared" si="0"/>
        <v>0.19700361858194682</v>
      </c>
      <c r="Q32">
        <v>53</v>
      </c>
      <c r="S32">
        <v>4.3</v>
      </c>
      <c r="V32">
        <v>5.5</v>
      </c>
      <c r="W32">
        <v>30</v>
      </c>
      <c r="Y32">
        <v>0.3</v>
      </c>
      <c r="AE32" s="2" t="s">
        <v>223</v>
      </c>
      <c r="AF32">
        <v>28</v>
      </c>
      <c r="AG32">
        <v>0</v>
      </c>
      <c r="AH32">
        <v>0</v>
      </c>
    </row>
    <row r="33" spans="1:36" x14ac:dyDescent="0.25">
      <c r="D33" t="s">
        <v>44</v>
      </c>
      <c r="E33">
        <v>0</v>
      </c>
      <c r="F33">
        <v>0</v>
      </c>
      <c r="G33">
        <v>0.35</v>
      </c>
      <c r="H33">
        <v>0</v>
      </c>
      <c r="I33">
        <v>5.0000000000000001E-3</v>
      </c>
      <c r="J33">
        <v>0</v>
      </c>
      <c r="K33">
        <v>3</v>
      </c>
      <c r="L33">
        <v>40</v>
      </c>
      <c r="M33">
        <v>6</v>
      </c>
      <c r="N33">
        <v>70</v>
      </c>
      <c r="O33">
        <v>3000</v>
      </c>
      <c r="P33">
        <f t="shared" si="0"/>
        <v>0.19700361858194682</v>
      </c>
      <c r="Q33">
        <v>53</v>
      </c>
      <c r="S33">
        <v>5.2</v>
      </c>
      <c r="V33">
        <v>6.2</v>
      </c>
      <c r="W33">
        <v>28</v>
      </c>
      <c r="Y33">
        <v>0.2</v>
      </c>
      <c r="AE33" s="2" t="s">
        <v>223</v>
      </c>
      <c r="AF33">
        <v>28</v>
      </c>
      <c r="AG33">
        <v>0</v>
      </c>
      <c r="AH33">
        <v>0</v>
      </c>
    </row>
    <row r="34" spans="1:36" x14ac:dyDescent="0.25">
      <c r="D34" t="s">
        <v>45</v>
      </c>
      <c r="E34">
        <v>0</v>
      </c>
      <c r="F34">
        <v>0</v>
      </c>
      <c r="G34">
        <v>0.35</v>
      </c>
      <c r="H34">
        <v>0</v>
      </c>
      <c r="I34">
        <v>5.0000000000000001E-3</v>
      </c>
      <c r="J34">
        <v>0</v>
      </c>
      <c r="K34">
        <v>4</v>
      </c>
      <c r="L34">
        <v>40</v>
      </c>
      <c r="M34">
        <v>6</v>
      </c>
      <c r="N34">
        <v>70</v>
      </c>
      <c r="O34">
        <v>3000</v>
      </c>
      <c r="P34">
        <f t="shared" si="0"/>
        <v>0.19700361858194682</v>
      </c>
      <c r="Q34">
        <v>37</v>
      </c>
      <c r="S34">
        <v>4.2</v>
      </c>
      <c r="V34">
        <v>4.9000000000000004</v>
      </c>
      <c r="W34">
        <v>22</v>
      </c>
      <c r="Y34">
        <v>0</v>
      </c>
      <c r="AE34" s="2" t="s">
        <v>223</v>
      </c>
      <c r="AF34">
        <v>28</v>
      </c>
      <c r="AG34">
        <v>0</v>
      </c>
      <c r="AH34">
        <v>0</v>
      </c>
    </row>
    <row r="35" spans="1:36" x14ac:dyDescent="0.25">
      <c r="D35" t="s">
        <v>46</v>
      </c>
      <c r="E35">
        <v>0</v>
      </c>
      <c r="F35">
        <v>0</v>
      </c>
      <c r="G35">
        <v>0.35</v>
      </c>
      <c r="H35">
        <v>0</v>
      </c>
      <c r="I35">
        <v>5.0000000000000001E-3</v>
      </c>
      <c r="J35">
        <v>0</v>
      </c>
      <c r="K35">
        <v>5</v>
      </c>
      <c r="L35">
        <v>40</v>
      </c>
      <c r="M35">
        <v>6</v>
      </c>
      <c r="N35">
        <v>70</v>
      </c>
      <c r="O35">
        <v>3000</v>
      </c>
      <c r="P35">
        <f t="shared" si="0"/>
        <v>0.19700361858194682</v>
      </c>
      <c r="Q35">
        <v>30</v>
      </c>
      <c r="S35">
        <v>3.1</v>
      </c>
      <c r="V35">
        <v>3.6</v>
      </c>
      <c r="W35">
        <v>12</v>
      </c>
      <c r="Y35">
        <v>0</v>
      </c>
      <c r="AE35" s="2" t="s">
        <v>223</v>
      </c>
      <c r="AF35">
        <v>28</v>
      </c>
      <c r="AG35">
        <v>0</v>
      </c>
      <c r="AH35">
        <v>0</v>
      </c>
    </row>
    <row r="36" spans="1:36" x14ac:dyDescent="0.25">
      <c r="D36" t="s">
        <v>47</v>
      </c>
      <c r="E36">
        <v>0</v>
      </c>
      <c r="F36">
        <v>0</v>
      </c>
      <c r="G36">
        <v>0.35</v>
      </c>
      <c r="H36">
        <v>0</v>
      </c>
      <c r="I36">
        <v>5.0000000000000001E-3</v>
      </c>
      <c r="J36">
        <v>0</v>
      </c>
      <c r="K36">
        <v>0.5</v>
      </c>
      <c r="L36">
        <v>60</v>
      </c>
      <c r="M36">
        <v>12</v>
      </c>
      <c r="N36">
        <v>70</v>
      </c>
      <c r="O36">
        <v>3000</v>
      </c>
      <c r="P36">
        <f t="shared" si="0"/>
        <v>0.16166630802631538</v>
      </c>
      <c r="Q36">
        <v>56</v>
      </c>
      <c r="S36">
        <v>3.7</v>
      </c>
      <c r="V36">
        <v>4.4000000000000004</v>
      </c>
      <c r="W36">
        <v>36</v>
      </c>
      <c r="Y36">
        <v>0.5</v>
      </c>
      <c r="AE36" s="2" t="s">
        <v>223</v>
      </c>
      <c r="AF36">
        <v>28</v>
      </c>
      <c r="AG36">
        <v>0</v>
      </c>
      <c r="AH36">
        <v>0</v>
      </c>
    </row>
    <row r="37" spans="1:36" x14ac:dyDescent="0.25">
      <c r="D37" t="s">
        <v>48</v>
      </c>
      <c r="E37">
        <v>0</v>
      </c>
      <c r="F37">
        <v>0</v>
      </c>
      <c r="G37">
        <v>0.35</v>
      </c>
      <c r="H37">
        <v>0</v>
      </c>
      <c r="I37">
        <v>5.0000000000000001E-3</v>
      </c>
      <c r="J37">
        <v>0</v>
      </c>
      <c r="K37">
        <v>1</v>
      </c>
      <c r="L37">
        <v>60</v>
      </c>
      <c r="M37">
        <v>12</v>
      </c>
      <c r="N37">
        <v>70</v>
      </c>
      <c r="O37">
        <v>3000</v>
      </c>
      <c r="P37">
        <f t="shared" si="0"/>
        <v>0.16166630802631538</v>
      </c>
      <c r="Q37">
        <v>52</v>
      </c>
      <c r="S37">
        <v>4.5</v>
      </c>
      <c r="V37">
        <v>6</v>
      </c>
      <c r="W37">
        <v>32</v>
      </c>
      <c r="Y37">
        <v>0.3</v>
      </c>
      <c r="AE37" s="2" t="s">
        <v>223</v>
      </c>
      <c r="AF37">
        <v>28</v>
      </c>
      <c r="AG37">
        <v>0</v>
      </c>
      <c r="AH37">
        <v>0</v>
      </c>
    </row>
    <row r="38" spans="1:36" x14ac:dyDescent="0.25">
      <c r="D38" t="s">
        <v>49</v>
      </c>
      <c r="E38">
        <v>0</v>
      </c>
      <c r="F38">
        <v>0</v>
      </c>
      <c r="G38">
        <v>0.35</v>
      </c>
      <c r="H38">
        <v>0</v>
      </c>
      <c r="I38">
        <v>5.0000000000000001E-3</v>
      </c>
      <c r="J38">
        <v>0</v>
      </c>
      <c r="K38">
        <v>2</v>
      </c>
      <c r="L38">
        <v>60</v>
      </c>
      <c r="M38">
        <v>12</v>
      </c>
      <c r="N38">
        <v>70</v>
      </c>
      <c r="O38">
        <v>3000</v>
      </c>
      <c r="P38">
        <f t="shared" si="0"/>
        <v>0.16166630802631538</v>
      </c>
      <c r="Q38">
        <v>50</v>
      </c>
      <c r="S38">
        <v>5.6</v>
      </c>
      <c r="V38">
        <v>6.8</v>
      </c>
      <c r="W38">
        <v>28</v>
      </c>
      <c r="Y38">
        <v>0.2</v>
      </c>
      <c r="AE38" s="2" t="s">
        <v>223</v>
      </c>
      <c r="AF38">
        <v>28</v>
      </c>
      <c r="AG38">
        <v>0</v>
      </c>
      <c r="AH38">
        <v>0</v>
      </c>
    </row>
    <row r="39" spans="1:36" x14ac:dyDescent="0.25">
      <c r="D39" t="s">
        <v>50</v>
      </c>
      <c r="E39">
        <v>0</v>
      </c>
      <c r="F39">
        <v>0</v>
      </c>
      <c r="G39">
        <v>0.35</v>
      </c>
      <c r="H39">
        <v>0</v>
      </c>
      <c r="I39">
        <v>5.0000000000000001E-3</v>
      </c>
      <c r="J39">
        <v>0</v>
      </c>
      <c r="K39">
        <v>3</v>
      </c>
      <c r="L39">
        <v>60</v>
      </c>
      <c r="M39">
        <v>12</v>
      </c>
      <c r="N39">
        <v>70</v>
      </c>
      <c r="O39">
        <v>3000</v>
      </c>
      <c r="P39">
        <f t="shared" si="0"/>
        <v>0.16166630802631538</v>
      </c>
      <c r="Q39">
        <v>28</v>
      </c>
      <c r="S39">
        <v>3.3</v>
      </c>
      <c r="V39">
        <v>4.5</v>
      </c>
      <c r="W39">
        <v>11</v>
      </c>
      <c r="Y39">
        <v>0</v>
      </c>
      <c r="AE39" s="2" t="s">
        <v>223</v>
      </c>
      <c r="AF39">
        <v>28</v>
      </c>
      <c r="AG39">
        <v>0</v>
      </c>
      <c r="AH39">
        <v>0</v>
      </c>
    </row>
    <row r="40" spans="1:36" x14ac:dyDescent="0.25">
      <c r="A40" t="s">
        <v>55</v>
      </c>
      <c r="B40" t="s">
        <v>56</v>
      </c>
      <c r="C40">
        <v>2020</v>
      </c>
      <c r="D40" t="s">
        <v>57</v>
      </c>
      <c r="E40">
        <v>0</v>
      </c>
      <c r="F40">
        <v>0</v>
      </c>
      <c r="G40">
        <v>0.3</v>
      </c>
      <c r="H40">
        <v>0.5</v>
      </c>
      <c r="I40">
        <v>3.5000000000000001E-3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0</v>
      </c>
      <c r="Q40">
        <v>72.92</v>
      </c>
      <c r="V40">
        <v>3.54</v>
      </c>
      <c r="Z40">
        <v>2.63</v>
      </c>
      <c r="AA40">
        <v>0.56000000000000005</v>
      </c>
      <c r="AF40">
        <v>28</v>
      </c>
      <c r="AG40">
        <v>0</v>
      </c>
      <c r="AH40">
        <v>0</v>
      </c>
      <c r="AI40" t="s">
        <v>249</v>
      </c>
      <c r="AJ40" t="s">
        <v>90</v>
      </c>
    </row>
    <row r="41" spans="1:36" x14ac:dyDescent="0.25">
      <c r="D41" t="s">
        <v>58</v>
      </c>
      <c r="E41">
        <v>0</v>
      </c>
      <c r="F41">
        <v>0</v>
      </c>
      <c r="G41">
        <v>0.3</v>
      </c>
      <c r="H41">
        <v>0.5</v>
      </c>
      <c r="I41">
        <v>3.5000000000000001E-3</v>
      </c>
      <c r="J41">
        <v>0</v>
      </c>
      <c r="K41">
        <v>0.1</v>
      </c>
      <c r="L41">
        <v>40</v>
      </c>
      <c r="M41">
        <v>6</v>
      </c>
      <c r="N41">
        <v>36.700000000000003</v>
      </c>
      <c r="O41">
        <v>1500</v>
      </c>
      <c r="P41">
        <f t="shared" si="0"/>
        <v>0.16145260939396019</v>
      </c>
      <c r="Q41">
        <v>73</v>
      </c>
      <c r="V41">
        <v>5.61</v>
      </c>
      <c r="Z41">
        <v>12.72</v>
      </c>
      <c r="AA41">
        <v>0.56999999999999995</v>
      </c>
      <c r="AE41" s="2" t="s">
        <v>212</v>
      </c>
      <c r="AF41">
        <v>28</v>
      </c>
      <c r="AG41">
        <v>0</v>
      </c>
      <c r="AH41">
        <v>0</v>
      </c>
    </row>
    <row r="42" spans="1:36" x14ac:dyDescent="0.25">
      <c r="D42" t="s">
        <v>59</v>
      </c>
      <c r="E42">
        <v>0</v>
      </c>
      <c r="F42">
        <v>0</v>
      </c>
      <c r="G42">
        <v>0.3</v>
      </c>
      <c r="H42">
        <v>0.5</v>
      </c>
      <c r="I42">
        <v>3.5000000000000001E-3</v>
      </c>
      <c r="J42">
        <v>0</v>
      </c>
      <c r="K42">
        <v>0.3</v>
      </c>
      <c r="L42">
        <v>40</v>
      </c>
      <c r="M42">
        <v>6</v>
      </c>
      <c r="N42">
        <v>36.700000000000003</v>
      </c>
      <c r="O42">
        <v>1500</v>
      </c>
      <c r="P42">
        <f t="shared" si="0"/>
        <v>0.16145260939396019</v>
      </c>
      <c r="Q42">
        <v>76.88</v>
      </c>
      <c r="V42">
        <v>5.64</v>
      </c>
      <c r="Z42">
        <v>13.98</v>
      </c>
      <c r="AA42">
        <v>0.74</v>
      </c>
      <c r="AE42" s="2" t="s">
        <v>212</v>
      </c>
      <c r="AF42">
        <v>28</v>
      </c>
      <c r="AG42">
        <v>0</v>
      </c>
      <c r="AH42">
        <v>0</v>
      </c>
    </row>
    <row r="43" spans="1:36" x14ac:dyDescent="0.25">
      <c r="D43" t="s">
        <v>60</v>
      </c>
      <c r="E43">
        <v>0</v>
      </c>
      <c r="F43">
        <v>0</v>
      </c>
      <c r="G43">
        <v>0.3</v>
      </c>
      <c r="H43">
        <v>0.5</v>
      </c>
      <c r="I43">
        <v>3.5000000000000001E-3</v>
      </c>
      <c r="J43">
        <v>0</v>
      </c>
      <c r="K43">
        <v>0.5</v>
      </c>
      <c r="L43">
        <v>40</v>
      </c>
      <c r="M43">
        <v>6</v>
      </c>
      <c r="N43">
        <v>36.700000000000003</v>
      </c>
      <c r="O43">
        <v>1500</v>
      </c>
      <c r="P43">
        <f t="shared" si="0"/>
        <v>0.16145260939396019</v>
      </c>
      <c r="Q43">
        <v>70.94</v>
      </c>
      <c r="V43">
        <v>6.38</v>
      </c>
      <c r="Z43">
        <v>16.25</v>
      </c>
      <c r="AA43">
        <v>1.31</v>
      </c>
      <c r="AE43" s="2" t="s">
        <v>212</v>
      </c>
      <c r="AF43">
        <v>28</v>
      </c>
      <c r="AG43">
        <v>0</v>
      </c>
      <c r="AH43">
        <v>0</v>
      </c>
    </row>
    <row r="44" spans="1:36" x14ac:dyDescent="0.25">
      <c r="D44" t="s">
        <v>61</v>
      </c>
      <c r="E44">
        <v>0</v>
      </c>
      <c r="F44">
        <v>0</v>
      </c>
      <c r="G44">
        <v>0.3</v>
      </c>
      <c r="H44">
        <v>0.5</v>
      </c>
      <c r="I44">
        <v>3.5000000000000001E-3</v>
      </c>
      <c r="J44">
        <v>0</v>
      </c>
      <c r="K44">
        <v>0.8</v>
      </c>
      <c r="L44">
        <v>40</v>
      </c>
      <c r="M44">
        <v>6</v>
      </c>
      <c r="N44">
        <v>36.700000000000003</v>
      </c>
      <c r="O44">
        <v>1500</v>
      </c>
      <c r="P44">
        <f t="shared" si="0"/>
        <v>0.16145260939396019</v>
      </c>
      <c r="Q44">
        <v>77.69</v>
      </c>
      <c r="V44">
        <v>7.05</v>
      </c>
      <c r="Z44">
        <v>20.8</v>
      </c>
      <c r="AA44">
        <v>1.5</v>
      </c>
      <c r="AE44" s="2" t="s">
        <v>212</v>
      </c>
      <c r="AF44">
        <v>28</v>
      </c>
      <c r="AG44">
        <v>0</v>
      </c>
      <c r="AH44">
        <v>0</v>
      </c>
    </row>
    <row r="45" spans="1:36" x14ac:dyDescent="0.25">
      <c r="D45" t="s">
        <v>62</v>
      </c>
      <c r="E45">
        <v>0</v>
      </c>
      <c r="F45">
        <v>0</v>
      </c>
      <c r="G45">
        <v>0.3</v>
      </c>
      <c r="H45">
        <v>0.5</v>
      </c>
      <c r="I45">
        <v>3.5000000000000001E-3</v>
      </c>
      <c r="J45">
        <v>0</v>
      </c>
      <c r="K45">
        <v>1</v>
      </c>
      <c r="L45">
        <v>40</v>
      </c>
      <c r="M45">
        <v>6</v>
      </c>
      <c r="N45">
        <v>36.700000000000003</v>
      </c>
      <c r="O45">
        <v>1500</v>
      </c>
      <c r="P45">
        <f t="shared" si="0"/>
        <v>0.16145260939396019</v>
      </c>
      <c r="Q45">
        <v>75.63</v>
      </c>
      <c r="V45">
        <v>5.53</v>
      </c>
      <c r="Z45">
        <v>25.34</v>
      </c>
      <c r="AA45">
        <v>0.93</v>
      </c>
      <c r="AE45" s="2" t="s">
        <v>212</v>
      </c>
      <c r="AF45">
        <v>28</v>
      </c>
      <c r="AG45">
        <v>0</v>
      </c>
      <c r="AH45">
        <v>0</v>
      </c>
    </row>
    <row r="46" spans="1:36" x14ac:dyDescent="0.25">
      <c r="D46" t="s">
        <v>63</v>
      </c>
      <c r="E46">
        <v>0</v>
      </c>
      <c r="F46">
        <v>0</v>
      </c>
      <c r="G46">
        <v>0.3</v>
      </c>
      <c r="H46">
        <v>0.5</v>
      </c>
      <c r="I46">
        <v>3.5000000000000001E-3</v>
      </c>
      <c r="J46">
        <v>0</v>
      </c>
      <c r="K46">
        <v>1.5</v>
      </c>
      <c r="L46">
        <v>40</v>
      </c>
      <c r="M46">
        <v>6</v>
      </c>
      <c r="N46">
        <v>36.700000000000003</v>
      </c>
      <c r="O46">
        <v>1500</v>
      </c>
      <c r="P46">
        <f t="shared" si="0"/>
        <v>0.16145260939396019</v>
      </c>
      <c r="Q46">
        <v>77.75</v>
      </c>
      <c r="V46">
        <v>9.41</v>
      </c>
      <c r="Z46">
        <v>33.57</v>
      </c>
      <c r="AA46">
        <v>1.49</v>
      </c>
      <c r="AE46" s="2" t="s">
        <v>212</v>
      </c>
      <c r="AF46">
        <v>28</v>
      </c>
      <c r="AG46">
        <v>0</v>
      </c>
      <c r="AH46">
        <v>0</v>
      </c>
    </row>
    <row r="47" spans="1:36" x14ac:dyDescent="0.25">
      <c r="D47" t="s">
        <v>64</v>
      </c>
      <c r="E47">
        <v>0</v>
      </c>
      <c r="F47">
        <v>0</v>
      </c>
      <c r="G47">
        <v>0.3</v>
      </c>
      <c r="H47">
        <v>0.5</v>
      </c>
      <c r="I47">
        <v>3.5000000000000001E-3</v>
      </c>
      <c r="J47">
        <v>0</v>
      </c>
      <c r="K47">
        <v>2</v>
      </c>
      <c r="L47">
        <v>40</v>
      </c>
      <c r="M47">
        <v>6</v>
      </c>
      <c r="N47">
        <v>36.700000000000003</v>
      </c>
      <c r="O47">
        <v>1500</v>
      </c>
      <c r="P47">
        <f t="shared" si="0"/>
        <v>0.16145260939396019</v>
      </c>
      <c r="Q47">
        <v>70.31</v>
      </c>
      <c r="V47">
        <v>8.31</v>
      </c>
      <c r="Z47">
        <v>77.790000000000006</v>
      </c>
      <c r="AA47">
        <v>4.2300000000000004</v>
      </c>
      <c r="AE47" s="2" t="s">
        <v>212</v>
      </c>
      <c r="AF47">
        <v>28</v>
      </c>
      <c r="AG47">
        <v>0</v>
      </c>
      <c r="AH47">
        <v>0</v>
      </c>
    </row>
    <row r="48" spans="1:36" x14ac:dyDescent="0.25">
      <c r="D48" t="s">
        <v>85</v>
      </c>
      <c r="E48">
        <v>0</v>
      </c>
      <c r="F48">
        <v>0</v>
      </c>
      <c r="G48">
        <v>0.3</v>
      </c>
      <c r="H48">
        <v>0.5</v>
      </c>
      <c r="I48">
        <v>3.5000000000000001E-3</v>
      </c>
      <c r="J48">
        <v>0</v>
      </c>
      <c r="K48">
        <v>2.5</v>
      </c>
      <c r="L48">
        <v>40</v>
      </c>
      <c r="M48">
        <v>6</v>
      </c>
      <c r="N48">
        <v>36.700000000000003</v>
      </c>
      <c r="O48">
        <v>1500</v>
      </c>
      <c r="P48">
        <f t="shared" si="0"/>
        <v>0.16145260939396019</v>
      </c>
      <c r="Q48">
        <v>75.88</v>
      </c>
      <c r="V48">
        <v>8.74</v>
      </c>
      <c r="Z48">
        <v>120.56</v>
      </c>
      <c r="AA48">
        <v>5.07</v>
      </c>
      <c r="AE48" s="2" t="s">
        <v>212</v>
      </c>
      <c r="AF48">
        <v>28</v>
      </c>
      <c r="AG48">
        <v>0</v>
      </c>
      <c r="AH48">
        <v>0</v>
      </c>
    </row>
    <row r="49" spans="4:34" x14ac:dyDescent="0.25">
      <c r="D49" t="s">
        <v>65</v>
      </c>
      <c r="E49">
        <v>0</v>
      </c>
      <c r="F49">
        <v>0</v>
      </c>
      <c r="G49">
        <v>0.3</v>
      </c>
      <c r="H49">
        <v>0.5</v>
      </c>
      <c r="I49">
        <v>3.5000000000000001E-3</v>
      </c>
      <c r="J49">
        <v>0</v>
      </c>
      <c r="K49">
        <v>3</v>
      </c>
      <c r="L49">
        <v>40</v>
      </c>
      <c r="M49">
        <v>6</v>
      </c>
      <c r="N49">
        <v>36.700000000000003</v>
      </c>
      <c r="O49">
        <v>1500</v>
      </c>
      <c r="P49">
        <f t="shared" si="0"/>
        <v>0.16145260939396019</v>
      </c>
      <c r="Q49">
        <v>68.5</v>
      </c>
      <c r="V49">
        <v>9.2100000000000009</v>
      </c>
      <c r="Z49">
        <v>126.63</v>
      </c>
      <c r="AA49">
        <v>1.39</v>
      </c>
      <c r="AE49" s="2" t="s">
        <v>212</v>
      </c>
      <c r="AF49">
        <v>28</v>
      </c>
      <c r="AG49">
        <v>0</v>
      </c>
      <c r="AH49">
        <v>0</v>
      </c>
    </row>
    <row r="50" spans="4:34" x14ac:dyDescent="0.25">
      <c r="D50" t="s">
        <v>66</v>
      </c>
      <c r="E50">
        <v>0</v>
      </c>
      <c r="F50">
        <v>0</v>
      </c>
      <c r="G50">
        <v>0.3</v>
      </c>
      <c r="H50">
        <v>0.5</v>
      </c>
      <c r="I50">
        <v>3.5000000000000001E-3</v>
      </c>
      <c r="J50">
        <v>0</v>
      </c>
      <c r="K50">
        <v>3.5</v>
      </c>
      <c r="L50">
        <v>40</v>
      </c>
      <c r="M50">
        <v>6</v>
      </c>
      <c r="N50">
        <v>36.700000000000003</v>
      </c>
      <c r="O50">
        <v>1500</v>
      </c>
      <c r="P50">
        <f t="shared" si="0"/>
        <v>0.16145260939396019</v>
      </c>
      <c r="Q50">
        <v>70.95</v>
      </c>
      <c r="V50">
        <v>9.02</v>
      </c>
      <c r="Z50">
        <v>79.53</v>
      </c>
      <c r="AA50">
        <v>2.2599999999999998</v>
      </c>
      <c r="AE50" s="2" t="s">
        <v>212</v>
      </c>
      <c r="AF50">
        <v>28</v>
      </c>
      <c r="AG50">
        <v>0</v>
      </c>
      <c r="AH50">
        <v>0</v>
      </c>
    </row>
    <row r="51" spans="4:34" x14ac:dyDescent="0.25">
      <c r="D51" t="s">
        <v>67</v>
      </c>
      <c r="E51">
        <v>0</v>
      </c>
      <c r="F51">
        <v>0</v>
      </c>
      <c r="G51">
        <v>0.3</v>
      </c>
      <c r="H51">
        <v>0.5</v>
      </c>
      <c r="I51">
        <v>3.5000000000000001E-3</v>
      </c>
      <c r="J51">
        <v>0</v>
      </c>
      <c r="K51">
        <v>0.1</v>
      </c>
      <c r="L51">
        <v>40</v>
      </c>
      <c r="M51">
        <v>12</v>
      </c>
      <c r="N51">
        <v>36.700000000000003</v>
      </c>
      <c r="O51">
        <v>1500</v>
      </c>
      <c r="P51">
        <f t="shared" si="0"/>
        <v>0.19220032264453576</v>
      </c>
      <c r="Q51">
        <v>72.63</v>
      </c>
      <c r="V51">
        <v>4.4800000000000004</v>
      </c>
      <c r="Z51">
        <v>15.22</v>
      </c>
      <c r="AA51">
        <v>0.62</v>
      </c>
      <c r="AE51" s="2" t="s">
        <v>212</v>
      </c>
      <c r="AF51">
        <v>28</v>
      </c>
      <c r="AG51">
        <v>0</v>
      </c>
      <c r="AH51">
        <v>0</v>
      </c>
    </row>
    <row r="52" spans="4:34" x14ac:dyDescent="0.25">
      <c r="D52" t="s">
        <v>68</v>
      </c>
      <c r="E52">
        <v>0</v>
      </c>
      <c r="F52">
        <v>0</v>
      </c>
      <c r="G52">
        <v>0.3</v>
      </c>
      <c r="H52">
        <v>0.5</v>
      </c>
      <c r="I52">
        <v>3.5000000000000001E-3</v>
      </c>
      <c r="J52">
        <v>0</v>
      </c>
      <c r="K52">
        <v>0.3</v>
      </c>
      <c r="L52">
        <v>40</v>
      </c>
      <c r="M52">
        <v>12</v>
      </c>
      <c r="N52">
        <v>36.700000000000003</v>
      </c>
      <c r="O52">
        <v>1500</v>
      </c>
      <c r="P52">
        <f t="shared" si="0"/>
        <v>0.19220032264453576</v>
      </c>
      <c r="Q52">
        <v>73.13</v>
      </c>
      <c r="V52">
        <v>4.99</v>
      </c>
      <c r="Z52">
        <v>28.63</v>
      </c>
      <c r="AA52">
        <v>1.99</v>
      </c>
      <c r="AE52" s="2" t="s">
        <v>212</v>
      </c>
      <c r="AF52">
        <v>28</v>
      </c>
      <c r="AG52">
        <v>0</v>
      </c>
      <c r="AH52">
        <v>0</v>
      </c>
    </row>
    <row r="53" spans="4:34" x14ac:dyDescent="0.25">
      <c r="D53" t="s">
        <v>70</v>
      </c>
      <c r="E53">
        <v>0</v>
      </c>
      <c r="F53">
        <v>0</v>
      </c>
      <c r="G53">
        <v>0.3</v>
      </c>
      <c r="H53">
        <v>0.5</v>
      </c>
      <c r="I53">
        <v>3.5000000000000001E-3</v>
      </c>
      <c r="J53">
        <v>0</v>
      </c>
      <c r="K53">
        <v>0.5</v>
      </c>
      <c r="L53">
        <v>40</v>
      </c>
      <c r="M53">
        <v>12</v>
      </c>
      <c r="N53">
        <v>36.700000000000003</v>
      </c>
      <c r="O53">
        <v>1500</v>
      </c>
      <c r="P53">
        <f t="shared" si="0"/>
        <v>0.19220032264453576</v>
      </c>
      <c r="Q53">
        <v>71.81</v>
      </c>
      <c r="V53">
        <v>3.83</v>
      </c>
      <c r="Z53">
        <v>30.76</v>
      </c>
      <c r="AA53">
        <v>2.0299999999999998</v>
      </c>
      <c r="AE53" s="2" t="s">
        <v>212</v>
      </c>
      <c r="AF53">
        <v>28</v>
      </c>
      <c r="AG53">
        <v>0</v>
      </c>
      <c r="AH53">
        <v>0</v>
      </c>
    </row>
    <row r="54" spans="4:34" x14ac:dyDescent="0.25">
      <c r="D54" t="s">
        <v>71</v>
      </c>
      <c r="E54">
        <v>0</v>
      </c>
      <c r="F54">
        <v>0</v>
      </c>
      <c r="G54">
        <v>0.3</v>
      </c>
      <c r="H54">
        <v>0.5</v>
      </c>
      <c r="I54">
        <v>3.5000000000000001E-3</v>
      </c>
      <c r="J54">
        <v>0</v>
      </c>
      <c r="K54">
        <v>0.8</v>
      </c>
      <c r="L54">
        <v>40</v>
      </c>
      <c r="M54">
        <v>12</v>
      </c>
      <c r="N54">
        <v>36.700000000000003</v>
      </c>
      <c r="O54">
        <v>1500</v>
      </c>
      <c r="P54">
        <f t="shared" si="0"/>
        <v>0.19220032264453576</v>
      </c>
      <c r="Q54">
        <v>75.88</v>
      </c>
      <c r="V54">
        <v>5.96</v>
      </c>
      <c r="Z54">
        <v>54.54</v>
      </c>
      <c r="AA54">
        <v>2.78</v>
      </c>
      <c r="AE54" s="2" t="s">
        <v>212</v>
      </c>
      <c r="AF54">
        <v>28</v>
      </c>
      <c r="AG54">
        <v>0</v>
      </c>
      <c r="AH54">
        <v>0</v>
      </c>
    </row>
    <row r="55" spans="4:34" x14ac:dyDescent="0.25">
      <c r="D55" t="s">
        <v>69</v>
      </c>
      <c r="E55">
        <v>0</v>
      </c>
      <c r="F55">
        <v>0</v>
      </c>
      <c r="G55">
        <v>0.3</v>
      </c>
      <c r="H55">
        <v>0.5</v>
      </c>
      <c r="I55">
        <v>3.5000000000000001E-3</v>
      </c>
      <c r="J55">
        <v>0</v>
      </c>
      <c r="K55">
        <v>1</v>
      </c>
      <c r="L55">
        <v>40</v>
      </c>
      <c r="M55">
        <v>12</v>
      </c>
      <c r="N55">
        <v>36.700000000000003</v>
      </c>
      <c r="O55">
        <v>1500</v>
      </c>
      <c r="P55">
        <f t="shared" si="0"/>
        <v>0.19220032264453576</v>
      </c>
      <c r="Q55">
        <v>72.38</v>
      </c>
      <c r="V55">
        <v>5.44</v>
      </c>
      <c r="Z55">
        <v>75.349999999999994</v>
      </c>
      <c r="AA55">
        <v>3.09</v>
      </c>
      <c r="AE55" s="2" t="s">
        <v>212</v>
      </c>
      <c r="AF55">
        <v>28</v>
      </c>
      <c r="AG55">
        <v>0</v>
      </c>
      <c r="AH55">
        <v>0</v>
      </c>
    </row>
    <row r="56" spans="4:34" x14ac:dyDescent="0.25">
      <c r="D56" t="s">
        <v>72</v>
      </c>
      <c r="E56">
        <v>0</v>
      </c>
      <c r="F56">
        <v>0</v>
      </c>
      <c r="G56">
        <v>0.3</v>
      </c>
      <c r="H56">
        <v>0.5</v>
      </c>
      <c r="I56">
        <v>3.5000000000000001E-3</v>
      </c>
      <c r="J56">
        <v>0</v>
      </c>
      <c r="K56">
        <v>1.5</v>
      </c>
      <c r="L56">
        <v>40</v>
      </c>
      <c r="M56">
        <v>12</v>
      </c>
      <c r="N56">
        <v>36.700000000000003</v>
      </c>
      <c r="O56">
        <v>1500</v>
      </c>
      <c r="P56">
        <f t="shared" si="0"/>
        <v>0.19220032264453576</v>
      </c>
      <c r="Q56">
        <v>72.75</v>
      </c>
      <c r="V56">
        <v>8.27</v>
      </c>
      <c r="Z56">
        <v>141.27000000000001</v>
      </c>
      <c r="AA56">
        <v>6.08</v>
      </c>
      <c r="AE56" s="2" t="s">
        <v>212</v>
      </c>
      <c r="AF56">
        <v>28</v>
      </c>
      <c r="AG56">
        <v>0</v>
      </c>
      <c r="AH56">
        <v>0</v>
      </c>
    </row>
    <row r="57" spans="4:34" x14ac:dyDescent="0.25">
      <c r="D57" t="s">
        <v>73</v>
      </c>
      <c r="E57">
        <v>0</v>
      </c>
      <c r="F57">
        <v>0</v>
      </c>
      <c r="G57">
        <v>0.3</v>
      </c>
      <c r="H57">
        <v>0.5</v>
      </c>
      <c r="I57">
        <v>3.5000000000000001E-3</v>
      </c>
      <c r="J57">
        <v>0</v>
      </c>
      <c r="K57">
        <v>2</v>
      </c>
      <c r="L57">
        <v>40</v>
      </c>
      <c r="M57">
        <v>12</v>
      </c>
      <c r="N57">
        <v>36.700000000000003</v>
      </c>
      <c r="O57">
        <v>1500</v>
      </c>
      <c r="P57">
        <f t="shared" si="0"/>
        <v>0.19220032264453576</v>
      </c>
      <c r="Q57">
        <v>71.38</v>
      </c>
      <c r="V57">
        <v>7.89</v>
      </c>
      <c r="Z57">
        <v>170.14</v>
      </c>
      <c r="AA57">
        <v>6.65</v>
      </c>
      <c r="AE57" s="2" t="s">
        <v>212</v>
      </c>
      <c r="AF57">
        <v>28</v>
      </c>
      <c r="AG57">
        <v>0</v>
      </c>
      <c r="AH57">
        <v>0</v>
      </c>
    </row>
    <row r="58" spans="4:34" x14ac:dyDescent="0.25">
      <c r="D58" t="s">
        <v>74</v>
      </c>
      <c r="E58">
        <v>0</v>
      </c>
      <c r="F58">
        <v>0</v>
      </c>
      <c r="G58">
        <v>0.3</v>
      </c>
      <c r="H58">
        <v>0.5</v>
      </c>
      <c r="I58">
        <v>3.5000000000000001E-3</v>
      </c>
      <c r="J58">
        <v>0</v>
      </c>
      <c r="K58">
        <v>2.5</v>
      </c>
      <c r="L58">
        <v>40</v>
      </c>
      <c r="M58">
        <v>12</v>
      </c>
      <c r="N58">
        <v>36.700000000000003</v>
      </c>
      <c r="O58">
        <v>1500</v>
      </c>
      <c r="P58">
        <f t="shared" si="0"/>
        <v>0.19220032264453576</v>
      </c>
      <c r="Q58">
        <v>69.31</v>
      </c>
      <c r="V58">
        <v>7.97</v>
      </c>
      <c r="Z58">
        <v>266.48</v>
      </c>
      <c r="AA58">
        <v>8.09</v>
      </c>
      <c r="AE58" s="2" t="s">
        <v>212</v>
      </c>
      <c r="AF58">
        <v>28</v>
      </c>
      <c r="AG58">
        <v>0</v>
      </c>
      <c r="AH58">
        <v>0</v>
      </c>
    </row>
    <row r="59" spans="4:34" x14ac:dyDescent="0.25">
      <c r="D59" t="s">
        <v>75</v>
      </c>
      <c r="E59">
        <v>0</v>
      </c>
      <c r="F59">
        <v>0</v>
      </c>
      <c r="G59">
        <v>0.3</v>
      </c>
      <c r="H59">
        <v>0.5</v>
      </c>
      <c r="I59">
        <v>3.5000000000000001E-3</v>
      </c>
      <c r="J59">
        <v>0</v>
      </c>
      <c r="K59">
        <v>3</v>
      </c>
      <c r="L59">
        <v>40</v>
      </c>
      <c r="M59">
        <v>12</v>
      </c>
      <c r="N59">
        <v>36.700000000000003</v>
      </c>
      <c r="O59">
        <v>1500</v>
      </c>
      <c r="P59">
        <f t="shared" si="0"/>
        <v>0.19220032264453576</v>
      </c>
      <c r="Q59">
        <v>68.13</v>
      </c>
      <c r="V59">
        <v>9.09</v>
      </c>
      <c r="Z59">
        <v>417.5</v>
      </c>
      <c r="AA59">
        <v>19.61</v>
      </c>
      <c r="AE59" s="2" t="s">
        <v>212</v>
      </c>
      <c r="AF59">
        <v>28</v>
      </c>
      <c r="AG59">
        <v>0</v>
      </c>
      <c r="AH59">
        <v>0</v>
      </c>
    </row>
    <row r="60" spans="4:34" x14ac:dyDescent="0.25">
      <c r="D60" t="s">
        <v>76</v>
      </c>
      <c r="E60">
        <v>0</v>
      </c>
      <c r="F60">
        <v>0</v>
      </c>
      <c r="G60">
        <v>0.3</v>
      </c>
      <c r="H60">
        <v>0.5</v>
      </c>
      <c r="I60">
        <v>3.5000000000000001E-3</v>
      </c>
      <c r="J60">
        <v>0</v>
      </c>
      <c r="K60">
        <v>0.1</v>
      </c>
      <c r="L60">
        <v>31</v>
      </c>
      <c r="M60">
        <v>12</v>
      </c>
      <c r="N60">
        <v>39</v>
      </c>
      <c r="O60">
        <v>1600</v>
      </c>
      <c r="P60">
        <f t="shared" si="0"/>
        <v>0.24743197878149079</v>
      </c>
      <c r="Q60">
        <v>69.94</v>
      </c>
      <c r="V60">
        <v>5.16</v>
      </c>
      <c r="Z60">
        <v>7.33</v>
      </c>
      <c r="AA60">
        <v>1.75</v>
      </c>
      <c r="AE60" s="2" t="s">
        <v>212</v>
      </c>
      <c r="AF60">
        <v>28</v>
      </c>
      <c r="AG60">
        <v>0</v>
      </c>
      <c r="AH60">
        <v>0</v>
      </c>
    </row>
    <row r="61" spans="4:34" x14ac:dyDescent="0.25">
      <c r="D61" t="s">
        <v>77</v>
      </c>
      <c r="E61">
        <v>0</v>
      </c>
      <c r="F61">
        <v>0</v>
      </c>
      <c r="G61">
        <v>0.3</v>
      </c>
      <c r="H61">
        <v>0.5</v>
      </c>
      <c r="I61">
        <v>3.5000000000000001E-3</v>
      </c>
      <c r="J61">
        <v>0</v>
      </c>
      <c r="K61">
        <v>0.3</v>
      </c>
      <c r="L61">
        <v>31</v>
      </c>
      <c r="M61">
        <v>12</v>
      </c>
      <c r="N61">
        <v>39</v>
      </c>
      <c r="O61">
        <v>1600</v>
      </c>
      <c r="P61">
        <f t="shared" si="0"/>
        <v>0.24743197878149079</v>
      </c>
      <c r="Q61">
        <v>78.5</v>
      </c>
      <c r="V61">
        <v>3.83</v>
      </c>
      <c r="Z61">
        <v>18.18</v>
      </c>
      <c r="AA61">
        <v>2.0699999999999998</v>
      </c>
      <c r="AE61" s="2" t="s">
        <v>212</v>
      </c>
      <c r="AF61">
        <v>28</v>
      </c>
      <c r="AG61">
        <v>0</v>
      </c>
      <c r="AH61">
        <v>0</v>
      </c>
    </row>
    <row r="62" spans="4:34" x14ac:dyDescent="0.25">
      <c r="D62" t="s">
        <v>78</v>
      </c>
      <c r="E62">
        <v>0</v>
      </c>
      <c r="F62">
        <v>0</v>
      </c>
      <c r="G62">
        <v>0.3</v>
      </c>
      <c r="H62">
        <v>0.5</v>
      </c>
      <c r="I62">
        <v>3.5000000000000001E-3</v>
      </c>
      <c r="J62">
        <v>0</v>
      </c>
      <c r="K62">
        <v>0.5</v>
      </c>
      <c r="L62">
        <v>31</v>
      </c>
      <c r="M62">
        <v>12</v>
      </c>
      <c r="N62">
        <v>39</v>
      </c>
      <c r="O62">
        <v>1600</v>
      </c>
      <c r="P62">
        <f t="shared" si="0"/>
        <v>0.24743197878149079</v>
      </c>
      <c r="Q62">
        <v>79.63</v>
      </c>
      <c r="V62">
        <v>4.91</v>
      </c>
      <c r="Z62">
        <v>24.32</v>
      </c>
      <c r="AA62">
        <v>2.6</v>
      </c>
      <c r="AE62" s="2" t="s">
        <v>212</v>
      </c>
      <c r="AF62">
        <v>28</v>
      </c>
      <c r="AG62">
        <v>0</v>
      </c>
      <c r="AH62">
        <v>0</v>
      </c>
    </row>
    <row r="63" spans="4:34" x14ac:dyDescent="0.25">
      <c r="D63" t="s">
        <v>79</v>
      </c>
      <c r="E63">
        <v>0</v>
      </c>
      <c r="F63">
        <v>0</v>
      </c>
      <c r="G63">
        <v>0.3</v>
      </c>
      <c r="H63">
        <v>0.5</v>
      </c>
      <c r="I63">
        <v>3.5000000000000001E-3</v>
      </c>
      <c r="J63">
        <v>0</v>
      </c>
      <c r="K63">
        <v>0.8</v>
      </c>
      <c r="L63">
        <v>31</v>
      </c>
      <c r="M63">
        <v>12</v>
      </c>
      <c r="N63">
        <v>39</v>
      </c>
      <c r="O63">
        <v>1600</v>
      </c>
      <c r="P63">
        <f t="shared" si="0"/>
        <v>0.24743197878149079</v>
      </c>
      <c r="Q63">
        <v>80</v>
      </c>
      <c r="V63">
        <v>4.82</v>
      </c>
      <c r="Z63">
        <v>28.92</v>
      </c>
      <c r="AA63">
        <v>3.04</v>
      </c>
      <c r="AE63" s="2" t="s">
        <v>212</v>
      </c>
      <c r="AF63">
        <v>28</v>
      </c>
      <c r="AG63">
        <v>0</v>
      </c>
      <c r="AH63">
        <v>0</v>
      </c>
    </row>
    <row r="64" spans="4:34" x14ac:dyDescent="0.25">
      <c r="D64" t="s">
        <v>80</v>
      </c>
      <c r="E64">
        <v>0</v>
      </c>
      <c r="F64">
        <v>0</v>
      </c>
      <c r="G64">
        <v>0.3</v>
      </c>
      <c r="H64">
        <v>0.5</v>
      </c>
      <c r="I64">
        <v>3.5000000000000001E-3</v>
      </c>
      <c r="J64">
        <v>0</v>
      </c>
      <c r="K64">
        <v>1</v>
      </c>
      <c r="L64">
        <v>31</v>
      </c>
      <c r="M64">
        <v>12</v>
      </c>
      <c r="N64">
        <v>39</v>
      </c>
      <c r="O64">
        <v>1600</v>
      </c>
      <c r="P64">
        <f t="shared" si="0"/>
        <v>0.24743197878149079</v>
      </c>
      <c r="Q64">
        <v>82.56</v>
      </c>
      <c r="V64">
        <v>5.33</v>
      </c>
      <c r="Z64">
        <v>62.03</v>
      </c>
      <c r="AA64">
        <v>1.97</v>
      </c>
      <c r="AE64" s="2" t="s">
        <v>212</v>
      </c>
      <c r="AF64">
        <v>28</v>
      </c>
      <c r="AG64">
        <v>0</v>
      </c>
      <c r="AH64">
        <v>0</v>
      </c>
    </row>
    <row r="65" spans="1:36" x14ac:dyDescent="0.25">
      <c r="D65" t="s">
        <v>81</v>
      </c>
      <c r="E65">
        <v>0</v>
      </c>
      <c r="F65">
        <v>0</v>
      </c>
      <c r="G65">
        <v>0.3</v>
      </c>
      <c r="H65">
        <v>0.5</v>
      </c>
      <c r="I65">
        <v>3.5000000000000001E-3</v>
      </c>
      <c r="J65">
        <v>0</v>
      </c>
      <c r="K65">
        <v>1.5</v>
      </c>
      <c r="L65">
        <v>31</v>
      </c>
      <c r="M65">
        <v>12</v>
      </c>
      <c r="N65">
        <v>39</v>
      </c>
      <c r="O65">
        <v>1600</v>
      </c>
      <c r="P65">
        <f t="shared" si="0"/>
        <v>0.24743197878149079</v>
      </c>
      <c r="Q65">
        <v>80.44</v>
      </c>
      <c r="V65">
        <v>8.16</v>
      </c>
      <c r="Z65">
        <v>154.55000000000001</v>
      </c>
      <c r="AA65">
        <v>5.04</v>
      </c>
      <c r="AE65" s="2" t="s">
        <v>212</v>
      </c>
      <c r="AF65">
        <v>28</v>
      </c>
      <c r="AG65">
        <v>0</v>
      </c>
      <c r="AH65">
        <v>0</v>
      </c>
    </row>
    <row r="66" spans="1:36" x14ac:dyDescent="0.25">
      <c r="D66" t="s">
        <v>82</v>
      </c>
      <c r="E66">
        <v>0</v>
      </c>
      <c r="F66">
        <v>0</v>
      </c>
      <c r="G66">
        <v>0.3</v>
      </c>
      <c r="H66">
        <v>0.5</v>
      </c>
      <c r="I66">
        <v>3.5000000000000001E-3</v>
      </c>
      <c r="J66">
        <v>0</v>
      </c>
      <c r="K66">
        <v>2</v>
      </c>
      <c r="L66">
        <v>31</v>
      </c>
      <c r="M66">
        <v>12</v>
      </c>
      <c r="N66">
        <v>39</v>
      </c>
      <c r="O66">
        <v>1600</v>
      </c>
      <c r="P66">
        <f t="shared" si="0"/>
        <v>0.24743197878149079</v>
      </c>
      <c r="Q66">
        <v>77.94</v>
      </c>
      <c r="V66">
        <v>9.32</v>
      </c>
      <c r="Z66">
        <v>189.27</v>
      </c>
      <c r="AA66">
        <v>5.75</v>
      </c>
      <c r="AE66" s="2" t="s">
        <v>212</v>
      </c>
      <c r="AF66">
        <v>28</v>
      </c>
      <c r="AG66">
        <v>0</v>
      </c>
      <c r="AH66">
        <v>0</v>
      </c>
    </row>
    <row r="67" spans="1:36" x14ac:dyDescent="0.25">
      <c r="D67" t="s">
        <v>83</v>
      </c>
      <c r="E67">
        <v>0</v>
      </c>
      <c r="F67">
        <v>0</v>
      </c>
      <c r="G67">
        <v>0.3</v>
      </c>
      <c r="H67">
        <v>0.5</v>
      </c>
      <c r="I67">
        <v>3.5000000000000001E-3</v>
      </c>
      <c r="J67">
        <v>0</v>
      </c>
      <c r="K67">
        <v>2.5</v>
      </c>
      <c r="L67">
        <v>31</v>
      </c>
      <c r="M67">
        <v>12</v>
      </c>
      <c r="N67">
        <v>39</v>
      </c>
      <c r="O67">
        <v>1600</v>
      </c>
      <c r="P67">
        <f t="shared" ref="P67:P130" si="1">N67^0.3082*M67^0.2515/(L67+0.000001)^0.9175</f>
        <v>0.24743197878149079</v>
      </c>
      <c r="Q67">
        <v>77.88</v>
      </c>
      <c r="V67">
        <v>8.6300000000000008</v>
      </c>
      <c r="Z67">
        <v>403.31</v>
      </c>
      <c r="AA67">
        <v>6.16</v>
      </c>
      <c r="AE67" s="2" t="s">
        <v>212</v>
      </c>
      <c r="AF67">
        <v>28</v>
      </c>
      <c r="AG67">
        <v>0</v>
      </c>
      <c r="AH67">
        <v>0</v>
      </c>
    </row>
    <row r="68" spans="1:36" x14ac:dyDescent="0.25">
      <c r="D68" t="s">
        <v>84</v>
      </c>
      <c r="E68">
        <v>0</v>
      </c>
      <c r="F68">
        <v>0</v>
      </c>
      <c r="G68">
        <v>0.3</v>
      </c>
      <c r="H68">
        <v>0.5</v>
      </c>
      <c r="I68">
        <v>3.5000000000000001E-3</v>
      </c>
      <c r="J68">
        <v>0</v>
      </c>
      <c r="K68">
        <v>3</v>
      </c>
      <c r="L68">
        <v>31</v>
      </c>
      <c r="M68">
        <v>12</v>
      </c>
      <c r="N68">
        <v>39</v>
      </c>
      <c r="O68">
        <v>1600</v>
      </c>
      <c r="P68">
        <f t="shared" si="1"/>
        <v>0.24743197878149079</v>
      </c>
      <c r="Q68">
        <v>78.63</v>
      </c>
      <c r="V68">
        <v>10.07</v>
      </c>
      <c r="Z68">
        <v>659.68</v>
      </c>
      <c r="AA68">
        <v>5.25</v>
      </c>
      <c r="AE68" s="2" t="s">
        <v>212</v>
      </c>
      <c r="AF68">
        <v>28</v>
      </c>
      <c r="AG68">
        <v>0</v>
      </c>
      <c r="AH68">
        <v>0</v>
      </c>
    </row>
    <row r="69" spans="1:36" x14ac:dyDescent="0.25">
      <c r="A69" t="s">
        <v>91</v>
      </c>
      <c r="B69" t="s">
        <v>92</v>
      </c>
      <c r="C69">
        <v>2013</v>
      </c>
      <c r="D69" t="s">
        <v>10</v>
      </c>
      <c r="E69">
        <v>0.15</v>
      </c>
      <c r="F69">
        <v>0</v>
      </c>
      <c r="G69">
        <v>0.5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0</v>
      </c>
      <c r="AJ69" t="s">
        <v>110</v>
      </c>
    </row>
    <row r="70" spans="1:36" x14ac:dyDescent="0.25">
      <c r="D70" t="s">
        <v>93</v>
      </c>
      <c r="E70">
        <v>0.15</v>
      </c>
      <c r="F70">
        <v>0</v>
      </c>
      <c r="G70">
        <v>0.5</v>
      </c>
      <c r="H70">
        <v>0</v>
      </c>
      <c r="I70">
        <v>0</v>
      </c>
      <c r="J70">
        <v>0</v>
      </c>
      <c r="K70">
        <v>5.7000000000000002E-2</v>
      </c>
      <c r="L70">
        <v>7.2</v>
      </c>
      <c r="M70">
        <v>3</v>
      </c>
      <c r="N70">
        <v>242</v>
      </c>
      <c r="O70">
        <v>3800</v>
      </c>
      <c r="P70">
        <f t="shared" si="1"/>
        <v>1.1697290361992587</v>
      </c>
      <c r="AE70" s="2" t="s">
        <v>222</v>
      </c>
    </row>
    <row r="71" spans="1:36" x14ac:dyDescent="0.25">
      <c r="D71" t="s">
        <v>94</v>
      </c>
      <c r="E71">
        <v>0.15</v>
      </c>
      <c r="F71">
        <v>0</v>
      </c>
      <c r="G71">
        <v>0.5</v>
      </c>
      <c r="H71">
        <v>0</v>
      </c>
      <c r="I71">
        <v>0</v>
      </c>
      <c r="J71">
        <v>0</v>
      </c>
      <c r="K71">
        <v>0.11600000000000001</v>
      </c>
      <c r="L71">
        <v>7.2</v>
      </c>
      <c r="M71">
        <v>3</v>
      </c>
      <c r="N71">
        <v>242</v>
      </c>
      <c r="O71">
        <v>3800</v>
      </c>
      <c r="P71">
        <f t="shared" si="1"/>
        <v>1.1697290361992587</v>
      </c>
      <c r="AE71" s="2" t="s">
        <v>222</v>
      </c>
    </row>
    <row r="72" spans="1:36" x14ac:dyDescent="0.25">
      <c r="D72" t="s">
        <v>95</v>
      </c>
      <c r="E72">
        <v>0.15</v>
      </c>
      <c r="F72">
        <v>0</v>
      </c>
      <c r="G72">
        <v>0.5</v>
      </c>
      <c r="H72">
        <v>0</v>
      </c>
      <c r="I72">
        <v>0</v>
      </c>
      <c r="J72">
        <v>0</v>
      </c>
      <c r="K72">
        <v>0.17499999999999999</v>
      </c>
      <c r="L72">
        <v>7.2</v>
      </c>
      <c r="M72">
        <v>3</v>
      </c>
      <c r="N72">
        <v>242</v>
      </c>
      <c r="O72">
        <v>3800</v>
      </c>
      <c r="P72">
        <f t="shared" si="1"/>
        <v>1.1697290361992587</v>
      </c>
      <c r="AE72" s="2" t="s">
        <v>222</v>
      </c>
    </row>
    <row r="73" spans="1:36" x14ac:dyDescent="0.25">
      <c r="D73" t="s">
        <v>96</v>
      </c>
      <c r="E73">
        <v>0.15</v>
      </c>
      <c r="F73">
        <v>0</v>
      </c>
      <c r="G73">
        <v>0.5</v>
      </c>
      <c r="H73">
        <v>0</v>
      </c>
      <c r="I73">
        <v>0</v>
      </c>
      <c r="J73">
        <v>0</v>
      </c>
      <c r="K73">
        <v>0.23</v>
      </c>
      <c r="L73">
        <v>7.2</v>
      </c>
      <c r="M73">
        <v>3</v>
      </c>
      <c r="N73">
        <v>242</v>
      </c>
      <c r="O73">
        <v>3800</v>
      </c>
      <c r="P73">
        <f t="shared" si="1"/>
        <v>1.1697290361992587</v>
      </c>
      <c r="AE73" s="2" t="s">
        <v>222</v>
      </c>
    </row>
    <row r="74" spans="1:36" x14ac:dyDescent="0.25">
      <c r="D74" t="s">
        <v>97</v>
      </c>
      <c r="E74">
        <v>0.15</v>
      </c>
      <c r="F74">
        <v>0</v>
      </c>
      <c r="G74">
        <v>0.5</v>
      </c>
      <c r="H74">
        <v>0</v>
      </c>
      <c r="I74">
        <v>0</v>
      </c>
      <c r="J74">
        <v>0</v>
      </c>
      <c r="K74">
        <v>0.28199999999999997</v>
      </c>
      <c r="L74">
        <v>7.2</v>
      </c>
      <c r="M74">
        <v>3</v>
      </c>
      <c r="N74">
        <v>242</v>
      </c>
      <c r="O74">
        <v>3800</v>
      </c>
      <c r="P74">
        <f t="shared" si="1"/>
        <v>1.1697290361992587</v>
      </c>
      <c r="AE74" s="2" t="s">
        <v>222</v>
      </c>
    </row>
    <row r="75" spans="1:36" x14ac:dyDescent="0.25">
      <c r="D75" t="s">
        <v>98</v>
      </c>
      <c r="E75">
        <v>0.15</v>
      </c>
      <c r="F75">
        <v>0</v>
      </c>
      <c r="G75">
        <v>0.5</v>
      </c>
      <c r="H75">
        <v>0</v>
      </c>
      <c r="I75">
        <v>0</v>
      </c>
      <c r="J75">
        <v>0</v>
      </c>
      <c r="K75">
        <v>0.55900000000000005</v>
      </c>
      <c r="L75">
        <v>7.2</v>
      </c>
      <c r="M75">
        <v>3</v>
      </c>
      <c r="N75">
        <v>242</v>
      </c>
      <c r="O75">
        <v>3800</v>
      </c>
      <c r="P75">
        <f t="shared" si="1"/>
        <v>1.1697290361992587</v>
      </c>
      <c r="AE75" s="2" t="s">
        <v>222</v>
      </c>
    </row>
    <row r="76" spans="1:36" x14ac:dyDescent="0.25">
      <c r="D76" t="s">
        <v>99</v>
      </c>
      <c r="E76">
        <v>0.15</v>
      </c>
      <c r="F76">
        <v>0</v>
      </c>
      <c r="G76">
        <v>0.5</v>
      </c>
      <c r="H76">
        <v>0</v>
      </c>
      <c r="I76">
        <v>0</v>
      </c>
      <c r="J76">
        <v>0</v>
      </c>
      <c r="K76">
        <v>5.7000000000000002E-2</v>
      </c>
      <c r="L76">
        <v>7.2</v>
      </c>
      <c r="M76">
        <v>6</v>
      </c>
      <c r="N76">
        <v>242</v>
      </c>
      <c r="O76">
        <v>3800</v>
      </c>
      <c r="P76">
        <f t="shared" si="1"/>
        <v>1.392497148284491</v>
      </c>
      <c r="AE76" s="2" t="s">
        <v>222</v>
      </c>
    </row>
    <row r="77" spans="1:36" x14ac:dyDescent="0.25">
      <c r="D77" t="s">
        <v>100</v>
      </c>
      <c r="E77">
        <v>0.15</v>
      </c>
      <c r="F77">
        <v>0</v>
      </c>
      <c r="G77">
        <v>0.5</v>
      </c>
      <c r="H77">
        <v>0</v>
      </c>
      <c r="I77">
        <v>0</v>
      </c>
      <c r="J77">
        <v>0</v>
      </c>
      <c r="K77">
        <v>8.5999999999999993E-2</v>
      </c>
      <c r="L77">
        <v>7.2</v>
      </c>
      <c r="M77">
        <v>6</v>
      </c>
      <c r="N77">
        <v>242</v>
      </c>
      <c r="O77">
        <v>3800</v>
      </c>
      <c r="P77">
        <f t="shared" si="1"/>
        <v>1.392497148284491</v>
      </c>
      <c r="AE77" s="2" t="s">
        <v>222</v>
      </c>
    </row>
    <row r="78" spans="1:36" x14ac:dyDescent="0.25">
      <c r="D78" t="s">
        <v>101</v>
      </c>
      <c r="E78">
        <v>0.15</v>
      </c>
      <c r="F78">
        <v>0</v>
      </c>
      <c r="G78">
        <v>0.5</v>
      </c>
      <c r="H78">
        <v>0</v>
      </c>
      <c r="I78">
        <v>0</v>
      </c>
      <c r="J78">
        <v>0</v>
      </c>
      <c r="K78">
        <v>0.115</v>
      </c>
      <c r="L78">
        <v>7.2</v>
      </c>
      <c r="M78">
        <v>6</v>
      </c>
      <c r="N78">
        <v>242</v>
      </c>
      <c r="O78">
        <v>3800</v>
      </c>
      <c r="P78">
        <f t="shared" si="1"/>
        <v>1.392497148284491</v>
      </c>
      <c r="AE78" s="2" t="s">
        <v>222</v>
      </c>
    </row>
    <row r="79" spans="1:36" x14ac:dyDescent="0.25">
      <c r="D79" t="s">
        <v>102</v>
      </c>
      <c r="E79">
        <v>0.15</v>
      </c>
      <c r="F79">
        <v>0</v>
      </c>
      <c r="G79">
        <v>0.5</v>
      </c>
      <c r="H79">
        <v>0</v>
      </c>
      <c r="I79">
        <v>0</v>
      </c>
      <c r="J79">
        <v>0</v>
      </c>
      <c r="K79">
        <v>0.14299999999999999</v>
      </c>
      <c r="L79">
        <v>7.2</v>
      </c>
      <c r="M79">
        <v>6</v>
      </c>
      <c r="N79">
        <v>242</v>
      </c>
      <c r="O79">
        <v>3800</v>
      </c>
      <c r="P79">
        <f t="shared" si="1"/>
        <v>1.392497148284491</v>
      </c>
      <c r="AE79" s="2" t="s">
        <v>222</v>
      </c>
    </row>
    <row r="80" spans="1:36" x14ac:dyDescent="0.25">
      <c r="D80" t="s">
        <v>103</v>
      </c>
      <c r="E80">
        <v>0.15</v>
      </c>
      <c r="F80">
        <v>0</v>
      </c>
      <c r="G80">
        <v>0.5</v>
      </c>
      <c r="H80">
        <v>0</v>
      </c>
      <c r="I80">
        <v>0</v>
      </c>
      <c r="J80">
        <v>0</v>
      </c>
      <c r="K80">
        <v>0.16800000000000001</v>
      </c>
      <c r="L80">
        <v>7.2</v>
      </c>
      <c r="M80">
        <v>6</v>
      </c>
      <c r="N80">
        <v>242</v>
      </c>
      <c r="O80">
        <v>3800</v>
      </c>
      <c r="P80">
        <f t="shared" si="1"/>
        <v>1.392497148284491</v>
      </c>
      <c r="AE80" s="2" t="s">
        <v>222</v>
      </c>
    </row>
    <row r="81" spans="1:36" x14ac:dyDescent="0.25">
      <c r="D81" t="s">
        <v>104</v>
      </c>
      <c r="E81">
        <v>0.15</v>
      </c>
      <c r="F81">
        <v>0</v>
      </c>
      <c r="G81">
        <v>0.5</v>
      </c>
      <c r="H81">
        <v>0</v>
      </c>
      <c r="I81">
        <v>0</v>
      </c>
      <c r="J81">
        <v>0</v>
      </c>
      <c r="K81">
        <v>0.28599999999999998</v>
      </c>
      <c r="L81">
        <v>7.2</v>
      </c>
      <c r="M81">
        <v>6</v>
      </c>
      <c r="N81">
        <v>242</v>
      </c>
      <c r="O81">
        <v>3800</v>
      </c>
      <c r="P81">
        <f t="shared" si="1"/>
        <v>1.392497148284491</v>
      </c>
      <c r="AE81" s="2" t="s">
        <v>222</v>
      </c>
    </row>
    <row r="82" spans="1:36" x14ac:dyDescent="0.25">
      <c r="D82" t="s">
        <v>105</v>
      </c>
      <c r="E82">
        <v>0.15</v>
      </c>
      <c r="F82">
        <v>0</v>
      </c>
      <c r="G82">
        <v>0.5</v>
      </c>
      <c r="H82">
        <v>0</v>
      </c>
      <c r="I82">
        <v>0</v>
      </c>
      <c r="J82">
        <v>0</v>
      </c>
      <c r="K82">
        <v>2.9000000000000001E-2</v>
      </c>
      <c r="L82">
        <v>7.2</v>
      </c>
      <c r="M82">
        <v>12</v>
      </c>
      <c r="N82">
        <v>242</v>
      </c>
      <c r="O82">
        <v>3800</v>
      </c>
      <c r="P82">
        <f t="shared" si="1"/>
        <v>1.6576901555602066</v>
      </c>
      <c r="AE82" s="2" t="s">
        <v>222</v>
      </c>
    </row>
    <row r="83" spans="1:36" x14ac:dyDescent="0.25">
      <c r="D83" t="s">
        <v>106</v>
      </c>
      <c r="E83">
        <v>0.15</v>
      </c>
      <c r="F83">
        <v>0</v>
      </c>
      <c r="G83">
        <v>0.5</v>
      </c>
      <c r="H83">
        <v>0</v>
      </c>
      <c r="I83">
        <v>0</v>
      </c>
      <c r="J83">
        <v>0</v>
      </c>
      <c r="K83">
        <v>5.8000000000000003E-2</v>
      </c>
      <c r="L83">
        <v>7.2</v>
      </c>
      <c r="M83">
        <v>12</v>
      </c>
      <c r="N83">
        <v>242</v>
      </c>
      <c r="O83">
        <v>3800</v>
      </c>
      <c r="P83">
        <f t="shared" si="1"/>
        <v>1.6576901555602066</v>
      </c>
      <c r="AE83" s="2" t="s">
        <v>222</v>
      </c>
    </row>
    <row r="84" spans="1:36" x14ac:dyDescent="0.25">
      <c r="D84" t="s">
        <v>107</v>
      </c>
      <c r="E84">
        <v>0.15</v>
      </c>
      <c r="F84">
        <v>0</v>
      </c>
      <c r="G84">
        <v>0.5</v>
      </c>
      <c r="H84">
        <v>0</v>
      </c>
      <c r="I84">
        <v>0</v>
      </c>
      <c r="J84">
        <v>0</v>
      </c>
      <c r="K84">
        <v>8.6999999999999994E-2</v>
      </c>
      <c r="L84">
        <v>7.2</v>
      </c>
      <c r="M84">
        <v>12</v>
      </c>
      <c r="N84">
        <v>242</v>
      </c>
      <c r="O84">
        <v>3800</v>
      </c>
      <c r="P84">
        <f t="shared" si="1"/>
        <v>1.6576901555602066</v>
      </c>
      <c r="AE84" s="2" t="s">
        <v>222</v>
      </c>
    </row>
    <row r="85" spans="1:36" x14ac:dyDescent="0.25">
      <c r="D85" t="s">
        <v>108</v>
      </c>
      <c r="E85">
        <v>0.15</v>
      </c>
      <c r="F85">
        <v>0</v>
      </c>
      <c r="G85">
        <v>0.5</v>
      </c>
      <c r="H85">
        <v>0</v>
      </c>
      <c r="I85">
        <v>0</v>
      </c>
      <c r="J85">
        <v>0</v>
      </c>
      <c r="K85">
        <v>0.17199999999999999</v>
      </c>
      <c r="L85">
        <v>7.2</v>
      </c>
      <c r="M85">
        <v>12</v>
      </c>
      <c r="N85">
        <v>242</v>
      </c>
      <c r="O85">
        <v>3800</v>
      </c>
      <c r="P85">
        <f t="shared" si="1"/>
        <v>1.6576901555602066</v>
      </c>
      <c r="AE85" s="2" t="s">
        <v>222</v>
      </c>
    </row>
    <row r="86" spans="1:36" x14ac:dyDescent="0.25">
      <c r="D86" t="s">
        <v>109</v>
      </c>
      <c r="E86">
        <v>0.15</v>
      </c>
      <c r="F86">
        <v>0</v>
      </c>
      <c r="G86">
        <v>0.5</v>
      </c>
      <c r="H86">
        <v>0</v>
      </c>
      <c r="I86">
        <v>0</v>
      </c>
      <c r="J86">
        <v>0</v>
      </c>
      <c r="K86">
        <v>0.28699999999999998</v>
      </c>
      <c r="L86">
        <v>7.2</v>
      </c>
      <c r="M86">
        <v>12</v>
      </c>
      <c r="N86">
        <v>242</v>
      </c>
      <c r="O86">
        <v>3800</v>
      </c>
      <c r="P86">
        <f t="shared" si="1"/>
        <v>1.6576901555602066</v>
      </c>
      <c r="AE86" s="2" t="s">
        <v>222</v>
      </c>
    </row>
    <row r="87" spans="1:36" x14ac:dyDescent="0.25">
      <c r="A87" t="s">
        <v>113</v>
      </c>
      <c r="B87" t="s">
        <v>114</v>
      </c>
      <c r="C87">
        <v>2012</v>
      </c>
      <c r="D87" t="s">
        <v>115</v>
      </c>
      <c r="E87">
        <v>0</v>
      </c>
      <c r="F87">
        <v>0</v>
      </c>
      <c r="G87">
        <v>0.32</v>
      </c>
      <c r="H87">
        <v>0</v>
      </c>
      <c r="I87">
        <v>4.62E-3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1"/>
        <v>0</v>
      </c>
      <c r="W87">
        <v>36.200000000000003</v>
      </c>
      <c r="Z87">
        <v>2.2561</v>
      </c>
      <c r="AA87">
        <v>0.32779999999999998</v>
      </c>
      <c r="AB87">
        <v>7</v>
      </c>
      <c r="AC87">
        <v>10</v>
      </c>
      <c r="AD87">
        <v>5</v>
      </c>
      <c r="AJ87" t="s">
        <v>124</v>
      </c>
    </row>
    <row r="88" spans="1:36" x14ac:dyDescent="0.25">
      <c r="D88" t="s">
        <v>116</v>
      </c>
      <c r="E88">
        <v>0</v>
      </c>
      <c r="F88">
        <v>0</v>
      </c>
      <c r="G88">
        <v>0.32</v>
      </c>
      <c r="H88">
        <v>0</v>
      </c>
      <c r="I88">
        <v>5.9400000000000008E-3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0</v>
      </c>
      <c r="W88">
        <v>41.7</v>
      </c>
      <c r="Z88">
        <v>1.4775</v>
      </c>
      <c r="AA88">
        <v>0.27860000000000001</v>
      </c>
    </row>
    <row r="89" spans="1:36" x14ac:dyDescent="0.25">
      <c r="D89" t="s">
        <v>117</v>
      </c>
      <c r="E89">
        <v>0</v>
      </c>
      <c r="F89">
        <v>0</v>
      </c>
      <c r="G89">
        <v>0.32</v>
      </c>
      <c r="H89">
        <v>0</v>
      </c>
      <c r="I89">
        <v>7.2600000000000008E-3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0</v>
      </c>
      <c r="W89">
        <v>47.3</v>
      </c>
      <c r="Z89">
        <v>0.75309999999999999</v>
      </c>
      <c r="AA89">
        <v>0.2329</v>
      </c>
    </row>
    <row r="90" spans="1:36" x14ac:dyDescent="0.25">
      <c r="D90" t="s">
        <v>118</v>
      </c>
      <c r="E90">
        <v>0</v>
      </c>
      <c r="F90">
        <v>0</v>
      </c>
      <c r="G90">
        <v>0.36</v>
      </c>
      <c r="H90">
        <v>0</v>
      </c>
      <c r="I90">
        <v>4.7599999999999995E-3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0</v>
      </c>
      <c r="W90">
        <v>39</v>
      </c>
      <c r="Z90">
        <v>1.5579000000000001</v>
      </c>
      <c r="AA90">
        <v>0.19839999999999999</v>
      </c>
    </row>
    <row r="91" spans="1:36" x14ac:dyDescent="0.25">
      <c r="D91" t="s">
        <v>120</v>
      </c>
      <c r="E91">
        <v>0</v>
      </c>
      <c r="F91">
        <v>0</v>
      </c>
      <c r="G91">
        <v>0.36</v>
      </c>
      <c r="H91">
        <v>0</v>
      </c>
      <c r="I91">
        <v>6.1199999999999996E-3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0</v>
      </c>
      <c r="W91">
        <v>43.3</v>
      </c>
      <c r="Z91">
        <v>0.79169999999999996</v>
      </c>
      <c r="AA91">
        <v>0.17630000000000001</v>
      </c>
    </row>
    <row r="92" spans="1:36" x14ac:dyDescent="0.25">
      <c r="D92" t="s">
        <v>119</v>
      </c>
      <c r="E92">
        <v>0</v>
      </c>
      <c r="F92">
        <v>0</v>
      </c>
      <c r="G92">
        <v>0.36</v>
      </c>
      <c r="H92">
        <v>0</v>
      </c>
      <c r="I92">
        <v>7.4799999999999997E-3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0</v>
      </c>
      <c r="W92">
        <v>48.5</v>
      </c>
      <c r="Z92">
        <v>0.4788</v>
      </c>
      <c r="AA92">
        <v>0.15090000000000001</v>
      </c>
    </row>
    <row r="93" spans="1:36" x14ac:dyDescent="0.25">
      <c r="D93" t="s">
        <v>121</v>
      </c>
      <c r="E93">
        <v>0</v>
      </c>
      <c r="F93">
        <v>0</v>
      </c>
      <c r="G93">
        <v>0.4</v>
      </c>
      <c r="H93">
        <v>0</v>
      </c>
      <c r="I93">
        <v>4.899999999999999E-3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0</v>
      </c>
      <c r="W93">
        <v>40.799999999999997</v>
      </c>
      <c r="Z93">
        <v>1.0780000000000001</v>
      </c>
      <c r="AA93">
        <v>0.12859999999999999</v>
      </c>
    </row>
    <row r="94" spans="1:36" x14ac:dyDescent="0.25">
      <c r="D94" t="s">
        <v>122</v>
      </c>
      <c r="E94">
        <v>0</v>
      </c>
      <c r="F94">
        <v>0</v>
      </c>
      <c r="G94">
        <v>0.4</v>
      </c>
      <c r="H94">
        <v>0</v>
      </c>
      <c r="I94">
        <v>6.3E-3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0</v>
      </c>
      <c r="W94">
        <v>47.4</v>
      </c>
      <c r="Z94">
        <v>0.43140000000000001</v>
      </c>
      <c r="AA94">
        <v>9.2600000000000002E-2</v>
      </c>
    </row>
    <row r="95" spans="1:36" x14ac:dyDescent="0.25">
      <c r="D95" t="s">
        <v>123</v>
      </c>
      <c r="E95">
        <v>0</v>
      </c>
      <c r="F95">
        <v>0</v>
      </c>
      <c r="G95">
        <v>0.4</v>
      </c>
      <c r="H95">
        <v>0</v>
      </c>
      <c r="I95">
        <v>7.7000000000000002E-3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0</v>
      </c>
      <c r="W95">
        <v>50.5</v>
      </c>
      <c r="Z95">
        <v>0.24890000000000001</v>
      </c>
      <c r="AA95">
        <v>7.2900000000000006E-2</v>
      </c>
    </row>
    <row r="96" spans="1:36" x14ac:dyDescent="0.25">
      <c r="A96" t="s">
        <v>125</v>
      </c>
      <c r="B96" t="s">
        <v>126</v>
      </c>
      <c r="C96">
        <v>2017</v>
      </c>
      <c r="D96" t="s">
        <v>127</v>
      </c>
      <c r="E96">
        <v>0</v>
      </c>
      <c r="F96">
        <v>0</v>
      </c>
      <c r="G96">
        <v>0.25</v>
      </c>
      <c r="H96">
        <v>1</v>
      </c>
      <c r="I96">
        <v>5.0000000000000001E-3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1"/>
        <v>0</v>
      </c>
      <c r="W96">
        <v>0</v>
      </c>
      <c r="AI96" t="s">
        <v>208</v>
      </c>
    </row>
    <row r="97" spans="4:31" x14ac:dyDescent="0.25">
      <c r="D97" t="s">
        <v>128</v>
      </c>
      <c r="E97">
        <v>0</v>
      </c>
      <c r="F97">
        <v>0</v>
      </c>
      <c r="G97">
        <v>0.3</v>
      </c>
      <c r="H97">
        <v>1</v>
      </c>
      <c r="I97">
        <v>5.0000000000000001E-3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0</v>
      </c>
      <c r="W97">
        <v>14.2</v>
      </c>
    </row>
    <row r="98" spans="4:31" x14ac:dyDescent="0.25">
      <c r="D98" t="s">
        <v>129</v>
      </c>
      <c r="E98">
        <v>0</v>
      </c>
      <c r="F98">
        <v>0</v>
      </c>
      <c r="G98">
        <v>0.35</v>
      </c>
      <c r="H98">
        <v>1</v>
      </c>
      <c r="I98">
        <v>5.0000000000000001E-3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0</v>
      </c>
      <c r="W98">
        <v>19</v>
      </c>
    </row>
    <row r="99" spans="4:31" x14ac:dyDescent="0.25">
      <c r="D99" t="s">
        <v>130</v>
      </c>
      <c r="E99">
        <v>0</v>
      </c>
      <c r="F99">
        <v>0</v>
      </c>
      <c r="G99">
        <v>0.4</v>
      </c>
      <c r="H99">
        <v>1</v>
      </c>
      <c r="I99">
        <v>5.0000000000000001E-3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0</v>
      </c>
      <c r="W99">
        <v>22.7</v>
      </c>
    </row>
    <row r="100" spans="4:31" x14ac:dyDescent="0.25">
      <c r="D100" t="s">
        <v>131</v>
      </c>
      <c r="E100">
        <v>0</v>
      </c>
      <c r="F100">
        <v>0</v>
      </c>
      <c r="G100">
        <v>0.25</v>
      </c>
      <c r="H100">
        <v>1</v>
      </c>
      <c r="I100">
        <v>5.0000000000000001E-3</v>
      </c>
      <c r="J100">
        <v>0</v>
      </c>
      <c r="K100">
        <v>5.7694932335051158E-2</v>
      </c>
      <c r="L100">
        <v>30.5</v>
      </c>
      <c r="M100">
        <v>6</v>
      </c>
      <c r="N100">
        <v>3.45</v>
      </c>
      <c r="O100">
        <v>400</v>
      </c>
      <c r="P100">
        <f t="shared" si="1"/>
        <v>9.9911566646878655E-2</v>
      </c>
      <c r="W100">
        <v>0</v>
      </c>
      <c r="AE100" s="2" t="s">
        <v>228</v>
      </c>
    </row>
    <row r="101" spans="4:31" x14ac:dyDescent="0.25">
      <c r="D101" t="s">
        <v>132</v>
      </c>
      <c r="E101">
        <v>0</v>
      </c>
      <c r="F101">
        <v>0</v>
      </c>
      <c r="G101">
        <v>0.3</v>
      </c>
      <c r="H101">
        <v>1</v>
      </c>
      <c r="I101">
        <v>5.0000000000000001E-3</v>
      </c>
      <c r="J101">
        <v>0</v>
      </c>
      <c r="K101">
        <v>5.4816913452703384E-2</v>
      </c>
      <c r="L101">
        <v>30.5</v>
      </c>
      <c r="M101">
        <v>6</v>
      </c>
      <c r="N101">
        <v>3.45</v>
      </c>
      <c r="O101">
        <v>400</v>
      </c>
      <c r="P101">
        <f t="shared" si="1"/>
        <v>9.9911566646878655E-2</v>
      </c>
      <c r="W101">
        <v>10.9</v>
      </c>
      <c r="AE101" s="2" t="s">
        <v>228</v>
      </c>
    </row>
    <row r="102" spans="4:31" x14ac:dyDescent="0.25">
      <c r="D102" t="s">
        <v>133</v>
      </c>
      <c r="E102">
        <v>0</v>
      </c>
      <c r="F102">
        <v>0</v>
      </c>
      <c r="G102">
        <v>0.35</v>
      </c>
      <c r="H102">
        <v>1</v>
      </c>
      <c r="I102">
        <v>5.0000000000000001E-3</v>
      </c>
      <c r="J102">
        <v>0</v>
      </c>
      <c r="K102">
        <v>5.2212382736960612E-2</v>
      </c>
      <c r="L102">
        <v>30.5</v>
      </c>
      <c r="M102">
        <v>6</v>
      </c>
      <c r="N102">
        <v>3.45</v>
      </c>
      <c r="O102">
        <v>400</v>
      </c>
      <c r="P102">
        <f t="shared" si="1"/>
        <v>9.9911566646878655E-2</v>
      </c>
      <c r="W102">
        <v>15.8</v>
      </c>
      <c r="AE102" s="2" t="s">
        <v>228</v>
      </c>
    </row>
    <row r="103" spans="4:31" x14ac:dyDescent="0.25">
      <c r="D103" t="s">
        <v>134</v>
      </c>
      <c r="E103">
        <v>0</v>
      </c>
      <c r="F103">
        <v>0</v>
      </c>
      <c r="G103">
        <v>0.4</v>
      </c>
      <c r="H103">
        <v>1</v>
      </c>
      <c r="I103">
        <v>5.0000000000000001E-3</v>
      </c>
      <c r="J103">
        <v>0</v>
      </c>
      <c r="K103">
        <v>4.9844125432570864E-2</v>
      </c>
      <c r="L103">
        <v>30.5</v>
      </c>
      <c r="M103">
        <v>6</v>
      </c>
      <c r="N103">
        <v>3.45</v>
      </c>
      <c r="O103">
        <v>400</v>
      </c>
      <c r="P103">
        <f t="shared" si="1"/>
        <v>9.9911566646878655E-2</v>
      </c>
      <c r="W103">
        <v>22.7</v>
      </c>
      <c r="AE103" s="2" t="s">
        <v>228</v>
      </c>
    </row>
    <row r="104" spans="4:31" x14ac:dyDescent="0.25">
      <c r="D104" t="s">
        <v>135</v>
      </c>
      <c r="E104">
        <v>0</v>
      </c>
      <c r="F104">
        <v>0</v>
      </c>
      <c r="G104">
        <v>0.25</v>
      </c>
      <c r="H104">
        <v>1</v>
      </c>
      <c r="I104">
        <v>5.0000000000000001E-3</v>
      </c>
      <c r="J104">
        <v>0</v>
      </c>
      <c r="K104">
        <v>0.11538986467010232</v>
      </c>
      <c r="L104">
        <v>30.5</v>
      </c>
      <c r="M104">
        <v>6</v>
      </c>
      <c r="N104">
        <v>3.45</v>
      </c>
      <c r="O104">
        <v>400</v>
      </c>
      <c r="P104">
        <f t="shared" si="1"/>
        <v>9.9911566646878655E-2</v>
      </c>
      <c r="W104">
        <v>0</v>
      </c>
      <c r="AE104" s="2" t="s">
        <v>228</v>
      </c>
    </row>
    <row r="105" spans="4:31" x14ac:dyDescent="0.25">
      <c r="D105" t="s">
        <v>136</v>
      </c>
      <c r="E105">
        <v>0</v>
      </c>
      <c r="F105">
        <v>0</v>
      </c>
      <c r="G105">
        <v>0.3</v>
      </c>
      <c r="H105">
        <v>1</v>
      </c>
      <c r="I105">
        <v>5.0000000000000001E-3</v>
      </c>
      <c r="J105">
        <v>0</v>
      </c>
      <c r="K105">
        <v>0.10963382690540677</v>
      </c>
      <c r="L105">
        <v>30.5</v>
      </c>
      <c r="M105">
        <v>6</v>
      </c>
      <c r="N105">
        <v>3.45</v>
      </c>
      <c r="O105">
        <v>400</v>
      </c>
      <c r="P105">
        <f t="shared" si="1"/>
        <v>9.9911566646878655E-2</v>
      </c>
      <c r="W105">
        <v>10.6</v>
      </c>
      <c r="AE105" s="2" t="s">
        <v>228</v>
      </c>
    </row>
    <row r="106" spans="4:31" x14ac:dyDescent="0.25">
      <c r="D106" t="s">
        <v>137</v>
      </c>
      <c r="E106">
        <v>0</v>
      </c>
      <c r="F106">
        <v>0</v>
      </c>
      <c r="G106">
        <v>0.35</v>
      </c>
      <c r="H106">
        <v>1</v>
      </c>
      <c r="I106">
        <v>5.0000000000000001E-3</v>
      </c>
      <c r="J106">
        <v>0</v>
      </c>
      <c r="K106">
        <v>0.10442476547392122</v>
      </c>
      <c r="L106">
        <v>30.5</v>
      </c>
      <c r="M106">
        <v>6</v>
      </c>
      <c r="N106">
        <v>3.45</v>
      </c>
      <c r="O106">
        <v>400</v>
      </c>
      <c r="P106">
        <f t="shared" si="1"/>
        <v>9.9911566646878655E-2</v>
      </c>
      <c r="W106">
        <v>14.8</v>
      </c>
      <c r="AE106" s="2" t="s">
        <v>228</v>
      </c>
    </row>
    <row r="107" spans="4:31" x14ac:dyDescent="0.25">
      <c r="D107" t="s">
        <v>138</v>
      </c>
      <c r="E107">
        <v>0</v>
      </c>
      <c r="F107">
        <v>0</v>
      </c>
      <c r="G107">
        <v>0.4</v>
      </c>
      <c r="H107">
        <v>1</v>
      </c>
      <c r="I107">
        <v>5.0000000000000001E-3</v>
      </c>
      <c r="J107">
        <v>0</v>
      </c>
      <c r="K107">
        <v>9.9688250865141728E-2</v>
      </c>
      <c r="L107">
        <v>30.5</v>
      </c>
      <c r="M107">
        <v>6</v>
      </c>
      <c r="N107">
        <v>3.45</v>
      </c>
      <c r="O107">
        <v>400</v>
      </c>
      <c r="P107">
        <f t="shared" si="1"/>
        <v>9.9911566646878655E-2</v>
      </c>
      <c r="W107">
        <v>22.6</v>
      </c>
      <c r="AE107" s="2" t="s">
        <v>228</v>
      </c>
    </row>
    <row r="108" spans="4:31" x14ac:dyDescent="0.25">
      <c r="D108" t="s">
        <v>139</v>
      </c>
      <c r="E108">
        <v>0</v>
      </c>
      <c r="F108">
        <v>0</v>
      </c>
      <c r="G108">
        <v>0.25</v>
      </c>
      <c r="H108">
        <v>1</v>
      </c>
      <c r="I108">
        <v>5.0000000000000001E-3</v>
      </c>
      <c r="J108">
        <v>0</v>
      </c>
      <c r="K108">
        <v>0.23077972934020463</v>
      </c>
      <c r="L108">
        <v>30.5</v>
      </c>
      <c r="M108">
        <v>6</v>
      </c>
      <c r="N108">
        <v>3.45</v>
      </c>
      <c r="O108">
        <v>400</v>
      </c>
      <c r="P108">
        <f t="shared" si="1"/>
        <v>9.9911566646878655E-2</v>
      </c>
      <c r="W108">
        <v>0</v>
      </c>
      <c r="AE108" s="2" t="s">
        <v>228</v>
      </c>
    </row>
    <row r="109" spans="4:31" x14ac:dyDescent="0.25">
      <c r="D109" t="s">
        <v>140</v>
      </c>
      <c r="E109">
        <v>0</v>
      </c>
      <c r="F109">
        <v>0</v>
      </c>
      <c r="G109">
        <v>0.3</v>
      </c>
      <c r="H109">
        <v>1</v>
      </c>
      <c r="I109">
        <v>5.0000000000000001E-3</v>
      </c>
      <c r="J109">
        <v>0</v>
      </c>
      <c r="K109">
        <v>0.21926765381081353</v>
      </c>
      <c r="L109">
        <v>30.5</v>
      </c>
      <c r="M109">
        <v>6</v>
      </c>
      <c r="N109">
        <v>3.45</v>
      </c>
      <c r="O109">
        <v>400</v>
      </c>
      <c r="P109">
        <f t="shared" si="1"/>
        <v>9.9911566646878655E-2</v>
      </c>
      <c r="W109">
        <v>5.8</v>
      </c>
      <c r="AE109" s="2" t="s">
        <v>228</v>
      </c>
    </row>
    <row r="110" spans="4:31" x14ac:dyDescent="0.25">
      <c r="D110" t="s">
        <v>141</v>
      </c>
      <c r="E110">
        <v>0</v>
      </c>
      <c r="F110">
        <v>0</v>
      </c>
      <c r="G110">
        <v>0.35</v>
      </c>
      <c r="H110">
        <v>1</v>
      </c>
      <c r="I110">
        <v>5.0000000000000001E-3</v>
      </c>
      <c r="J110">
        <v>0</v>
      </c>
      <c r="K110">
        <v>0.20884953094784245</v>
      </c>
      <c r="L110">
        <v>30.5</v>
      </c>
      <c r="M110">
        <v>6</v>
      </c>
      <c r="N110">
        <v>3.45</v>
      </c>
      <c r="O110">
        <v>400</v>
      </c>
      <c r="P110">
        <f t="shared" si="1"/>
        <v>9.9911566646878655E-2</v>
      </c>
      <c r="W110">
        <v>14.3</v>
      </c>
      <c r="AE110" s="2" t="s">
        <v>228</v>
      </c>
    </row>
    <row r="111" spans="4:31" x14ac:dyDescent="0.25">
      <c r="D111" t="s">
        <v>142</v>
      </c>
      <c r="E111">
        <v>0</v>
      </c>
      <c r="F111">
        <v>0</v>
      </c>
      <c r="G111">
        <v>0.4</v>
      </c>
      <c r="H111">
        <v>1</v>
      </c>
      <c r="I111">
        <v>5.0000000000000001E-3</v>
      </c>
      <c r="J111">
        <v>0</v>
      </c>
      <c r="K111">
        <v>0.19937650173028346</v>
      </c>
      <c r="L111">
        <v>30.5</v>
      </c>
      <c r="M111">
        <v>6</v>
      </c>
      <c r="N111">
        <v>3.45</v>
      </c>
      <c r="O111">
        <v>400</v>
      </c>
      <c r="P111">
        <f t="shared" si="1"/>
        <v>9.9911566646878655E-2</v>
      </c>
      <c r="W111">
        <v>18.7</v>
      </c>
      <c r="AE111" s="2" t="s">
        <v>228</v>
      </c>
    </row>
    <row r="112" spans="4:31" x14ac:dyDescent="0.25">
      <c r="D112" t="s">
        <v>143</v>
      </c>
      <c r="E112">
        <v>0</v>
      </c>
      <c r="F112">
        <v>0</v>
      </c>
      <c r="G112">
        <v>0.25</v>
      </c>
      <c r="H112">
        <v>1</v>
      </c>
      <c r="I112">
        <v>5.0000000000000001E-3</v>
      </c>
      <c r="J112">
        <v>0</v>
      </c>
      <c r="K112">
        <v>0.34616959401030695</v>
      </c>
      <c r="L112">
        <v>30.5</v>
      </c>
      <c r="M112">
        <v>6</v>
      </c>
      <c r="N112">
        <v>3.45</v>
      </c>
      <c r="O112">
        <v>400</v>
      </c>
      <c r="P112">
        <f t="shared" si="1"/>
        <v>9.9911566646878655E-2</v>
      </c>
      <c r="W112">
        <v>0</v>
      </c>
      <c r="AE112" s="2" t="s">
        <v>228</v>
      </c>
    </row>
    <row r="113" spans="1:36" x14ac:dyDescent="0.25">
      <c r="D113" t="s">
        <v>144</v>
      </c>
      <c r="E113">
        <v>0</v>
      </c>
      <c r="F113">
        <v>0</v>
      </c>
      <c r="G113">
        <v>0.3</v>
      </c>
      <c r="H113">
        <v>1</v>
      </c>
      <c r="I113">
        <v>5.0000000000000001E-3</v>
      </c>
      <c r="J113">
        <v>0</v>
      </c>
      <c r="K113">
        <v>0.32890148071622033</v>
      </c>
      <c r="L113">
        <v>30.5</v>
      </c>
      <c r="M113">
        <v>6</v>
      </c>
      <c r="N113">
        <v>3.45</v>
      </c>
      <c r="O113">
        <v>400</v>
      </c>
      <c r="P113">
        <f t="shared" si="1"/>
        <v>9.9911566646878655E-2</v>
      </c>
      <c r="W113">
        <v>5.2</v>
      </c>
      <c r="AE113" s="2" t="s">
        <v>228</v>
      </c>
    </row>
    <row r="114" spans="1:36" x14ac:dyDescent="0.25">
      <c r="D114" t="s">
        <v>145</v>
      </c>
      <c r="E114">
        <v>0</v>
      </c>
      <c r="F114">
        <v>0</v>
      </c>
      <c r="G114">
        <v>0.35</v>
      </c>
      <c r="H114">
        <v>1</v>
      </c>
      <c r="I114">
        <v>5.0000000000000001E-3</v>
      </c>
      <c r="J114">
        <v>0</v>
      </c>
      <c r="K114">
        <v>0.31327429642176369</v>
      </c>
      <c r="L114">
        <v>30.5</v>
      </c>
      <c r="M114">
        <v>6</v>
      </c>
      <c r="N114">
        <v>3.45</v>
      </c>
      <c r="O114">
        <v>400</v>
      </c>
      <c r="P114">
        <f t="shared" si="1"/>
        <v>9.9911566646878655E-2</v>
      </c>
      <c r="W114">
        <v>11.8</v>
      </c>
      <c r="AE114" s="2" t="s">
        <v>228</v>
      </c>
    </row>
    <row r="115" spans="1:36" x14ac:dyDescent="0.25">
      <c r="D115" t="s">
        <v>146</v>
      </c>
      <c r="E115">
        <v>0</v>
      </c>
      <c r="F115">
        <v>0</v>
      </c>
      <c r="G115">
        <v>0.4</v>
      </c>
      <c r="H115">
        <v>1</v>
      </c>
      <c r="I115">
        <v>5.0000000000000001E-3</v>
      </c>
      <c r="J115">
        <v>0</v>
      </c>
      <c r="K115">
        <v>0.29906475259542514</v>
      </c>
      <c r="L115">
        <v>30.5</v>
      </c>
      <c r="M115">
        <v>6</v>
      </c>
      <c r="N115">
        <v>3.45</v>
      </c>
      <c r="O115">
        <v>400</v>
      </c>
      <c r="P115">
        <f t="shared" si="1"/>
        <v>9.9911566646878655E-2</v>
      </c>
      <c r="W115">
        <v>18.100000000000001</v>
      </c>
      <c r="AE115" s="2" t="s">
        <v>228</v>
      </c>
    </row>
    <row r="116" spans="1:36" x14ac:dyDescent="0.25">
      <c r="D116" t="s">
        <v>147</v>
      </c>
      <c r="E116">
        <v>0</v>
      </c>
      <c r="F116">
        <v>0</v>
      </c>
      <c r="G116">
        <v>0.25</v>
      </c>
      <c r="H116">
        <v>1</v>
      </c>
      <c r="I116">
        <v>5.0000000000000001E-3</v>
      </c>
      <c r="J116">
        <v>0</v>
      </c>
      <c r="K116">
        <v>0.46155945868040926</v>
      </c>
      <c r="L116">
        <v>30.5</v>
      </c>
      <c r="M116">
        <v>6</v>
      </c>
      <c r="N116">
        <v>3.45</v>
      </c>
      <c r="O116">
        <v>400</v>
      </c>
      <c r="P116">
        <f t="shared" si="1"/>
        <v>9.9911566646878655E-2</v>
      </c>
      <c r="W116">
        <v>0</v>
      </c>
      <c r="AE116" s="2" t="s">
        <v>228</v>
      </c>
    </row>
    <row r="117" spans="1:36" x14ac:dyDescent="0.25">
      <c r="D117" t="s">
        <v>148</v>
      </c>
      <c r="E117">
        <v>0</v>
      </c>
      <c r="F117">
        <v>0</v>
      </c>
      <c r="G117">
        <v>0.3</v>
      </c>
      <c r="H117">
        <v>1</v>
      </c>
      <c r="I117">
        <v>5.0000000000000001E-3</v>
      </c>
      <c r="J117">
        <v>0</v>
      </c>
      <c r="K117">
        <v>0.43853530762162707</v>
      </c>
      <c r="L117">
        <v>30.5</v>
      </c>
      <c r="M117">
        <v>6</v>
      </c>
      <c r="N117">
        <v>3.45</v>
      </c>
      <c r="O117">
        <v>400</v>
      </c>
      <c r="P117">
        <f t="shared" si="1"/>
        <v>9.9911566646878655E-2</v>
      </c>
      <c r="W117">
        <v>1</v>
      </c>
      <c r="AE117" s="2" t="s">
        <v>228</v>
      </c>
    </row>
    <row r="118" spans="1:36" x14ac:dyDescent="0.25">
      <c r="D118" t="s">
        <v>149</v>
      </c>
      <c r="E118">
        <v>0</v>
      </c>
      <c r="F118">
        <v>0</v>
      </c>
      <c r="G118">
        <v>0.35</v>
      </c>
      <c r="H118">
        <v>1</v>
      </c>
      <c r="I118">
        <v>5.0000000000000001E-3</v>
      </c>
      <c r="J118">
        <v>0</v>
      </c>
      <c r="K118">
        <v>0.4176990618956849</v>
      </c>
      <c r="L118">
        <v>30.5</v>
      </c>
      <c r="M118">
        <v>6</v>
      </c>
      <c r="N118">
        <v>3.45</v>
      </c>
      <c r="O118">
        <v>400</v>
      </c>
      <c r="P118">
        <f t="shared" si="1"/>
        <v>9.9911566646878655E-2</v>
      </c>
      <c r="W118">
        <v>11.4</v>
      </c>
      <c r="AE118" s="2" t="s">
        <v>228</v>
      </c>
    </row>
    <row r="119" spans="1:36" x14ac:dyDescent="0.25">
      <c r="D119" t="s">
        <v>150</v>
      </c>
      <c r="E119">
        <v>0</v>
      </c>
      <c r="F119">
        <v>0</v>
      </c>
      <c r="G119">
        <v>0.4</v>
      </c>
      <c r="H119">
        <v>1</v>
      </c>
      <c r="I119">
        <v>5.0000000000000001E-3</v>
      </c>
      <c r="J119">
        <v>0</v>
      </c>
      <c r="K119">
        <v>0.39875300346056691</v>
      </c>
      <c r="L119">
        <v>30.5</v>
      </c>
      <c r="M119">
        <v>6</v>
      </c>
      <c r="N119">
        <v>3.45</v>
      </c>
      <c r="O119">
        <v>400</v>
      </c>
      <c r="P119">
        <f t="shared" si="1"/>
        <v>9.9911566646878655E-2</v>
      </c>
      <c r="W119">
        <v>14.6</v>
      </c>
      <c r="AE119" s="2" t="s">
        <v>228</v>
      </c>
    </row>
    <row r="120" spans="1:36" x14ac:dyDescent="0.25">
      <c r="A120" t="s">
        <v>151</v>
      </c>
      <c r="B120" t="s">
        <v>152</v>
      </c>
      <c r="C120">
        <v>2011</v>
      </c>
      <c r="D120" t="s">
        <v>154</v>
      </c>
      <c r="E120">
        <v>0</v>
      </c>
      <c r="F120">
        <v>0</v>
      </c>
      <c r="G120">
        <v>0.32154340836012862</v>
      </c>
      <c r="H120">
        <v>2.6580921757770635</v>
      </c>
      <c r="I120">
        <v>3.0000000000000001E-3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0</v>
      </c>
      <c r="W120">
        <v>0.1</v>
      </c>
      <c r="AB120">
        <v>7</v>
      </c>
      <c r="AC120">
        <v>10</v>
      </c>
      <c r="AD120">
        <v>6</v>
      </c>
      <c r="AI120" t="s">
        <v>250</v>
      </c>
      <c r="AJ120" t="s">
        <v>153</v>
      </c>
    </row>
    <row r="121" spans="1:36" x14ac:dyDescent="0.25">
      <c r="D121" t="s">
        <v>156</v>
      </c>
      <c r="E121">
        <v>0</v>
      </c>
      <c r="F121">
        <v>0</v>
      </c>
      <c r="G121">
        <v>0.40192926045016081</v>
      </c>
      <c r="H121">
        <v>2.6580921757770635</v>
      </c>
      <c r="I121">
        <v>3.0000000000000001E-3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0</v>
      </c>
      <c r="W121">
        <v>4.2</v>
      </c>
    </row>
    <row r="122" spans="1:36" x14ac:dyDescent="0.25">
      <c r="D122" t="s">
        <v>157</v>
      </c>
      <c r="E122">
        <v>0</v>
      </c>
      <c r="F122">
        <v>0</v>
      </c>
      <c r="G122">
        <v>0.48231511254019294</v>
      </c>
      <c r="H122">
        <v>2.6580921757770635</v>
      </c>
      <c r="I122">
        <v>3.0000000000000001E-3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0</v>
      </c>
      <c r="W122">
        <v>15.7</v>
      </c>
      <c r="Z122">
        <v>5.39</v>
      </c>
      <c r="AA122">
        <v>7.29</v>
      </c>
    </row>
    <row r="123" spans="1:36" x14ac:dyDescent="0.25">
      <c r="D123" t="s">
        <v>155</v>
      </c>
      <c r="E123">
        <v>0</v>
      </c>
      <c r="F123">
        <v>0</v>
      </c>
      <c r="G123">
        <v>0.32154340836012862</v>
      </c>
      <c r="H123">
        <v>1.9935691318327975</v>
      </c>
      <c r="I123">
        <v>3.0000000000000001E-3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"/>
        <v>0</v>
      </c>
      <c r="W123">
        <v>11.6</v>
      </c>
      <c r="Z123">
        <v>20.3</v>
      </c>
      <c r="AA123">
        <v>28.94</v>
      </c>
    </row>
    <row r="124" spans="1:36" x14ac:dyDescent="0.25">
      <c r="D124" t="s">
        <v>158</v>
      </c>
      <c r="E124">
        <v>0</v>
      </c>
      <c r="F124">
        <v>0</v>
      </c>
      <c r="G124">
        <v>0.40192926045016081</v>
      </c>
      <c r="H124">
        <v>1.9935691318327975</v>
      </c>
      <c r="I124">
        <v>3.0000000000000001E-3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0</v>
      </c>
      <c r="W124">
        <v>20.3</v>
      </c>
      <c r="Z124">
        <v>4.57</v>
      </c>
      <c r="AA124">
        <v>6.51</v>
      </c>
    </row>
    <row r="125" spans="1:36" x14ac:dyDescent="0.25">
      <c r="D125" t="s">
        <v>159</v>
      </c>
      <c r="E125">
        <v>0</v>
      </c>
      <c r="F125">
        <v>0</v>
      </c>
      <c r="G125">
        <v>0.48231511254019294</v>
      </c>
      <c r="H125">
        <v>1.9935691318327975</v>
      </c>
      <c r="I125">
        <v>3.0000000000000001E-3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0</v>
      </c>
      <c r="W125">
        <v>21.8</v>
      </c>
      <c r="Z125">
        <v>2.5</v>
      </c>
      <c r="AA125">
        <v>3.34</v>
      </c>
    </row>
    <row r="126" spans="1:36" x14ac:dyDescent="0.25">
      <c r="D126" t="s">
        <v>160</v>
      </c>
      <c r="E126">
        <v>0</v>
      </c>
      <c r="F126">
        <v>0</v>
      </c>
      <c r="G126">
        <v>0.24115755627009647</v>
      </c>
      <c r="H126">
        <v>1.594855305466238</v>
      </c>
      <c r="I126">
        <v>3.0000000000000001E-3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1"/>
        <v>0</v>
      </c>
      <c r="W126">
        <v>0</v>
      </c>
    </row>
    <row r="127" spans="1:36" x14ac:dyDescent="0.25">
      <c r="D127" t="s">
        <v>161</v>
      </c>
      <c r="E127">
        <v>0</v>
      </c>
      <c r="F127">
        <v>0</v>
      </c>
      <c r="G127">
        <v>0.27331189710610931</v>
      </c>
      <c r="H127">
        <v>1.594855305466238</v>
      </c>
      <c r="I127">
        <v>3.0000000000000001E-3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1"/>
        <v>0</v>
      </c>
      <c r="W127">
        <v>0</v>
      </c>
    </row>
    <row r="128" spans="1:36" x14ac:dyDescent="0.25">
      <c r="D128" t="s">
        <v>162</v>
      </c>
      <c r="E128">
        <v>0</v>
      </c>
      <c r="F128">
        <v>0</v>
      </c>
      <c r="G128">
        <v>0.32154340836012862</v>
      </c>
      <c r="H128">
        <v>1.594855305466238</v>
      </c>
      <c r="I128">
        <v>3.0000000000000001E-3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"/>
        <v>0</v>
      </c>
      <c r="W128">
        <v>19.8</v>
      </c>
      <c r="Z128">
        <v>8.42</v>
      </c>
      <c r="AA128">
        <v>11.24</v>
      </c>
    </row>
    <row r="129" spans="4:27" x14ac:dyDescent="0.25">
      <c r="D129" t="s">
        <v>163</v>
      </c>
      <c r="E129">
        <v>0</v>
      </c>
      <c r="F129">
        <v>0</v>
      </c>
      <c r="G129">
        <v>0.40192926045016081</v>
      </c>
      <c r="H129">
        <v>1.594855305466238</v>
      </c>
      <c r="I129">
        <v>3.0000000000000001E-3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1"/>
        <v>0</v>
      </c>
      <c r="W129">
        <v>24.8</v>
      </c>
      <c r="Z129">
        <v>2.93</v>
      </c>
      <c r="AA129">
        <v>4.4000000000000004</v>
      </c>
    </row>
    <row r="130" spans="4:27" x14ac:dyDescent="0.25">
      <c r="D130" t="s">
        <v>164</v>
      </c>
      <c r="E130">
        <v>0</v>
      </c>
      <c r="F130">
        <v>0</v>
      </c>
      <c r="G130">
        <v>0.48231511254019294</v>
      </c>
      <c r="H130">
        <v>1.594855305466238</v>
      </c>
      <c r="I130">
        <v>3.0000000000000001E-3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1"/>
        <v>0</v>
      </c>
      <c r="W130">
        <v>25.9</v>
      </c>
      <c r="Z130">
        <v>1.42</v>
      </c>
      <c r="AA130">
        <v>0.94</v>
      </c>
    </row>
    <row r="131" spans="4:27" x14ac:dyDescent="0.25">
      <c r="D131" t="s">
        <v>165</v>
      </c>
      <c r="E131">
        <v>0</v>
      </c>
      <c r="F131">
        <v>0</v>
      </c>
      <c r="G131">
        <v>0.24115755627009647</v>
      </c>
      <c r="H131">
        <v>1.3290460878885317</v>
      </c>
      <c r="I131">
        <v>3.0000000000000001E-3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 t="shared" ref="P131:P194" si="2">N131^0.3082*M131^0.2515/(L131+0.000001)^0.9175</f>
        <v>0</v>
      </c>
      <c r="W131">
        <v>0</v>
      </c>
    </row>
    <row r="132" spans="4:27" x14ac:dyDescent="0.25">
      <c r="D132" t="s">
        <v>166</v>
      </c>
      <c r="E132">
        <v>0</v>
      </c>
      <c r="F132">
        <v>0</v>
      </c>
      <c r="G132">
        <v>0.27331189710610931</v>
      </c>
      <c r="H132">
        <v>1.3290460878885317</v>
      </c>
      <c r="I132">
        <v>3.0000000000000001E-3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0</v>
      </c>
      <c r="W132">
        <v>6.4</v>
      </c>
      <c r="Z132">
        <v>25.08</v>
      </c>
      <c r="AA132">
        <v>24.35</v>
      </c>
    </row>
    <row r="133" spans="4:27" x14ac:dyDescent="0.25">
      <c r="D133" t="s">
        <v>167</v>
      </c>
      <c r="E133">
        <v>0</v>
      </c>
      <c r="F133">
        <v>0</v>
      </c>
      <c r="G133">
        <v>0.32154340836012862</v>
      </c>
      <c r="H133">
        <v>1.3290460878885317</v>
      </c>
      <c r="I133">
        <v>3.0000000000000001E-3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0</v>
      </c>
      <c r="W133">
        <v>26.4</v>
      </c>
      <c r="Z133">
        <v>4.71</v>
      </c>
      <c r="AA133">
        <v>5.99</v>
      </c>
    </row>
    <row r="134" spans="4:27" x14ac:dyDescent="0.25">
      <c r="D134" t="s">
        <v>168</v>
      </c>
      <c r="E134">
        <v>0</v>
      </c>
      <c r="F134">
        <v>0</v>
      </c>
      <c r="G134">
        <v>0.40192926045016081</v>
      </c>
      <c r="H134">
        <v>1.3290460878885317</v>
      </c>
      <c r="I134">
        <v>3.0000000000000001E-3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0</v>
      </c>
      <c r="W134">
        <v>27.6</v>
      </c>
      <c r="Z134">
        <v>1.62</v>
      </c>
      <c r="AA134">
        <v>3.59</v>
      </c>
    </row>
    <row r="135" spans="4:27" x14ac:dyDescent="0.25">
      <c r="D135" t="s">
        <v>169</v>
      </c>
      <c r="E135">
        <v>0</v>
      </c>
      <c r="F135">
        <v>0</v>
      </c>
      <c r="G135">
        <v>0.48231511254019294</v>
      </c>
      <c r="H135">
        <v>1.3290460878885317</v>
      </c>
      <c r="I135">
        <v>3.0000000000000001E-3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0</v>
      </c>
      <c r="W135">
        <v>31.4</v>
      </c>
      <c r="Z135">
        <v>1.1299999999999999</v>
      </c>
      <c r="AA135">
        <v>1.44</v>
      </c>
    </row>
    <row r="136" spans="4:27" x14ac:dyDescent="0.25">
      <c r="D136" t="s">
        <v>170</v>
      </c>
      <c r="E136">
        <v>0</v>
      </c>
      <c r="F136">
        <v>0</v>
      </c>
      <c r="G136">
        <v>0.24115755627009647</v>
      </c>
      <c r="H136">
        <v>1.1391823610473129</v>
      </c>
      <c r="I136">
        <v>3.0000000000000001E-3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2"/>
        <v>0</v>
      </c>
      <c r="W136">
        <v>0.4</v>
      </c>
    </row>
    <row r="137" spans="4:27" x14ac:dyDescent="0.25">
      <c r="D137" t="s">
        <v>171</v>
      </c>
      <c r="E137">
        <v>0</v>
      </c>
      <c r="F137">
        <v>0</v>
      </c>
      <c r="G137">
        <v>0.27331189710610931</v>
      </c>
      <c r="H137">
        <v>1.1391823610473129</v>
      </c>
      <c r="I137">
        <v>3.0000000000000001E-3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0</v>
      </c>
      <c r="W137">
        <v>17.399999999999999</v>
      </c>
      <c r="Z137">
        <v>7.16</v>
      </c>
      <c r="AA137">
        <v>11.06</v>
      </c>
    </row>
    <row r="138" spans="4:27" x14ac:dyDescent="0.25">
      <c r="D138" t="s">
        <v>172</v>
      </c>
      <c r="E138">
        <v>0</v>
      </c>
      <c r="F138">
        <v>0</v>
      </c>
      <c r="G138">
        <v>0.32154340836012862</v>
      </c>
      <c r="H138">
        <v>1.1391823610473129</v>
      </c>
      <c r="I138">
        <v>3.0000000000000001E-3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"/>
        <v>0</v>
      </c>
      <c r="W138">
        <v>28</v>
      </c>
      <c r="Z138">
        <v>4.1399999999999997</v>
      </c>
      <c r="AA138">
        <v>5.39</v>
      </c>
    </row>
    <row r="139" spans="4:27" x14ac:dyDescent="0.25">
      <c r="D139" t="s">
        <v>173</v>
      </c>
      <c r="E139">
        <v>0</v>
      </c>
      <c r="F139">
        <v>0</v>
      </c>
      <c r="G139">
        <v>0.40192926045016081</v>
      </c>
      <c r="H139">
        <v>1.1391823610473129</v>
      </c>
      <c r="I139">
        <v>3.0000000000000001E-3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2"/>
        <v>0</v>
      </c>
      <c r="W139">
        <v>30.5</v>
      </c>
      <c r="Z139">
        <v>1.1220000000000001</v>
      </c>
      <c r="AA139">
        <v>2.83</v>
      </c>
    </row>
    <row r="140" spans="4:27" x14ac:dyDescent="0.25">
      <c r="D140" t="s">
        <v>174</v>
      </c>
      <c r="E140">
        <v>0</v>
      </c>
      <c r="F140">
        <v>0</v>
      </c>
      <c r="G140">
        <v>0.48231511254019294</v>
      </c>
      <c r="H140">
        <v>1.1391823610473129</v>
      </c>
      <c r="I140">
        <v>3.0000000000000001E-3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"/>
        <v>0</v>
      </c>
      <c r="W140">
        <v>32.200000000000003</v>
      </c>
      <c r="Z140">
        <v>0.38</v>
      </c>
      <c r="AA140">
        <v>1.27</v>
      </c>
    </row>
    <row r="141" spans="4:27" x14ac:dyDescent="0.25">
      <c r="D141" t="s">
        <v>175</v>
      </c>
      <c r="E141">
        <v>0</v>
      </c>
      <c r="F141">
        <v>0</v>
      </c>
      <c r="G141">
        <v>0.24115755627009647</v>
      </c>
      <c r="H141">
        <v>0.99678456591639875</v>
      </c>
      <c r="I141">
        <v>3.0000000000000001E-3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0</v>
      </c>
      <c r="W141">
        <v>1.3</v>
      </c>
    </row>
    <row r="142" spans="4:27" x14ac:dyDescent="0.25">
      <c r="D142" t="s">
        <v>176</v>
      </c>
      <c r="E142">
        <v>0</v>
      </c>
      <c r="F142">
        <v>0</v>
      </c>
      <c r="G142">
        <v>0.27331189710610931</v>
      </c>
      <c r="H142">
        <v>0.99678456591639875</v>
      </c>
      <c r="I142">
        <v>3.0000000000000001E-3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0</v>
      </c>
      <c r="W142">
        <v>19.7</v>
      </c>
      <c r="Z142">
        <v>4.6900000000000004</v>
      </c>
      <c r="AA142">
        <v>7.29</v>
      </c>
    </row>
    <row r="143" spans="4:27" x14ac:dyDescent="0.25">
      <c r="D143" t="s">
        <v>177</v>
      </c>
      <c r="E143">
        <v>0</v>
      </c>
      <c r="F143">
        <v>0</v>
      </c>
      <c r="G143">
        <v>0.32154340836012862</v>
      </c>
      <c r="H143">
        <v>0.99678456591639875</v>
      </c>
      <c r="I143">
        <v>3.0000000000000001E-3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0</v>
      </c>
      <c r="W143">
        <v>28.9</v>
      </c>
      <c r="Z143">
        <v>1.32</v>
      </c>
      <c r="AA143">
        <v>2.68</v>
      </c>
    </row>
    <row r="144" spans="4:27" x14ac:dyDescent="0.25">
      <c r="D144" t="s">
        <v>178</v>
      </c>
      <c r="E144">
        <v>0</v>
      </c>
      <c r="F144">
        <v>0</v>
      </c>
      <c r="G144">
        <v>0.40192926045016081</v>
      </c>
      <c r="H144">
        <v>0.99678456591639875</v>
      </c>
      <c r="I144">
        <v>3.0000000000000001E-3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"/>
        <v>0</v>
      </c>
      <c r="W144">
        <v>31.7</v>
      </c>
      <c r="Z144">
        <v>0.63</v>
      </c>
      <c r="AA144">
        <v>2.0499999999999998</v>
      </c>
    </row>
    <row r="145" spans="1:37" x14ac:dyDescent="0.25">
      <c r="D145" t="s">
        <v>179</v>
      </c>
      <c r="E145">
        <v>0</v>
      </c>
      <c r="F145">
        <v>0</v>
      </c>
      <c r="G145">
        <v>0.48231511254019294</v>
      </c>
      <c r="H145">
        <v>0.99678456591639875</v>
      </c>
      <c r="I145">
        <v>3.0000000000000001E-3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2"/>
        <v>0</v>
      </c>
      <c r="W145">
        <v>34.299999999999997</v>
      </c>
      <c r="Z145">
        <v>0.28000000000000003</v>
      </c>
      <c r="AA145">
        <v>0.27</v>
      </c>
    </row>
    <row r="146" spans="1:37" x14ac:dyDescent="0.25">
      <c r="D146" t="s">
        <v>180</v>
      </c>
      <c r="E146">
        <v>0</v>
      </c>
      <c r="F146">
        <v>0</v>
      </c>
      <c r="G146">
        <v>0.24115755627009647</v>
      </c>
      <c r="H146">
        <v>0.88603072525902105</v>
      </c>
      <c r="I146">
        <v>3.0000000000000001E-3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2"/>
        <v>0</v>
      </c>
      <c r="W146">
        <v>11.6</v>
      </c>
      <c r="Z146">
        <v>19</v>
      </c>
      <c r="AA146">
        <v>19.61</v>
      </c>
    </row>
    <row r="147" spans="1:37" x14ac:dyDescent="0.25">
      <c r="D147" t="s">
        <v>181</v>
      </c>
      <c r="E147">
        <v>0</v>
      </c>
      <c r="F147">
        <v>0</v>
      </c>
      <c r="G147">
        <v>0.27331189710610931</v>
      </c>
      <c r="H147">
        <v>0.88603072525902105</v>
      </c>
      <c r="I147">
        <v>3.0000000000000001E-3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"/>
        <v>0</v>
      </c>
      <c r="W147">
        <v>23.8</v>
      </c>
      <c r="Z147">
        <v>3.14</v>
      </c>
      <c r="AA147">
        <v>5.47</v>
      </c>
    </row>
    <row r="148" spans="1:37" x14ac:dyDescent="0.25">
      <c r="D148" t="s">
        <v>182</v>
      </c>
      <c r="E148">
        <v>0</v>
      </c>
      <c r="F148">
        <v>0</v>
      </c>
      <c r="G148">
        <v>0.32154340836012862</v>
      </c>
      <c r="H148">
        <v>0.88603072525902105</v>
      </c>
      <c r="I148">
        <v>3.0000000000000001E-3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f t="shared" si="2"/>
        <v>0</v>
      </c>
      <c r="W148">
        <v>28</v>
      </c>
      <c r="Z148">
        <v>0.97</v>
      </c>
      <c r="AA148">
        <v>2.54</v>
      </c>
    </row>
    <row r="149" spans="1:37" x14ac:dyDescent="0.25">
      <c r="D149" t="s">
        <v>183</v>
      </c>
      <c r="E149">
        <v>0</v>
      </c>
      <c r="F149">
        <v>0</v>
      </c>
      <c r="G149">
        <v>0.40192926045016081</v>
      </c>
      <c r="H149">
        <v>0.88603072525902105</v>
      </c>
      <c r="I149">
        <v>3.0000000000000001E-3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 t="shared" si="2"/>
        <v>0</v>
      </c>
      <c r="W149">
        <v>31.3</v>
      </c>
      <c r="Z149">
        <v>0.43</v>
      </c>
      <c r="AA149">
        <v>0.46</v>
      </c>
    </row>
    <row r="150" spans="1:37" x14ac:dyDescent="0.25">
      <c r="D150" t="s">
        <v>184</v>
      </c>
      <c r="E150">
        <v>0</v>
      </c>
      <c r="F150">
        <v>0</v>
      </c>
      <c r="G150">
        <v>0.48231511254019294</v>
      </c>
      <c r="H150">
        <v>0.88603072525902105</v>
      </c>
      <c r="I150">
        <v>3.0000000000000001E-3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0</v>
      </c>
      <c r="W150">
        <v>28.3</v>
      </c>
      <c r="Z150">
        <v>0.13</v>
      </c>
      <c r="AA150">
        <v>0.82</v>
      </c>
    </row>
    <row r="151" spans="1:37" x14ac:dyDescent="0.25">
      <c r="A151" t="s">
        <v>190</v>
      </c>
      <c r="B151" t="s">
        <v>191</v>
      </c>
      <c r="C151">
        <v>2007</v>
      </c>
      <c r="D151" t="s">
        <v>192</v>
      </c>
      <c r="E151">
        <v>0</v>
      </c>
      <c r="F151">
        <v>0.1</v>
      </c>
      <c r="G151">
        <v>0.24545454545454545</v>
      </c>
      <c r="H151">
        <v>0.64233576642335777</v>
      </c>
      <c r="I151">
        <v>0.03</v>
      </c>
      <c r="J151">
        <v>0</v>
      </c>
      <c r="K151">
        <v>2</v>
      </c>
      <c r="L151">
        <v>39</v>
      </c>
      <c r="M151">
        <v>12</v>
      </c>
      <c r="N151">
        <v>25.8</v>
      </c>
      <c r="O151">
        <v>1620</v>
      </c>
      <c r="P151">
        <f t="shared" si="2"/>
        <v>0.17647105806632102</v>
      </c>
      <c r="R151">
        <v>4.6399999999999997</v>
      </c>
      <c r="S151">
        <v>5.48</v>
      </c>
      <c r="T151">
        <v>0.37</v>
      </c>
      <c r="U151">
        <f t="shared" ref="U151:U191" si="3">(R151+S151)*T151/2</f>
        <v>1.8722000000000001</v>
      </c>
      <c r="AE151" s="2" t="s">
        <v>212</v>
      </c>
      <c r="AF151">
        <v>28</v>
      </c>
      <c r="AG151">
        <v>0</v>
      </c>
      <c r="AH151">
        <v>0</v>
      </c>
      <c r="AI151" t="s">
        <v>249</v>
      </c>
      <c r="AJ151" t="s">
        <v>198</v>
      </c>
      <c r="AK151" t="s">
        <v>199</v>
      </c>
    </row>
    <row r="152" spans="1:37" x14ac:dyDescent="0.25">
      <c r="D152" t="s">
        <v>193</v>
      </c>
      <c r="E152">
        <v>0</v>
      </c>
      <c r="F152">
        <v>0.2</v>
      </c>
      <c r="G152">
        <v>0.24166666666666667</v>
      </c>
      <c r="H152">
        <v>0.64429530201342289</v>
      </c>
      <c r="I152">
        <v>0.03</v>
      </c>
      <c r="J152">
        <v>0</v>
      </c>
      <c r="K152">
        <v>2</v>
      </c>
      <c r="L152">
        <v>39</v>
      </c>
      <c r="M152">
        <v>12</v>
      </c>
      <c r="N152">
        <v>25.8</v>
      </c>
      <c r="O152">
        <v>1620</v>
      </c>
      <c r="P152">
        <f t="shared" si="2"/>
        <v>0.17647105806632102</v>
      </c>
      <c r="R152">
        <v>4.58</v>
      </c>
      <c r="S152">
        <v>5.6</v>
      </c>
      <c r="T152">
        <v>0.66</v>
      </c>
      <c r="U152">
        <f t="shared" si="3"/>
        <v>3.3593999999999999</v>
      </c>
      <c r="AE152" s="2" t="s">
        <v>212</v>
      </c>
      <c r="AF152">
        <v>28</v>
      </c>
      <c r="AG152">
        <v>0</v>
      </c>
      <c r="AH152">
        <v>0</v>
      </c>
    </row>
    <row r="153" spans="1:37" x14ac:dyDescent="0.25">
      <c r="D153" t="s">
        <v>194</v>
      </c>
      <c r="E153">
        <v>0</v>
      </c>
      <c r="F153">
        <v>0.8</v>
      </c>
      <c r="G153">
        <v>0.23888888888888887</v>
      </c>
      <c r="H153">
        <v>0.64573991031390132</v>
      </c>
      <c r="I153">
        <v>0.03</v>
      </c>
      <c r="J153">
        <v>0</v>
      </c>
      <c r="K153">
        <v>2</v>
      </c>
      <c r="L153">
        <v>39</v>
      </c>
      <c r="M153">
        <v>12</v>
      </c>
      <c r="N153">
        <v>25.8</v>
      </c>
      <c r="O153">
        <v>1620</v>
      </c>
      <c r="P153">
        <f t="shared" si="2"/>
        <v>0.17647105806632102</v>
      </c>
      <c r="R153">
        <v>3.95</v>
      </c>
      <c r="S153">
        <v>4.72</v>
      </c>
      <c r="T153">
        <v>1.1100000000000001</v>
      </c>
      <c r="U153">
        <f t="shared" si="3"/>
        <v>4.8118500000000006</v>
      </c>
      <c r="AE153" s="2" t="s">
        <v>212</v>
      </c>
      <c r="AF153">
        <v>28</v>
      </c>
      <c r="AG153">
        <v>0</v>
      </c>
      <c r="AH153">
        <v>0</v>
      </c>
    </row>
    <row r="154" spans="1:37" x14ac:dyDescent="0.25">
      <c r="D154" t="s">
        <v>195</v>
      </c>
      <c r="E154">
        <v>0</v>
      </c>
      <c r="F154">
        <v>1</v>
      </c>
      <c r="G154">
        <v>0.24</v>
      </c>
      <c r="H154">
        <v>0.64516129032258074</v>
      </c>
      <c r="I154">
        <v>0.03</v>
      </c>
      <c r="J154">
        <v>0</v>
      </c>
      <c r="K154">
        <v>2</v>
      </c>
      <c r="L154">
        <v>39</v>
      </c>
      <c r="M154">
        <v>12</v>
      </c>
      <c r="N154">
        <v>25.8</v>
      </c>
      <c r="O154">
        <v>1620</v>
      </c>
      <c r="P154">
        <f t="shared" si="2"/>
        <v>0.17647105806632102</v>
      </c>
      <c r="R154">
        <v>4.42</v>
      </c>
      <c r="S154">
        <v>5.56</v>
      </c>
      <c r="T154">
        <v>1.98</v>
      </c>
      <c r="U154">
        <f t="shared" si="3"/>
        <v>9.8802000000000003</v>
      </c>
      <c r="AE154" s="2" t="s">
        <v>212</v>
      </c>
      <c r="AF154">
        <v>28</v>
      </c>
      <c r="AG154">
        <v>0</v>
      </c>
      <c r="AH154">
        <v>0</v>
      </c>
    </row>
    <row r="155" spans="1:37" x14ac:dyDescent="0.25">
      <c r="D155" t="s">
        <v>196</v>
      </c>
      <c r="E155">
        <v>0</v>
      </c>
      <c r="F155">
        <v>1.2</v>
      </c>
      <c r="G155">
        <v>0.24090909090909091</v>
      </c>
      <c r="H155">
        <v>0.64468864468864473</v>
      </c>
      <c r="I155">
        <v>0.03</v>
      </c>
      <c r="J155">
        <v>0</v>
      </c>
      <c r="K155">
        <v>2</v>
      </c>
      <c r="L155">
        <v>39</v>
      </c>
      <c r="M155">
        <v>12</v>
      </c>
      <c r="N155">
        <v>25.8</v>
      </c>
      <c r="O155">
        <v>1620</v>
      </c>
      <c r="P155">
        <f t="shared" si="2"/>
        <v>0.17647105806632102</v>
      </c>
      <c r="R155">
        <v>4.1100000000000003</v>
      </c>
      <c r="S155">
        <v>4.8600000000000003</v>
      </c>
      <c r="T155">
        <v>2.4900000000000002</v>
      </c>
      <c r="U155">
        <f t="shared" si="3"/>
        <v>11.167650000000002</v>
      </c>
      <c r="AE155" s="2" t="s">
        <v>212</v>
      </c>
      <c r="AF155">
        <v>28</v>
      </c>
      <c r="AG155">
        <v>0</v>
      </c>
      <c r="AH155">
        <v>0</v>
      </c>
    </row>
    <row r="156" spans="1:37" x14ac:dyDescent="0.25">
      <c r="D156" t="s">
        <v>197</v>
      </c>
      <c r="E156">
        <v>0</v>
      </c>
      <c r="F156">
        <v>1.5</v>
      </c>
      <c r="G156">
        <v>0.24</v>
      </c>
      <c r="H156">
        <v>0.64516129032258074</v>
      </c>
      <c r="I156">
        <v>0.03</v>
      </c>
      <c r="J156">
        <v>0</v>
      </c>
      <c r="K156">
        <v>2</v>
      </c>
      <c r="L156">
        <v>39</v>
      </c>
      <c r="M156">
        <v>12</v>
      </c>
      <c r="N156">
        <v>25.8</v>
      </c>
      <c r="O156">
        <v>1620</v>
      </c>
      <c r="P156">
        <f t="shared" si="2"/>
        <v>0.17647105806632102</v>
      </c>
      <c r="R156">
        <v>3.69</v>
      </c>
      <c r="S156">
        <v>4.47</v>
      </c>
      <c r="T156">
        <v>2.69</v>
      </c>
      <c r="U156">
        <f t="shared" si="3"/>
        <v>10.975199999999999</v>
      </c>
      <c r="AE156" s="2" t="s">
        <v>212</v>
      </c>
      <c r="AF156">
        <v>28</v>
      </c>
      <c r="AG156">
        <v>0</v>
      </c>
      <c r="AH156">
        <v>0</v>
      </c>
    </row>
    <row r="157" spans="1:37" x14ac:dyDescent="0.25">
      <c r="A157" t="s">
        <v>201</v>
      </c>
      <c r="B157" t="s">
        <v>202</v>
      </c>
      <c r="C157">
        <v>2007</v>
      </c>
      <c r="D157">
        <v>1</v>
      </c>
      <c r="E157">
        <v>0</v>
      </c>
      <c r="F157">
        <v>1.2</v>
      </c>
      <c r="G157">
        <v>0.2643312101910828</v>
      </c>
      <c r="H157">
        <v>0.36305732484076431</v>
      </c>
      <c r="I157">
        <v>5.4140127388535028E-3</v>
      </c>
      <c r="J157">
        <v>0</v>
      </c>
      <c r="K157">
        <v>2</v>
      </c>
      <c r="L157">
        <v>39</v>
      </c>
      <c r="M157">
        <v>8</v>
      </c>
      <c r="N157">
        <v>42.8</v>
      </c>
      <c r="O157">
        <v>1600</v>
      </c>
      <c r="P157">
        <f t="shared" si="2"/>
        <v>0.18626716909706661</v>
      </c>
      <c r="Q157">
        <v>52.6</v>
      </c>
      <c r="T157">
        <v>2.7</v>
      </c>
      <c r="AE157" s="2" t="s">
        <v>212</v>
      </c>
      <c r="AF157">
        <v>0</v>
      </c>
      <c r="AG157">
        <v>0</v>
      </c>
      <c r="AH157">
        <v>28</v>
      </c>
      <c r="AI157" t="s">
        <v>251</v>
      </c>
      <c r="AJ157" t="s">
        <v>203</v>
      </c>
      <c r="AK157" t="s">
        <v>204</v>
      </c>
    </row>
    <row r="158" spans="1:37" x14ac:dyDescent="0.25">
      <c r="D158">
        <v>2</v>
      </c>
      <c r="E158">
        <v>0</v>
      </c>
      <c r="F158">
        <v>1.6</v>
      </c>
      <c r="G158">
        <v>0.2661290322580645</v>
      </c>
      <c r="H158">
        <v>0.36774193548387096</v>
      </c>
      <c r="I158">
        <v>4.8790322580645161E-3</v>
      </c>
      <c r="J158">
        <v>0</v>
      </c>
      <c r="K158">
        <v>2</v>
      </c>
      <c r="L158">
        <v>39</v>
      </c>
      <c r="M158">
        <v>8</v>
      </c>
      <c r="N158">
        <v>42.8</v>
      </c>
      <c r="O158">
        <v>1600</v>
      </c>
      <c r="P158">
        <f t="shared" si="2"/>
        <v>0.18626716909706661</v>
      </c>
      <c r="Q158">
        <v>47.5</v>
      </c>
      <c r="T158">
        <v>3.7</v>
      </c>
      <c r="AE158" s="2" t="s">
        <v>212</v>
      </c>
      <c r="AF158">
        <v>0</v>
      </c>
      <c r="AG158">
        <v>0</v>
      </c>
      <c r="AH158">
        <v>28</v>
      </c>
    </row>
    <row r="159" spans="1:37" x14ac:dyDescent="0.25">
      <c r="D159">
        <v>3</v>
      </c>
      <c r="E159">
        <v>0</v>
      </c>
      <c r="F159">
        <v>2</v>
      </c>
      <c r="G159">
        <v>0.26375404530744334</v>
      </c>
      <c r="H159">
        <v>0.36893203883495146</v>
      </c>
      <c r="I159">
        <v>4.4660194174757275E-3</v>
      </c>
      <c r="J159">
        <v>0</v>
      </c>
      <c r="K159">
        <v>2</v>
      </c>
      <c r="L159">
        <v>39</v>
      </c>
      <c r="M159">
        <v>8</v>
      </c>
      <c r="N159">
        <v>42.8</v>
      </c>
      <c r="O159">
        <v>1600</v>
      </c>
      <c r="P159">
        <f t="shared" si="2"/>
        <v>0.18626716909706661</v>
      </c>
      <c r="Q159">
        <v>34.200000000000003</v>
      </c>
      <c r="T159">
        <v>3</v>
      </c>
      <c r="AE159" s="2" t="s">
        <v>212</v>
      </c>
      <c r="AF159">
        <v>0</v>
      </c>
      <c r="AG159">
        <v>0</v>
      </c>
      <c r="AH159">
        <v>28</v>
      </c>
    </row>
    <row r="160" spans="1:37" x14ac:dyDescent="0.25">
      <c r="D160">
        <v>4</v>
      </c>
      <c r="E160">
        <v>0</v>
      </c>
      <c r="F160">
        <v>2.4</v>
      </c>
      <c r="G160">
        <v>0.26217532467532467</v>
      </c>
      <c r="H160">
        <v>0.37012987012987014</v>
      </c>
      <c r="I160">
        <v>4.1396103896103893E-3</v>
      </c>
      <c r="J160">
        <v>0</v>
      </c>
      <c r="K160">
        <v>2</v>
      </c>
      <c r="L160">
        <v>39</v>
      </c>
      <c r="M160">
        <v>8</v>
      </c>
      <c r="N160">
        <v>42.8</v>
      </c>
      <c r="O160">
        <v>1600</v>
      </c>
      <c r="P160">
        <f t="shared" si="2"/>
        <v>0.18626716909706661</v>
      </c>
      <c r="Q160">
        <v>38.4</v>
      </c>
      <c r="T160">
        <v>2.9</v>
      </c>
      <c r="AE160" s="2" t="s">
        <v>212</v>
      </c>
      <c r="AF160">
        <v>0</v>
      </c>
      <c r="AG160">
        <v>0</v>
      </c>
      <c r="AH160">
        <v>28</v>
      </c>
    </row>
    <row r="161" spans="1:36" x14ac:dyDescent="0.25">
      <c r="D161">
        <v>5</v>
      </c>
      <c r="E161">
        <v>0</v>
      </c>
      <c r="F161">
        <v>2.8</v>
      </c>
      <c r="G161">
        <v>0.26016260162601629</v>
      </c>
      <c r="H161">
        <v>0.37073170731707317</v>
      </c>
      <c r="I161">
        <v>4.3008130081300814E-3</v>
      </c>
      <c r="J161">
        <v>0</v>
      </c>
      <c r="K161">
        <v>2</v>
      </c>
      <c r="L161">
        <v>39</v>
      </c>
      <c r="M161">
        <v>8</v>
      </c>
      <c r="N161">
        <v>42.8</v>
      </c>
      <c r="O161">
        <v>1600</v>
      </c>
      <c r="P161">
        <f t="shared" si="2"/>
        <v>0.18626716909706661</v>
      </c>
      <c r="Q161">
        <v>35.200000000000003</v>
      </c>
      <c r="T161">
        <v>3</v>
      </c>
      <c r="AE161" s="2" t="s">
        <v>212</v>
      </c>
      <c r="AF161">
        <v>0</v>
      </c>
      <c r="AG161">
        <v>0</v>
      </c>
      <c r="AH161">
        <v>28</v>
      </c>
    </row>
    <row r="162" spans="1:36" x14ac:dyDescent="0.25">
      <c r="D162">
        <v>6</v>
      </c>
      <c r="E162">
        <v>0</v>
      </c>
      <c r="F162">
        <v>3.2</v>
      </c>
      <c r="G162">
        <v>0.25427872860635697</v>
      </c>
      <c r="H162">
        <v>0.37163814180929094</v>
      </c>
      <c r="I162">
        <v>4.4987775061124695E-3</v>
      </c>
      <c r="J162">
        <v>0</v>
      </c>
      <c r="K162">
        <v>2</v>
      </c>
      <c r="L162">
        <v>39</v>
      </c>
      <c r="M162">
        <v>8</v>
      </c>
      <c r="N162">
        <v>42.8</v>
      </c>
      <c r="O162">
        <v>1600</v>
      </c>
      <c r="P162">
        <f t="shared" si="2"/>
        <v>0.18626716909706661</v>
      </c>
      <c r="Q162">
        <v>26.7</v>
      </c>
      <c r="T162">
        <v>2.7</v>
      </c>
      <c r="AE162" s="2" t="s">
        <v>212</v>
      </c>
      <c r="AF162">
        <v>0</v>
      </c>
      <c r="AG162">
        <v>0</v>
      </c>
      <c r="AH162">
        <v>28</v>
      </c>
    </row>
    <row r="163" spans="1:36" x14ac:dyDescent="0.25">
      <c r="D163">
        <v>7</v>
      </c>
      <c r="E163">
        <v>0</v>
      </c>
      <c r="F163">
        <v>3.6</v>
      </c>
      <c r="G163">
        <v>0.2522448979591837</v>
      </c>
      <c r="H163">
        <v>0.3722448979591837</v>
      </c>
      <c r="I163">
        <v>4.7346938775510205E-3</v>
      </c>
      <c r="J163">
        <v>0</v>
      </c>
      <c r="K163">
        <v>2</v>
      </c>
      <c r="L163">
        <v>39</v>
      </c>
      <c r="M163">
        <v>8</v>
      </c>
      <c r="N163">
        <v>42.8</v>
      </c>
      <c r="O163">
        <v>1600</v>
      </c>
      <c r="P163">
        <f t="shared" si="2"/>
        <v>0.18626716909706661</v>
      </c>
      <c r="Q163">
        <v>23.9</v>
      </c>
      <c r="T163">
        <v>2.5</v>
      </c>
      <c r="AE163" s="2" t="s">
        <v>212</v>
      </c>
      <c r="AF163">
        <v>0</v>
      </c>
      <c r="AG163">
        <v>0</v>
      </c>
      <c r="AH163">
        <v>28</v>
      </c>
    </row>
    <row r="164" spans="1:36" x14ac:dyDescent="0.25">
      <c r="D164">
        <v>8</v>
      </c>
      <c r="E164">
        <v>0</v>
      </c>
      <c r="F164">
        <v>5.6</v>
      </c>
      <c r="G164">
        <v>0.23942537909018355</v>
      </c>
      <c r="H164">
        <v>0.36392657621707902</v>
      </c>
      <c r="I164">
        <v>5.1476456504389468E-3</v>
      </c>
      <c r="J164">
        <v>0</v>
      </c>
      <c r="K164">
        <v>2</v>
      </c>
      <c r="L164">
        <v>39</v>
      </c>
      <c r="M164">
        <v>8</v>
      </c>
      <c r="N164">
        <v>42.8</v>
      </c>
      <c r="O164">
        <v>1600</v>
      </c>
      <c r="P164">
        <f t="shared" si="2"/>
        <v>0.18626716909706661</v>
      </c>
      <c r="Q164">
        <v>21.4</v>
      </c>
      <c r="T164">
        <v>3.3</v>
      </c>
      <c r="AE164" s="2" t="s">
        <v>212</v>
      </c>
      <c r="AF164">
        <v>0</v>
      </c>
      <c r="AG164">
        <v>0</v>
      </c>
      <c r="AH164">
        <v>28</v>
      </c>
    </row>
    <row r="165" spans="1:36" x14ac:dyDescent="0.25">
      <c r="A165" t="s">
        <v>209</v>
      </c>
      <c r="B165" t="s">
        <v>210</v>
      </c>
      <c r="C165">
        <v>2012</v>
      </c>
      <c r="D165" t="s">
        <v>10</v>
      </c>
      <c r="E165">
        <v>0</v>
      </c>
      <c r="F165">
        <v>0</v>
      </c>
      <c r="G165">
        <v>0.5</v>
      </c>
      <c r="H165">
        <v>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P165">
        <f t="shared" si="2"/>
        <v>0</v>
      </c>
      <c r="Q165">
        <v>61.73</v>
      </c>
      <c r="V165">
        <v>12.13</v>
      </c>
      <c r="AF165">
        <v>30</v>
      </c>
      <c r="AG165">
        <v>0</v>
      </c>
      <c r="AH165">
        <v>0</v>
      </c>
      <c r="AI165" t="s">
        <v>208</v>
      </c>
      <c r="AJ165" t="s">
        <v>211</v>
      </c>
    </row>
    <row r="166" spans="1:36" x14ac:dyDescent="0.25">
      <c r="D166" t="s">
        <v>213</v>
      </c>
      <c r="E166">
        <v>0</v>
      </c>
      <c r="F166">
        <v>0</v>
      </c>
      <c r="G166">
        <v>0.5</v>
      </c>
      <c r="H166">
        <v>3</v>
      </c>
      <c r="I166">
        <v>0</v>
      </c>
      <c r="J166">
        <v>0</v>
      </c>
      <c r="K166">
        <v>0.5</v>
      </c>
      <c r="L166">
        <v>6.9</v>
      </c>
      <c r="M166">
        <v>12</v>
      </c>
      <c r="N166">
        <v>240</v>
      </c>
      <c r="O166">
        <v>4200</v>
      </c>
      <c r="P166">
        <f t="shared" si="2"/>
        <v>1.719297729210348</v>
      </c>
      <c r="Q166">
        <v>52.92</v>
      </c>
      <c r="V166">
        <v>11.02</v>
      </c>
      <c r="AE166" s="2" t="s">
        <v>222</v>
      </c>
      <c r="AF166">
        <v>30</v>
      </c>
      <c r="AG166">
        <v>0</v>
      </c>
      <c r="AH166">
        <v>0</v>
      </c>
    </row>
    <row r="167" spans="1:36" x14ac:dyDescent="0.25">
      <c r="D167" t="s">
        <v>214</v>
      </c>
      <c r="E167">
        <v>0</v>
      </c>
      <c r="F167">
        <v>0</v>
      </c>
      <c r="G167">
        <v>0.5</v>
      </c>
      <c r="H167">
        <v>3</v>
      </c>
      <c r="I167">
        <v>0</v>
      </c>
      <c r="J167">
        <v>0</v>
      </c>
      <c r="K167">
        <v>1</v>
      </c>
      <c r="L167">
        <v>6.9</v>
      </c>
      <c r="M167">
        <v>12</v>
      </c>
      <c r="N167">
        <v>240</v>
      </c>
      <c r="O167">
        <v>4200</v>
      </c>
      <c r="P167">
        <f t="shared" si="2"/>
        <v>1.719297729210348</v>
      </c>
      <c r="Q167">
        <v>50.43</v>
      </c>
      <c r="V167">
        <v>9.81</v>
      </c>
      <c r="AE167" s="2" t="s">
        <v>222</v>
      </c>
      <c r="AF167">
        <v>30</v>
      </c>
      <c r="AG167">
        <v>0</v>
      </c>
      <c r="AH167">
        <v>0</v>
      </c>
    </row>
    <row r="168" spans="1:36" x14ac:dyDescent="0.25">
      <c r="D168" t="s">
        <v>215</v>
      </c>
      <c r="E168">
        <v>0</v>
      </c>
      <c r="F168">
        <v>0</v>
      </c>
      <c r="G168">
        <v>0.5</v>
      </c>
      <c r="H168">
        <v>3</v>
      </c>
      <c r="I168">
        <v>0</v>
      </c>
      <c r="J168">
        <v>0</v>
      </c>
      <c r="K168">
        <v>1.5</v>
      </c>
      <c r="L168">
        <v>6.9</v>
      </c>
      <c r="M168">
        <v>12</v>
      </c>
      <c r="N168">
        <v>240</v>
      </c>
      <c r="O168">
        <v>4200</v>
      </c>
      <c r="P168">
        <f t="shared" si="2"/>
        <v>1.719297729210348</v>
      </c>
      <c r="Q168">
        <v>50.4</v>
      </c>
      <c r="V168">
        <v>11.76</v>
      </c>
      <c r="AE168" s="2" t="s">
        <v>222</v>
      </c>
      <c r="AF168">
        <v>30</v>
      </c>
      <c r="AG168">
        <v>0</v>
      </c>
      <c r="AH168">
        <v>0</v>
      </c>
    </row>
    <row r="169" spans="1:36" x14ac:dyDescent="0.25">
      <c r="D169" t="s">
        <v>216</v>
      </c>
      <c r="E169">
        <v>0</v>
      </c>
      <c r="F169">
        <v>0</v>
      </c>
      <c r="G169">
        <v>0.5</v>
      </c>
      <c r="H169">
        <v>3</v>
      </c>
      <c r="I169">
        <v>0</v>
      </c>
      <c r="J169">
        <v>0</v>
      </c>
      <c r="K169">
        <v>2</v>
      </c>
      <c r="L169">
        <v>6.9</v>
      </c>
      <c r="M169">
        <v>12</v>
      </c>
      <c r="N169">
        <v>240</v>
      </c>
      <c r="O169">
        <v>4200</v>
      </c>
      <c r="P169">
        <f t="shared" si="2"/>
        <v>1.719297729210348</v>
      </c>
      <c r="Q169">
        <v>50.28</v>
      </c>
      <c r="V169">
        <v>11.47</v>
      </c>
      <c r="AE169" s="2" t="s">
        <v>222</v>
      </c>
      <c r="AF169">
        <v>30</v>
      </c>
      <c r="AG169">
        <v>0</v>
      </c>
      <c r="AH169">
        <v>0</v>
      </c>
    </row>
    <row r="170" spans="1:36" x14ac:dyDescent="0.25">
      <c r="D170" t="s">
        <v>218</v>
      </c>
      <c r="E170">
        <v>0</v>
      </c>
      <c r="F170">
        <v>0</v>
      </c>
      <c r="G170">
        <v>0.5</v>
      </c>
      <c r="H170">
        <v>3</v>
      </c>
      <c r="I170">
        <v>0</v>
      </c>
      <c r="J170">
        <v>0</v>
      </c>
      <c r="K170">
        <v>0.5</v>
      </c>
      <c r="L170">
        <v>14</v>
      </c>
      <c r="M170">
        <v>12</v>
      </c>
      <c r="N170">
        <v>72</v>
      </c>
      <c r="O170">
        <v>1700</v>
      </c>
      <c r="P170">
        <f t="shared" si="2"/>
        <v>0.61982838034543553</v>
      </c>
      <c r="Q170">
        <v>50.94</v>
      </c>
      <c r="V170">
        <v>10.76</v>
      </c>
      <c r="AE170" s="2" t="s">
        <v>223</v>
      </c>
      <c r="AF170">
        <v>30</v>
      </c>
      <c r="AG170">
        <v>0</v>
      </c>
      <c r="AH170">
        <v>0</v>
      </c>
    </row>
    <row r="171" spans="1:36" x14ac:dyDescent="0.25">
      <c r="D171" t="s">
        <v>219</v>
      </c>
      <c r="E171">
        <v>0</v>
      </c>
      <c r="F171">
        <v>0</v>
      </c>
      <c r="G171">
        <v>0.5</v>
      </c>
      <c r="H171">
        <v>3</v>
      </c>
      <c r="I171">
        <v>0</v>
      </c>
      <c r="J171">
        <v>0</v>
      </c>
      <c r="K171">
        <v>1</v>
      </c>
      <c r="L171">
        <v>14</v>
      </c>
      <c r="M171">
        <v>12</v>
      </c>
      <c r="N171">
        <v>72</v>
      </c>
      <c r="O171">
        <v>1700</v>
      </c>
      <c r="P171">
        <f t="shared" si="2"/>
        <v>0.61982838034543553</v>
      </c>
      <c r="Q171">
        <v>48.38</v>
      </c>
      <c r="V171">
        <v>8.68</v>
      </c>
      <c r="AE171" s="2" t="s">
        <v>223</v>
      </c>
      <c r="AF171">
        <v>30</v>
      </c>
      <c r="AG171">
        <v>0</v>
      </c>
      <c r="AH171">
        <v>0</v>
      </c>
    </row>
    <row r="172" spans="1:36" x14ac:dyDescent="0.25">
      <c r="D172" t="s">
        <v>220</v>
      </c>
      <c r="E172">
        <v>0</v>
      </c>
      <c r="F172">
        <v>0</v>
      </c>
      <c r="G172">
        <v>0.5</v>
      </c>
      <c r="H172">
        <v>3</v>
      </c>
      <c r="I172">
        <v>0</v>
      </c>
      <c r="J172">
        <v>0</v>
      </c>
      <c r="K172">
        <v>1.5</v>
      </c>
      <c r="L172">
        <v>14</v>
      </c>
      <c r="M172">
        <v>12</v>
      </c>
      <c r="N172">
        <v>72</v>
      </c>
      <c r="O172">
        <v>1700</v>
      </c>
      <c r="P172">
        <f t="shared" si="2"/>
        <v>0.61982838034543553</v>
      </c>
      <c r="Q172">
        <v>41.34</v>
      </c>
      <c r="V172">
        <v>6.83</v>
      </c>
      <c r="AE172" s="2" t="s">
        <v>223</v>
      </c>
      <c r="AF172">
        <v>30</v>
      </c>
      <c r="AG172">
        <v>0</v>
      </c>
      <c r="AH172">
        <v>0</v>
      </c>
    </row>
    <row r="173" spans="1:36" x14ac:dyDescent="0.25">
      <c r="D173" t="s">
        <v>221</v>
      </c>
      <c r="E173">
        <v>0</v>
      </c>
      <c r="F173">
        <v>0</v>
      </c>
      <c r="G173">
        <v>0.5</v>
      </c>
      <c r="H173">
        <v>3</v>
      </c>
      <c r="I173">
        <v>0</v>
      </c>
      <c r="J173">
        <v>0</v>
      </c>
      <c r="K173">
        <v>2</v>
      </c>
      <c r="L173">
        <v>14</v>
      </c>
      <c r="M173">
        <v>12</v>
      </c>
      <c r="N173">
        <v>72</v>
      </c>
      <c r="O173">
        <v>1700</v>
      </c>
      <c r="P173">
        <f t="shared" si="2"/>
        <v>0.61982838034543553</v>
      </c>
      <c r="Q173">
        <v>33.21</v>
      </c>
      <c r="V173">
        <v>6.1</v>
      </c>
      <c r="AE173" s="2" t="s">
        <v>223</v>
      </c>
      <c r="AF173">
        <v>30</v>
      </c>
      <c r="AG173">
        <v>0</v>
      </c>
      <c r="AH173">
        <v>0</v>
      </c>
    </row>
    <row r="174" spans="1:36" x14ac:dyDescent="0.25">
      <c r="D174" t="s">
        <v>224</v>
      </c>
      <c r="E174">
        <v>0</v>
      </c>
      <c r="F174">
        <v>0</v>
      </c>
      <c r="G174">
        <v>0.5</v>
      </c>
      <c r="H174">
        <v>3</v>
      </c>
      <c r="I174">
        <v>0</v>
      </c>
      <c r="J174">
        <v>0</v>
      </c>
      <c r="K174">
        <v>0.5</v>
      </c>
      <c r="L174">
        <v>18</v>
      </c>
      <c r="M174">
        <v>12</v>
      </c>
      <c r="N174">
        <v>4</v>
      </c>
      <c r="O174">
        <v>400</v>
      </c>
      <c r="P174">
        <f t="shared" si="2"/>
        <v>0.20195584505267103</v>
      </c>
      <c r="Q174">
        <v>55.4</v>
      </c>
      <c r="V174">
        <v>11.7</v>
      </c>
      <c r="AE174" s="2" t="s">
        <v>228</v>
      </c>
      <c r="AF174">
        <v>30</v>
      </c>
      <c r="AG174">
        <v>0</v>
      </c>
      <c r="AH174">
        <v>0</v>
      </c>
    </row>
    <row r="175" spans="1:36" x14ac:dyDescent="0.25">
      <c r="D175" t="s">
        <v>225</v>
      </c>
      <c r="E175">
        <v>0</v>
      </c>
      <c r="F175">
        <v>0</v>
      </c>
      <c r="G175">
        <v>0.5</v>
      </c>
      <c r="H175">
        <v>3</v>
      </c>
      <c r="I175">
        <v>0</v>
      </c>
      <c r="J175">
        <v>0</v>
      </c>
      <c r="K175">
        <v>1</v>
      </c>
      <c r="L175">
        <v>18</v>
      </c>
      <c r="M175">
        <v>12</v>
      </c>
      <c r="N175">
        <v>4</v>
      </c>
      <c r="O175">
        <v>400</v>
      </c>
      <c r="P175">
        <f t="shared" si="2"/>
        <v>0.20195584505267103</v>
      </c>
      <c r="Q175">
        <v>49.94</v>
      </c>
      <c r="V175">
        <v>11.11</v>
      </c>
      <c r="AE175" s="2" t="s">
        <v>228</v>
      </c>
      <c r="AF175">
        <v>30</v>
      </c>
      <c r="AG175">
        <v>0</v>
      </c>
      <c r="AH175">
        <v>0</v>
      </c>
    </row>
    <row r="176" spans="1:36" x14ac:dyDescent="0.25">
      <c r="D176" t="s">
        <v>226</v>
      </c>
      <c r="E176">
        <v>0</v>
      </c>
      <c r="F176">
        <v>0</v>
      </c>
      <c r="G176">
        <v>0.5</v>
      </c>
      <c r="H176">
        <v>3</v>
      </c>
      <c r="I176">
        <v>0</v>
      </c>
      <c r="J176">
        <v>0</v>
      </c>
      <c r="K176">
        <v>1.5</v>
      </c>
      <c r="L176">
        <v>18</v>
      </c>
      <c r="M176">
        <v>12</v>
      </c>
      <c r="N176">
        <v>4</v>
      </c>
      <c r="O176">
        <v>400</v>
      </c>
      <c r="P176">
        <f t="shared" si="2"/>
        <v>0.20195584505267103</v>
      </c>
      <c r="Q176">
        <v>48.5</v>
      </c>
      <c r="V176">
        <v>10.73</v>
      </c>
      <c r="AE176" s="2" t="s">
        <v>228</v>
      </c>
      <c r="AF176">
        <v>30</v>
      </c>
      <c r="AG176">
        <v>0</v>
      </c>
      <c r="AH176">
        <v>0</v>
      </c>
    </row>
    <row r="177" spans="1:37" x14ac:dyDescent="0.25">
      <c r="D177" t="s">
        <v>227</v>
      </c>
      <c r="E177">
        <v>0</v>
      </c>
      <c r="F177">
        <v>0</v>
      </c>
      <c r="G177">
        <v>0.5</v>
      </c>
      <c r="H177">
        <v>3</v>
      </c>
      <c r="I177">
        <v>0</v>
      </c>
      <c r="J177">
        <v>0</v>
      </c>
      <c r="K177">
        <v>2</v>
      </c>
      <c r="L177">
        <v>18</v>
      </c>
      <c r="M177">
        <v>12</v>
      </c>
      <c r="N177">
        <v>4</v>
      </c>
      <c r="O177">
        <v>400</v>
      </c>
      <c r="P177">
        <f t="shared" si="2"/>
        <v>0.20195584505267103</v>
      </c>
      <c r="Q177">
        <v>45.55</v>
      </c>
      <c r="V177">
        <v>10.86</v>
      </c>
      <c r="AE177" s="2" t="s">
        <v>228</v>
      </c>
      <c r="AF177">
        <v>30</v>
      </c>
      <c r="AG177">
        <v>0</v>
      </c>
      <c r="AH177">
        <v>0</v>
      </c>
    </row>
    <row r="178" spans="1:37" x14ac:dyDescent="0.25">
      <c r="D178" t="s">
        <v>229</v>
      </c>
      <c r="E178">
        <v>0</v>
      </c>
      <c r="F178">
        <v>0</v>
      </c>
      <c r="G178">
        <v>0.5</v>
      </c>
      <c r="H178">
        <v>3</v>
      </c>
      <c r="I178">
        <v>0</v>
      </c>
      <c r="J178">
        <v>0</v>
      </c>
      <c r="K178">
        <v>0.5</v>
      </c>
      <c r="L178">
        <v>660</v>
      </c>
      <c r="M178">
        <v>12</v>
      </c>
      <c r="N178">
        <v>23</v>
      </c>
      <c r="O178">
        <v>900</v>
      </c>
      <c r="P178">
        <f t="shared" si="2"/>
        <v>1.2710628951232449E-2</v>
      </c>
      <c r="Q178">
        <v>47.8</v>
      </c>
      <c r="V178">
        <v>15</v>
      </c>
      <c r="AE178" s="2" t="s">
        <v>212</v>
      </c>
      <c r="AF178">
        <v>30</v>
      </c>
      <c r="AG178">
        <v>0</v>
      </c>
      <c r="AH178">
        <v>0</v>
      </c>
    </row>
    <row r="179" spans="1:37" x14ac:dyDescent="0.25">
      <c r="D179" t="s">
        <v>230</v>
      </c>
      <c r="E179">
        <v>0</v>
      </c>
      <c r="F179">
        <v>0</v>
      </c>
      <c r="G179">
        <v>0.5</v>
      </c>
      <c r="H179">
        <v>3</v>
      </c>
      <c r="I179">
        <v>0</v>
      </c>
      <c r="J179">
        <v>0</v>
      </c>
      <c r="K179">
        <v>1</v>
      </c>
      <c r="L179">
        <v>660</v>
      </c>
      <c r="M179">
        <v>12</v>
      </c>
      <c r="N179">
        <v>23</v>
      </c>
      <c r="O179">
        <v>900</v>
      </c>
      <c r="P179">
        <f t="shared" si="2"/>
        <v>1.2710628951232449E-2</v>
      </c>
      <c r="Q179">
        <v>39.19</v>
      </c>
      <c r="V179">
        <v>16.559999999999999</v>
      </c>
      <c r="AE179" s="2" t="s">
        <v>212</v>
      </c>
      <c r="AF179">
        <v>30</v>
      </c>
      <c r="AG179">
        <v>0</v>
      </c>
      <c r="AH179">
        <v>0</v>
      </c>
    </row>
    <row r="180" spans="1:37" x14ac:dyDescent="0.25">
      <c r="D180" t="s">
        <v>231</v>
      </c>
      <c r="E180">
        <v>0</v>
      </c>
      <c r="F180">
        <v>0</v>
      </c>
      <c r="G180">
        <v>0.5</v>
      </c>
      <c r="H180">
        <v>3</v>
      </c>
      <c r="I180">
        <v>0</v>
      </c>
      <c r="J180">
        <v>0</v>
      </c>
      <c r="K180">
        <v>1.5</v>
      </c>
      <c r="L180">
        <v>660</v>
      </c>
      <c r="M180">
        <v>12</v>
      </c>
      <c r="N180">
        <v>23</v>
      </c>
      <c r="O180">
        <v>900</v>
      </c>
      <c r="P180">
        <f t="shared" si="2"/>
        <v>1.2710628951232449E-2</v>
      </c>
      <c r="Q180">
        <v>41.9</v>
      </c>
      <c r="V180">
        <v>17.36</v>
      </c>
      <c r="AE180" s="2" t="s">
        <v>212</v>
      </c>
      <c r="AF180">
        <v>30</v>
      </c>
      <c r="AG180">
        <v>0</v>
      </c>
      <c r="AH180">
        <v>0</v>
      </c>
    </row>
    <row r="181" spans="1:37" x14ac:dyDescent="0.25">
      <c r="D181" t="s">
        <v>232</v>
      </c>
      <c r="E181">
        <v>0</v>
      </c>
      <c r="F181">
        <v>0</v>
      </c>
      <c r="G181">
        <v>0.5</v>
      </c>
      <c r="H181">
        <v>3</v>
      </c>
      <c r="I181">
        <v>0</v>
      </c>
      <c r="J181">
        <v>0</v>
      </c>
      <c r="K181">
        <v>2</v>
      </c>
      <c r="L181">
        <v>660</v>
      </c>
      <c r="M181">
        <v>12</v>
      </c>
      <c r="N181">
        <v>23</v>
      </c>
      <c r="O181">
        <v>900</v>
      </c>
      <c r="P181">
        <f t="shared" si="2"/>
        <v>1.2710628951232449E-2</v>
      </c>
      <c r="Q181">
        <v>46.99</v>
      </c>
      <c r="V181">
        <v>11.94</v>
      </c>
      <c r="AE181" s="2" t="s">
        <v>212</v>
      </c>
      <c r="AF181">
        <v>30</v>
      </c>
      <c r="AG181">
        <v>0</v>
      </c>
      <c r="AH181">
        <v>0</v>
      </c>
    </row>
    <row r="182" spans="1:37" x14ac:dyDescent="0.25">
      <c r="A182" t="s">
        <v>233</v>
      </c>
      <c r="B182" t="s">
        <v>234</v>
      </c>
      <c r="C182">
        <v>2015</v>
      </c>
      <c r="D182" t="s">
        <v>235</v>
      </c>
      <c r="E182">
        <v>0</v>
      </c>
      <c r="F182">
        <v>0.25</v>
      </c>
      <c r="G182">
        <v>0.37</v>
      </c>
      <c r="H182">
        <v>0.64</v>
      </c>
      <c r="I182">
        <v>3.0000000000000001E-3</v>
      </c>
      <c r="J182">
        <v>0</v>
      </c>
      <c r="K182">
        <v>1</v>
      </c>
      <c r="L182">
        <v>38</v>
      </c>
      <c r="M182">
        <v>8</v>
      </c>
      <c r="N182">
        <v>42</v>
      </c>
      <c r="O182">
        <v>1600</v>
      </c>
      <c r="P182">
        <f t="shared" si="2"/>
        <v>0.18965360513681087</v>
      </c>
      <c r="R182">
        <v>3.9982222222222212</v>
      </c>
      <c r="S182">
        <v>3.5302222222222217</v>
      </c>
      <c r="T182">
        <v>0.65024999999999999</v>
      </c>
      <c r="U182">
        <f t="shared" si="3"/>
        <v>2.4476854999999995</v>
      </c>
      <c r="AE182" s="2" t="s">
        <v>212</v>
      </c>
      <c r="AF182">
        <v>28</v>
      </c>
      <c r="AG182">
        <v>0</v>
      </c>
      <c r="AH182">
        <v>0</v>
      </c>
      <c r="AI182" t="s">
        <v>246</v>
      </c>
      <c r="AJ182" t="s">
        <v>245</v>
      </c>
      <c r="AK182" t="s">
        <v>244</v>
      </c>
    </row>
    <row r="183" spans="1:37" x14ac:dyDescent="0.25">
      <c r="D183" t="s">
        <v>236</v>
      </c>
      <c r="E183">
        <v>0</v>
      </c>
      <c r="F183">
        <v>0.25</v>
      </c>
      <c r="G183">
        <v>0.37</v>
      </c>
      <c r="H183">
        <v>0.64</v>
      </c>
      <c r="I183">
        <v>3.0000000000000001E-3</v>
      </c>
      <c r="J183">
        <v>0</v>
      </c>
      <c r="K183">
        <v>1.5</v>
      </c>
      <c r="L183">
        <v>38</v>
      </c>
      <c r="M183">
        <v>8</v>
      </c>
      <c r="N183">
        <v>42</v>
      </c>
      <c r="O183">
        <v>1600</v>
      </c>
      <c r="P183">
        <f t="shared" si="2"/>
        <v>0.18965360513681087</v>
      </c>
      <c r="R183">
        <v>3.4377777777777774</v>
      </c>
      <c r="S183">
        <v>3.322222222222222</v>
      </c>
      <c r="T183">
        <v>0.79500000000000004</v>
      </c>
      <c r="U183">
        <f t="shared" si="3"/>
        <v>2.6871</v>
      </c>
      <c r="AE183" s="2" t="s">
        <v>212</v>
      </c>
      <c r="AF183">
        <v>28</v>
      </c>
      <c r="AG183">
        <v>0</v>
      </c>
      <c r="AH183">
        <v>0</v>
      </c>
    </row>
    <row r="184" spans="1:37" x14ac:dyDescent="0.25">
      <c r="D184" t="s">
        <v>237</v>
      </c>
      <c r="E184">
        <v>0</v>
      </c>
      <c r="F184">
        <v>0.25</v>
      </c>
      <c r="G184">
        <v>0.37</v>
      </c>
      <c r="H184">
        <v>0.64</v>
      </c>
      <c r="I184">
        <v>3.0000000000000001E-3</v>
      </c>
      <c r="J184">
        <v>0</v>
      </c>
      <c r="K184">
        <v>2</v>
      </c>
      <c r="L184">
        <v>38</v>
      </c>
      <c r="M184">
        <v>8</v>
      </c>
      <c r="N184">
        <v>42</v>
      </c>
      <c r="O184">
        <v>1600</v>
      </c>
      <c r="P184">
        <f t="shared" si="2"/>
        <v>0.18965360513681087</v>
      </c>
      <c r="R184">
        <v>3.3164444444444436</v>
      </c>
      <c r="S184">
        <v>3.0853333333333333</v>
      </c>
      <c r="T184">
        <v>0.79350000000000009</v>
      </c>
      <c r="U184">
        <f t="shared" si="3"/>
        <v>2.5399053333333335</v>
      </c>
      <c r="AE184" s="2" t="s">
        <v>212</v>
      </c>
      <c r="AF184">
        <v>28</v>
      </c>
      <c r="AG184">
        <v>0</v>
      </c>
      <c r="AH184">
        <v>0</v>
      </c>
    </row>
    <row r="185" spans="1:37" x14ac:dyDescent="0.25">
      <c r="D185" t="s">
        <v>238</v>
      </c>
      <c r="E185">
        <v>0</v>
      </c>
      <c r="F185">
        <v>0.25</v>
      </c>
      <c r="G185">
        <v>0.37</v>
      </c>
      <c r="H185">
        <v>0.64</v>
      </c>
      <c r="I185">
        <v>3.0000000000000001E-3</v>
      </c>
      <c r="J185">
        <v>0</v>
      </c>
      <c r="K185">
        <v>2.5</v>
      </c>
      <c r="L185">
        <v>38</v>
      </c>
      <c r="M185">
        <v>8</v>
      </c>
      <c r="N185">
        <v>42</v>
      </c>
      <c r="O185">
        <v>1600</v>
      </c>
      <c r="P185">
        <f t="shared" si="2"/>
        <v>0.18965360513681087</v>
      </c>
      <c r="R185">
        <v>3.3684444444444441</v>
      </c>
      <c r="S185">
        <v>4.0184444444444445</v>
      </c>
      <c r="T185">
        <v>0.94199999999999995</v>
      </c>
      <c r="U185">
        <f t="shared" si="3"/>
        <v>3.4792246666666662</v>
      </c>
      <c r="AE185" s="2" t="s">
        <v>212</v>
      </c>
      <c r="AF185">
        <v>28</v>
      </c>
      <c r="AG185">
        <v>0</v>
      </c>
      <c r="AH185">
        <v>0</v>
      </c>
    </row>
    <row r="186" spans="1:37" x14ac:dyDescent="0.25">
      <c r="D186" t="s">
        <v>239</v>
      </c>
      <c r="E186">
        <v>0</v>
      </c>
      <c r="F186">
        <v>0.25</v>
      </c>
      <c r="G186">
        <v>0.37</v>
      </c>
      <c r="H186">
        <v>0.64</v>
      </c>
      <c r="I186">
        <v>3.0000000000000001E-3</v>
      </c>
      <c r="J186">
        <v>0</v>
      </c>
      <c r="K186">
        <v>3</v>
      </c>
      <c r="L186">
        <v>38</v>
      </c>
      <c r="M186">
        <v>8</v>
      </c>
      <c r="N186">
        <v>42</v>
      </c>
      <c r="O186">
        <v>1600</v>
      </c>
      <c r="P186">
        <f t="shared" si="2"/>
        <v>0.18965360513681087</v>
      </c>
      <c r="R186">
        <v>3.3135555555555554</v>
      </c>
      <c r="S186">
        <v>3.9779999999999998</v>
      </c>
      <c r="T186">
        <v>1.00125</v>
      </c>
      <c r="U186">
        <f t="shared" si="3"/>
        <v>3.6503349999999997</v>
      </c>
      <c r="AE186" s="2" t="s">
        <v>212</v>
      </c>
      <c r="AF186">
        <v>28</v>
      </c>
      <c r="AG186">
        <v>0</v>
      </c>
      <c r="AH186">
        <v>0</v>
      </c>
    </row>
    <row r="187" spans="1:37" x14ac:dyDescent="0.25">
      <c r="D187" t="s">
        <v>112</v>
      </c>
      <c r="E187">
        <v>0</v>
      </c>
      <c r="F187">
        <v>0.25</v>
      </c>
      <c r="G187">
        <v>0.37</v>
      </c>
      <c r="H187">
        <v>0.64</v>
      </c>
      <c r="I187">
        <v>3.0000000000000001E-3</v>
      </c>
      <c r="J187">
        <v>0</v>
      </c>
      <c r="K187">
        <v>1</v>
      </c>
      <c r="L187">
        <v>38</v>
      </c>
      <c r="M187">
        <v>12</v>
      </c>
      <c r="N187">
        <v>42</v>
      </c>
      <c r="O187">
        <v>1600</v>
      </c>
      <c r="P187">
        <f t="shared" si="2"/>
        <v>0.21001390694345692</v>
      </c>
      <c r="R187">
        <v>2.8888888888888888</v>
      </c>
      <c r="S187">
        <v>4.038666666666666</v>
      </c>
      <c r="T187">
        <v>1.3275000000000001</v>
      </c>
      <c r="U187">
        <f t="shared" si="3"/>
        <v>4.5981649999999998</v>
      </c>
      <c r="AE187" s="2" t="s">
        <v>212</v>
      </c>
      <c r="AF187">
        <v>28</v>
      </c>
      <c r="AG187">
        <v>0</v>
      </c>
      <c r="AH187">
        <v>0</v>
      </c>
    </row>
    <row r="188" spans="1:37" x14ac:dyDescent="0.25">
      <c r="D188" t="s">
        <v>240</v>
      </c>
      <c r="E188">
        <v>0</v>
      </c>
      <c r="F188">
        <v>0.25</v>
      </c>
      <c r="G188">
        <v>0.37</v>
      </c>
      <c r="H188">
        <v>0.64</v>
      </c>
      <c r="I188">
        <v>3.0000000000000001E-3</v>
      </c>
      <c r="J188">
        <v>0</v>
      </c>
      <c r="K188">
        <v>1.5</v>
      </c>
      <c r="L188">
        <v>38</v>
      </c>
      <c r="M188">
        <v>12</v>
      </c>
      <c r="N188">
        <v>42</v>
      </c>
      <c r="O188">
        <v>1600</v>
      </c>
      <c r="P188">
        <f t="shared" si="2"/>
        <v>0.21001390694345692</v>
      </c>
      <c r="R188">
        <v>2.8137777777777773</v>
      </c>
      <c r="S188">
        <v>4.1022222222222222</v>
      </c>
      <c r="T188">
        <v>1.3875000000000002</v>
      </c>
      <c r="U188">
        <f t="shared" si="3"/>
        <v>4.7979750000000001</v>
      </c>
      <c r="AE188" s="2" t="s">
        <v>212</v>
      </c>
      <c r="AF188">
        <v>28</v>
      </c>
      <c r="AG188">
        <v>0</v>
      </c>
      <c r="AH188">
        <v>0</v>
      </c>
    </row>
    <row r="189" spans="1:37" x14ac:dyDescent="0.25">
      <c r="D189" t="s">
        <v>241</v>
      </c>
      <c r="E189">
        <v>0</v>
      </c>
      <c r="F189">
        <v>0.25</v>
      </c>
      <c r="G189">
        <v>0.37</v>
      </c>
      <c r="H189">
        <v>0.64</v>
      </c>
      <c r="I189">
        <v>3.0000000000000001E-3</v>
      </c>
      <c r="J189">
        <v>0</v>
      </c>
      <c r="K189">
        <v>2</v>
      </c>
      <c r="L189">
        <v>38</v>
      </c>
      <c r="M189">
        <v>12</v>
      </c>
      <c r="N189">
        <v>42</v>
      </c>
      <c r="O189">
        <v>1600</v>
      </c>
      <c r="P189">
        <f t="shared" si="2"/>
        <v>0.21001390694345692</v>
      </c>
      <c r="R189">
        <v>2.5999999999999996</v>
      </c>
      <c r="S189">
        <v>4.0877777777777773</v>
      </c>
      <c r="T189">
        <v>1.5465000000000002</v>
      </c>
      <c r="U189">
        <f t="shared" si="3"/>
        <v>5.1713241666666665</v>
      </c>
      <c r="AE189" s="2" t="s">
        <v>212</v>
      </c>
      <c r="AF189">
        <v>28</v>
      </c>
      <c r="AG189">
        <v>0</v>
      </c>
      <c r="AH189">
        <v>0</v>
      </c>
    </row>
    <row r="190" spans="1:37" x14ac:dyDescent="0.25">
      <c r="D190" t="s">
        <v>242</v>
      </c>
      <c r="E190">
        <v>0</v>
      </c>
      <c r="F190">
        <v>0.25</v>
      </c>
      <c r="G190">
        <v>0.37</v>
      </c>
      <c r="H190">
        <v>0.64</v>
      </c>
      <c r="I190">
        <v>3.0000000000000001E-3</v>
      </c>
      <c r="J190">
        <v>0</v>
      </c>
      <c r="K190">
        <v>2.5</v>
      </c>
      <c r="L190">
        <v>38</v>
      </c>
      <c r="M190">
        <v>12</v>
      </c>
      <c r="N190">
        <v>42</v>
      </c>
      <c r="O190">
        <v>1600</v>
      </c>
      <c r="P190">
        <f t="shared" si="2"/>
        <v>0.21001390694345692</v>
      </c>
      <c r="R190">
        <v>2.1782222222222223</v>
      </c>
      <c r="S190">
        <v>3.8537777777777777</v>
      </c>
      <c r="T190">
        <v>1.4175</v>
      </c>
      <c r="U190">
        <f t="shared" si="3"/>
        <v>4.2751799999999998</v>
      </c>
      <c r="AE190" s="2" t="s">
        <v>212</v>
      </c>
      <c r="AF190">
        <v>28</v>
      </c>
      <c r="AG190">
        <v>0</v>
      </c>
      <c r="AH190">
        <v>0</v>
      </c>
    </row>
    <row r="191" spans="1:37" x14ac:dyDescent="0.25">
      <c r="D191" t="s">
        <v>243</v>
      </c>
      <c r="E191">
        <v>0</v>
      </c>
      <c r="F191">
        <v>0.25</v>
      </c>
      <c r="G191">
        <v>0.37</v>
      </c>
      <c r="H191">
        <v>0.64</v>
      </c>
      <c r="I191">
        <v>3.0000000000000001E-3</v>
      </c>
      <c r="J191">
        <v>0</v>
      </c>
      <c r="K191">
        <v>3</v>
      </c>
      <c r="L191">
        <v>38</v>
      </c>
      <c r="M191">
        <v>12</v>
      </c>
      <c r="N191">
        <v>42</v>
      </c>
      <c r="O191">
        <v>1600</v>
      </c>
      <c r="P191">
        <f t="shared" si="2"/>
        <v>0.21001390694345692</v>
      </c>
      <c r="R191">
        <v>3.3684444444444441</v>
      </c>
      <c r="S191">
        <v>4.3737777777777778</v>
      </c>
      <c r="T191">
        <v>1.6274999999999999</v>
      </c>
      <c r="U191">
        <f t="shared" si="3"/>
        <v>6.3002333333333329</v>
      </c>
      <c r="AE191" s="2" t="s">
        <v>212</v>
      </c>
      <c r="AF191">
        <v>28</v>
      </c>
      <c r="AG191">
        <v>0</v>
      </c>
      <c r="AH191">
        <v>0</v>
      </c>
    </row>
    <row r="192" spans="1:37" x14ac:dyDescent="0.25">
      <c r="A192" t="s">
        <v>252</v>
      </c>
      <c r="B192" t="s">
        <v>253</v>
      </c>
      <c r="C192">
        <v>2015</v>
      </c>
      <c r="D192" t="s">
        <v>254</v>
      </c>
      <c r="E192">
        <v>0</v>
      </c>
      <c r="F192">
        <v>2.4</v>
      </c>
      <c r="G192">
        <v>0.28000000000000003</v>
      </c>
      <c r="H192">
        <v>0.36</v>
      </c>
      <c r="I192">
        <v>2E-3</v>
      </c>
      <c r="J192">
        <v>0</v>
      </c>
      <c r="K192">
        <v>1</v>
      </c>
      <c r="L192">
        <v>39</v>
      </c>
      <c r="M192">
        <v>12</v>
      </c>
      <c r="N192">
        <v>42.8</v>
      </c>
      <c r="O192">
        <v>1620</v>
      </c>
      <c r="P192">
        <f t="shared" si="2"/>
        <v>0.20626391936580038</v>
      </c>
      <c r="T192">
        <v>1.57</v>
      </c>
      <c r="V192">
        <v>6.92</v>
      </c>
      <c r="AE192" s="2" t="s">
        <v>212</v>
      </c>
      <c r="AF192">
        <v>0</v>
      </c>
      <c r="AG192">
        <v>28</v>
      </c>
      <c r="AH192">
        <v>0</v>
      </c>
      <c r="AI192" t="s">
        <v>257</v>
      </c>
      <c r="AJ192" t="s">
        <v>258</v>
      </c>
      <c r="AK192" t="s">
        <v>259</v>
      </c>
    </row>
    <row r="193" spans="1:37" x14ac:dyDescent="0.25">
      <c r="D193" t="s">
        <v>255</v>
      </c>
      <c r="E193">
        <v>0</v>
      </c>
      <c r="F193">
        <v>2.4</v>
      </c>
      <c r="G193">
        <v>0.28000000000000003</v>
      </c>
      <c r="H193">
        <v>0.36</v>
      </c>
      <c r="I193">
        <v>2.5000000000000001E-3</v>
      </c>
      <c r="J193">
        <v>0</v>
      </c>
      <c r="K193">
        <v>1.6</v>
      </c>
      <c r="L193">
        <v>39</v>
      </c>
      <c r="M193">
        <v>12</v>
      </c>
      <c r="N193">
        <v>42.8</v>
      </c>
      <c r="O193">
        <v>1620</v>
      </c>
      <c r="P193">
        <f t="shared" si="2"/>
        <v>0.20626391936580038</v>
      </c>
      <c r="T193">
        <v>2.76</v>
      </c>
      <c r="V193">
        <v>10.24</v>
      </c>
      <c r="AE193" s="2" t="s">
        <v>212</v>
      </c>
      <c r="AF193">
        <v>0</v>
      </c>
      <c r="AG193">
        <v>28</v>
      </c>
      <c r="AH193">
        <v>0</v>
      </c>
    </row>
    <row r="194" spans="1:37" x14ac:dyDescent="0.25">
      <c r="D194" t="s">
        <v>256</v>
      </c>
      <c r="E194">
        <v>0</v>
      </c>
      <c r="F194">
        <v>2.4</v>
      </c>
      <c r="G194">
        <v>0.28000000000000003</v>
      </c>
      <c r="H194">
        <v>0.36</v>
      </c>
      <c r="I194">
        <v>2.8E-3</v>
      </c>
      <c r="J194">
        <v>0</v>
      </c>
      <c r="K194">
        <v>2</v>
      </c>
      <c r="L194">
        <v>39</v>
      </c>
      <c r="M194">
        <v>12</v>
      </c>
      <c r="N194">
        <v>42.8</v>
      </c>
      <c r="O194">
        <v>1620</v>
      </c>
      <c r="P194">
        <f t="shared" si="2"/>
        <v>0.20626391936580038</v>
      </c>
      <c r="T194">
        <v>4.25</v>
      </c>
      <c r="V194">
        <v>11.96</v>
      </c>
      <c r="AE194" s="2" t="s">
        <v>212</v>
      </c>
      <c r="AF194">
        <v>0</v>
      </c>
      <c r="AG194">
        <v>28</v>
      </c>
      <c r="AH194">
        <v>0</v>
      </c>
    </row>
    <row r="195" spans="1:37" x14ac:dyDescent="0.25">
      <c r="A195" t="s">
        <v>260</v>
      </c>
      <c r="B195" t="s">
        <v>261</v>
      </c>
      <c r="C195">
        <v>2015</v>
      </c>
      <c r="D195" t="s">
        <v>262</v>
      </c>
      <c r="E195">
        <v>0</v>
      </c>
      <c r="F195">
        <v>1.2</v>
      </c>
      <c r="G195">
        <v>0.27</v>
      </c>
      <c r="H195">
        <v>0.36363636363636365</v>
      </c>
      <c r="I195">
        <v>8.5646954986760823E-2</v>
      </c>
      <c r="J195">
        <v>0</v>
      </c>
      <c r="K195">
        <v>2</v>
      </c>
      <c r="L195">
        <v>39</v>
      </c>
      <c r="M195">
        <v>8</v>
      </c>
      <c r="N195">
        <v>42.8</v>
      </c>
      <c r="O195">
        <v>1620</v>
      </c>
      <c r="P195">
        <f t="shared" ref="P195:P258" si="4">N195^0.3082*M195^0.2515/(L195+0.000001)^0.9175</f>
        <v>0.18626716909706661</v>
      </c>
      <c r="Q195">
        <v>61</v>
      </c>
      <c r="V195">
        <v>11.8</v>
      </c>
      <c r="W195">
        <v>53.5</v>
      </c>
      <c r="AE195" s="2" t="s">
        <v>212</v>
      </c>
      <c r="AF195">
        <v>0</v>
      </c>
      <c r="AG195">
        <v>28</v>
      </c>
      <c r="AH195">
        <v>0</v>
      </c>
      <c r="AI195" t="s">
        <v>264</v>
      </c>
      <c r="AJ195" t="s">
        <v>265</v>
      </c>
      <c r="AK195" t="s">
        <v>266</v>
      </c>
    </row>
    <row r="196" spans="1:37" x14ac:dyDescent="0.25">
      <c r="D196" t="s">
        <v>263</v>
      </c>
      <c r="E196">
        <v>0</v>
      </c>
      <c r="F196">
        <v>2.2000000000000002</v>
      </c>
      <c r="G196">
        <v>0.27</v>
      </c>
      <c r="H196">
        <v>0.35937499999999994</v>
      </c>
      <c r="I196">
        <v>6.6440533980582528E-2</v>
      </c>
      <c r="J196">
        <v>0</v>
      </c>
      <c r="K196">
        <v>2</v>
      </c>
      <c r="L196">
        <v>39</v>
      </c>
      <c r="M196">
        <v>8</v>
      </c>
      <c r="N196">
        <v>42.8</v>
      </c>
      <c r="O196">
        <v>1620</v>
      </c>
      <c r="P196">
        <f t="shared" si="4"/>
        <v>0.18626716909706661</v>
      </c>
      <c r="Q196">
        <v>52</v>
      </c>
      <c r="V196">
        <v>10.84</v>
      </c>
      <c r="W196">
        <v>53</v>
      </c>
      <c r="AE196" s="2" t="s">
        <v>212</v>
      </c>
      <c r="AF196">
        <v>0</v>
      </c>
      <c r="AG196">
        <v>28</v>
      </c>
      <c r="AH196">
        <v>0</v>
      </c>
    </row>
    <row r="197" spans="1:37" x14ac:dyDescent="0.25">
      <c r="A197" t="s">
        <v>267</v>
      </c>
      <c r="B197" t="s">
        <v>234</v>
      </c>
      <c r="C197">
        <v>2015</v>
      </c>
      <c r="D197" t="s">
        <v>268</v>
      </c>
      <c r="E197">
        <v>0</v>
      </c>
      <c r="F197">
        <v>0.25</v>
      </c>
      <c r="G197">
        <v>0.37</v>
      </c>
      <c r="H197">
        <v>0.64</v>
      </c>
      <c r="I197">
        <v>3.0000000000000001E-3</v>
      </c>
      <c r="J197">
        <v>0</v>
      </c>
      <c r="K197">
        <v>1</v>
      </c>
      <c r="L197">
        <v>38</v>
      </c>
      <c r="M197">
        <v>12</v>
      </c>
      <c r="N197">
        <v>39</v>
      </c>
      <c r="O197">
        <v>1950</v>
      </c>
      <c r="P197">
        <f t="shared" si="4"/>
        <v>0.20527153733810238</v>
      </c>
      <c r="R197">
        <v>3.6947368421052627</v>
      </c>
      <c r="S197">
        <v>3.242105263157895</v>
      </c>
      <c r="T197">
        <v>1.7824</v>
      </c>
      <c r="U197">
        <f t="shared" ref="U197:U254" si="5">(R197+S197)*T197/2</f>
        <v>6.1821136842105258</v>
      </c>
      <c r="AE197" s="2" t="s">
        <v>206</v>
      </c>
      <c r="AF197">
        <v>28</v>
      </c>
      <c r="AG197">
        <v>0</v>
      </c>
      <c r="AH197">
        <v>0</v>
      </c>
      <c r="AI197" t="s">
        <v>277</v>
      </c>
      <c r="AJ197" t="s">
        <v>276</v>
      </c>
      <c r="AK197" t="s">
        <v>244</v>
      </c>
    </row>
    <row r="198" spans="1:37" x14ac:dyDescent="0.25">
      <c r="D198" t="s">
        <v>269</v>
      </c>
      <c r="E198">
        <v>0</v>
      </c>
      <c r="F198">
        <v>0.25</v>
      </c>
      <c r="G198">
        <v>0.37</v>
      </c>
      <c r="H198">
        <v>0.64</v>
      </c>
      <c r="I198">
        <v>3.0000000000000001E-3</v>
      </c>
      <c r="J198">
        <v>0</v>
      </c>
      <c r="K198">
        <v>1.5</v>
      </c>
      <c r="L198">
        <v>38</v>
      </c>
      <c r="M198">
        <v>12</v>
      </c>
      <c r="N198">
        <v>39</v>
      </c>
      <c r="O198">
        <v>1950</v>
      </c>
      <c r="P198">
        <f t="shared" si="4"/>
        <v>0.20527153733810238</v>
      </c>
      <c r="R198">
        <v>2.6526315789473687</v>
      </c>
      <c r="S198">
        <v>3.3210526315789473</v>
      </c>
      <c r="T198">
        <v>2.92</v>
      </c>
      <c r="U198">
        <f t="shared" si="5"/>
        <v>8.7215789473684211</v>
      </c>
      <c r="AE198" s="2" t="s">
        <v>206</v>
      </c>
      <c r="AF198">
        <v>28</v>
      </c>
      <c r="AG198">
        <v>0</v>
      </c>
      <c r="AH198">
        <v>0</v>
      </c>
    </row>
    <row r="199" spans="1:37" x14ac:dyDescent="0.25">
      <c r="D199" t="s">
        <v>270</v>
      </c>
      <c r="E199">
        <v>0</v>
      </c>
      <c r="F199">
        <v>0.25</v>
      </c>
      <c r="G199">
        <v>0.37</v>
      </c>
      <c r="H199">
        <v>0.64</v>
      </c>
      <c r="I199">
        <v>3.0000000000000001E-3</v>
      </c>
      <c r="J199">
        <v>0</v>
      </c>
      <c r="K199">
        <v>2</v>
      </c>
      <c r="L199">
        <v>38</v>
      </c>
      <c r="M199">
        <v>12</v>
      </c>
      <c r="N199">
        <v>39</v>
      </c>
      <c r="O199">
        <v>1950</v>
      </c>
      <c r="P199">
        <f t="shared" si="4"/>
        <v>0.20527153733810238</v>
      </c>
      <c r="R199">
        <v>2.8526315789473689</v>
      </c>
      <c r="S199">
        <v>4.5657894736842106</v>
      </c>
      <c r="T199">
        <v>3.488</v>
      </c>
      <c r="U199">
        <f t="shared" si="5"/>
        <v>12.937726315789474</v>
      </c>
      <c r="AE199" s="2" t="s">
        <v>206</v>
      </c>
      <c r="AF199">
        <v>28</v>
      </c>
      <c r="AG199">
        <v>0</v>
      </c>
      <c r="AH199">
        <v>0</v>
      </c>
    </row>
    <row r="200" spans="1:37" x14ac:dyDescent="0.25">
      <c r="D200" t="s">
        <v>271</v>
      </c>
      <c r="E200">
        <v>0</v>
      </c>
      <c r="F200">
        <v>0.25</v>
      </c>
      <c r="G200">
        <v>0.37</v>
      </c>
      <c r="H200">
        <v>0.64</v>
      </c>
      <c r="I200">
        <v>3.0000000000000001E-3</v>
      </c>
      <c r="J200">
        <v>0</v>
      </c>
      <c r="K200">
        <v>2.5</v>
      </c>
      <c r="L200">
        <v>38</v>
      </c>
      <c r="M200">
        <v>12</v>
      </c>
      <c r="N200">
        <v>39</v>
      </c>
      <c r="O200">
        <v>1950</v>
      </c>
      <c r="P200">
        <f t="shared" si="4"/>
        <v>0.20527153733810238</v>
      </c>
      <c r="R200">
        <v>2.3710526315789475</v>
      </c>
      <c r="S200">
        <v>4.2710526315789474</v>
      </c>
      <c r="T200">
        <v>3.9960000000000004</v>
      </c>
      <c r="U200">
        <f t="shared" si="5"/>
        <v>13.270926315789474</v>
      </c>
      <c r="AE200" s="2" t="s">
        <v>206</v>
      </c>
      <c r="AF200">
        <v>28</v>
      </c>
      <c r="AG200">
        <v>0</v>
      </c>
      <c r="AH200">
        <v>0</v>
      </c>
    </row>
    <row r="201" spans="1:37" x14ac:dyDescent="0.25">
      <c r="D201" t="s">
        <v>272</v>
      </c>
      <c r="E201">
        <v>0</v>
      </c>
      <c r="F201">
        <v>0.25</v>
      </c>
      <c r="G201">
        <v>0.37</v>
      </c>
      <c r="H201">
        <v>0.64</v>
      </c>
      <c r="I201">
        <v>3.0000000000000001E-3</v>
      </c>
      <c r="J201">
        <v>0</v>
      </c>
      <c r="K201">
        <v>1</v>
      </c>
      <c r="L201">
        <v>24</v>
      </c>
      <c r="M201">
        <v>12</v>
      </c>
      <c r="N201">
        <v>82</v>
      </c>
      <c r="O201">
        <v>2700</v>
      </c>
      <c r="P201">
        <f t="shared" si="4"/>
        <v>0.39346642721731967</v>
      </c>
      <c r="R201">
        <v>2.0105263157894737</v>
      </c>
      <c r="S201">
        <v>4.7894736842105265</v>
      </c>
      <c r="T201">
        <v>4.1344000000000003</v>
      </c>
      <c r="U201">
        <f t="shared" si="5"/>
        <v>14.056960000000002</v>
      </c>
      <c r="AE201" s="2" t="s">
        <v>206</v>
      </c>
      <c r="AF201">
        <v>28</v>
      </c>
      <c r="AG201">
        <v>0</v>
      </c>
      <c r="AH201">
        <v>0</v>
      </c>
    </row>
    <row r="202" spans="1:37" x14ac:dyDescent="0.25">
      <c r="D202" t="s">
        <v>273</v>
      </c>
      <c r="E202">
        <v>0</v>
      </c>
      <c r="F202">
        <v>0.25</v>
      </c>
      <c r="G202">
        <v>0.37</v>
      </c>
      <c r="H202">
        <v>0.64</v>
      </c>
      <c r="I202">
        <v>3.0000000000000001E-3</v>
      </c>
      <c r="J202">
        <v>0</v>
      </c>
      <c r="K202">
        <v>1.5</v>
      </c>
      <c r="L202">
        <v>24</v>
      </c>
      <c r="M202">
        <v>12</v>
      </c>
      <c r="N202">
        <v>82</v>
      </c>
      <c r="O202">
        <v>2700</v>
      </c>
      <c r="P202">
        <f t="shared" si="4"/>
        <v>0.39346642721731967</v>
      </c>
      <c r="R202">
        <v>1.1526315789473685</v>
      </c>
      <c r="S202">
        <v>5.01842105263158</v>
      </c>
      <c r="T202">
        <v>5.5439999999999996</v>
      </c>
      <c r="U202">
        <f t="shared" si="5"/>
        <v>17.106157894736846</v>
      </c>
      <c r="AE202" s="2" t="s">
        <v>206</v>
      </c>
      <c r="AF202">
        <v>28</v>
      </c>
      <c r="AG202">
        <v>0</v>
      </c>
      <c r="AH202">
        <v>0</v>
      </c>
    </row>
    <row r="203" spans="1:37" x14ac:dyDescent="0.25">
      <c r="D203" t="s">
        <v>274</v>
      </c>
      <c r="E203">
        <v>0</v>
      </c>
      <c r="F203">
        <v>0.25</v>
      </c>
      <c r="G203">
        <v>0.37</v>
      </c>
      <c r="H203">
        <v>0.64</v>
      </c>
      <c r="I203">
        <v>3.0000000000000001E-3</v>
      </c>
      <c r="J203">
        <v>0</v>
      </c>
      <c r="K203">
        <v>2</v>
      </c>
      <c r="L203">
        <v>24</v>
      </c>
      <c r="M203">
        <v>12</v>
      </c>
      <c r="N203">
        <v>82</v>
      </c>
      <c r="O203">
        <v>2700</v>
      </c>
      <c r="P203">
        <f t="shared" si="4"/>
        <v>0.39346642721731967</v>
      </c>
      <c r="R203">
        <v>1.7500000000000002</v>
      </c>
      <c r="S203">
        <v>5.9131578947368428</v>
      </c>
      <c r="T203">
        <v>6.6239999999999997</v>
      </c>
      <c r="U203">
        <f t="shared" si="5"/>
        <v>25.38037894736842</v>
      </c>
      <c r="AE203" s="2" t="s">
        <v>206</v>
      </c>
      <c r="AF203">
        <v>28</v>
      </c>
      <c r="AG203">
        <v>0</v>
      </c>
      <c r="AH203">
        <v>0</v>
      </c>
    </row>
    <row r="204" spans="1:37" x14ac:dyDescent="0.25">
      <c r="D204" t="s">
        <v>275</v>
      </c>
      <c r="E204">
        <v>0</v>
      </c>
      <c r="F204">
        <v>0.25</v>
      </c>
      <c r="G204">
        <v>0.37</v>
      </c>
      <c r="H204">
        <v>0.64</v>
      </c>
      <c r="I204">
        <v>3.0000000000000001E-3</v>
      </c>
      <c r="J204">
        <v>0</v>
      </c>
      <c r="K204">
        <v>2.5</v>
      </c>
      <c r="L204">
        <v>24</v>
      </c>
      <c r="M204">
        <v>12</v>
      </c>
      <c r="N204">
        <v>82</v>
      </c>
      <c r="O204">
        <v>2700</v>
      </c>
      <c r="P204">
        <f t="shared" si="4"/>
        <v>0.39346642721731967</v>
      </c>
      <c r="R204">
        <v>4.1947368421052635</v>
      </c>
      <c r="S204">
        <v>5.8289473684210522</v>
      </c>
      <c r="T204">
        <v>4.4711999999999996</v>
      </c>
      <c r="U204">
        <f t="shared" si="5"/>
        <v>22.408948421052628</v>
      </c>
      <c r="AE204" s="2" t="s">
        <v>206</v>
      </c>
      <c r="AF204">
        <v>28</v>
      </c>
      <c r="AG204">
        <v>0</v>
      </c>
      <c r="AH204">
        <v>0</v>
      </c>
    </row>
    <row r="205" spans="1:37" x14ac:dyDescent="0.25">
      <c r="A205" t="s">
        <v>278</v>
      </c>
      <c r="B205" t="s">
        <v>279</v>
      </c>
      <c r="C205">
        <v>2016</v>
      </c>
      <c r="D205" t="s">
        <v>280</v>
      </c>
      <c r="E205">
        <v>0</v>
      </c>
      <c r="F205">
        <v>2.2010178117048347</v>
      </c>
      <c r="G205">
        <v>0.24721780604133545</v>
      </c>
      <c r="H205">
        <v>0.36327503974562797</v>
      </c>
      <c r="I205">
        <v>3.9745627980922096E-3</v>
      </c>
      <c r="J205">
        <v>0</v>
      </c>
      <c r="K205">
        <v>2</v>
      </c>
      <c r="L205">
        <v>39</v>
      </c>
      <c r="M205">
        <v>12</v>
      </c>
      <c r="N205">
        <v>42.8</v>
      </c>
      <c r="O205">
        <v>1600</v>
      </c>
      <c r="P205">
        <f t="shared" si="4"/>
        <v>0.20626391936580038</v>
      </c>
      <c r="R205">
        <v>3.82917</v>
      </c>
      <c r="S205">
        <v>5.4672499999999999</v>
      </c>
      <c r="T205">
        <v>1.77928</v>
      </c>
      <c r="U205">
        <f t="shared" si="5"/>
        <v>8.2704670888000003</v>
      </c>
      <c r="AE205" s="2" t="s">
        <v>212</v>
      </c>
      <c r="AF205">
        <v>28</v>
      </c>
      <c r="AG205">
        <v>0</v>
      </c>
      <c r="AH205">
        <v>0</v>
      </c>
      <c r="AI205" t="s">
        <v>246</v>
      </c>
      <c r="AJ205" t="s">
        <v>281</v>
      </c>
      <c r="AK205" t="s">
        <v>282</v>
      </c>
    </row>
    <row r="206" spans="1:37" x14ac:dyDescent="0.25">
      <c r="A206" t="s">
        <v>283</v>
      </c>
      <c r="B206" t="s">
        <v>284</v>
      </c>
      <c r="C206">
        <v>2017</v>
      </c>
      <c r="D206" t="s">
        <v>287</v>
      </c>
      <c r="E206">
        <v>0</v>
      </c>
      <c r="F206">
        <v>2.2000000000000002</v>
      </c>
      <c r="G206">
        <v>0.25</v>
      </c>
      <c r="H206">
        <v>0.36327503974562797</v>
      </c>
      <c r="I206">
        <v>3.9745627980922096E-3</v>
      </c>
      <c r="J206">
        <v>0</v>
      </c>
      <c r="K206">
        <v>2</v>
      </c>
      <c r="L206">
        <v>39</v>
      </c>
      <c r="M206">
        <v>12</v>
      </c>
      <c r="N206">
        <v>42</v>
      </c>
      <c r="O206">
        <v>1600</v>
      </c>
      <c r="P206">
        <f t="shared" si="4"/>
        <v>0.20506792052722234</v>
      </c>
      <c r="Q206">
        <v>45.7</v>
      </c>
      <c r="S206">
        <v>4.9000000000000004</v>
      </c>
      <c r="T206">
        <v>1.7</v>
      </c>
      <c r="U206">
        <f t="shared" si="5"/>
        <v>4.165</v>
      </c>
      <c r="AE206" s="2" t="s">
        <v>212</v>
      </c>
      <c r="AF206">
        <v>0</v>
      </c>
      <c r="AG206">
        <v>0</v>
      </c>
      <c r="AH206">
        <v>28</v>
      </c>
      <c r="AI206" t="s">
        <v>285</v>
      </c>
      <c r="AJ206" t="s">
        <v>286</v>
      </c>
      <c r="AK206" t="s">
        <v>199</v>
      </c>
    </row>
    <row r="207" spans="1:37" x14ac:dyDescent="0.25">
      <c r="A207" t="s">
        <v>291</v>
      </c>
      <c r="B207" t="s">
        <v>292</v>
      </c>
      <c r="C207">
        <v>2017</v>
      </c>
      <c r="D207" t="s">
        <v>293</v>
      </c>
      <c r="E207">
        <v>0</v>
      </c>
      <c r="F207">
        <v>1.2</v>
      </c>
      <c r="G207">
        <v>0.3</v>
      </c>
      <c r="H207">
        <v>0.36</v>
      </c>
      <c r="I207">
        <v>0.01</v>
      </c>
      <c r="J207">
        <v>0</v>
      </c>
      <c r="K207">
        <v>2.2000000000000002</v>
      </c>
      <c r="L207">
        <v>39</v>
      </c>
      <c r="M207">
        <v>12</v>
      </c>
      <c r="N207">
        <v>42.8</v>
      </c>
      <c r="O207">
        <v>1620</v>
      </c>
      <c r="P207">
        <f t="shared" si="4"/>
        <v>0.20626391936580038</v>
      </c>
      <c r="Q207">
        <v>59.86</v>
      </c>
      <c r="R207">
        <v>4.17</v>
      </c>
      <c r="S207">
        <v>5.17</v>
      </c>
      <c r="T207">
        <v>0.77</v>
      </c>
      <c r="U207">
        <f t="shared" si="5"/>
        <v>3.5958999999999999</v>
      </c>
      <c r="V207">
        <v>9.5</v>
      </c>
      <c r="AE207" s="2" t="s">
        <v>212</v>
      </c>
      <c r="AF207">
        <v>0</v>
      </c>
      <c r="AG207">
        <v>28</v>
      </c>
      <c r="AH207">
        <v>0</v>
      </c>
      <c r="AI207" t="s">
        <v>288</v>
      </c>
      <c r="AJ207" t="s">
        <v>289</v>
      </c>
      <c r="AK207" t="s">
        <v>290</v>
      </c>
    </row>
    <row r="208" spans="1:37" x14ac:dyDescent="0.25">
      <c r="A208" t="s">
        <v>294</v>
      </c>
      <c r="B208" t="s">
        <v>295</v>
      </c>
      <c r="C208">
        <v>2019</v>
      </c>
      <c r="D208" t="s">
        <v>296</v>
      </c>
      <c r="E208">
        <v>0</v>
      </c>
      <c r="F208">
        <v>1.2</v>
      </c>
      <c r="G208">
        <v>0.26363636363636361</v>
      </c>
      <c r="H208">
        <v>0.36363636363636365</v>
      </c>
      <c r="I208">
        <v>5.9090909090909081E-3</v>
      </c>
      <c r="J208">
        <v>0</v>
      </c>
      <c r="K208">
        <v>2</v>
      </c>
      <c r="L208">
        <v>39</v>
      </c>
      <c r="M208">
        <v>12</v>
      </c>
      <c r="N208">
        <v>42.8</v>
      </c>
      <c r="O208">
        <v>1620</v>
      </c>
      <c r="P208">
        <f t="shared" si="4"/>
        <v>0.20626391936580038</v>
      </c>
      <c r="R208">
        <v>4.9137500000000003</v>
      </c>
      <c r="S208">
        <v>7.0800400000000003</v>
      </c>
      <c r="T208">
        <v>2.3599299999999999</v>
      </c>
      <c r="U208">
        <f t="shared" si="5"/>
        <v>14.152252417350001</v>
      </c>
      <c r="AE208" s="2" t="s">
        <v>212</v>
      </c>
      <c r="AF208">
        <v>0</v>
      </c>
      <c r="AG208">
        <v>28</v>
      </c>
      <c r="AH208">
        <v>0</v>
      </c>
      <c r="AI208" t="s">
        <v>246</v>
      </c>
      <c r="AJ208" t="s">
        <v>281</v>
      </c>
      <c r="AK208" t="s">
        <v>199</v>
      </c>
    </row>
    <row r="209" spans="1:37" x14ac:dyDescent="0.25">
      <c r="D209" t="s">
        <v>297</v>
      </c>
      <c r="E209">
        <v>0</v>
      </c>
      <c r="F209">
        <v>2.2000000000000002</v>
      </c>
      <c r="G209">
        <v>0.25</v>
      </c>
      <c r="H209">
        <v>0.36249999999999993</v>
      </c>
      <c r="I209">
        <v>4.0624999999999993E-3</v>
      </c>
      <c r="J209">
        <v>0</v>
      </c>
      <c r="K209">
        <v>2</v>
      </c>
      <c r="L209">
        <v>39</v>
      </c>
      <c r="M209">
        <v>12</v>
      </c>
      <c r="N209">
        <v>42.8</v>
      </c>
      <c r="O209">
        <v>1620</v>
      </c>
      <c r="P209">
        <f t="shared" si="4"/>
        <v>0.20626391936580038</v>
      </c>
      <c r="R209">
        <v>4.2265499999999996</v>
      </c>
      <c r="S209">
        <v>5.1458599999999999</v>
      </c>
      <c r="T209">
        <v>2.8342000000000001</v>
      </c>
      <c r="U209">
        <f t="shared" si="5"/>
        <v>13.281642210999998</v>
      </c>
      <c r="AE209" s="2" t="s">
        <v>212</v>
      </c>
      <c r="AF209">
        <v>0</v>
      </c>
      <c r="AG209">
        <v>28</v>
      </c>
      <c r="AH209">
        <v>0</v>
      </c>
    </row>
    <row r="210" spans="1:37" x14ac:dyDescent="0.25">
      <c r="A210" t="s">
        <v>298</v>
      </c>
      <c r="B210" t="s">
        <v>299</v>
      </c>
      <c r="C210">
        <v>2019</v>
      </c>
      <c r="D210" t="s">
        <v>300</v>
      </c>
      <c r="E210">
        <v>0</v>
      </c>
      <c r="F210">
        <v>2.2000000000000002</v>
      </c>
      <c r="G210">
        <v>0.25</v>
      </c>
      <c r="H210">
        <v>0.37499999999999994</v>
      </c>
      <c r="I210">
        <v>7.4999999999999997E-3</v>
      </c>
      <c r="J210">
        <v>0</v>
      </c>
      <c r="K210">
        <v>2</v>
      </c>
      <c r="L210">
        <v>39</v>
      </c>
      <c r="M210">
        <v>8</v>
      </c>
      <c r="N210">
        <v>42.8</v>
      </c>
      <c r="O210">
        <v>1600</v>
      </c>
      <c r="P210">
        <f t="shared" si="4"/>
        <v>0.18626716909706661</v>
      </c>
      <c r="R210">
        <v>1.72</v>
      </c>
      <c r="S210">
        <v>3.81</v>
      </c>
      <c r="T210">
        <v>1.45</v>
      </c>
      <c r="U210">
        <f t="shared" si="5"/>
        <v>4.0092499999999998</v>
      </c>
      <c r="V210">
        <v>29.265219999999999</v>
      </c>
      <c r="W210">
        <v>21.2</v>
      </c>
      <c r="X210">
        <v>30.56</v>
      </c>
      <c r="AB210">
        <v>7</v>
      </c>
      <c r="AC210">
        <v>10</v>
      </c>
      <c r="AD210">
        <v>6</v>
      </c>
      <c r="AE210" s="2" t="s">
        <v>212</v>
      </c>
      <c r="AF210">
        <v>0</v>
      </c>
      <c r="AG210">
        <v>0</v>
      </c>
      <c r="AH210">
        <v>28</v>
      </c>
      <c r="AI210" t="s">
        <v>305</v>
      </c>
      <c r="AJ210" t="s">
        <v>306</v>
      </c>
      <c r="AK210" t="s">
        <v>199</v>
      </c>
    </row>
    <row r="211" spans="1:37" x14ac:dyDescent="0.25">
      <c r="D211" t="s">
        <v>301</v>
      </c>
      <c r="E211">
        <v>0</v>
      </c>
      <c r="F211">
        <v>2.2000000000000002</v>
      </c>
      <c r="G211">
        <v>0.25</v>
      </c>
      <c r="H211">
        <v>0.37499999999999994</v>
      </c>
      <c r="I211">
        <v>8.4374999999999988E-3</v>
      </c>
      <c r="J211">
        <v>0</v>
      </c>
      <c r="K211">
        <v>2</v>
      </c>
      <c r="L211">
        <v>39</v>
      </c>
      <c r="M211">
        <v>8</v>
      </c>
      <c r="N211">
        <v>42.8</v>
      </c>
      <c r="O211">
        <v>1600</v>
      </c>
      <c r="P211">
        <f t="shared" si="4"/>
        <v>0.18626716909706661</v>
      </c>
      <c r="R211">
        <v>1.92</v>
      </c>
      <c r="S211">
        <v>4.9800000000000004</v>
      </c>
      <c r="T211">
        <v>1.88</v>
      </c>
      <c r="U211">
        <f t="shared" si="5"/>
        <v>6.4859999999999998</v>
      </c>
      <c r="V211">
        <v>44.536619999999999</v>
      </c>
      <c r="W211">
        <v>20.3</v>
      </c>
      <c r="X211">
        <v>32.67</v>
      </c>
      <c r="AE211" s="2" t="s">
        <v>212</v>
      </c>
      <c r="AF211">
        <v>0</v>
      </c>
      <c r="AG211">
        <v>0</v>
      </c>
      <c r="AH211">
        <v>28</v>
      </c>
      <c r="AI211" t="s">
        <v>305</v>
      </c>
      <c r="AJ211" t="s">
        <v>306</v>
      </c>
      <c r="AK211" t="s">
        <v>199</v>
      </c>
    </row>
    <row r="212" spans="1:37" x14ac:dyDescent="0.25">
      <c r="D212" t="s">
        <v>302</v>
      </c>
      <c r="E212">
        <v>0</v>
      </c>
      <c r="F212">
        <v>2.2000000000000002</v>
      </c>
      <c r="G212">
        <v>0.25</v>
      </c>
      <c r="H212">
        <v>0.37499999999999994</v>
      </c>
      <c r="I212">
        <v>6.8749999999999992E-3</v>
      </c>
      <c r="J212">
        <v>0</v>
      </c>
      <c r="K212">
        <v>2</v>
      </c>
      <c r="L212">
        <v>39</v>
      </c>
      <c r="M212">
        <v>8</v>
      </c>
      <c r="N212">
        <v>42.8</v>
      </c>
      <c r="O212">
        <v>1600</v>
      </c>
      <c r="P212">
        <f t="shared" si="4"/>
        <v>0.18626716909706661</v>
      </c>
      <c r="R212">
        <v>1.78</v>
      </c>
      <c r="S212">
        <v>4.1500000000000004</v>
      </c>
      <c r="T212">
        <v>0.83</v>
      </c>
      <c r="U212">
        <f t="shared" si="5"/>
        <v>2.46095</v>
      </c>
      <c r="V212">
        <v>28.410019999999999</v>
      </c>
      <c r="W212">
        <v>19.600000000000001</v>
      </c>
      <c r="X212">
        <v>31.18</v>
      </c>
      <c r="AE212" s="2" t="s">
        <v>212</v>
      </c>
      <c r="AF212">
        <v>0</v>
      </c>
      <c r="AG212">
        <v>0</v>
      </c>
      <c r="AH212">
        <v>28</v>
      </c>
      <c r="AI212" t="s">
        <v>305</v>
      </c>
      <c r="AJ212" t="s">
        <v>306</v>
      </c>
      <c r="AK212" t="s">
        <v>199</v>
      </c>
    </row>
    <row r="213" spans="1:37" x14ac:dyDescent="0.25">
      <c r="D213" t="s">
        <v>303</v>
      </c>
      <c r="E213">
        <v>0</v>
      </c>
      <c r="F213">
        <v>2.2000000000000002</v>
      </c>
      <c r="G213">
        <v>0.25</v>
      </c>
      <c r="H213">
        <v>0.37499999999999994</v>
      </c>
      <c r="I213">
        <v>7.8125E-3</v>
      </c>
      <c r="J213">
        <v>0</v>
      </c>
      <c r="K213">
        <v>2</v>
      </c>
      <c r="L213">
        <v>39</v>
      </c>
      <c r="M213">
        <v>8</v>
      </c>
      <c r="N213">
        <v>42.8</v>
      </c>
      <c r="O213">
        <v>1600</v>
      </c>
      <c r="P213">
        <f t="shared" si="4"/>
        <v>0.18626716909706661</v>
      </c>
      <c r="R213">
        <v>1.85</v>
      </c>
      <c r="S213">
        <v>3.38</v>
      </c>
      <c r="T213">
        <v>1.17</v>
      </c>
      <c r="U213">
        <f t="shared" si="5"/>
        <v>3.0595500000000002</v>
      </c>
      <c r="V213">
        <v>41.464889999999997</v>
      </c>
      <c r="W213">
        <v>20</v>
      </c>
      <c r="X213">
        <v>32.11</v>
      </c>
      <c r="AE213" s="2" t="s">
        <v>212</v>
      </c>
      <c r="AF213">
        <v>0</v>
      </c>
      <c r="AG213">
        <v>0</v>
      </c>
      <c r="AH213">
        <v>28</v>
      </c>
      <c r="AI213" t="s">
        <v>305</v>
      </c>
      <c r="AJ213" t="s">
        <v>306</v>
      </c>
      <c r="AK213" t="s">
        <v>199</v>
      </c>
    </row>
    <row r="214" spans="1:37" x14ac:dyDescent="0.25">
      <c r="A214" t="s">
        <v>307</v>
      </c>
      <c r="B214" t="s">
        <v>308</v>
      </c>
      <c r="C214">
        <v>2013</v>
      </c>
      <c r="D214" t="s">
        <v>309</v>
      </c>
      <c r="E214">
        <v>0</v>
      </c>
      <c r="F214">
        <v>1.2</v>
      </c>
      <c r="G214">
        <v>0.3</v>
      </c>
      <c r="H214">
        <v>0.36363636363636365</v>
      </c>
      <c r="I214">
        <v>5.9090909090909083E-5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4"/>
        <v>0</v>
      </c>
      <c r="W214">
        <v>40.129710000000003</v>
      </c>
      <c r="X214">
        <v>9</v>
      </c>
      <c r="AF214">
        <v>0</v>
      </c>
      <c r="AG214">
        <v>7</v>
      </c>
      <c r="AH214">
        <v>21</v>
      </c>
      <c r="AI214" t="s">
        <v>324</v>
      </c>
      <c r="AJ214" t="s">
        <v>322</v>
      </c>
      <c r="AK214" t="s">
        <v>323</v>
      </c>
    </row>
    <row r="215" spans="1:37" x14ac:dyDescent="0.25">
      <c r="D215" t="s">
        <v>310</v>
      </c>
      <c r="E215">
        <v>0</v>
      </c>
      <c r="F215">
        <v>1.2</v>
      </c>
      <c r="G215">
        <v>0.3</v>
      </c>
      <c r="H215">
        <v>0.36363636363636365</v>
      </c>
      <c r="I215">
        <v>5.9090909090909083E-5</v>
      </c>
      <c r="J215">
        <v>4.5454545454545452E-5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4"/>
        <v>0</v>
      </c>
      <c r="W215">
        <v>32.131520000000002</v>
      </c>
      <c r="X215">
        <v>12</v>
      </c>
      <c r="AF215">
        <v>0</v>
      </c>
      <c r="AG215">
        <v>7</v>
      </c>
      <c r="AH215">
        <v>21</v>
      </c>
    </row>
    <row r="216" spans="1:37" x14ac:dyDescent="0.25">
      <c r="D216" t="s">
        <v>311</v>
      </c>
      <c r="E216">
        <v>0</v>
      </c>
      <c r="F216">
        <v>1.2</v>
      </c>
      <c r="G216">
        <v>0.3</v>
      </c>
      <c r="H216">
        <v>0.36363636363636365</v>
      </c>
      <c r="I216">
        <v>5.9090909090909083E-5</v>
      </c>
      <c r="J216">
        <v>6.8181818181818171E-5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4"/>
        <v>0</v>
      </c>
      <c r="W216">
        <v>30.09524</v>
      </c>
      <c r="X216">
        <v>17</v>
      </c>
      <c r="AF216">
        <v>0</v>
      </c>
      <c r="AG216">
        <v>7</v>
      </c>
      <c r="AH216">
        <v>21</v>
      </c>
    </row>
    <row r="217" spans="1:37" x14ac:dyDescent="0.25">
      <c r="D217" t="s">
        <v>312</v>
      </c>
      <c r="E217">
        <v>0</v>
      </c>
      <c r="F217">
        <v>1.2</v>
      </c>
      <c r="G217">
        <v>0.3</v>
      </c>
      <c r="H217">
        <v>0.36363636363636365</v>
      </c>
      <c r="I217">
        <v>5.9090909090909083E-5</v>
      </c>
      <c r="J217">
        <v>9.0909090909090904E-5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 t="shared" si="4"/>
        <v>0</v>
      </c>
      <c r="W217">
        <v>38.093429999999998</v>
      </c>
      <c r="X217">
        <v>24</v>
      </c>
      <c r="AF217">
        <v>0</v>
      </c>
      <c r="AG217">
        <v>7</v>
      </c>
      <c r="AH217">
        <v>21</v>
      </c>
    </row>
    <row r="218" spans="1:37" x14ac:dyDescent="0.25">
      <c r="D218" t="s">
        <v>313</v>
      </c>
      <c r="E218">
        <v>0</v>
      </c>
      <c r="F218">
        <v>1.2</v>
      </c>
      <c r="G218">
        <v>0.3</v>
      </c>
      <c r="H218">
        <v>0.36363636363636365</v>
      </c>
      <c r="I218">
        <v>5.9090909090909083E-5</v>
      </c>
      <c r="J218">
        <v>1.1363636363636364E-4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 t="shared" si="4"/>
        <v>0</v>
      </c>
      <c r="W218">
        <v>34.083840000000002</v>
      </c>
      <c r="X218">
        <v>30</v>
      </c>
      <c r="AF218">
        <v>0</v>
      </c>
      <c r="AG218">
        <v>7</v>
      </c>
      <c r="AH218">
        <v>21</v>
      </c>
    </row>
    <row r="219" spans="1:37" x14ac:dyDescent="0.25">
      <c r="D219" t="s">
        <v>314</v>
      </c>
      <c r="E219">
        <v>0</v>
      </c>
      <c r="F219">
        <v>1.2</v>
      </c>
      <c r="G219">
        <v>0.3</v>
      </c>
      <c r="H219">
        <v>0.36363636363636365</v>
      </c>
      <c r="I219">
        <v>5.9090909090909083E-5</v>
      </c>
      <c r="J219">
        <v>1.3636363636363634E-4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4"/>
        <v>0</v>
      </c>
      <c r="W219">
        <v>33.978870000000001</v>
      </c>
      <c r="X219">
        <v>33</v>
      </c>
      <c r="AF219">
        <v>0</v>
      </c>
      <c r="AG219">
        <v>7</v>
      </c>
      <c r="AH219">
        <v>21</v>
      </c>
    </row>
    <row r="220" spans="1:37" x14ac:dyDescent="0.25">
      <c r="D220" t="s">
        <v>315</v>
      </c>
      <c r="E220">
        <v>0</v>
      </c>
      <c r="F220">
        <v>1.2</v>
      </c>
      <c r="G220">
        <v>0.3</v>
      </c>
      <c r="H220">
        <v>0.36363636363636365</v>
      </c>
      <c r="I220">
        <v>5.9090909090909083E-5</v>
      </c>
      <c r="J220">
        <v>1.8181818181818181E-4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f t="shared" si="4"/>
        <v>0</v>
      </c>
      <c r="W220">
        <v>32.026560000000003</v>
      </c>
      <c r="X220">
        <v>39</v>
      </c>
      <c r="AF220">
        <v>0</v>
      </c>
      <c r="AG220">
        <v>7</v>
      </c>
      <c r="AH220">
        <v>21</v>
      </c>
    </row>
    <row r="221" spans="1:37" x14ac:dyDescent="0.25">
      <c r="D221" t="s">
        <v>309</v>
      </c>
      <c r="E221">
        <v>0</v>
      </c>
      <c r="F221">
        <v>1.2</v>
      </c>
      <c r="G221">
        <v>0.3</v>
      </c>
      <c r="H221">
        <v>0.36363636363636365</v>
      </c>
      <c r="I221">
        <v>5.9090909090909083E-5</v>
      </c>
      <c r="J221">
        <v>0</v>
      </c>
      <c r="K221">
        <v>2</v>
      </c>
      <c r="L221">
        <v>39</v>
      </c>
      <c r="M221">
        <v>12</v>
      </c>
      <c r="N221">
        <v>42.8</v>
      </c>
      <c r="O221">
        <v>1620</v>
      </c>
      <c r="P221">
        <f t="shared" si="4"/>
        <v>0.20626391936580038</v>
      </c>
      <c r="S221">
        <v>3.7203599999999999</v>
      </c>
      <c r="T221">
        <v>0.14365</v>
      </c>
      <c r="U221">
        <f t="shared" si="5"/>
        <v>0.26721485699999997</v>
      </c>
      <c r="W221">
        <v>39.017099999999999</v>
      </c>
      <c r="AE221" s="2" t="s">
        <v>212</v>
      </c>
      <c r="AF221">
        <v>0</v>
      </c>
      <c r="AG221">
        <v>7</v>
      </c>
      <c r="AH221">
        <v>21</v>
      </c>
    </row>
    <row r="222" spans="1:37" x14ac:dyDescent="0.25">
      <c r="D222" t="s">
        <v>316</v>
      </c>
      <c r="E222">
        <v>0</v>
      </c>
      <c r="F222">
        <v>1.2</v>
      </c>
      <c r="G222">
        <v>0.3</v>
      </c>
      <c r="H222">
        <v>0.36363636363636365</v>
      </c>
      <c r="I222">
        <v>5.9090909090909083E-5</v>
      </c>
      <c r="J222">
        <v>4.5454545454545452E-5</v>
      </c>
      <c r="K222">
        <v>2</v>
      </c>
      <c r="L222">
        <v>39</v>
      </c>
      <c r="M222">
        <v>12</v>
      </c>
      <c r="N222">
        <v>42.8</v>
      </c>
      <c r="O222">
        <v>1620</v>
      </c>
      <c r="P222">
        <f t="shared" si="4"/>
        <v>0.20626391936580038</v>
      </c>
      <c r="S222">
        <v>4.0312099999999997</v>
      </c>
      <c r="T222">
        <v>0.60953000000000002</v>
      </c>
      <c r="U222">
        <f t="shared" si="5"/>
        <v>1.22857171565</v>
      </c>
      <c r="W222">
        <v>26.085650000000001</v>
      </c>
      <c r="AE222" s="2" t="s">
        <v>212</v>
      </c>
      <c r="AF222">
        <v>0</v>
      </c>
      <c r="AG222">
        <v>7</v>
      </c>
      <c r="AH222">
        <v>21</v>
      </c>
    </row>
    <row r="223" spans="1:37" x14ac:dyDescent="0.25">
      <c r="D223" t="s">
        <v>317</v>
      </c>
      <c r="E223">
        <v>0</v>
      </c>
      <c r="F223">
        <v>1.2</v>
      </c>
      <c r="G223">
        <v>0.3</v>
      </c>
      <c r="H223">
        <v>0.36363636363636365</v>
      </c>
      <c r="I223">
        <v>5.9090909090909083E-5</v>
      </c>
      <c r="J223">
        <v>6.8181818181818171E-5</v>
      </c>
      <c r="K223">
        <v>2</v>
      </c>
      <c r="L223">
        <v>39</v>
      </c>
      <c r="M223">
        <v>12</v>
      </c>
      <c r="N223">
        <v>42.8</v>
      </c>
      <c r="O223">
        <v>1620</v>
      </c>
      <c r="P223">
        <f t="shared" si="4"/>
        <v>0.20626391936580038</v>
      </c>
      <c r="S223">
        <v>4.4559300000000004</v>
      </c>
      <c r="T223">
        <v>1.13954</v>
      </c>
      <c r="U223">
        <f t="shared" si="5"/>
        <v>2.5388552361000003</v>
      </c>
      <c r="W223">
        <v>23.125689999999999</v>
      </c>
      <c r="AE223" s="2" t="s">
        <v>212</v>
      </c>
      <c r="AF223">
        <v>0</v>
      </c>
      <c r="AG223">
        <v>7</v>
      </c>
      <c r="AH223">
        <v>21</v>
      </c>
    </row>
    <row r="224" spans="1:37" x14ac:dyDescent="0.25">
      <c r="D224" t="s">
        <v>318</v>
      </c>
      <c r="E224">
        <v>0</v>
      </c>
      <c r="F224">
        <v>1.2</v>
      </c>
      <c r="G224">
        <v>0.3</v>
      </c>
      <c r="H224">
        <v>0.36363636363636365</v>
      </c>
      <c r="I224">
        <v>5.9090909090909083E-5</v>
      </c>
      <c r="J224">
        <v>9.0909090909090904E-5</v>
      </c>
      <c r="K224">
        <v>2</v>
      </c>
      <c r="L224">
        <v>39</v>
      </c>
      <c r="M224">
        <v>12</v>
      </c>
      <c r="N224">
        <v>42.8</v>
      </c>
      <c r="O224">
        <v>1620</v>
      </c>
      <c r="P224">
        <f t="shared" si="4"/>
        <v>0.20626391936580038</v>
      </c>
      <c r="S224">
        <v>4.7313900000000002</v>
      </c>
      <c r="T224">
        <v>3.1247699999999998</v>
      </c>
      <c r="U224">
        <f t="shared" si="5"/>
        <v>7.3922527651500003</v>
      </c>
      <c r="W224">
        <v>25.98068</v>
      </c>
      <c r="AE224" s="2" t="s">
        <v>212</v>
      </c>
      <c r="AF224">
        <v>0</v>
      </c>
      <c r="AG224">
        <v>7</v>
      </c>
      <c r="AH224">
        <v>21</v>
      </c>
    </row>
    <row r="225" spans="1:37" x14ac:dyDescent="0.25">
      <c r="D225" t="s">
        <v>319</v>
      </c>
      <c r="E225">
        <v>0</v>
      </c>
      <c r="F225">
        <v>1.2</v>
      </c>
      <c r="G225">
        <v>0.3</v>
      </c>
      <c r="H225">
        <v>0.36363636363636365</v>
      </c>
      <c r="I225">
        <v>5.9090909090909083E-5</v>
      </c>
      <c r="J225">
        <v>1.1363636363636364E-4</v>
      </c>
      <c r="K225">
        <v>2</v>
      </c>
      <c r="L225">
        <v>39</v>
      </c>
      <c r="M225">
        <v>12</v>
      </c>
      <c r="N225">
        <v>42.8</v>
      </c>
      <c r="O225">
        <v>1620</v>
      </c>
      <c r="P225">
        <f t="shared" si="4"/>
        <v>0.20626391936580038</v>
      </c>
      <c r="S225">
        <v>4.5898099999999999</v>
      </c>
      <c r="T225">
        <v>3.0410200000000001</v>
      </c>
      <c r="U225">
        <f t="shared" si="5"/>
        <v>6.9788520031000001</v>
      </c>
      <c r="W225">
        <v>23.125689999999999</v>
      </c>
      <c r="AE225" s="2" t="s">
        <v>212</v>
      </c>
      <c r="AF225">
        <v>0</v>
      </c>
      <c r="AG225">
        <v>7</v>
      </c>
      <c r="AH225">
        <v>21</v>
      </c>
    </row>
    <row r="226" spans="1:37" x14ac:dyDescent="0.25">
      <c r="D226" t="s">
        <v>320</v>
      </c>
      <c r="E226">
        <v>0</v>
      </c>
      <c r="F226">
        <v>1.2</v>
      </c>
      <c r="G226">
        <v>0.3</v>
      </c>
      <c r="H226">
        <v>0.36363636363636365</v>
      </c>
      <c r="I226">
        <v>5.9090909090909083E-5</v>
      </c>
      <c r="J226">
        <v>1.3636363636363634E-4</v>
      </c>
      <c r="K226">
        <v>2</v>
      </c>
      <c r="L226">
        <v>39</v>
      </c>
      <c r="M226">
        <v>12</v>
      </c>
      <c r="N226">
        <v>42.8</v>
      </c>
      <c r="O226">
        <v>1620</v>
      </c>
      <c r="P226">
        <f t="shared" si="4"/>
        <v>0.20626391936580038</v>
      </c>
      <c r="S226">
        <v>4.3782199999999998</v>
      </c>
      <c r="T226">
        <v>3.0030700000000001</v>
      </c>
      <c r="U226">
        <f t="shared" si="5"/>
        <v>6.5740505676999996</v>
      </c>
      <c r="W226">
        <v>22.097049999999999</v>
      </c>
      <c r="AE226" s="2" t="s">
        <v>212</v>
      </c>
      <c r="AF226">
        <v>0</v>
      </c>
      <c r="AG226">
        <v>7</v>
      </c>
      <c r="AH226">
        <v>21</v>
      </c>
    </row>
    <row r="227" spans="1:37" x14ac:dyDescent="0.25">
      <c r="D227" t="s">
        <v>321</v>
      </c>
      <c r="E227">
        <v>0</v>
      </c>
      <c r="F227">
        <v>1.2</v>
      </c>
      <c r="G227">
        <v>0.3</v>
      </c>
      <c r="H227">
        <v>0.36363636363636365</v>
      </c>
      <c r="I227">
        <v>5.9090909090909083E-5</v>
      </c>
      <c r="J227">
        <v>1.8181818181818181E-4</v>
      </c>
      <c r="K227">
        <v>2</v>
      </c>
      <c r="L227">
        <v>39</v>
      </c>
      <c r="M227">
        <v>12</v>
      </c>
      <c r="N227">
        <v>42.8</v>
      </c>
      <c r="O227">
        <v>1620</v>
      </c>
      <c r="P227">
        <f t="shared" si="4"/>
        <v>0.20626391936580038</v>
      </c>
      <c r="S227">
        <v>3.6752500000000001</v>
      </c>
      <c r="T227">
        <v>3.1875900000000001</v>
      </c>
      <c r="U227">
        <f t="shared" si="5"/>
        <v>5.8575950737500007</v>
      </c>
      <c r="W227">
        <v>22.097049999999999</v>
      </c>
      <c r="AE227" s="2" t="s">
        <v>212</v>
      </c>
      <c r="AF227">
        <v>0</v>
      </c>
      <c r="AG227">
        <v>7</v>
      </c>
      <c r="AH227">
        <v>21</v>
      </c>
    </row>
    <row r="228" spans="1:37" x14ac:dyDescent="0.25">
      <c r="A228" t="s">
        <v>351</v>
      </c>
      <c r="B228" t="s">
        <v>325</v>
      </c>
      <c r="C228">
        <v>2011</v>
      </c>
      <c r="D228" t="s">
        <v>330</v>
      </c>
      <c r="E228">
        <v>0</v>
      </c>
      <c r="F228">
        <v>1.2</v>
      </c>
      <c r="G228">
        <v>0.26568867155664222</v>
      </c>
      <c r="H228">
        <v>0.36348818255908721</v>
      </c>
      <c r="I228">
        <v>1.8744906275468621E-3</v>
      </c>
      <c r="J228">
        <v>0</v>
      </c>
      <c r="K228">
        <v>2</v>
      </c>
      <c r="L228">
        <v>39</v>
      </c>
      <c r="M228">
        <v>8</v>
      </c>
      <c r="N228">
        <v>42.8</v>
      </c>
      <c r="O228">
        <v>1620</v>
      </c>
      <c r="P228">
        <f t="shared" si="4"/>
        <v>0.18626716909706661</v>
      </c>
      <c r="Q228">
        <v>62.5</v>
      </c>
      <c r="S228">
        <v>5.14</v>
      </c>
      <c r="T228">
        <v>2.73</v>
      </c>
      <c r="U228">
        <f t="shared" si="5"/>
        <v>7.0160999999999998</v>
      </c>
      <c r="AE228" s="2" t="s">
        <v>212</v>
      </c>
      <c r="AF228">
        <v>0</v>
      </c>
      <c r="AG228">
        <v>28</v>
      </c>
      <c r="AH228">
        <v>0</v>
      </c>
      <c r="AI228" t="s">
        <v>336</v>
      </c>
      <c r="AJ228" t="s">
        <v>334</v>
      </c>
      <c r="AK228" t="s">
        <v>335</v>
      </c>
    </row>
    <row r="229" spans="1:37" x14ac:dyDescent="0.25">
      <c r="D229" t="s">
        <v>331</v>
      </c>
      <c r="E229">
        <v>0</v>
      </c>
      <c r="F229">
        <v>2.2000000000000002</v>
      </c>
      <c r="G229">
        <v>0.26544240400667779</v>
      </c>
      <c r="H229">
        <v>0.36310517529215358</v>
      </c>
      <c r="I229">
        <v>1.6694490818030051E-3</v>
      </c>
      <c r="J229">
        <v>0</v>
      </c>
      <c r="K229">
        <v>2</v>
      </c>
      <c r="L229">
        <v>39</v>
      </c>
      <c r="M229">
        <v>8</v>
      </c>
      <c r="N229">
        <v>42.8</v>
      </c>
      <c r="O229">
        <v>1620</v>
      </c>
      <c r="P229">
        <f t="shared" si="4"/>
        <v>0.18626716909706661</v>
      </c>
      <c r="Q229">
        <v>54.1</v>
      </c>
      <c r="S229">
        <v>4.82</v>
      </c>
      <c r="T229">
        <v>3.02</v>
      </c>
      <c r="U229">
        <f t="shared" si="5"/>
        <v>7.2782000000000009</v>
      </c>
      <c r="AE229" s="2" t="s">
        <v>212</v>
      </c>
      <c r="AF229">
        <v>0</v>
      </c>
      <c r="AG229">
        <v>28</v>
      </c>
      <c r="AH229">
        <v>0</v>
      </c>
    </row>
    <row r="230" spans="1:37" x14ac:dyDescent="0.25">
      <c r="D230" t="s">
        <v>328</v>
      </c>
      <c r="E230">
        <v>0</v>
      </c>
      <c r="F230">
        <v>1.2</v>
      </c>
      <c r="G230">
        <v>0.26568867155664222</v>
      </c>
      <c r="H230">
        <v>0.36348818255908721</v>
      </c>
      <c r="I230">
        <v>1.8744906275468621E-3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4"/>
        <v>0</v>
      </c>
      <c r="Q230">
        <v>60.3</v>
      </c>
      <c r="AF230">
        <v>0</v>
      </c>
      <c r="AG230">
        <v>28</v>
      </c>
      <c r="AH230">
        <v>0</v>
      </c>
    </row>
    <row r="231" spans="1:37" x14ac:dyDescent="0.25">
      <c r="D231" t="s">
        <v>329</v>
      </c>
      <c r="E231">
        <v>0</v>
      </c>
      <c r="F231">
        <v>2.2000000000000002</v>
      </c>
      <c r="G231">
        <v>0.26544240400667779</v>
      </c>
      <c r="H231">
        <v>0.36310517529215358</v>
      </c>
      <c r="I231">
        <v>1.6694490818030051E-3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4"/>
        <v>0</v>
      </c>
      <c r="Q231">
        <v>52.4</v>
      </c>
      <c r="AF231">
        <v>0</v>
      </c>
      <c r="AG231">
        <v>28</v>
      </c>
      <c r="AH231">
        <v>0</v>
      </c>
    </row>
    <row r="232" spans="1:37" x14ac:dyDescent="0.25">
      <c r="A232" t="s">
        <v>332</v>
      </c>
      <c r="B232" t="s">
        <v>333</v>
      </c>
      <c r="C232">
        <v>2014</v>
      </c>
      <c r="D232" t="s">
        <v>337</v>
      </c>
      <c r="E232">
        <v>0</v>
      </c>
      <c r="F232">
        <v>2.8</v>
      </c>
      <c r="G232">
        <v>0.23175416133162613</v>
      </c>
      <c r="H232">
        <v>0</v>
      </c>
      <c r="I232">
        <v>6.850192061459667E-3</v>
      </c>
      <c r="J232">
        <v>0</v>
      </c>
      <c r="K232">
        <v>2</v>
      </c>
      <c r="L232">
        <v>12</v>
      </c>
      <c r="M232">
        <v>10</v>
      </c>
      <c r="N232">
        <v>6</v>
      </c>
      <c r="O232">
        <v>850</v>
      </c>
      <c r="P232">
        <f t="shared" si="4"/>
        <v>0.31708623470337849</v>
      </c>
      <c r="R232">
        <v>1.47</v>
      </c>
      <c r="S232">
        <v>2.2999999999999998</v>
      </c>
      <c r="T232">
        <v>0.8</v>
      </c>
      <c r="U232">
        <f t="shared" si="5"/>
        <v>1.508</v>
      </c>
      <c r="W232">
        <v>17.285060000000001</v>
      </c>
      <c r="AE232" s="2" t="s">
        <v>228</v>
      </c>
      <c r="AF232">
        <v>7</v>
      </c>
      <c r="AG232">
        <v>0</v>
      </c>
      <c r="AH232">
        <v>21</v>
      </c>
      <c r="AJ232" t="s">
        <v>286</v>
      </c>
      <c r="AK232" t="s">
        <v>282</v>
      </c>
    </row>
    <row r="233" spans="1:37" x14ac:dyDescent="0.25">
      <c r="D233" t="s">
        <v>338</v>
      </c>
      <c r="E233">
        <v>0</v>
      </c>
      <c r="F233">
        <v>2.8</v>
      </c>
      <c r="G233">
        <v>0.23175416133162613</v>
      </c>
      <c r="H233">
        <v>0</v>
      </c>
      <c r="I233">
        <v>4.737516005121639E-3</v>
      </c>
      <c r="J233">
        <v>0</v>
      </c>
      <c r="K233">
        <v>2</v>
      </c>
      <c r="L233">
        <v>12</v>
      </c>
      <c r="M233">
        <v>10</v>
      </c>
      <c r="N233">
        <v>6</v>
      </c>
      <c r="O233">
        <v>850</v>
      </c>
      <c r="P233">
        <f t="shared" si="4"/>
        <v>0.31708623470337849</v>
      </c>
      <c r="R233">
        <v>2.12</v>
      </c>
      <c r="S233">
        <v>2.41</v>
      </c>
      <c r="T233">
        <v>1.61</v>
      </c>
      <c r="U233">
        <f t="shared" si="5"/>
        <v>3.6466500000000006</v>
      </c>
      <c r="W233">
        <v>15.450369999999999</v>
      </c>
      <c r="AE233" s="2" t="s">
        <v>228</v>
      </c>
      <c r="AF233">
        <v>7</v>
      </c>
      <c r="AG233">
        <v>0</v>
      </c>
      <c r="AH233">
        <v>21</v>
      </c>
    </row>
    <row r="234" spans="1:37" x14ac:dyDescent="0.25">
      <c r="D234" t="s">
        <v>339</v>
      </c>
      <c r="E234">
        <v>0</v>
      </c>
      <c r="F234">
        <v>2.8</v>
      </c>
      <c r="G234">
        <v>0.23175416133162613</v>
      </c>
      <c r="H234">
        <v>0</v>
      </c>
      <c r="I234">
        <v>6.850192061459667E-3</v>
      </c>
      <c r="J234">
        <v>0</v>
      </c>
      <c r="K234">
        <v>2</v>
      </c>
      <c r="L234">
        <v>12</v>
      </c>
      <c r="M234">
        <v>10</v>
      </c>
      <c r="N234">
        <v>6</v>
      </c>
      <c r="O234">
        <v>850</v>
      </c>
      <c r="P234">
        <f t="shared" si="4"/>
        <v>0.31708623470337849</v>
      </c>
      <c r="R234">
        <v>1.84</v>
      </c>
      <c r="S234">
        <v>2.4900000000000002</v>
      </c>
      <c r="T234">
        <v>1.6</v>
      </c>
      <c r="U234">
        <f t="shared" si="5"/>
        <v>3.4640000000000004</v>
      </c>
      <c r="W234">
        <v>17.285060000000001</v>
      </c>
      <c r="AE234" s="2" t="s">
        <v>228</v>
      </c>
      <c r="AF234">
        <v>28</v>
      </c>
      <c r="AG234">
        <v>0</v>
      </c>
      <c r="AH234">
        <v>0</v>
      </c>
    </row>
    <row r="235" spans="1:37" x14ac:dyDescent="0.25">
      <c r="D235" t="s">
        <v>340</v>
      </c>
      <c r="E235">
        <v>0</v>
      </c>
      <c r="F235">
        <v>2.8</v>
      </c>
      <c r="G235">
        <v>0.23175416133162613</v>
      </c>
      <c r="H235">
        <v>0</v>
      </c>
      <c r="I235">
        <v>4.737516005121639E-3</v>
      </c>
      <c r="J235">
        <v>0</v>
      </c>
      <c r="K235">
        <v>2</v>
      </c>
      <c r="L235">
        <v>12</v>
      </c>
      <c r="M235">
        <v>10</v>
      </c>
      <c r="N235">
        <v>6</v>
      </c>
      <c r="O235">
        <v>850</v>
      </c>
      <c r="P235">
        <f t="shared" si="4"/>
        <v>0.31708623470337849</v>
      </c>
      <c r="R235">
        <v>2.02</v>
      </c>
      <c r="S235">
        <v>2.58</v>
      </c>
      <c r="T235">
        <v>2.64</v>
      </c>
      <c r="U235">
        <f t="shared" si="5"/>
        <v>6.0720000000000001</v>
      </c>
      <c r="W235">
        <v>15.450369999999999</v>
      </c>
      <c r="AE235" s="2" t="s">
        <v>228</v>
      </c>
      <c r="AF235">
        <v>28</v>
      </c>
      <c r="AG235">
        <v>0</v>
      </c>
      <c r="AH235">
        <v>0</v>
      </c>
    </row>
    <row r="236" spans="1:37" x14ac:dyDescent="0.25">
      <c r="D236" t="s">
        <v>341</v>
      </c>
      <c r="E236">
        <v>0</v>
      </c>
      <c r="F236">
        <v>2.8</v>
      </c>
      <c r="G236">
        <v>0.23175416133162613</v>
      </c>
      <c r="H236">
        <v>0</v>
      </c>
      <c r="I236">
        <v>6.850192061459667E-3</v>
      </c>
      <c r="J236">
        <v>0</v>
      </c>
      <c r="K236">
        <v>2</v>
      </c>
      <c r="L236">
        <v>12</v>
      </c>
      <c r="M236">
        <v>10</v>
      </c>
      <c r="N236">
        <v>6</v>
      </c>
      <c r="O236">
        <v>850</v>
      </c>
      <c r="P236">
        <f t="shared" si="4"/>
        <v>0.31708623470337849</v>
      </c>
      <c r="R236">
        <v>3.26</v>
      </c>
      <c r="S236">
        <v>4.05</v>
      </c>
      <c r="T236">
        <v>0.81</v>
      </c>
      <c r="U236">
        <f t="shared" si="5"/>
        <v>2.96055</v>
      </c>
      <c r="W236">
        <v>17.285060000000001</v>
      </c>
      <c r="AE236" s="2" t="s">
        <v>228</v>
      </c>
      <c r="AF236">
        <v>0</v>
      </c>
      <c r="AG236">
        <v>0</v>
      </c>
      <c r="AH236">
        <v>28</v>
      </c>
    </row>
    <row r="237" spans="1:37" x14ac:dyDescent="0.25">
      <c r="D237" t="s">
        <v>342</v>
      </c>
      <c r="E237">
        <v>0</v>
      </c>
      <c r="F237">
        <v>2.8</v>
      </c>
      <c r="G237">
        <v>0.23175416133162613</v>
      </c>
      <c r="H237">
        <v>0</v>
      </c>
      <c r="I237">
        <v>4.737516005121639E-3</v>
      </c>
      <c r="J237">
        <v>0</v>
      </c>
      <c r="K237">
        <v>2</v>
      </c>
      <c r="L237">
        <v>12</v>
      </c>
      <c r="M237">
        <v>10</v>
      </c>
      <c r="N237">
        <v>6</v>
      </c>
      <c r="O237">
        <v>850</v>
      </c>
      <c r="P237">
        <f t="shared" si="4"/>
        <v>0.31708623470337849</v>
      </c>
      <c r="R237">
        <v>2.74</v>
      </c>
      <c r="S237">
        <v>4.29</v>
      </c>
      <c r="T237">
        <v>0.8</v>
      </c>
      <c r="U237">
        <f t="shared" si="5"/>
        <v>2.8120000000000003</v>
      </c>
      <c r="W237">
        <v>15.450369999999999</v>
      </c>
      <c r="AE237" s="2" t="s">
        <v>228</v>
      </c>
      <c r="AF237">
        <v>0</v>
      </c>
      <c r="AG237">
        <v>0</v>
      </c>
      <c r="AH237">
        <v>28</v>
      </c>
    </row>
    <row r="238" spans="1:37" x14ac:dyDescent="0.25">
      <c r="D238" t="s">
        <v>343</v>
      </c>
      <c r="E238">
        <v>0</v>
      </c>
      <c r="F238">
        <v>2.8</v>
      </c>
      <c r="G238">
        <v>0.23175416133162613</v>
      </c>
      <c r="H238">
        <v>0</v>
      </c>
      <c r="I238">
        <v>6.850192061459667E-3</v>
      </c>
      <c r="J238">
        <v>0</v>
      </c>
      <c r="K238">
        <v>2</v>
      </c>
      <c r="L238">
        <v>12</v>
      </c>
      <c r="M238">
        <v>10</v>
      </c>
      <c r="N238">
        <v>6</v>
      </c>
      <c r="O238">
        <v>850</v>
      </c>
      <c r="P238">
        <f t="shared" si="4"/>
        <v>0.31708623470337849</v>
      </c>
      <c r="R238">
        <v>1.98</v>
      </c>
      <c r="S238">
        <v>3.79</v>
      </c>
      <c r="T238">
        <v>1.96</v>
      </c>
      <c r="U238">
        <f t="shared" si="5"/>
        <v>5.6545999999999994</v>
      </c>
      <c r="W238">
        <v>16.250499999999999</v>
      </c>
      <c r="AE238" s="2" t="s">
        <v>228</v>
      </c>
      <c r="AF238">
        <v>28</v>
      </c>
      <c r="AG238">
        <v>0</v>
      </c>
      <c r="AH238">
        <v>0</v>
      </c>
    </row>
    <row r="239" spans="1:37" x14ac:dyDescent="0.25">
      <c r="D239" t="s">
        <v>344</v>
      </c>
      <c r="E239">
        <v>0</v>
      </c>
      <c r="F239">
        <v>2.8</v>
      </c>
      <c r="G239">
        <v>0.23175416133162613</v>
      </c>
      <c r="H239">
        <v>0</v>
      </c>
      <c r="I239">
        <v>4.737516005121639E-3</v>
      </c>
      <c r="J239">
        <v>0</v>
      </c>
      <c r="K239">
        <v>2</v>
      </c>
      <c r="L239">
        <v>12</v>
      </c>
      <c r="M239">
        <v>10</v>
      </c>
      <c r="N239">
        <v>6</v>
      </c>
      <c r="O239">
        <v>850</v>
      </c>
      <c r="P239">
        <f t="shared" si="4"/>
        <v>0.31708623470337849</v>
      </c>
      <c r="R239">
        <v>2.67</v>
      </c>
      <c r="S239">
        <v>4.25</v>
      </c>
      <c r="T239">
        <v>3.23</v>
      </c>
      <c r="U239">
        <f t="shared" si="5"/>
        <v>11.175800000000001</v>
      </c>
      <c r="W239">
        <v>15.170070000000001</v>
      </c>
      <c r="AE239" s="2" t="s">
        <v>228</v>
      </c>
      <c r="AF239">
        <v>28</v>
      </c>
      <c r="AG239">
        <v>0</v>
      </c>
      <c r="AH239">
        <v>0</v>
      </c>
    </row>
    <row r="240" spans="1:37" x14ac:dyDescent="0.25">
      <c r="D240" t="s">
        <v>347</v>
      </c>
      <c r="E240">
        <v>0</v>
      </c>
      <c r="F240">
        <v>2.8</v>
      </c>
      <c r="G240">
        <v>0.23175416133162613</v>
      </c>
      <c r="H240">
        <v>0</v>
      </c>
      <c r="I240">
        <v>4.737516005121639E-3</v>
      </c>
      <c r="J240">
        <v>0</v>
      </c>
      <c r="K240">
        <v>2</v>
      </c>
      <c r="L240">
        <v>12</v>
      </c>
      <c r="M240">
        <v>10</v>
      </c>
      <c r="N240">
        <v>6</v>
      </c>
      <c r="O240">
        <v>850</v>
      </c>
      <c r="P240">
        <f t="shared" si="4"/>
        <v>0.31708623470337849</v>
      </c>
      <c r="R240">
        <v>2.37</v>
      </c>
      <c r="S240">
        <v>3.64</v>
      </c>
      <c r="T240">
        <v>1.91</v>
      </c>
      <c r="U240">
        <f t="shared" si="5"/>
        <v>5.7395499999999995</v>
      </c>
      <c r="W240">
        <v>16.250499999999999</v>
      </c>
      <c r="AE240" s="2" t="s">
        <v>228</v>
      </c>
      <c r="AF240">
        <v>0</v>
      </c>
      <c r="AG240">
        <v>0</v>
      </c>
      <c r="AH240">
        <v>28</v>
      </c>
    </row>
    <row r="241" spans="1:37" x14ac:dyDescent="0.25">
      <c r="D241" t="s">
        <v>348</v>
      </c>
      <c r="E241">
        <v>0</v>
      </c>
      <c r="F241">
        <v>2.8</v>
      </c>
      <c r="G241">
        <v>0.23175416133162613</v>
      </c>
      <c r="H241">
        <v>0</v>
      </c>
      <c r="I241">
        <v>4.737516005121639E-3</v>
      </c>
      <c r="J241">
        <v>0</v>
      </c>
      <c r="K241">
        <v>2</v>
      </c>
      <c r="L241">
        <v>12</v>
      </c>
      <c r="M241">
        <v>10</v>
      </c>
      <c r="N241">
        <v>6</v>
      </c>
      <c r="O241">
        <v>850</v>
      </c>
      <c r="P241">
        <f t="shared" si="4"/>
        <v>0.31708623470337849</v>
      </c>
      <c r="R241">
        <v>1.52</v>
      </c>
      <c r="S241">
        <v>3.81</v>
      </c>
      <c r="T241">
        <v>2.95</v>
      </c>
      <c r="U241">
        <f t="shared" si="5"/>
        <v>7.8617500000000007</v>
      </c>
      <c r="W241">
        <v>15.170070000000001</v>
      </c>
      <c r="AE241" s="2" t="s">
        <v>228</v>
      </c>
      <c r="AF241">
        <v>7</v>
      </c>
      <c r="AG241">
        <v>0</v>
      </c>
      <c r="AH241">
        <v>21</v>
      </c>
    </row>
    <row r="242" spans="1:37" x14ac:dyDescent="0.25">
      <c r="D242" t="s">
        <v>349</v>
      </c>
      <c r="E242">
        <v>0</v>
      </c>
      <c r="F242">
        <v>2.8</v>
      </c>
      <c r="G242">
        <v>0.23175416133162613</v>
      </c>
      <c r="H242">
        <v>0</v>
      </c>
      <c r="I242">
        <v>4.737516005121639E-3</v>
      </c>
      <c r="J242">
        <v>0</v>
      </c>
      <c r="K242">
        <v>2</v>
      </c>
      <c r="L242">
        <v>12</v>
      </c>
      <c r="M242">
        <v>10</v>
      </c>
      <c r="N242">
        <v>6</v>
      </c>
      <c r="O242">
        <v>850</v>
      </c>
      <c r="P242">
        <f t="shared" si="4"/>
        <v>0.31708623470337849</v>
      </c>
      <c r="R242">
        <v>2.19</v>
      </c>
      <c r="S242">
        <v>3.64</v>
      </c>
      <c r="T242">
        <v>3.91</v>
      </c>
      <c r="U242">
        <f t="shared" si="5"/>
        <v>11.397650000000001</v>
      </c>
      <c r="W242">
        <v>16.999659999999999</v>
      </c>
      <c r="AE242" s="2" t="s">
        <v>228</v>
      </c>
      <c r="AF242">
        <v>28</v>
      </c>
      <c r="AG242">
        <v>0</v>
      </c>
      <c r="AH242">
        <v>0</v>
      </c>
    </row>
    <row r="243" spans="1:37" x14ac:dyDescent="0.25">
      <c r="A243" t="s">
        <v>352</v>
      </c>
      <c r="B243" t="s">
        <v>353</v>
      </c>
      <c r="C243">
        <v>2014</v>
      </c>
      <c r="D243" t="s">
        <v>354</v>
      </c>
      <c r="E243">
        <v>0</v>
      </c>
      <c r="F243">
        <v>1.2052173913043478</v>
      </c>
      <c r="G243">
        <v>0.26025236593059936</v>
      </c>
      <c r="H243">
        <v>0.35883280757097791</v>
      </c>
      <c r="I243">
        <v>2.1293375394321767E-3</v>
      </c>
      <c r="J243">
        <v>0</v>
      </c>
      <c r="K243">
        <v>2</v>
      </c>
      <c r="L243">
        <v>39</v>
      </c>
      <c r="M243">
        <v>12</v>
      </c>
      <c r="N243">
        <v>42.8</v>
      </c>
      <c r="O243">
        <v>1600</v>
      </c>
      <c r="P243">
        <f t="shared" si="4"/>
        <v>0.20626391936580038</v>
      </c>
      <c r="R243">
        <v>3.4</v>
      </c>
      <c r="S243">
        <v>5.0999999999999996</v>
      </c>
      <c r="T243">
        <v>2.1</v>
      </c>
      <c r="U243">
        <f t="shared" si="5"/>
        <v>8.9250000000000007</v>
      </c>
      <c r="AE243" s="2" t="s">
        <v>212</v>
      </c>
      <c r="AF243">
        <v>0</v>
      </c>
      <c r="AG243">
        <v>0</v>
      </c>
      <c r="AH243">
        <v>28</v>
      </c>
      <c r="AI243" t="s">
        <v>358</v>
      </c>
      <c r="AJ243" t="s">
        <v>356</v>
      </c>
      <c r="AK243" t="s">
        <v>357</v>
      </c>
    </row>
    <row r="244" spans="1:37" x14ac:dyDescent="0.25">
      <c r="D244" t="s">
        <v>355</v>
      </c>
      <c r="E244">
        <v>0</v>
      </c>
      <c r="F244">
        <v>2.7962962962962963</v>
      </c>
      <c r="G244">
        <v>0.26341463414634148</v>
      </c>
      <c r="H244">
        <v>0.36829268292682926</v>
      </c>
      <c r="I244">
        <v>1.7073170731707317E-3</v>
      </c>
      <c r="J244">
        <v>0</v>
      </c>
      <c r="K244">
        <v>2</v>
      </c>
      <c r="L244">
        <v>39</v>
      </c>
      <c r="M244">
        <v>12</v>
      </c>
      <c r="N244">
        <v>42.8</v>
      </c>
      <c r="O244">
        <v>1600</v>
      </c>
      <c r="P244">
        <f t="shared" si="4"/>
        <v>0.20626391936580038</v>
      </c>
      <c r="R244">
        <v>3.1</v>
      </c>
      <c r="S244">
        <v>4.5</v>
      </c>
      <c r="T244">
        <v>4.5</v>
      </c>
      <c r="U244">
        <f t="shared" si="5"/>
        <v>17.099999999999998</v>
      </c>
      <c r="AE244" s="2" t="s">
        <v>212</v>
      </c>
      <c r="AF244">
        <v>0</v>
      </c>
      <c r="AG244">
        <v>0</v>
      </c>
      <c r="AH244">
        <v>28</v>
      </c>
    </row>
    <row r="245" spans="1:37" x14ac:dyDescent="0.25">
      <c r="A245" t="s">
        <v>359</v>
      </c>
      <c r="B245" t="s">
        <v>360</v>
      </c>
      <c r="C245">
        <v>2014</v>
      </c>
      <c r="D245" t="s">
        <v>361</v>
      </c>
      <c r="E245">
        <v>0</v>
      </c>
      <c r="F245">
        <v>1.2</v>
      </c>
      <c r="G245">
        <v>0.25</v>
      </c>
      <c r="H245">
        <v>0.36</v>
      </c>
      <c r="I245">
        <v>1.3636363636363634E-2</v>
      </c>
      <c r="J245">
        <v>0</v>
      </c>
      <c r="K245">
        <v>2</v>
      </c>
      <c r="L245">
        <v>39</v>
      </c>
      <c r="M245">
        <v>12</v>
      </c>
      <c r="N245">
        <v>42.8</v>
      </c>
      <c r="O245">
        <v>1620</v>
      </c>
      <c r="P245">
        <f t="shared" si="4"/>
        <v>0.20626391936580038</v>
      </c>
      <c r="Q245">
        <v>47</v>
      </c>
      <c r="V245">
        <v>11.7</v>
      </c>
      <c r="AE245" s="2" t="s">
        <v>212</v>
      </c>
      <c r="AF245">
        <v>0</v>
      </c>
      <c r="AG245">
        <v>28</v>
      </c>
      <c r="AH245">
        <v>0</v>
      </c>
      <c r="AI245" t="s">
        <v>249</v>
      </c>
      <c r="AJ245" t="s">
        <v>364</v>
      </c>
      <c r="AK245" t="s">
        <v>204</v>
      </c>
    </row>
    <row r="246" spans="1:37" x14ac:dyDescent="0.25">
      <c r="D246" t="s">
        <v>362</v>
      </c>
      <c r="E246">
        <v>0</v>
      </c>
      <c r="F246">
        <v>2.2000000000000002</v>
      </c>
      <c r="G246">
        <v>0.25</v>
      </c>
      <c r="H246">
        <v>0.36</v>
      </c>
      <c r="I246">
        <v>9.3749999999999997E-3</v>
      </c>
      <c r="J246">
        <v>0</v>
      </c>
      <c r="K246">
        <v>2</v>
      </c>
      <c r="L246">
        <v>39</v>
      </c>
      <c r="M246">
        <v>12</v>
      </c>
      <c r="N246">
        <v>42.8</v>
      </c>
      <c r="O246">
        <v>1620</v>
      </c>
      <c r="P246">
        <f t="shared" si="4"/>
        <v>0.20626391936580038</v>
      </c>
      <c r="Q246">
        <v>36</v>
      </c>
      <c r="V246">
        <v>10.5</v>
      </c>
      <c r="AE246" s="2" t="s">
        <v>212</v>
      </c>
      <c r="AF246">
        <v>0</v>
      </c>
      <c r="AG246">
        <v>28</v>
      </c>
      <c r="AH246">
        <v>0</v>
      </c>
    </row>
    <row r="247" spans="1:37" x14ac:dyDescent="0.25">
      <c r="D247" t="s">
        <v>363</v>
      </c>
      <c r="E247">
        <v>0</v>
      </c>
      <c r="F247">
        <v>4</v>
      </c>
      <c r="G247">
        <v>0.25</v>
      </c>
      <c r="H247">
        <v>0.36</v>
      </c>
      <c r="I247">
        <v>6.0000000000000001E-3</v>
      </c>
      <c r="J247">
        <v>0</v>
      </c>
      <c r="K247">
        <v>2</v>
      </c>
      <c r="L247">
        <v>39</v>
      </c>
      <c r="M247">
        <v>12</v>
      </c>
      <c r="N247">
        <v>42.8</v>
      </c>
      <c r="O247">
        <v>1620</v>
      </c>
      <c r="P247">
        <f t="shared" si="4"/>
        <v>0.20626391936580038</v>
      </c>
      <c r="Q247">
        <v>24</v>
      </c>
      <c r="V247">
        <v>8.1</v>
      </c>
      <c r="AE247" s="2" t="s">
        <v>212</v>
      </c>
      <c r="AF247">
        <v>0</v>
      </c>
      <c r="AG247">
        <v>28</v>
      </c>
      <c r="AH247">
        <v>0</v>
      </c>
    </row>
    <row r="248" spans="1:37" x14ac:dyDescent="0.25">
      <c r="A248" t="s">
        <v>365</v>
      </c>
      <c r="B248" t="s">
        <v>366</v>
      </c>
      <c r="C248">
        <v>2009</v>
      </c>
      <c r="D248" t="s">
        <v>296</v>
      </c>
      <c r="E248">
        <v>0</v>
      </c>
      <c r="F248">
        <v>1.2</v>
      </c>
      <c r="G248">
        <v>0.26395534290271133</v>
      </c>
      <c r="H248">
        <v>0.36283891547049441</v>
      </c>
      <c r="I248">
        <v>3.9074960127591712E-3</v>
      </c>
      <c r="J248">
        <v>0</v>
      </c>
      <c r="K248">
        <v>2</v>
      </c>
      <c r="L248">
        <v>39</v>
      </c>
      <c r="M248">
        <v>8</v>
      </c>
      <c r="N248">
        <v>42.8</v>
      </c>
      <c r="O248">
        <v>1620</v>
      </c>
      <c r="P248">
        <f t="shared" si="4"/>
        <v>0.18626716909706661</v>
      </c>
      <c r="Q248">
        <v>50.2</v>
      </c>
      <c r="S248">
        <v>4.96</v>
      </c>
      <c r="T248">
        <v>2.7</v>
      </c>
      <c r="U248">
        <f t="shared" si="5"/>
        <v>6.6960000000000006</v>
      </c>
      <c r="AE248" s="2" t="s">
        <v>212</v>
      </c>
      <c r="AF248">
        <v>0</v>
      </c>
      <c r="AG248">
        <v>7</v>
      </c>
      <c r="AH248">
        <v>21</v>
      </c>
      <c r="AI248" t="s">
        <v>368</v>
      </c>
      <c r="AJ248" t="s">
        <v>367</v>
      </c>
      <c r="AK248" t="s">
        <v>335</v>
      </c>
    </row>
    <row r="249" spans="1:37" x14ac:dyDescent="0.25">
      <c r="D249" t="s">
        <v>297</v>
      </c>
      <c r="E249">
        <v>0</v>
      </c>
      <c r="F249">
        <v>2.1943005181347148</v>
      </c>
      <c r="G249">
        <v>0.26520681265206814</v>
      </c>
      <c r="H249">
        <v>0.36334144363341442</v>
      </c>
      <c r="I249">
        <v>3.0008110300081105E-3</v>
      </c>
      <c r="J249">
        <v>0</v>
      </c>
      <c r="K249">
        <v>2</v>
      </c>
      <c r="L249">
        <v>39</v>
      </c>
      <c r="M249">
        <v>8</v>
      </c>
      <c r="N249">
        <v>42.8</v>
      </c>
      <c r="O249">
        <v>1620</v>
      </c>
      <c r="P249">
        <f t="shared" si="4"/>
        <v>0.18626716909706661</v>
      </c>
      <c r="Q249">
        <v>36.299999999999997</v>
      </c>
      <c r="S249">
        <v>4.3499999999999996</v>
      </c>
      <c r="T249">
        <v>3.51</v>
      </c>
      <c r="U249">
        <f t="shared" si="5"/>
        <v>7.6342499999999989</v>
      </c>
      <c r="AE249" s="2" t="s">
        <v>212</v>
      </c>
      <c r="AF249">
        <v>0</v>
      </c>
      <c r="AG249">
        <v>7</v>
      </c>
      <c r="AH249">
        <v>21</v>
      </c>
    </row>
    <row r="250" spans="1:37" x14ac:dyDescent="0.25">
      <c r="A250" t="s">
        <v>370</v>
      </c>
      <c r="B250" t="s">
        <v>366</v>
      </c>
      <c r="C250">
        <v>2009</v>
      </c>
      <c r="D250" t="s">
        <v>371</v>
      </c>
      <c r="E250">
        <v>0</v>
      </c>
      <c r="F250">
        <v>1.1989247311827957</v>
      </c>
      <c r="G250">
        <v>0.26568867155664222</v>
      </c>
      <c r="H250">
        <v>0.36348818255908721</v>
      </c>
      <c r="I250">
        <v>1.8744906275468621E-3</v>
      </c>
      <c r="J250">
        <v>0</v>
      </c>
      <c r="K250">
        <v>2</v>
      </c>
      <c r="L250">
        <v>39</v>
      </c>
      <c r="M250">
        <v>8</v>
      </c>
      <c r="N250">
        <v>42.8</v>
      </c>
      <c r="O250">
        <v>1620</v>
      </c>
      <c r="P250">
        <f t="shared" si="4"/>
        <v>0.18626716909706661</v>
      </c>
      <c r="Q250">
        <v>62.5</v>
      </c>
      <c r="S250">
        <v>5.13</v>
      </c>
      <c r="T250">
        <v>2.09</v>
      </c>
      <c r="U250">
        <f t="shared" si="5"/>
        <v>5.3608499999999992</v>
      </c>
      <c r="V250">
        <v>12.12</v>
      </c>
      <c r="AE250" s="2" t="s">
        <v>212</v>
      </c>
      <c r="AF250">
        <v>0</v>
      </c>
      <c r="AG250">
        <v>0</v>
      </c>
      <c r="AH250">
        <v>28</v>
      </c>
      <c r="AI250" t="s">
        <v>369</v>
      </c>
      <c r="AJ250" t="s">
        <v>334</v>
      </c>
      <c r="AK250" t="s">
        <v>335</v>
      </c>
    </row>
    <row r="251" spans="1:37" x14ac:dyDescent="0.25">
      <c r="D251" t="s">
        <v>372</v>
      </c>
      <c r="E251">
        <v>0</v>
      </c>
      <c r="F251">
        <v>2.1946666666666665</v>
      </c>
      <c r="G251">
        <v>0.26544240400667779</v>
      </c>
      <c r="H251">
        <v>0.36310517529215358</v>
      </c>
      <c r="I251">
        <v>1.6694490818030051E-3</v>
      </c>
      <c r="J251">
        <v>0</v>
      </c>
      <c r="K251">
        <v>2</v>
      </c>
      <c r="L251">
        <v>39</v>
      </c>
      <c r="M251">
        <v>8</v>
      </c>
      <c r="N251">
        <v>42.8</v>
      </c>
      <c r="O251">
        <v>1620</v>
      </c>
      <c r="P251">
        <f t="shared" si="4"/>
        <v>0.18626716909706661</v>
      </c>
      <c r="Q251">
        <v>54.1</v>
      </c>
      <c r="S251">
        <v>4.59</v>
      </c>
      <c r="T251">
        <v>2.99</v>
      </c>
      <c r="U251">
        <f t="shared" si="5"/>
        <v>6.86205</v>
      </c>
      <c r="V251">
        <v>11.48</v>
      </c>
      <c r="AE251" s="2" t="s">
        <v>212</v>
      </c>
      <c r="AF251">
        <v>0</v>
      </c>
      <c r="AG251">
        <v>0</v>
      </c>
      <c r="AH251">
        <v>28</v>
      </c>
    </row>
    <row r="252" spans="1:37" x14ac:dyDescent="0.25">
      <c r="A252" t="s">
        <v>373</v>
      </c>
      <c r="B252" t="s">
        <v>366</v>
      </c>
      <c r="C252">
        <v>2009</v>
      </c>
      <c r="D252" t="s">
        <v>375</v>
      </c>
      <c r="E252">
        <v>0</v>
      </c>
      <c r="F252">
        <v>1.1989247311827957</v>
      </c>
      <c r="G252">
        <v>0.26568867155664222</v>
      </c>
      <c r="H252">
        <v>0.36348818255908721</v>
      </c>
      <c r="I252">
        <v>1.8744906275468621E-3</v>
      </c>
      <c r="J252">
        <v>0</v>
      </c>
      <c r="K252">
        <v>2</v>
      </c>
      <c r="L252">
        <v>39</v>
      </c>
      <c r="M252">
        <v>8</v>
      </c>
      <c r="N252">
        <v>42.8</v>
      </c>
      <c r="O252">
        <v>1620</v>
      </c>
      <c r="P252">
        <f t="shared" si="4"/>
        <v>0.18626716909706661</v>
      </c>
      <c r="Q252">
        <v>62.5</v>
      </c>
      <c r="S252">
        <v>5.13</v>
      </c>
      <c r="T252">
        <v>2.09</v>
      </c>
      <c r="U252">
        <f t="shared" si="5"/>
        <v>5.3608499999999992</v>
      </c>
      <c r="V252">
        <v>12.12</v>
      </c>
      <c r="AE252" s="2" t="s">
        <v>212</v>
      </c>
      <c r="AF252">
        <v>0</v>
      </c>
      <c r="AG252">
        <v>7</v>
      </c>
      <c r="AH252">
        <v>21</v>
      </c>
      <c r="AI252" t="s">
        <v>377</v>
      </c>
      <c r="AJ252" t="s">
        <v>378</v>
      </c>
      <c r="AK252" t="s">
        <v>199</v>
      </c>
    </row>
    <row r="253" spans="1:37" x14ac:dyDescent="0.25">
      <c r="D253" t="s">
        <v>376</v>
      </c>
      <c r="E253">
        <v>0</v>
      </c>
      <c r="F253">
        <v>2.1946666666666665</v>
      </c>
      <c r="G253">
        <v>0.26544240400667779</v>
      </c>
      <c r="H253">
        <v>0.36310517529215358</v>
      </c>
      <c r="I253">
        <v>1.6694490818030051E-3</v>
      </c>
      <c r="J253">
        <v>0</v>
      </c>
      <c r="K253">
        <v>2</v>
      </c>
      <c r="L253">
        <v>39</v>
      </c>
      <c r="M253">
        <v>8</v>
      </c>
      <c r="N253">
        <v>42.8</v>
      </c>
      <c r="O253">
        <v>1620</v>
      </c>
      <c r="P253">
        <f t="shared" si="4"/>
        <v>0.18626716909706661</v>
      </c>
      <c r="Q253">
        <v>54.1</v>
      </c>
      <c r="S253">
        <v>4.59</v>
      </c>
      <c r="T253">
        <v>2.99</v>
      </c>
      <c r="U253">
        <f t="shared" si="5"/>
        <v>6.86205</v>
      </c>
      <c r="V253">
        <v>11.48</v>
      </c>
      <c r="AE253" s="2" t="s">
        <v>212</v>
      </c>
      <c r="AF253">
        <v>0</v>
      </c>
      <c r="AG253">
        <v>7</v>
      </c>
      <c r="AH253">
        <v>21</v>
      </c>
    </row>
    <row r="254" spans="1:37" x14ac:dyDescent="0.25">
      <c r="D254" t="s">
        <v>374</v>
      </c>
      <c r="E254">
        <v>0</v>
      </c>
      <c r="F254">
        <v>4.4101382488479262</v>
      </c>
      <c r="G254">
        <v>0.26575809199318567</v>
      </c>
      <c r="H254">
        <v>0.36286201022146508</v>
      </c>
      <c r="I254">
        <v>1.3628620102214652E-3</v>
      </c>
      <c r="J254">
        <v>0</v>
      </c>
      <c r="K254">
        <v>2</v>
      </c>
      <c r="L254">
        <v>39</v>
      </c>
      <c r="M254">
        <v>8</v>
      </c>
      <c r="N254">
        <v>42.8</v>
      </c>
      <c r="O254">
        <v>1620</v>
      </c>
      <c r="P254">
        <f t="shared" si="4"/>
        <v>0.18626716909706661</v>
      </c>
      <c r="Q254">
        <v>36.799999999999997</v>
      </c>
      <c r="S254">
        <v>3.57</v>
      </c>
      <c r="T254">
        <v>3.21</v>
      </c>
      <c r="U254">
        <f t="shared" si="5"/>
        <v>5.7298499999999999</v>
      </c>
      <c r="V254">
        <v>8.67</v>
      </c>
      <c r="AE254" s="2" t="s">
        <v>212</v>
      </c>
      <c r="AF254">
        <v>0</v>
      </c>
      <c r="AG254">
        <v>7</v>
      </c>
      <c r="AH254">
        <v>21</v>
      </c>
    </row>
    <row r="255" spans="1:37" x14ac:dyDescent="0.25">
      <c r="A255" t="s">
        <v>379</v>
      </c>
      <c r="B255" t="s">
        <v>380</v>
      </c>
      <c r="C255">
        <v>2016</v>
      </c>
      <c r="D255" t="s">
        <v>381</v>
      </c>
      <c r="E255">
        <v>0</v>
      </c>
      <c r="F255">
        <v>0</v>
      </c>
      <c r="G255">
        <v>0.3</v>
      </c>
      <c r="H255">
        <v>0.5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4"/>
        <v>0</v>
      </c>
      <c r="V255">
        <v>4.67</v>
      </c>
      <c r="AE255" s="2" t="s">
        <v>212</v>
      </c>
      <c r="AF255">
        <v>28</v>
      </c>
      <c r="AG255">
        <v>0</v>
      </c>
      <c r="AH255">
        <v>0</v>
      </c>
      <c r="AI255" t="s">
        <v>249</v>
      </c>
      <c r="AJ255" t="s">
        <v>397</v>
      </c>
    </row>
    <row r="256" spans="1:37" x14ac:dyDescent="0.25">
      <c r="D256" t="s">
        <v>382</v>
      </c>
      <c r="E256">
        <v>0</v>
      </c>
      <c r="F256">
        <v>0</v>
      </c>
      <c r="G256">
        <v>0.35</v>
      </c>
      <c r="H256">
        <v>0.5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4"/>
        <v>0</v>
      </c>
      <c r="V256">
        <v>8.1</v>
      </c>
      <c r="AE256" s="2" t="s">
        <v>212</v>
      </c>
      <c r="AF256">
        <v>28</v>
      </c>
      <c r="AG256">
        <v>0</v>
      </c>
      <c r="AH256">
        <v>0</v>
      </c>
    </row>
    <row r="257" spans="1:36" x14ac:dyDescent="0.25">
      <c r="D257" t="s">
        <v>383</v>
      </c>
      <c r="E257">
        <v>0</v>
      </c>
      <c r="F257">
        <v>0</v>
      </c>
      <c r="G257">
        <v>0.4</v>
      </c>
      <c r="H257">
        <v>0.5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4"/>
        <v>0</v>
      </c>
      <c r="V257">
        <v>7.85</v>
      </c>
      <c r="AE257" s="2" t="s">
        <v>212</v>
      </c>
      <c r="AF257">
        <v>28</v>
      </c>
      <c r="AG257">
        <v>0</v>
      </c>
      <c r="AH257">
        <v>0</v>
      </c>
    </row>
    <row r="258" spans="1:36" x14ac:dyDescent="0.25">
      <c r="D258" t="s">
        <v>384</v>
      </c>
      <c r="E258">
        <v>0</v>
      </c>
      <c r="F258">
        <v>0</v>
      </c>
      <c r="G258">
        <v>0.3</v>
      </c>
      <c r="H258">
        <v>0.6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 t="shared" si="4"/>
        <v>0</v>
      </c>
      <c r="V258">
        <v>7.25</v>
      </c>
      <c r="AE258" s="2" t="s">
        <v>212</v>
      </c>
      <c r="AF258">
        <v>28</v>
      </c>
      <c r="AG258">
        <v>0</v>
      </c>
      <c r="AH258">
        <v>0</v>
      </c>
    </row>
    <row r="259" spans="1:36" x14ac:dyDescent="0.25">
      <c r="D259" t="s">
        <v>385</v>
      </c>
      <c r="E259">
        <v>0</v>
      </c>
      <c r="F259">
        <v>0</v>
      </c>
      <c r="G259">
        <v>0.35</v>
      </c>
      <c r="H259">
        <v>0.6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03" si="6">N259^0.3082*M259^0.2515/(L259+0.000001)^0.9175</f>
        <v>0</v>
      </c>
      <c r="V259">
        <v>8.3800000000000008</v>
      </c>
      <c r="AE259" s="2" t="s">
        <v>212</v>
      </c>
      <c r="AF259">
        <v>28</v>
      </c>
      <c r="AG259">
        <v>0</v>
      </c>
      <c r="AH259">
        <v>0</v>
      </c>
    </row>
    <row r="260" spans="1:36" x14ac:dyDescent="0.25">
      <c r="D260" t="s">
        <v>386</v>
      </c>
      <c r="E260">
        <v>0</v>
      </c>
      <c r="F260">
        <v>0</v>
      </c>
      <c r="G260">
        <v>0.4</v>
      </c>
      <c r="H260">
        <v>0.6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6"/>
        <v>0</v>
      </c>
      <c r="V260">
        <v>6.54</v>
      </c>
      <c r="AE260" s="2" t="s">
        <v>212</v>
      </c>
      <c r="AF260">
        <v>28</v>
      </c>
      <c r="AG260">
        <v>0</v>
      </c>
      <c r="AH260">
        <v>0</v>
      </c>
    </row>
    <row r="261" spans="1:36" x14ac:dyDescent="0.25">
      <c r="D261" t="s">
        <v>387</v>
      </c>
      <c r="E261">
        <v>0</v>
      </c>
      <c r="F261">
        <v>0</v>
      </c>
      <c r="G261">
        <v>0.3</v>
      </c>
      <c r="H261">
        <v>0.5</v>
      </c>
      <c r="I261">
        <v>1.8E-3</v>
      </c>
      <c r="J261">
        <v>0</v>
      </c>
      <c r="K261">
        <v>2</v>
      </c>
      <c r="L261">
        <v>40</v>
      </c>
      <c r="M261">
        <v>8</v>
      </c>
      <c r="N261">
        <v>42.8</v>
      </c>
      <c r="O261">
        <v>1560</v>
      </c>
      <c r="P261">
        <f t="shared" si="6"/>
        <v>0.18199021972263049</v>
      </c>
      <c r="V261">
        <v>10.53</v>
      </c>
      <c r="AE261" s="2" t="s">
        <v>212</v>
      </c>
      <c r="AF261">
        <v>28</v>
      </c>
      <c r="AG261">
        <v>0</v>
      </c>
      <c r="AH261">
        <v>0</v>
      </c>
    </row>
    <row r="262" spans="1:36" x14ac:dyDescent="0.25">
      <c r="D262" t="s">
        <v>388</v>
      </c>
      <c r="E262">
        <v>0</v>
      </c>
      <c r="F262">
        <v>0</v>
      </c>
      <c r="G262">
        <v>0.35</v>
      </c>
      <c r="H262">
        <v>0.5</v>
      </c>
      <c r="I262">
        <v>1.1999999999999999E-3</v>
      </c>
      <c r="J262">
        <v>0</v>
      </c>
      <c r="K262">
        <v>2</v>
      </c>
      <c r="L262">
        <v>40</v>
      </c>
      <c r="M262">
        <v>8</v>
      </c>
      <c r="N262">
        <v>42.8</v>
      </c>
      <c r="O262">
        <v>1560</v>
      </c>
      <c r="P262">
        <f t="shared" si="6"/>
        <v>0.18199021972263049</v>
      </c>
      <c r="V262">
        <v>11.56</v>
      </c>
      <c r="AE262" s="2" t="s">
        <v>212</v>
      </c>
      <c r="AF262">
        <v>28</v>
      </c>
      <c r="AG262">
        <v>0</v>
      </c>
      <c r="AH262">
        <v>0</v>
      </c>
    </row>
    <row r="263" spans="1:36" x14ac:dyDescent="0.25">
      <c r="D263" t="s">
        <v>389</v>
      </c>
      <c r="E263">
        <v>0</v>
      </c>
      <c r="F263">
        <v>0</v>
      </c>
      <c r="G263">
        <v>0.4</v>
      </c>
      <c r="H263">
        <v>0.5</v>
      </c>
      <c r="I263">
        <v>0</v>
      </c>
      <c r="J263">
        <v>0</v>
      </c>
      <c r="K263">
        <v>2</v>
      </c>
      <c r="L263">
        <v>40</v>
      </c>
      <c r="M263">
        <v>8</v>
      </c>
      <c r="N263">
        <v>42.8</v>
      </c>
      <c r="O263">
        <v>1560</v>
      </c>
      <c r="P263">
        <f t="shared" si="6"/>
        <v>0.18199021972263049</v>
      </c>
      <c r="V263">
        <v>8.44</v>
      </c>
      <c r="AE263" s="2" t="s">
        <v>212</v>
      </c>
      <c r="AF263">
        <v>28</v>
      </c>
      <c r="AG263">
        <v>0</v>
      </c>
      <c r="AH263">
        <v>0</v>
      </c>
    </row>
    <row r="264" spans="1:36" x14ac:dyDescent="0.25">
      <c r="D264" t="s">
        <v>390</v>
      </c>
      <c r="E264">
        <v>0</v>
      </c>
      <c r="F264">
        <v>0</v>
      </c>
      <c r="G264">
        <v>0.3</v>
      </c>
      <c r="H264">
        <v>0.6</v>
      </c>
      <c r="I264">
        <v>2E-3</v>
      </c>
      <c r="J264">
        <v>0</v>
      </c>
      <c r="K264">
        <v>2</v>
      </c>
      <c r="L264">
        <v>40</v>
      </c>
      <c r="M264">
        <v>8</v>
      </c>
      <c r="N264">
        <v>42.8</v>
      </c>
      <c r="O264">
        <v>1560</v>
      </c>
      <c r="P264">
        <f t="shared" si="6"/>
        <v>0.18199021972263049</v>
      </c>
      <c r="V264">
        <v>9.35</v>
      </c>
      <c r="AE264" s="2" t="s">
        <v>212</v>
      </c>
      <c r="AF264">
        <v>28</v>
      </c>
      <c r="AG264">
        <v>0</v>
      </c>
      <c r="AH264">
        <v>0</v>
      </c>
    </row>
    <row r="265" spans="1:36" x14ac:dyDescent="0.25">
      <c r="D265" t="s">
        <v>391</v>
      </c>
      <c r="E265">
        <v>0</v>
      </c>
      <c r="F265">
        <v>0</v>
      </c>
      <c r="G265">
        <v>0.35</v>
      </c>
      <c r="H265">
        <v>0.6</v>
      </c>
      <c r="I265">
        <v>1.5E-3</v>
      </c>
      <c r="J265">
        <v>0</v>
      </c>
      <c r="K265">
        <v>2</v>
      </c>
      <c r="L265">
        <v>40</v>
      </c>
      <c r="M265">
        <v>8</v>
      </c>
      <c r="N265">
        <v>42.8</v>
      </c>
      <c r="O265">
        <v>1560</v>
      </c>
      <c r="P265">
        <f t="shared" si="6"/>
        <v>0.18199021972263049</v>
      </c>
      <c r="V265">
        <v>10.5</v>
      </c>
      <c r="AE265" s="2" t="s">
        <v>212</v>
      </c>
      <c r="AF265">
        <v>28</v>
      </c>
      <c r="AG265">
        <v>0</v>
      </c>
      <c r="AH265">
        <v>0</v>
      </c>
    </row>
    <row r="266" spans="1:36" x14ac:dyDescent="0.25">
      <c r="D266" t="s">
        <v>392</v>
      </c>
      <c r="E266">
        <v>0</v>
      </c>
      <c r="F266">
        <v>0</v>
      </c>
      <c r="G266">
        <v>0.4</v>
      </c>
      <c r="H266">
        <v>0.6</v>
      </c>
      <c r="I266">
        <v>0</v>
      </c>
      <c r="J266">
        <v>0</v>
      </c>
      <c r="K266">
        <v>2</v>
      </c>
      <c r="L266">
        <v>40</v>
      </c>
      <c r="M266">
        <v>8</v>
      </c>
      <c r="N266">
        <v>42.8</v>
      </c>
      <c r="O266">
        <v>1560</v>
      </c>
      <c r="P266">
        <f t="shared" si="6"/>
        <v>0.18199021972263049</v>
      </c>
      <c r="V266">
        <v>9.06</v>
      </c>
      <c r="AE266" s="2" t="s">
        <v>212</v>
      </c>
      <c r="AF266">
        <v>28</v>
      </c>
      <c r="AG266">
        <v>0</v>
      </c>
      <c r="AH266">
        <v>0</v>
      </c>
    </row>
    <row r="267" spans="1:36" x14ac:dyDescent="0.25">
      <c r="D267" t="s">
        <v>393</v>
      </c>
      <c r="E267">
        <v>0</v>
      </c>
      <c r="F267">
        <v>0</v>
      </c>
      <c r="G267">
        <v>0.3</v>
      </c>
      <c r="H267">
        <v>0.5</v>
      </c>
      <c r="I267">
        <v>1.5E-3</v>
      </c>
      <c r="J267">
        <v>0</v>
      </c>
      <c r="K267">
        <v>1</v>
      </c>
      <c r="L267">
        <v>40</v>
      </c>
      <c r="M267">
        <v>8</v>
      </c>
      <c r="N267">
        <v>42.8</v>
      </c>
      <c r="O267">
        <v>1560</v>
      </c>
      <c r="P267">
        <f t="shared" si="6"/>
        <v>0.18199021972263049</v>
      </c>
      <c r="V267">
        <v>4.74</v>
      </c>
      <c r="AE267" s="2" t="s">
        <v>212</v>
      </c>
      <c r="AF267">
        <v>28</v>
      </c>
      <c r="AG267">
        <v>0</v>
      </c>
      <c r="AH267">
        <v>0</v>
      </c>
    </row>
    <row r="268" spans="1:36" x14ac:dyDescent="0.25">
      <c r="D268" t="s">
        <v>394</v>
      </c>
      <c r="E268">
        <v>0</v>
      </c>
      <c r="F268">
        <v>0</v>
      </c>
      <c r="G268">
        <v>0.3</v>
      </c>
      <c r="H268">
        <v>0.5</v>
      </c>
      <c r="I268">
        <v>1.8E-3</v>
      </c>
      <c r="J268">
        <v>0</v>
      </c>
      <c r="K268">
        <v>1</v>
      </c>
      <c r="L268">
        <v>40</v>
      </c>
      <c r="M268">
        <v>12</v>
      </c>
      <c r="N268">
        <v>42.8</v>
      </c>
      <c r="O268">
        <v>1560</v>
      </c>
      <c r="P268">
        <f t="shared" si="6"/>
        <v>0.20152781721115506</v>
      </c>
      <c r="V268">
        <v>4.8</v>
      </c>
      <c r="AE268" s="2" t="s">
        <v>212</v>
      </c>
      <c r="AF268">
        <v>28</v>
      </c>
      <c r="AG268">
        <v>0</v>
      </c>
      <c r="AH268">
        <v>0</v>
      </c>
    </row>
    <row r="269" spans="1:36" x14ac:dyDescent="0.25">
      <c r="D269" t="s">
        <v>395</v>
      </c>
      <c r="E269">
        <v>0</v>
      </c>
      <c r="F269">
        <v>0</v>
      </c>
      <c r="G269">
        <v>0.3</v>
      </c>
      <c r="H269">
        <v>0.5</v>
      </c>
      <c r="I269">
        <v>1.8E-3</v>
      </c>
      <c r="J269">
        <v>0</v>
      </c>
      <c r="K269">
        <v>2</v>
      </c>
      <c r="L269">
        <v>40</v>
      </c>
      <c r="M269">
        <v>8</v>
      </c>
      <c r="N269">
        <v>42.8</v>
      </c>
      <c r="O269">
        <v>1560</v>
      </c>
      <c r="P269">
        <f t="shared" si="6"/>
        <v>0.18199021972263049</v>
      </c>
      <c r="V269">
        <v>9.89</v>
      </c>
      <c r="AE269" s="2" t="s">
        <v>212</v>
      </c>
      <c r="AF269">
        <v>28</v>
      </c>
      <c r="AG269">
        <v>0</v>
      </c>
      <c r="AH269">
        <v>0</v>
      </c>
    </row>
    <row r="270" spans="1:36" x14ac:dyDescent="0.25">
      <c r="D270" t="s">
        <v>396</v>
      </c>
      <c r="E270">
        <v>0</v>
      </c>
      <c r="F270">
        <v>0</v>
      </c>
      <c r="G270">
        <v>0.3</v>
      </c>
      <c r="H270">
        <v>0.5</v>
      </c>
      <c r="I270">
        <v>2.0999999999999999E-3</v>
      </c>
      <c r="J270">
        <v>0</v>
      </c>
      <c r="K270">
        <v>2</v>
      </c>
      <c r="L270">
        <v>40</v>
      </c>
      <c r="M270">
        <v>12</v>
      </c>
      <c r="N270">
        <v>42.8</v>
      </c>
      <c r="O270">
        <v>1560</v>
      </c>
      <c r="P270">
        <f t="shared" si="6"/>
        <v>0.20152781721115506</v>
      </c>
      <c r="V270">
        <v>7.9</v>
      </c>
      <c r="AE270" s="2" t="s">
        <v>212</v>
      </c>
      <c r="AF270">
        <v>28</v>
      </c>
      <c r="AG270">
        <v>0</v>
      </c>
      <c r="AH270">
        <v>0</v>
      </c>
    </row>
    <row r="271" spans="1:36" x14ac:dyDescent="0.25">
      <c r="A271" t="s">
        <v>398</v>
      </c>
      <c r="B271" t="s">
        <v>399</v>
      </c>
      <c r="C271">
        <v>2016</v>
      </c>
      <c r="D271" t="s">
        <v>400</v>
      </c>
      <c r="E271">
        <v>0</v>
      </c>
      <c r="F271">
        <v>1.2</v>
      </c>
      <c r="G271">
        <v>0.252</v>
      </c>
      <c r="H271">
        <v>0.36363636363636365</v>
      </c>
      <c r="I271">
        <v>1.0909090909090908E-2</v>
      </c>
      <c r="J271">
        <v>0</v>
      </c>
      <c r="K271">
        <v>2</v>
      </c>
      <c r="L271">
        <v>38</v>
      </c>
      <c r="M271">
        <v>8</v>
      </c>
      <c r="N271">
        <v>42.8</v>
      </c>
      <c r="O271">
        <v>1600</v>
      </c>
      <c r="P271">
        <f t="shared" si="6"/>
        <v>0.19075970447644724</v>
      </c>
      <c r="V271">
        <v>13.1</v>
      </c>
      <c r="AE271" s="2" t="s">
        <v>212</v>
      </c>
      <c r="AF271">
        <v>28</v>
      </c>
      <c r="AG271">
        <v>0</v>
      </c>
      <c r="AH271">
        <v>0</v>
      </c>
      <c r="AI271" t="s">
        <v>403</v>
      </c>
      <c r="AJ271" t="s">
        <v>404</v>
      </c>
    </row>
    <row r="272" spans="1:36" x14ac:dyDescent="0.25">
      <c r="D272" t="s">
        <v>401</v>
      </c>
      <c r="E272">
        <v>0</v>
      </c>
      <c r="F272">
        <v>1.2</v>
      </c>
      <c r="G272">
        <v>0.252</v>
      </c>
      <c r="H272">
        <v>0.36363636363636365</v>
      </c>
      <c r="I272">
        <v>1.0909090909090908E-2</v>
      </c>
      <c r="J272">
        <v>0</v>
      </c>
      <c r="K272">
        <v>1.5</v>
      </c>
      <c r="L272">
        <v>38</v>
      </c>
      <c r="M272">
        <v>8</v>
      </c>
      <c r="N272">
        <v>42.8</v>
      </c>
      <c r="O272">
        <v>1600</v>
      </c>
      <c r="P272">
        <f t="shared" si="6"/>
        <v>0.19075970447644724</v>
      </c>
      <c r="V272">
        <v>8.51</v>
      </c>
      <c r="AE272" s="2" t="s">
        <v>212</v>
      </c>
      <c r="AF272">
        <v>28</v>
      </c>
      <c r="AG272">
        <v>0</v>
      </c>
      <c r="AH272">
        <v>0</v>
      </c>
    </row>
    <row r="273" spans="1:37" x14ac:dyDescent="0.25">
      <c r="D273" t="s">
        <v>402</v>
      </c>
      <c r="E273">
        <v>0</v>
      </c>
      <c r="F273">
        <v>1.2</v>
      </c>
      <c r="G273">
        <v>0.252</v>
      </c>
      <c r="H273">
        <v>0.36363636363636365</v>
      </c>
      <c r="I273">
        <v>1.0909090909090908E-2</v>
      </c>
      <c r="J273">
        <v>0</v>
      </c>
      <c r="K273">
        <v>1.2</v>
      </c>
      <c r="L273">
        <v>38</v>
      </c>
      <c r="M273">
        <v>8</v>
      </c>
      <c r="N273">
        <v>42.8</v>
      </c>
      <c r="O273">
        <v>1600</v>
      </c>
      <c r="P273">
        <f t="shared" si="6"/>
        <v>0.19075970447644724</v>
      </c>
      <c r="V273">
        <v>8.1999999999999993</v>
      </c>
      <c r="AE273" s="2" t="s">
        <v>212</v>
      </c>
      <c r="AF273">
        <v>28</v>
      </c>
      <c r="AG273">
        <v>0</v>
      </c>
      <c r="AH273">
        <v>0</v>
      </c>
    </row>
    <row r="274" spans="1:37" x14ac:dyDescent="0.25">
      <c r="A274" t="s">
        <v>405</v>
      </c>
      <c r="B274" t="s">
        <v>406</v>
      </c>
      <c r="C274">
        <v>2014</v>
      </c>
      <c r="D274" t="s">
        <v>293</v>
      </c>
      <c r="E274">
        <v>0</v>
      </c>
      <c r="F274">
        <v>1.2</v>
      </c>
      <c r="G274">
        <v>0.27</v>
      </c>
      <c r="H274">
        <v>0.36348818255908721</v>
      </c>
      <c r="I274">
        <v>1.8744906275468621E-3</v>
      </c>
      <c r="J274">
        <v>0</v>
      </c>
      <c r="K274">
        <v>2</v>
      </c>
      <c r="L274">
        <v>39</v>
      </c>
      <c r="M274">
        <v>8</v>
      </c>
      <c r="N274">
        <v>42.8</v>
      </c>
      <c r="O274">
        <v>1620</v>
      </c>
      <c r="P274">
        <f t="shared" si="6"/>
        <v>0.18626716909706661</v>
      </c>
      <c r="Q274">
        <v>65.716629999999995</v>
      </c>
      <c r="S274">
        <v>5.0999999999999996</v>
      </c>
      <c r="T274">
        <v>2.7</v>
      </c>
      <c r="U274">
        <f t="shared" ref="U274:U304" si="7">(R274+S274)*T274/2</f>
        <v>6.8849999999999998</v>
      </c>
      <c r="AE274" s="2" t="s">
        <v>212</v>
      </c>
      <c r="AF274">
        <v>0</v>
      </c>
      <c r="AG274">
        <v>28</v>
      </c>
      <c r="AH274">
        <v>0</v>
      </c>
      <c r="AI274" t="s">
        <v>407</v>
      </c>
      <c r="AJ274" t="s">
        <v>281</v>
      </c>
      <c r="AK274" t="s">
        <v>199</v>
      </c>
    </row>
    <row r="275" spans="1:37" x14ac:dyDescent="0.25">
      <c r="A275" t="s">
        <v>408</v>
      </c>
      <c r="B275" t="s">
        <v>409</v>
      </c>
      <c r="C275">
        <v>2018</v>
      </c>
      <c r="D275" t="s">
        <v>326</v>
      </c>
      <c r="E275">
        <v>0.18</v>
      </c>
      <c r="F275">
        <v>0</v>
      </c>
      <c r="G275">
        <v>0.33050847457627119</v>
      </c>
      <c r="H275">
        <v>0.77966101694915257</v>
      </c>
      <c r="I275">
        <v>1.6949152542372881E-2</v>
      </c>
      <c r="J275">
        <v>0</v>
      </c>
      <c r="K275">
        <v>2</v>
      </c>
      <c r="L275">
        <v>39</v>
      </c>
      <c r="M275">
        <v>12</v>
      </c>
      <c r="N275">
        <v>42.8</v>
      </c>
      <c r="O275">
        <v>1620</v>
      </c>
      <c r="P275">
        <f t="shared" si="6"/>
        <v>0.20626391936580038</v>
      </c>
      <c r="Q275">
        <v>45.569499999999998</v>
      </c>
      <c r="R275">
        <v>3.2</v>
      </c>
      <c r="S275">
        <v>5.5109199999999996</v>
      </c>
      <c r="T275">
        <v>3.1138699999999999</v>
      </c>
      <c r="U275">
        <f t="shared" si="7"/>
        <v>13.5623362302</v>
      </c>
      <c r="AE275" s="2" t="s">
        <v>212</v>
      </c>
      <c r="AF275">
        <v>0</v>
      </c>
      <c r="AG275">
        <v>28</v>
      </c>
      <c r="AH275">
        <v>0</v>
      </c>
      <c r="AI275" t="s">
        <v>413</v>
      </c>
      <c r="AJ275" t="s">
        <v>412</v>
      </c>
    </row>
    <row r="276" spans="1:37" x14ac:dyDescent="0.25">
      <c r="D276" t="s">
        <v>327</v>
      </c>
      <c r="E276">
        <v>0.18</v>
      </c>
      <c r="F276">
        <v>0</v>
      </c>
      <c r="G276">
        <v>0.33050847457627119</v>
      </c>
      <c r="H276">
        <v>0.77966101694915257</v>
      </c>
      <c r="I276">
        <v>1.6949152542372881E-2</v>
      </c>
      <c r="J276">
        <v>0</v>
      </c>
      <c r="K276">
        <v>2</v>
      </c>
      <c r="L276">
        <v>39</v>
      </c>
      <c r="M276">
        <v>12</v>
      </c>
      <c r="N276">
        <v>22</v>
      </c>
      <c r="O276">
        <v>1250</v>
      </c>
      <c r="P276">
        <f t="shared" si="6"/>
        <v>0.16801457837485856</v>
      </c>
      <c r="Q276">
        <v>43.396909999999998</v>
      </c>
      <c r="S276">
        <v>5.0253899999999998</v>
      </c>
      <c r="T276">
        <v>1.6496599999999999</v>
      </c>
      <c r="U276">
        <f t="shared" si="7"/>
        <v>4.1450924336999995</v>
      </c>
      <c r="AE276" s="2" t="s">
        <v>212</v>
      </c>
      <c r="AF276">
        <v>0</v>
      </c>
      <c r="AG276">
        <v>28</v>
      </c>
      <c r="AH276">
        <v>0</v>
      </c>
    </row>
    <row r="277" spans="1:37" x14ac:dyDescent="0.25">
      <c r="D277" t="s">
        <v>410</v>
      </c>
      <c r="E277">
        <v>0.18</v>
      </c>
      <c r="F277">
        <v>0</v>
      </c>
      <c r="G277">
        <v>0.33050847457627119</v>
      </c>
      <c r="H277">
        <v>0.77966101694915257</v>
      </c>
      <c r="I277">
        <v>1.6949152542372881E-2</v>
      </c>
      <c r="J277">
        <v>0</v>
      </c>
      <c r="K277">
        <v>0.5</v>
      </c>
      <c r="L277">
        <v>24</v>
      </c>
      <c r="M277">
        <v>7</v>
      </c>
      <c r="N277">
        <v>116</v>
      </c>
      <c r="O277">
        <v>2740</v>
      </c>
      <c r="P277">
        <f t="shared" si="6"/>
        <v>0.38235280313469983</v>
      </c>
      <c r="Q277">
        <v>44.633859999999999</v>
      </c>
      <c r="R277">
        <v>3.2</v>
      </c>
      <c r="S277">
        <v>4.0156299999999998</v>
      </c>
      <c r="T277">
        <v>3.2373500000000002</v>
      </c>
      <c r="U277">
        <f t="shared" si="7"/>
        <v>11.679759890250001</v>
      </c>
      <c r="AE277" s="2" t="s">
        <v>206</v>
      </c>
      <c r="AF277">
        <v>0</v>
      </c>
      <c r="AG277">
        <v>28</v>
      </c>
      <c r="AH277">
        <v>0</v>
      </c>
    </row>
    <row r="278" spans="1:37" x14ac:dyDescent="0.25">
      <c r="D278" t="s">
        <v>411</v>
      </c>
      <c r="E278">
        <v>0.18</v>
      </c>
      <c r="F278">
        <v>0</v>
      </c>
      <c r="G278">
        <v>0.33050847457627119</v>
      </c>
      <c r="H278">
        <v>0.77966101694915257</v>
      </c>
      <c r="I278">
        <v>1.6949152542372881E-2</v>
      </c>
      <c r="J278">
        <v>0</v>
      </c>
      <c r="K278">
        <v>0.8</v>
      </c>
      <c r="L278">
        <v>24</v>
      </c>
      <c r="M278">
        <v>7</v>
      </c>
      <c r="N278">
        <v>116</v>
      </c>
      <c r="O278">
        <v>2740</v>
      </c>
      <c r="P278">
        <f t="shared" si="6"/>
        <v>0.38235280313469983</v>
      </c>
      <c r="Q278">
        <v>46.965029999999999</v>
      </c>
      <c r="R278">
        <v>3.2</v>
      </c>
      <c r="S278">
        <v>4.2642300000000004</v>
      </c>
      <c r="T278">
        <v>3.7448100000000002</v>
      </c>
      <c r="U278">
        <f t="shared" si="7"/>
        <v>13.976061573150002</v>
      </c>
      <c r="AE278" s="2" t="s">
        <v>206</v>
      </c>
      <c r="AF278">
        <v>0</v>
      </c>
      <c r="AG278">
        <v>28</v>
      </c>
      <c r="AH278">
        <v>0</v>
      </c>
    </row>
    <row r="279" spans="1:37" x14ac:dyDescent="0.25">
      <c r="A279" t="s">
        <v>414</v>
      </c>
      <c r="B279" t="s">
        <v>415</v>
      </c>
      <c r="C279">
        <v>2018</v>
      </c>
      <c r="D279" t="s">
        <v>416</v>
      </c>
      <c r="E279">
        <v>0</v>
      </c>
      <c r="F279">
        <v>1.2006472491909386</v>
      </c>
      <c r="G279">
        <v>0.2</v>
      </c>
      <c r="H279">
        <v>0.36299999999999999</v>
      </c>
      <c r="I279">
        <v>5.7794117647058827E-3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6"/>
        <v>0</v>
      </c>
      <c r="Q279">
        <v>88.9</v>
      </c>
      <c r="AF279">
        <v>28</v>
      </c>
      <c r="AG279">
        <v>0</v>
      </c>
      <c r="AH279">
        <v>0</v>
      </c>
    </row>
    <row r="280" spans="1:37" x14ac:dyDescent="0.25">
      <c r="D280" t="s">
        <v>417</v>
      </c>
      <c r="E280">
        <v>0</v>
      </c>
      <c r="F280">
        <v>1.2006920415224913</v>
      </c>
      <c r="G280">
        <v>0.255</v>
      </c>
      <c r="H280">
        <v>0.36299999999999999</v>
      </c>
      <c r="I280">
        <v>5.7783018867924524E-3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6"/>
        <v>0</v>
      </c>
      <c r="Q280">
        <v>64.099999999999994</v>
      </c>
      <c r="AF280">
        <v>28</v>
      </c>
      <c r="AG280">
        <v>0</v>
      </c>
      <c r="AH280">
        <v>0</v>
      </c>
    </row>
    <row r="281" spans="1:37" x14ac:dyDescent="0.25">
      <c r="D281" t="s">
        <v>418</v>
      </c>
      <c r="E281">
        <v>0</v>
      </c>
      <c r="F281">
        <v>1.2022058823529411</v>
      </c>
      <c r="G281">
        <v>0.3</v>
      </c>
      <c r="H281">
        <v>0.36299999999999999</v>
      </c>
      <c r="I281">
        <v>5.7846410684474119E-3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6"/>
        <v>0</v>
      </c>
      <c r="Q281">
        <v>41.8</v>
      </c>
      <c r="AF281">
        <v>28</v>
      </c>
      <c r="AG281">
        <v>0</v>
      </c>
      <c r="AH281">
        <v>0</v>
      </c>
    </row>
    <row r="282" spans="1:37" x14ac:dyDescent="0.25">
      <c r="A282" t="s">
        <v>419</v>
      </c>
      <c r="B282" t="s">
        <v>279</v>
      </c>
      <c r="C282">
        <v>2017</v>
      </c>
      <c r="D282" t="s">
        <v>293</v>
      </c>
      <c r="E282">
        <v>0</v>
      </c>
      <c r="F282">
        <v>2.2010178117048347</v>
      </c>
      <c r="G282">
        <v>0.24721780604133545</v>
      </c>
      <c r="H282">
        <v>0.36327503974562797</v>
      </c>
      <c r="I282">
        <v>3.9745627980922096E-3</v>
      </c>
      <c r="J282">
        <v>0</v>
      </c>
      <c r="K282">
        <v>2</v>
      </c>
      <c r="L282">
        <v>39</v>
      </c>
      <c r="M282">
        <v>12</v>
      </c>
      <c r="N282">
        <v>42</v>
      </c>
      <c r="O282">
        <v>1600</v>
      </c>
      <c r="P282">
        <f t="shared" si="6"/>
        <v>0.20506792052722234</v>
      </c>
      <c r="Q282">
        <v>41.25976</v>
      </c>
      <c r="S282">
        <v>5.0199999999999996</v>
      </c>
      <c r="T282">
        <v>4.2</v>
      </c>
      <c r="U282">
        <f t="shared" si="7"/>
        <v>10.542</v>
      </c>
      <c r="AE282" s="2" t="s">
        <v>212</v>
      </c>
      <c r="AF282">
        <v>0</v>
      </c>
      <c r="AG282">
        <v>0</v>
      </c>
      <c r="AH282">
        <v>28</v>
      </c>
      <c r="AI282" t="s">
        <v>246</v>
      </c>
      <c r="AJ282" t="s">
        <v>281</v>
      </c>
      <c r="AK282" t="s">
        <v>282</v>
      </c>
    </row>
    <row r="283" spans="1:37" x14ac:dyDescent="0.25">
      <c r="A283" t="s">
        <v>420</v>
      </c>
      <c r="B283" t="s">
        <v>421</v>
      </c>
      <c r="C283">
        <v>2014</v>
      </c>
      <c r="D283" t="s">
        <v>422</v>
      </c>
      <c r="E283">
        <v>0</v>
      </c>
      <c r="F283">
        <v>1.2</v>
      </c>
      <c r="G283">
        <v>0.26395534290271133</v>
      </c>
      <c r="H283">
        <v>0.36283891547049441</v>
      </c>
      <c r="I283">
        <v>8.1339712918660281E-3</v>
      </c>
      <c r="J283">
        <v>0</v>
      </c>
      <c r="K283">
        <v>2</v>
      </c>
      <c r="L283">
        <v>39</v>
      </c>
      <c r="M283">
        <v>12</v>
      </c>
      <c r="N283">
        <v>42.8</v>
      </c>
      <c r="O283">
        <v>1620</v>
      </c>
      <c r="P283">
        <f t="shared" si="6"/>
        <v>0.20626391936580038</v>
      </c>
      <c r="R283">
        <v>4.38</v>
      </c>
      <c r="S283">
        <v>6.3</v>
      </c>
      <c r="T283">
        <v>1.4</v>
      </c>
      <c r="U283">
        <f t="shared" si="7"/>
        <v>7.4759999999999991</v>
      </c>
      <c r="AE283" s="2" t="s">
        <v>212</v>
      </c>
      <c r="AF283">
        <v>0</v>
      </c>
      <c r="AG283">
        <v>0</v>
      </c>
      <c r="AH283">
        <v>28</v>
      </c>
      <c r="AI283" t="s">
        <v>424</v>
      </c>
      <c r="AJ283" t="s">
        <v>286</v>
      </c>
      <c r="AK283" t="s">
        <v>282</v>
      </c>
    </row>
    <row r="284" spans="1:37" x14ac:dyDescent="0.25">
      <c r="D284" t="s">
        <v>423</v>
      </c>
      <c r="E284">
        <v>0</v>
      </c>
      <c r="F284">
        <v>1.2</v>
      </c>
      <c r="G284">
        <v>0.26395534290271133</v>
      </c>
      <c r="H284">
        <v>0.36283891547049441</v>
      </c>
      <c r="I284">
        <v>5.263157894736842E-3</v>
      </c>
      <c r="J284">
        <v>0</v>
      </c>
      <c r="K284">
        <v>2</v>
      </c>
      <c r="L284">
        <v>39</v>
      </c>
      <c r="M284">
        <v>12</v>
      </c>
      <c r="N284">
        <v>42.8</v>
      </c>
      <c r="O284">
        <v>1620</v>
      </c>
      <c r="P284">
        <f t="shared" si="6"/>
        <v>0.20626391936580038</v>
      </c>
      <c r="R284">
        <v>5.04</v>
      </c>
      <c r="S284">
        <v>6.8</v>
      </c>
      <c r="T284">
        <v>1.66</v>
      </c>
      <c r="U284">
        <f t="shared" si="7"/>
        <v>9.8271999999999995</v>
      </c>
      <c r="AE284" s="2" t="s">
        <v>212</v>
      </c>
      <c r="AF284">
        <v>0</v>
      </c>
      <c r="AG284">
        <v>0</v>
      </c>
      <c r="AH284">
        <v>28</v>
      </c>
    </row>
    <row r="285" spans="1:37" x14ac:dyDescent="0.25">
      <c r="D285" t="s">
        <v>425</v>
      </c>
      <c r="E285">
        <v>0</v>
      </c>
      <c r="F285">
        <v>1.2</v>
      </c>
      <c r="G285">
        <v>0.26395534290271133</v>
      </c>
      <c r="H285">
        <v>0.36283891547049441</v>
      </c>
      <c r="I285">
        <v>8.1339712918660281E-3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6"/>
        <v>0</v>
      </c>
      <c r="X285">
        <v>15</v>
      </c>
    </row>
    <row r="286" spans="1:37" x14ac:dyDescent="0.25">
      <c r="D286" t="s">
        <v>426</v>
      </c>
      <c r="E286">
        <v>0</v>
      </c>
      <c r="F286">
        <v>1.2</v>
      </c>
      <c r="G286">
        <v>0.26395534290271133</v>
      </c>
      <c r="H286">
        <v>0.36283891547049441</v>
      </c>
      <c r="I286">
        <v>5.263157894736842E-3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6"/>
        <v>0</v>
      </c>
      <c r="X286">
        <v>36</v>
      </c>
    </row>
    <row r="287" spans="1:37" x14ac:dyDescent="0.25">
      <c r="A287" t="s">
        <v>427</v>
      </c>
      <c r="B287" t="s">
        <v>428</v>
      </c>
      <c r="C287">
        <v>2012</v>
      </c>
      <c r="D287" t="s">
        <v>429</v>
      </c>
      <c r="E287">
        <v>0</v>
      </c>
      <c r="F287">
        <v>2.333333333333333</v>
      </c>
      <c r="G287">
        <v>0.25</v>
      </c>
      <c r="H287">
        <v>0.3632075471698113</v>
      </c>
      <c r="I287">
        <v>1.2028301886792454E-2</v>
      </c>
      <c r="J287">
        <v>0</v>
      </c>
      <c r="K287">
        <v>2</v>
      </c>
      <c r="L287">
        <v>40</v>
      </c>
      <c r="M287">
        <v>8</v>
      </c>
      <c r="N287">
        <v>42</v>
      </c>
      <c r="O287">
        <v>1600</v>
      </c>
      <c r="P287">
        <f t="shared" si="6"/>
        <v>0.18093496928382341</v>
      </c>
      <c r="Q287">
        <v>42.832000000000001</v>
      </c>
      <c r="S287">
        <v>4.66</v>
      </c>
      <c r="T287">
        <v>3.2</v>
      </c>
      <c r="U287">
        <f t="shared" si="7"/>
        <v>7.4560000000000004</v>
      </c>
      <c r="V287">
        <v>5.4</v>
      </c>
      <c r="AE287" s="2" t="s">
        <v>212</v>
      </c>
      <c r="AF287">
        <v>0</v>
      </c>
      <c r="AG287">
        <v>7</v>
      </c>
      <c r="AH287">
        <v>21</v>
      </c>
      <c r="AI287" t="s">
        <v>430</v>
      </c>
      <c r="AJ287" t="s">
        <v>367</v>
      </c>
      <c r="AK287" t="s">
        <v>431</v>
      </c>
    </row>
    <row r="288" spans="1:37" x14ac:dyDescent="0.25">
      <c r="A288" t="s">
        <v>432</v>
      </c>
      <c r="B288" t="s">
        <v>433</v>
      </c>
      <c r="C288">
        <v>2012</v>
      </c>
      <c r="D288">
        <v>1</v>
      </c>
      <c r="E288">
        <v>0</v>
      </c>
      <c r="F288">
        <v>1</v>
      </c>
      <c r="G288">
        <v>0.25</v>
      </c>
      <c r="H288">
        <v>0.3632075471698113</v>
      </c>
      <c r="I288">
        <v>1.4150943396226415E-2</v>
      </c>
      <c r="J288">
        <v>0</v>
      </c>
      <c r="K288">
        <v>2</v>
      </c>
      <c r="L288">
        <v>40</v>
      </c>
      <c r="M288">
        <v>8</v>
      </c>
      <c r="N288">
        <v>42</v>
      </c>
      <c r="O288">
        <v>1600</v>
      </c>
      <c r="P288">
        <f t="shared" si="6"/>
        <v>0.18093496928382341</v>
      </c>
      <c r="Q288">
        <v>57.631489999999999</v>
      </c>
      <c r="AE288" s="2" t="s">
        <v>212</v>
      </c>
      <c r="AF288">
        <v>0</v>
      </c>
      <c r="AG288">
        <v>7</v>
      </c>
      <c r="AH288">
        <v>21</v>
      </c>
      <c r="AI288" t="s">
        <v>436</v>
      </c>
      <c r="AJ288" t="s">
        <v>434</v>
      </c>
      <c r="AK288" t="s">
        <v>435</v>
      </c>
    </row>
    <row r="289" spans="1:37" x14ac:dyDescent="0.25">
      <c r="D289">
        <v>2</v>
      </c>
      <c r="E289">
        <v>0</v>
      </c>
      <c r="F289">
        <v>1.5079051383399209</v>
      </c>
      <c r="G289">
        <v>0.25</v>
      </c>
      <c r="H289">
        <v>0.36406619385342792</v>
      </c>
      <c r="I289">
        <v>1.3396375098502758E-2</v>
      </c>
      <c r="J289">
        <v>0</v>
      </c>
      <c r="K289">
        <v>2</v>
      </c>
      <c r="L289">
        <v>40</v>
      </c>
      <c r="M289">
        <v>8</v>
      </c>
      <c r="N289">
        <v>42</v>
      </c>
      <c r="O289">
        <v>1600</v>
      </c>
      <c r="P289">
        <f t="shared" si="6"/>
        <v>0.18093496928382341</v>
      </c>
      <c r="Q289">
        <v>51.514479999999999</v>
      </c>
      <c r="AE289" s="2" t="s">
        <v>212</v>
      </c>
      <c r="AF289">
        <v>0</v>
      </c>
      <c r="AG289">
        <v>7</v>
      </c>
      <c r="AH289">
        <v>21</v>
      </c>
    </row>
    <row r="290" spans="1:37" x14ac:dyDescent="0.25">
      <c r="D290">
        <v>3</v>
      </c>
      <c r="E290">
        <v>0</v>
      </c>
      <c r="F290">
        <v>2.329842931937173</v>
      </c>
      <c r="G290">
        <v>0.25</v>
      </c>
      <c r="H290">
        <v>0.3632075471698113</v>
      </c>
      <c r="I290">
        <v>1.179245283018868E-2</v>
      </c>
      <c r="J290">
        <v>0</v>
      </c>
      <c r="K290">
        <v>2</v>
      </c>
      <c r="L290">
        <v>40</v>
      </c>
      <c r="M290">
        <v>8</v>
      </c>
      <c r="N290">
        <v>42</v>
      </c>
      <c r="O290">
        <v>1600</v>
      </c>
      <c r="P290">
        <f t="shared" si="6"/>
        <v>0.18093496928382341</v>
      </c>
      <c r="Q290">
        <v>41.119439999999997</v>
      </c>
      <c r="AE290" s="2" t="s">
        <v>212</v>
      </c>
      <c r="AF290">
        <v>0</v>
      </c>
      <c r="AG290">
        <v>7</v>
      </c>
      <c r="AH290">
        <v>21</v>
      </c>
    </row>
    <row r="291" spans="1:37" x14ac:dyDescent="0.25">
      <c r="D291">
        <v>4</v>
      </c>
      <c r="E291">
        <v>0</v>
      </c>
      <c r="F291">
        <v>3.9882352941176471</v>
      </c>
      <c r="G291">
        <v>0.25</v>
      </c>
      <c r="H291">
        <v>0.3632075471698113</v>
      </c>
      <c r="I291">
        <v>1.0220125786163521E-2</v>
      </c>
      <c r="J291">
        <v>0</v>
      </c>
      <c r="K291">
        <v>2</v>
      </c>
      <c r="L291">
        <v>40</v>
      </c>
      <c r="M291">
        <v>8</v>
      </c>
      <c r="N291">
        <v>42</v>
      </c>
      <c r="O291">
        <v>1600</v>
      </c>
      <c r="P291">
        <f t="shared" si="6"/>
        <v>0.18093496928382341</v>
      </c>
      <c r="Q291">
        <v>24.93648</v>
      </c>
      <c r="AE291" s="2" t="s">
        <v>212</v>
      </c>
      <c r="AF291">
        <v>0</v>
      </c>
      <c r="AG291">
        <v>7</v>
      </c>
      <c r="AH291">
        <v>21</v>
      </c>
    </row>
    <row r="292" spans="1:37" x14ac:dyDescent="0.25">
      <c r="A292" t="s">
        <v>437</v>
      </c>
      <c r="B292" t="s">
        <v>438</v>
      </c>
      <c r="C292">
        <v>2012</v>
      </c>
      <c r="D292" t="s">
        <v>354</v>
      </c>
      <c r="E292">
        <v>0</v>
      </c>
      <c r="F292">
        <v>1.2222222222222223</v>
      </c>
      <c r="G292">
        <v>0.26666666666666666</v>
      </c>
      <c r="H292">
        <v>0.36666666666666664</v>
      </c>
      <c r="I292">
        <v>6.6666666666666671E-3</v>
      </c>
      <c r="J292">
        <v>0</v>
      </c>
      <c r="K292">
        <v>1</v>
      </c>
      <c r="L292">
        <v>39</v>
      </c>
      <c r="M292">
        <v>12</v>
      </c>
      <c r="N292">
        <v>42.8</v>
      </c>
      <c r="O292">
        <v>1600</v>
      </c>
      <c r="P292">
        <f t="shared" si="6"/>
        <v>0.20626391936580038</v>
      </c>
      <c r="S292">
        <v>3.84</v>
      </c>
      <c r="T292">
        <v>2.73</v>
      </c>
      <c r="U292">
        <f t="shared" si="7"/>
        <v>5.2416</v>
      </c>
      <c r="AE292" s="2" t="s">
        <v>212</v>
      </c>
      <c r="AF292">
        <v>0</v>
      </c>
      <c r="AG292">
        <v>0</v>
      </c>
      <c r="AH292">
        <v>28</v>
      </c>
      <c r="AI292" t="s">
        <v>439</v>
      </c>
      <c r="AJ292" t="s">
        <v>286</v>
      </c>
      <c r="AK292" t="s">
        <v>440</v>
      </c>
    </row>
    <row r="293" spans="1:37" x14ac:dyDescent="0.25">
      <c r="D293" t="s">
        <v>355</v>
      </c>
      <c r="E293">
        <v>0</v>
      </c>
      <c r="F293">
        <v>2.75</v>
      </c>
      <c r="G293">
        <v>0.26666666666666666</v>
      </c>
      <c r="H293">
        <v>0.36666666666666664</v>
      </c>
      <c r="I293">
        <v>3.3333333333333335E-3</v>
      </c>
      <c r="J293">
        <v>0</v>
      </c>
      <c r="K293">
        <v>1</v>
      </c>
      <c r="L293">
        <v>39</v>
      </c>
      <c r="M293">
        <v>12</v>
      </c>
      <c r="N293">
        <v>42.8</v>
      </c>
      <c r="O293">
        <v>1600</v>
      </c>
      <c r="P293">
        <f t="shared" si="6"/>
        <v>0.20626391936580038</v>
      </c>
      <c r="S293">
        <v>3.4</v>
      </c>
      <c r="T293">
        <v>3.57</v>
      </c>
      <c r="U293">
        <f t="shared" si="7"/>
        <v>6.069</v>
      </c>
      <c r="AE293" s="2" t="s">
        <v>212</v>
      </c>
      <c r="AF293">
        <v>0</v>
      </c>
      <c r="AG293">
        <v>0</v>
      </c>
      <c r="AH293">
        <v>28</v>
      </c>
    </row>
    <row r="294" spans="1:37" x14ac:dyDescent="0.25">
      <c r="A294" t="s">
        <v>441</v>
      </c>
      <c r="B294" t="s">
        <v>442</v>
      </c>
      <c r="C294">
        <v>2021</v>
      </c>
      <c r="D294" t="s">
        <v>443</v>
      </c>
      <c r="E294">
        <v>0</v>
      </c>
      <c r="F294">
        <v>0.8</v>
      </c>
      <c r="G294">
        <v>0.22</v>
      </c>
      <c r="H294">
        <v>0.3</v>
      </c>
      <c r="I294">
        <v>4.0000000000000001E-3</v>
      </c>
      <c r="J294">
        <v>2.9999999999999997E-4</v>
      </c>
      <c r="K294">
        <v>2</v>
      </c>
      <c r="L294">
        <v>24</v>
      </c>
      <c r="M294">
        <v>18</v>
      </c>
      <c r="N294">
        <v>116</v>
      </c>
      <c r="O294">
        <v>2900</v>
      </c>
      <c r="P294">
        <f t="shared" si="6"/>
        <v>0.48486759100100518</v>
      </c>
      <c r="Q294">
        <v>60</v>
      </c>
      <c r="R294">
        <v>3.37</v>
      </c>
      <c r="S294">
        <v>9.7100000000000009</v>
      </c>
      <c r="T294">
        <v>8.15</v>
      </c>
      <c r="U294">
        <f t="shared" si="7"/>
        <v>53.301000000000009</v>
      </c>
      <c r="Z294">
        <v>14.59</v>
      </c>
      <c r="AA294">
        <v>3.03</v>
      </c>
      <c r="AE294" s="2" t="s">
        <v>206</v>
      </c>
      <c r="AF294">
        <v>28</v>
      </c>
      <c r="AG294">
        <v>0</v>
      </c>
      <c r="AH294">
        <v>0</v>
      </c>
      <c r="AJ294" t="s">
        <v>444</v>
      </c>
    </row>
    <row r="295" spans="1:37" x14ac:dyDescent="0.25">
      <c r="A295" t="s">
        <v>445</v>
      </c>
      <c r="B295" t="s">
        <v>446</v>
      </c>
      <c r="C295">
        <v>2021</v>
      </c>
      <c r="D295" t="s">
        <v>447</v>
      </c>
      <c r="E295">
        <v>0.2</v>
      </c>
      <c r="F295">
        <v>1.0880000000000001</v>
      </c>
      <c r="G295">
        <v>0.1888111888111888</v>
      </c>
      <c r="H295">
        <v>0.40209790209790208</v>
      </c>
      <c r="I295">
        <v>2.097902097902098E-2</v>
      </c>
      <c r="J295">
        <v>0</v>
      </c>
      <c r="K295">
        <v>2</v>
      </c>
      <c r="L295">
        <v>24</v>
      </c>
      <c r="M295">
        <v>18</v>
      </c>
      <c r="N295">
        <v>116</v>
      </c>
      <c r="O295">
        <v>2400</v>
      </c>
      <c r="P295">
        <f t="shared" si="6"/>
        <v>0.48486759100100518</v>
      </c>
      <c r="Q295">
        <v>86.6</v>
      </c>
      <c r="R295">
        <v>4.3600000000000003</v>
      </c>
      <c r="S295">
        <v>11.73</v>
      </c>
      <c r="T295">
        <v>7.14</v>
      </c>
      <c r="U295">
        <f t="shared" si="7"/>
        <v>57.441299999999998</v>
      </c>
      <c r="AE295" s="2" t="s">
        <v>206</v>
      </c>
      <c r="AF295">
        <v>0</v>
      </c>
      <c r="AG295">
        <v>0</v>
      </c>
      <c r="AH295">
        <v>28</v>
      </c>
      <c r="AI295" t="s">
        <v>448</v>
      </c>
      <c r="AJ295" t="s">
        <v>367</v>
      </c>
    </row>
    <row r="296" spans="1:37" x14ac:dyDescent="0.25">
      <c r="A296" t="s">
        <v>449</v>
      </c>
      <c r="B296" t="s">
        <v>450</v>
      </c>
      <c r="C296">
        <v>2024</v>
      </c>
      <c r="D296" t="s">
        <v>451</v>
      </c>
      <c r="E296">
        <v>0</v>
      </c>
      <c r="F296">
        <v>1.5</v>
      </c>
      <c r="G296">
        <v>0.2</v>
      </c>
      <c r="H296">
        <v>0.3</v>
      </c>
      <c r="I296">
        <v>8.0000000000000002E-3</v>
      </c>
      <c r="J296">
        <v>0</v>
      </c>
      <c r="K296">
        <v>2</v>
      </c>
      <c r="L296">
        <v>25</v>
      </c>
      <c r="M296">
        <v>18</v>
      </c>
      <c r="N296">
        <v>120</v>
      </c>
      <c r="O296">
        <v>3000</v>
      </c>
      <c r="P296">
        <f t="shared" si="6"/>
        <v>0.47194862069553933</v>
      </c>
      <c r="Q296">
        <v>80.61</v>
      </c>
      <c r="R296">
        <v>10.7</v>
      </c>
      <c r="S296">
        <v>10.9</v>
      </c>
      <c r="T296">
        <v>4.29</v>
      </c>
      <c r="U296">
        <f t="shared" si="7"/>
        <v>46.332000000000001</v>
      </c>
      <c r="V296">
        <v>29.45</v>
      </c>
      <c r="W296">
        <v>18.899999999999999</v>
      </c>
      <c r="AE296" s="2" t="s">
        <v>206</v>
      </c>
      <c r="AF296">
        <v>0</v>
      </c>
      <c r="AG296">
        <v>28</v>
      </c>
      <c r="AH296">
        <v>0</v>
      </c>
      <c r="AJ296" t="s">
        <v>454</v>
      </c>
    </row>
    <row r="297" spans="1:37" x14ac:dyDescent="0.25">
      <c r="D297" t="s">
        <v>452</v>
      </c>
      <c r="E297">
        <v>0</v>
      </c>
      <c r="F297">
        <v>1.5</v>
      </c>
      <c r="G297">
        <v>0.2</v>
      </c>
      <c r="H297">
        <v>0.3</v>
      </c>
      <c r="I297">
        <v>8.0000000000000002E-3</v>
      </c>
      <c r="J297">
        <v>0</v>
      </c>
      <c r="K297">
        <v>2</v>
      </c>
      <c r="L297">
        <v>25</v>
      </c>
      <c r="M297">
        <v>18</v>
      </c>
      <c r="N297">
        <v>120</v>
      </c>
      <c r="O297">
        <v>3000</v>
      </c>
      <c r="P297">
        <f t="shared" si="6"/>
        <v>0.47194862069553933</v>
      </c>
      <c r="Q297">
        <v>83.43</v>
      </c>
      <c r="R297">
        <v>11.5</v>
      </c>
      <c r="S297">
        <v>13.61</v>
      </c>
      <c r="T297">
        <v>7.59</v>
      </c>
      <c r="U297">
        <f t="shared" si="7"/>
        <v>95.292450000000002</v>
      </c>
      <c r="V297">
        <v>32.6</v>
      </c>
      <c r="W297">
        <v>19</v>
      </c>
      <c r="AE297" s="2" t="s">
        <v>206</v>
      </c>
      <c r="AF297">
        <v>0</v>
      </c>
      <c r="AG297">
        <v>28</v>
      </c>
      <c r="AH297">
        <v>0</v>
      </c>
    </row>
    <row r="298" spans="1:37" x14ac:dyDescent="0.25">
      <c r="D298" t="s">
        <v>453</v>
      </c>
      <c r="E298">
        <v>0</v>
      </c>
      <c r="F298">
        <v>1.5</v>
      </c>
      <c r="G298">
        <v>0.2</v>
      </c>
      <c r="H298">
        <v>0.3</v>
      </c>
      <c r="I298">
        <v>8.0000000000000002E-3</v>
      </c>
      <c r="J298">
        <v>0</v>
      </c>
      <c r="K298">
        <v>2</v>
      </c>
      <c r="L298">
        <v>25</v>
      </c>
      <c r="M298">
        <v>18</v>
      </c>
      <c r="N298">
        <v>120</v>
      </c>
      <c r="O298">
        <v>3000</v>
      </c>
      <c r="P298">
        <f t="shared" si="6"/>
        <v>0.47194862069553933</v>
      </c>
      <c r="Q298">
        <v>85.72</v>
      </c>
      <c r="R298">
        <v>11.99</v>
      </c>
      <c r="S298">
        <v>14.49</v>
      </c>
      <c r="T298">
        <v>8.1</v>
      </c>
      <c r="U298">
        <f t="shared" si="7"/>
        <v>107.244</v>
      </c>
      <c r="V298">
        <v>33.799999999999997</v>
      </c>
      <c r="W298">
        <v>19.2</v>
      </c>
      <c r="AE298" s="2" t="s">
        <v>206</v>
      </c>
      <c r="AF298">
        <v>0</v>
      </c>
      <c r="AG298">
        <v>28</v>
      </c>
      <c r="AH298">
        <v>0</v>
      </c>
    </row>
    <row r="299" spans="1:37" x14ac:dyDescent="0.25">
      <c r="A299" t="s">
        <v>460</v>
      </c>
      <c r="B299" t="s">
        <v>461</v>
      </c>
      <c r="C299">
        <v>2024</v>
      </c>
      <c r="D299" t="s">
        <v>462</v>
      </c>
      <c r="E299">
        <v>0.11</v>
      </c>
      <c r="F299">
        <v>0</v>
      </c>
      <c r="G299">
        <v>0.25225225225225223</v>
      </c>
      <c r="H299">
        <v>0</v>
      </c>
      <c r="I299">
        <v>1.171171171171171E-2</v>
      </c>
      <c r="J299">
        <v>0</v>
      </c>
      <c r="K299">
        <v>2</v>
      </c>
      <c r="L299">
        <v>39</v>
      </c>
      <c r="M299">
        <v>12</v>
      </c>
      <c r="N299">
        <v>210</v>
      </c>
      <c r="O299">
        <v>2180</v>
      </c>
      <c r="P299">
        <f t="shared" si="6"/>
        <v>0.33675983096399631</v>
      </c>
      <c r="R299">
        <v>2.37</v>
      </c>
      <c r="S299">
        <v>3.28</v>
      </c>
      <c r="T299">
        <v>3.42</v>
      </c>
      <c r="U299">
        <f t="shared" si="7"/>
        <v>9.6615000000000002</v>
      </c>
      <c r="AE299" s="2" t="s">
        <v>206</v>
      </c>
      <c r="AF299">
        <v>0</v>
      </c>
      <c r="AG299">
        <v>28</v>
      </c>
      <c r="AH299">
        <v>0</v>
      </c>
      <c r="AJ299" t="s">
        <v>464</v>
      </c>
    </row>
    <row r="300" spans="1:37" x14ac:dyDescent="0.25">
      <c r="D300" t="s">
        <v>463</v>
      </c>
      <c r="E300">
        <v>0.11</v>
      </c>
      <c r="F300">
        <v>0</v>
      </c>
      <c r="G300">
        <v>0.25225225225225223</v>
      </c>
      <c r="H300">
        <v>0</v>
      </c>
      <c r="I300">
        <v>1.171171171171171E-2</v>
      </c>
      <c r="J300">
        <v>0</v>
      </c>
      <c r="K300">
        <v>2</v>
      </c>
      <c r="L300">
        <v>262.5</v>
      </c>
      <c r="M300">
        <v>12</v>
      </c>
      <c r="N300">
        <v>210</v>
      </c>
      <c r="O300">
        <v>3000</v>
      </c>
      <c r="P300">
        <f t="shared" si="6"/>
        <v>5.8555936162428456E-2</v>
      </c>
      <c r="R300">
        <v>2.17</v>
      </c>
      <c r="S300">
        <v>2.4900000000000002</v>
      </c>
      <c r="T300">
        <v>0.22</v>
      </c>
      <c r="U300">
        <f t="shared" si="7"/>
        <v>0.51260000000000006</v>
      </c>
      <c r="AE300" s="2" t="s">
        <v>465</v>
      </c>
      <c r="AF300">
        <v>0</v>
      </c>
      <c r="AG300">
        <v>28</v>
      </c>
      <c r="AH300">
        <v>0</v>
      </c>
    </row>
    <row r="301" spans="1:37" x14ac:dyDescent="0.25">
      <c r="A301" t="s">
        <v>466</v>
      </c>
      <c r="B301" t="s">
        <v>467</v>
      </c>
      <c r="C301">
        <v>2022</v>
      </c>
      <c r="D301" s="1">
        <v>0</v>
      </c>
      <c r="E301">
        <v>0.16666666666666666</v>
      </c>
      <c r="F301">
        <v>0.5</v>
      </c>
      <c r="G301">
        <v>0.35</v>
      </c>
      <c r="H301">
        <v>0.2</v>
      </c>
      <c r="I301">
        <v>0</v>
      </c>
      <c r="J301">
        <v>0</v>
      </c>
      <c r="K301">
        <v>1</v>
      </c>
      <c r="L301">
        <v>24</v>
      </c>
      <c r="M301">
        <v>12</v>
      </c>
      <c r="N301">
        <v>110</v>
      </c>
      <c r="O301">
        <v>3000</v>
      </c>
      <c r="P301">
        <f t="shared" si="6"/>
        <v>0.43075217406948274</v>
      </c>
      <c r="W301">
        <v>19.8</v>
      </c>
      <c r="AE301" s="2" t="s">
        <v>206</v>
      </c>
      <c r="AF301">
        <v>28</v>
      </c>
      <c r="AG301">
        <v>0</v>
      </c>
      <c r="AH301">
        <v>0</v>
      </c>
      <c r="AI301" t="s">
        <v>470</v>
      </c>
      <c r="AJ301" t="s">
        <v>468</v>
      </c>
      <c r="AK301" t="s">
        <v>469</v>
      </c>
    </row>
    <row r="302" spans="1:37" x14ac:dyDescent="0.25">
      <c r="A302" t="s">
        <v>471</v>
      </c>
      <c r="B302" t="s">
        <v>472</v>
      </c>
      <c r="C302">
        <v>2024</v>
      </c>
      <c r="D302" t="s">
        <v>473</v>
      </c>
      <c r="E302">
        <v>2.2222222222222223E-2</v>
      </c>
      <c r="F302">
        <v>1</v>
      </c>
      <c r="G302">
        <v>0.18</v>
      </c>
      <c r="H302">
        <v>0.3</v>
      </c>
      <c r="I302">
        <v>0.01</v>
      </c>
      <c r="J302">
        <v>0</v>
      </c>
      <c r="K302">
        <v>1.2</v>
      </c>
      <c r="L302">
        <v>40</v>
      </c>
      <c r="M302">
        <v>12</v>
      </c>
      <c r="N302">
        <v>38</v>
      </c>
      <c r="O302">
        <v>1600</v>
      </c>
      <c r="P302">
        <f t="shared" si="6"/>
        <v>0.19427339775252056</v>
      </c>
      <c r="Q302">
        <v>98</v>
      </c>
      <c r="R302">
        <v>5.52</v>
      </c>
      <c r="S302">
        <v>10.26</v>
      </c>
      <c r="T302">
        <v>2.2000000000000002</v>
      </c>
      <c r="U302">
        <f t="shared" si="7"/>
        <v>17.358000000000001</v>
      </c>
      <c r="V302">
        <v>11.4</v>
      </c>
      <c r="W302">
        <v>17.2</v>
      </c>
      <c r="AE302" s="2" t="s">
        <v>206</v>
      </c>
      <c r="AF302">
        <v>0</v>
      </c>
      <c r="AG302">
        <v>28</v>
      </c>
      <c r="AH302">
        <v>0</v>
      </c>
    </row>
    <row r="303" spans="1:37" x14ac:dyDescent="0.25">
      <c r="A303" t="s">
        <v>474</v>
      </c>
      <c r="B303" t="s">
        <v>475</v>
      </c>
      <c r="C303">
        <v>2022</v>
      </c>
      <c r="D303" t="s">
        <v>476</v>
      </c>
      <c r="E303">
        <v>0.19148936170212766</v>
      </c>
      <c r="F303">
        <v>0.93617021276595747</v>
      </c>
      <c r="G303">
        <v>0.22</v>
      </c>
      <c r="H303">
        <v>0.28999999999999998</v>
      </c>
      <c r="I303">
        <v>1E-3</v>
      </c>
      <c r="J303">
        <v>0</v>
      </c>
      <c r="K303">
        <v>1</v>
      </c>
      <c r="L303">
        <v>24</v>
      </c>
      <c r="M303">
        <v>12</v>
      </c>
      <c r="N303">
        <v>116</v>
      </c>
      <c r="O303">
        <v>3000</v>
      </c>
      <c r="P303">
        <f t="shared" si="6"/>
        <v>0.43786093971433687</v>
      </c>
      <c r="R303">
        <v>3.46</v>
      </c>
      <c r="S303">
        <v>7.83</v>
      </c>
      <c r="T303">
        <v>5.69</v>
      </c>
      <c r="U303">
        <f t="shared" si="7"/>
        <v>32.120049999999999</v>
      </c>
      <c r="V303">
        <v>7.8</v>
      </c>
      <c r="W303">
        <v>13.6</v>
      </c>
      <c r="AE303" s="2" t="s">
        <v>206</v>
      </c>
      <c r="AF303">
        <v>0</v>
      </c>
      <c r="AG303">
        <v>0</v>
      </c>
      <c r="AH303">
        <v>28</v>
      </c>
      <c r="AI303" t="s">
        <v>478</v>
      </c>
      <c r="AJ303" t="s">
        <v>477</v>
      </c>
    </row>
    <row r="304" spans="1:37" x14ac:dyDescent="0.25">
      <c r="A304" t="s">
        <v>479</v>
      </c>
      <c r="B304" t="s">
        <v>480</v>
      </c>
      <c r="C304">
        <v>2023</v>
      </c>
      <c r="D304" t="s">
        <v>481</v>
      </c>
      <c r="E304">
        <v>0</v>
      </c>
      <c r="F304">
        <v>1.3333333333333333</v>
      </c>
      <c r="G304">
        <v>0.27609022556390977</v>
      </c>
      <c r="H304">
        <v>0.3007518796992481</v>
      </c>
      <c r="I304">
        <v>3.7593984962406017E-4</v>
      </c>
      <c r="J304">
        <v>0</v>
      </c>
      <c r="K304">
        <v>2</v>
      </c>
      <c r="L304">
        <v>42</v>
      </c>
      <c r="M304">
        <v>12</v>
      </c>
      <c r="N304">
        <v>100.3</v>
      </c>
      <c r="O304">
        <v>1550</v>
      </c>
      <c r="P304">
        <f>N304^0.3082*M304^0.2515/(L304+0.000001)^0.9175</f>
        <v>0.25054387928031524</v>
      </c>
      <c r="Q304">
        <v>44.3</v>
      </c>
      <c r="R304">
        <v>2.72</v>
      </c>
      <c r="S304">
        <v>4.4800000000000004</v>
      </c>
      <c r="T304">
        <v>5.63</v>
      </c>
      <c r="U304">
        <f t="shared" si="7"/>
        <v>20.268000000000004</v>
      </c>
      <c r="AE304" s="2" t="s">
        <v>206</v>
      </c>
      <c r="AF304">
        <v>0</v>
      </c>
      <c r="AG304">
        <v>0</v>
      </c>
      <c r="AH304">
        <v>28</v>
      </c>
      <c r="AI304" t="s">
        <v>483</v>
      </c>
      <c r="AJ304" t="s">
        <v>482</v>
      </c>
      <c r="AK304" t="s">
        <v>469</v>
      </c>
    </row>
    <row r="305" spans="1:37" x14ac:dyDescent="0.25">
      <c r="A305" t="s">
        <v>484</v>
      </c>
      <c r="B305" t="s">
        <v>485</v>
      </c>
      <c r="C305">
        <v>2024</v>
      </c>
      <c r="D305" t="s">
        <v>473</v>
      </c>
      <c r="E305">
        <v>0</v>
      </c>
      <c r="F305">
        <v>1</v>
      </c>
      <c r="G305">
        <v>0.33999857554930379</v>
      </c>
      <c r="H305">
        <v>0.3300007122253481</v>
      </c>
      <c r="I305">
        <v>6.1696520779174532E-3</v>
      </c>
      <c r="J305">
        <v>4.8075210996759377E-4</v>
      </c>
      <c r="K305">
        <v>1.75</v>
      </c>
      <c r="L305">
        <v>19</v>
      </c>
      <c r="M305">
        <v>18</v>
      </c>
      <c r="N305">
        <v>104</v>
      </c>
      <c r="O305">
        <v>2974</v>
      </c>
      <c r="P305">
        <f>N305^0.3082*M305^0.2515/(L305+0.000001)^0.9175</f>
        <v>0.58089048176149283</v>
      </c>
      <c r="Q305">
        <v>31.1</v>
      </c>
      <c r="S305">
        <v>5</v>
      </c>
      <c r="T305">
        <v>6.3</v>
      </c>
      <c r="AE305" s="2" t="s">
        <v>206</v>
      </c>
      <c r="AF305">
        <v>0</v>
      </c>
      <c r="AG305">
        <v>0</v>
      </c>
      <c r="AH305">
        <v>28</v>
      </c>
      <c r="AI305" t="s">
        <v>490</v>
      </c>
      <c r="AJ305" t="s">
        <v>488</v>
      </c>
      <c r="AK305" t="s">
        <v>489</v>
      </c>
    </row>
    <row r="306" spans="1:37" x14ac:dyDescent="0.25">
      <c r="D306" t="s">
        <v>462</v>
      </c>
      <c r="E306">
        <v>0</v>
      </c>
      <c r="F306">
        <v>1</v>
      </c>
      <c r="G306">
        <v>0.33999857554930379</v>
      </c>
      <c r="H306">
        <v>0.3300007122253481</v>
      </c>
      <c r="I306">
        <v>6.1696520779174532E-3</v>
      </c>
      <c r="J306">
        <v>4.8075210996759377E-4</v>
      </c>
      <c r="K306">
        <v>2</v>
      </c>
      <c r="L306">
        <v>19</v>
      </c>
      <c r="M306">
        <v>18</v>
      </c>
      <c r="N306">
        <v>104</v>
      </c>
      <c r="O306">
        <v>2974</v>
      </c>
      <c r="P306">
        <f t="shared" ref="P306:P309" si="8">N306^0.3082*M306^0.2515/(L306+0.000001)^0.9175</f>
        <v>0.58089048176149283</v>
      </c>
      <c r="Q306">
        <v>33.5</v>
      </c>
      <c r="S306">
        <v>5.5</v>
      </c>
      <c r="T306">
        <v>7</v>
      </c>
      <c r="AE306" s="2" t="s">
        <v>206</v>
      </c>
      <c r="AF306">
        <v>0</v>
      </c>
      <c r="AG306">
        <v>0</v>
      </c>
      <c r="AH306">
        <v>28</v>
      </c>
    </row>
    <row r="307" spans="1:37" x14ac:dyDescent="0.25">
      <c r="D307" t="s">
        <v>486</v>
      </c>
      <c r="E307">
        <v>0</v>
      </c>
      <c r="F307">
        <v>1</v>
      </c>
      <c r="G307">
        <v>0.33999857554930379</v>
      </c>
      <c r="H307">
        <v>0.3300007122253481</v>
      </c>
      <c r="I307">
        <v>6.1696520779174532E-3</v>
      </c>
      <c r="J307">
        <v>4.8075210996759377E-4</v>
      </c>
      <c r="K307">
        <v>2.25</v>
      </c>
      <c r="L307">
        <v>19</v>
      </c>
      <c r="M307">
        <v>18</v>
      </c>
      <c r="N307">
        <v>104</v>
      </c>
      <c r="O307">
        <v>2974</v>
      </c>
      <c r="P307">
        <f t="shared" si="8"/>
        <v>0.58089048176149283</v>
      </c>
      <c r="Q307">
        <v>34.6</v>
      </c>
      <c r="S307">
        <v>6.6</v>
      </c>
      <c r="T307">
        <v>6.7</v>
      </c>
      <c r="AE307" s="2" t="s">
        <v>206</v>
      </c>
      <c r="AF307">
        <v>0</v>
      </c>
      <c r="AG307">
        <v>0</v>
      </c>
      <c r="AH307">
        <v>28</v>
      </c>
    </row>
    <row r="308" spans="1:37" x14ac:dyDescent="0.25">
      <c r="D308" t="s">
        <v>487</v>
      </c>
      <c r="E308">
        <v>0</v>
      </c>
      <c r="F308">
        <v>1</v>
      </c>
      <c r="G308">
        <v>0.33999857554930379</v>
      </c>
      <c r="H308">
        <v>0.3300007122253481</v>
      </c>
      <c r="I308">
        <v>6.1696520779174532E-3</v>
      </c>
      <c r="J308">
        <v>4.8075210996759377E-4</v>
      </c>
      <c r="K308">
        <v>2.5</v>
      </c>
      <c r="L308">
        <v>19</v>
      </c>
      <c r="M308">
        <v>18</v>
      </c>
      <c r="N308">
        <v>104</v>
      </c>
      <c r="O308">
        <v>2974</v>
      </c>
      <c r="P308">
        <f t="shared" si="8"/>
        <v>0.58089048176149283</v>
      </c>
      <c r="Q308">
        <v>31.8</v>
      </c>
      <c r="S308">
        <v>4.5999999999999996</v>
      </c>
      <c r="T308">
        <v>5.3</v>
      </c>
      <c r="AE308" s="2" t="s">
        <v>206</v>
      </c>
      <c r="AF308">
        <v>0</v>
      </c>
      <c r="AG308">
        <v>0</v>
      </c>
      <c r="AH308">
        <v>28</v>
      </c>
    </row>
    <row r="309" spans="1:37" x14ac:dyDescent="0.25">
      <c r="A309" t="s">
        <v>491</v>
      </c>
      <c r="B309" t="s">
        <v>492</v>
      </c>
      <c r="C309">
        <v>2024</v>
      </c>
      <c r="D309" t="s">
        <v>493</v>
      </c>
      <c r="E309">
        <v>0.1763157894736842</v>
      </c>
      <c r="F309">
        <v>0</v>
      </c>
      <c r="G309">
        <v>0.19985085756897839</v>
      </c>
      <c r="H309">
        <v>0.40044742729306487</v>
      </c>
      <c r="I309">
        <v>1.0216256524981357E-2</v>
      </c>
      <c r="J309">
        <v>0</v>
      </c>
      <c r="K309">
        <v>1.5</v>
      </c>
      <c r="L309">
        <v>20</v>
      </c>
      <c r="M309">
        <v>18</v>
      </c>
      <c r="N309">
        <v>113</v>
      </c>
      <c r="O309">
        <v>3800</v>
      </c>
      <c r="P309">
        <f t="shared" si="8"/>
        <v>0.56854490290878901</v>
      </c>
      <c r="Q309">
        <v>108.6</v>
      </c>
      <c r="R309">
        <v>5.89</v>
      </c>
      <c r="S309">
        <v>9.15</v>
      </c>
      <c r="T309">
        <v>6.38</v>
      </c>
      <c r="U309">
        <f t="shared" ref="U309" si="9">(R309+S309)*T309/2</f>
        <v>47.977599999999995</v>
      </c>
      <c r="V309">
        <v>29</v>
      </c>
      <c r="AE309" s="2" t="s">
        <v>206</v>
      </c>
      <c r="AJ309" t="s">
        <v>494</v>
      </c>
    </row>
  </sheetData>
  <autoFilter ref="C1:C309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Chavis Liu</dc:creator>
  <cp:lastModifiedBy>Chavis Liu</cp:lastModifiedBy>
  <dcterms:created xsi:type="dcterms:W3CDTF">2015-06-05T18:19:34Z</dcterms:created>
  <dcterms:modified xsi:type="dcterms:W3CDTF">2025-08-21T11:52:51Z</dcterms:modified>
</cp:coreProperties>
</file>