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tcw\OneDrive\Desktop\Research\Topological materials\Fe-Mo-Ni\"/>
    </mc:Choice>
  </mc:AlternateContent>
  <xr:revisionPtr revIDLastSave="0" documentId="13_ncr:1_{8C6A7BEF-4329-4E52-A858-C4AC1AE70920}" xr6:coauthVersionLast="46" xr6:coauthVersionMax="46" xr10:uidLastSave="{00000000-0000-0000-0000-000000000000}"/>
  <bookViews>
    <workbookView xWindow="2790" yWindow="6060" windowWidth="21750" windowHeight="11490" activeTab="1" xr2:uid="{6393B0BC-A880-4795-A838-31538B60FC83}"/>
  </bookViews>
  <sheets>
    <sheet name="Phases" sheetId="1" r:id="rId1"/>
    <sheet name="Tie lines" sheetId="2" r:id="rId2"/>
    <sheet name="Transformer" sheetId="3" r:id="rId3"/>
    <sheet name="Gan and Cao" sheetId="4" r:id="rId4"/>
    <sheet name="Tie lines phases" sheetId="5" r:id="rId5"/>
  </sheets>
  <definedNames>
    <definedName name="_xlnm._FilterDatabase" localSheetId="1" hidden="1">'Tie lines'!$G$42:$H$75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2" i="5" l="1"/>
  <c r="B421" i="5"/>
  <c r="B420" i="5"/>
  <c r="B419" i="5"/>
  <c r="B418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J36" i="4"/>
  <c r="F36" i="4"/>
  <c r="D36" i="4"/>
  <c r="J35" i="4"/>
  <c r="F35" i="4"/>
  <c r="D35" i="4"/>
  <c r="J34" i="4"/>
  <c r="F34" i="4"/>
  <c r="D34" i="4"/>
  <c r="J33" i="4"/>
  <c r="F33" i="4"/>
  <c r="D33" i="4"/>
  <c r="J32" i="4"/>
  <c r="F32" i="4"/>
  <c r="D32" i="4"/>
  <c r="J31" i="4"/>
  <c r="F31" i="4"/>
  <c r="D31" i="4"/>
  <c r="J30" i="4"/>
  <c r="F30" i="4"/>
  <c r="D30" i="4"/>
  <c r="J29" i="4"/>
  <c r="F29" i="4"/>
  <c r="D29" i="4"/>
  <c r="J28" i="4"/>
  <c r="F28" i="4"/>
  <c r="D28" i="4"/>
  <c r="J27" i="4"/>
  <c r="F27" i="4"/>
  <c r="D27" i="4"/>
  <c r="J26" i="4"/>
  <c r="F26" i="4"/>
  <c r="D26" i="4"/>
  <c r="J25" i="4"/>
  <c r="F25" i="4"/>
  <c r="D25" i="4"/>
  <c r="J24" i="4"/>
  <c r="F24" i="4"/>
  <c r="D24" i="4"/>
  <c r="J23" i="4"/>
  <c r="F23" i="4"/>
  <c r="D23" i="4"/>
  <c r="J22" i="4"/>
  <c r="F22" i="4"/>
  <c r="D22" i="4"/>
  <c r="J21" i="4"/>
  <c r="F21" i="4"/>
  <c r="D21" i="4"/>
  <c r="J20" i="4"/>
  <c r="F20" i="4"/>
  <c r="D20" i="4"/>
  <c r="J19" i="4"/>
  <c r="F19" i="4"/>
  <c r="D19" i="4"/>
  <c r="J18" i="4"/>
  <c r="F18" i="4"/>
  <c r="D18" i="4"/>
  <c r="J17" i="4"/>
  <c r="F17" i="4"/>
  <c r="D17" i="4"/>
  <c r="J16" i="4"/>
  <c r="F16" i="4"/>
  <c r="D16" i="4"/>
  <c r="J15" i="4"/>
  <c r="F15" i="4"/>
  <c r="D15" i="4"/>
  <c r="J14" i="4"/>
  <c r="F14" i="4"/>
  <c r="D14" i="4"/>
  <c r="N13" i="4"/>
  <c r="J13" i="4"/>
  <c r="F13" i="4"/>
  <c r="D13" i="4"/>
  <c r="N12" i="4"/>
  <c r="J12" i="4"/>
  <c r="F12" i="4"/>
  <c r="D12" i="4"/>
  <c r="N11" i="4"/>
  <c r="J11" i="4"/>
  <c r="F11" i="4"/>
  <c r="D11" i="4"/>
  <c r="N10" i="4"/>
  <c r="J10" i="4"/>
  <c r="F10" i="4"/>
  <c r="D10" i="4"/>
  <c r="N9" i="4"/>
  <c r="J9" i="4"/>
  <c r="F9" i="4"/>
  <c r="D9" i="4"/>
  <c r="J4" i="4"/>
  <c r="F4" i="4"/>
  <c r="D4" i="4"/>
  <c r="J3" i="4"/>
  <c r="F3" i="4"/>
  <c r="D3" i="4"/>
  <c r="J2" i="4"/>
  <c r="F2" i="4"/>
  <c r="D2" i="4"/>
  <c r="J205" i="2"/>
  <c r="F205" i="2"/>
  <c r="J204" i="2"/>
  <c r="F204" i="2"/>
  <c r="J203" i="2"/>
  <c r="F203" i="2"/>
  <c r="D203" i="2"/>
  <c r="D202" i="2"/>
  <c r="N203" i="2"/>
  <c r="N204" i="2"/>
  <c r="N205" i="2"/>
  <c r="N202" i="2"/>
  <c r="J202" i="2"/>
  <c r="F202" i="2"/>
  <c r="D204" i="2"/>
  <c r="D205" i="2"/>
  <c r="D201" i="2"/>
  <c r="N201" i="2"/>
  <c r="J201" i="2"/>
  <c r="F201" i="2"/>
  <c r="D195" i="2"/>
  <c r="D196" i="2"/>
  <c r="D197" i="2"/>
  <c r="D198" i="2"/>
  <c r="D199" i="2"/>
  <c r="D200" i="2"/>
  <c r="J195" i="2"/>
  <c r="J196" i="2"/>
  <c r="J197" i="2"/>
  <c r="J198" i="2"/>
  <c r="J199" i="2"/>
  <c r="J200" i="2"/>
  <c r="F195" i="2"/>
  <c r="F196" i="2"/>
  <c r="F197" i="2"/>
  <c r="F198" i="2"/>
  <c r="F199" i="2"/>
  <c r="F200" i="2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23" i="3"/>
  <c r="N23" i="3"/>
  <c r="O23" i="3"/>
  <c r="P23" i="3"/>
  <c r="M22" i="3"/>
  <c r="N22" i="3"/>
  <c r="O22" i="3"/>
  <c r="P22" i="3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81" i="2"/>
  <c r="D180" i="2"/>
  <c r="D179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78" i="2"/>
  <c r="D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78" i="2"/>
  <c r="D170" i="2"/>
  <c r="D171" i="2"/>
  <c r="D172" i="2"/>
  <c r="D173" i="2"/>
  <c r="D174" i="2"/>
  <c r="D175" i="2"/>
  <c r="D176" i="2"/>
  <c r="D177" i="2"/>
  <c r="D169" i="2"/>
  <c r="F169" i="2"/>
  <c r="J169" i="2"/>
  <c r="J166" i="2"/>
  <c r="J167" i="2"/>
  <c r="J168" i="2"/>
  <c r="D166" i="2"/>
  <c r="F166" i="2"/>
  <c r="D167" i="2"/>
  <c r="F167" i="2"/>
  <c r="D168" i="2"/>
  <c r="F168" i="2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1" i="1"/>
  <c r="D125" i="2"/>
  <c r="D124" i="2"/>
  <c r="F124" i="2"/>
  <c r="F125" i="2"/>
  <c r="J124" i="2"/>
  <c r="J125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52" i="2"/>
  <c r="D151" i="2"/>
  <c r="D150" i="2"/>
  <c r="D149" i="2"/>
  <c r="D148" i="2"/>
  <c r="D147" i="2"/>
  <c r="J147" i="2"/>
  <c r="J148" i="2"/>
  <c r="J149" i="2"/>
  <c r="J150" i="2"/>
  <c r="F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F147" i="2"/>
  <c r="F148" i="2"/>
  <c r="F149" i="2"/>
  <c r="F150" i="2"/>
  <c r="J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D126" i="2"/>
  <c r="D84" i="2"/>
  <c r="D83" i="2"/>
  <c r="D85" i="2"/>
  <c r="D86" i="2"/>
  <c r="D87" i="2"/>
  <c r="D88" i="2"/>
  <c r="D89" i="2"/>
  <c r="D90" i="2"/>
  <c r="J83" i="2"/>
  <c r="J84" i="2"/>
  <c r="F83" i="2"/>
  <c r="F84" i="2"/>
  <c r="J123" i="2"/>
  <c r="F123" i="2"/>
  <c r="D123" i="2"/>
  <c r="D122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M2" i="3"/>
  <c r="D106" i="2"/>
  <c r="D105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9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M21" i="3"/>
  <c r="N21" i="3"/>
  <c r="O21" i="3"/>
  <c r="P21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O3" i="3"/>
  <c r="P3" i="3"/>
  <c r="O4" i="3"/>
  <c r="P4" i="3"/>
  <c r="O5" i="3"/>
  <c r="P5" i="3"/>
  <c r="O2" i="3"/>
  <c r="P2" i="3"/>
  <c r="N3" i="3"/>
  <c r="N4" i="3"/>
  <c r="N5" i="3"/>
  <c r="N2" i="3"/>
  <c r="M3" i="3"/>
  <c r="M4" i="3"/>
  <c r="M5" i="3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J59" i="2"/>
  <c r="J60" i="2"/>
  <c r="J61" i="2"/>
  <c r="J62" i="2"/>
  <c r="J63" i="2"/>
  <c r="J64" i="2"/>
  <c r="J65" i="2"/>
  <c r="J66" i="2"/>
  <c r="J67" i="2"/>
  <c r="J68" i="2"/>
  <c r="F59" i="2"/>
  <c r="F60" i="2"/>
  <c r="F61" i="2"/>
  <c r="F62" i="2"/>
  <c r="F63" i="2"/>
  <c r="F64" i="2"/>
  <c r="F65" i="2"/>
  <c r="F66" i="2"/>
  <c r="F67" i="2"/>
  <c r="F68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J41" i="2"/>
  <c r="F41" i="2"/>
  <c r="F39" i="2"/>
  <c r="F40" i="2"/>
  <c r="J38" i="2"/>
  <c r="J39" i="2"/>
  <c r="J40" i="2"/>
  <c r="F38" i="2"/>
  <c r="D71" i="3"/>
  <c r="F71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H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G65" i="3" s="1"/>
  <c r="D66" i="3"/>
  <c r="F66" i="3" s="1"/>
  <c r="D67" i="3"/>
  <c r="F67" i="3" s="1"/>
  <c r="D68" i="3"/>
  <c r="F68" i="3" s="1"/>
  <c r="D69" i="3"/>
  <c r="F69" i="3" s="1"/>
  <c r="D70" i="3"/>
  <c r="F70" i="3" s="1"/>
  <c r="H29" i="3"/>
  <c r="D22" i="3"/>
  <c r="G22" i="3" s="1"/>
  <c r="D23" i="3"/>
  <c r="F23" i="3" s="1"/>
  <c r="D24" i="3"/>
  <c r="G24" i="3" s="1"/>
  <c r="D25" i="3"/>
  <c r="H25" i="3" s="1"/>
  <c r="D26" i="3"/>
  <c r="G26" i="3" s="1"/>
  <c r="D27" i="3"/>
  <c r="F27" i="3" s="1"/>
  <c r="D28" i="3"/>
  <c r="G28" i="3" s="1"/>
  <c r="D29" i="3"/>
  <c r="F29" i="3" s="1"/>
  <c r="D30" i="3"/>
  <c r="G30" i="3" s="1"/>
  <c r="D31" i="3"/>
  <c r="F31" i="3" s="1"/>
  <c r="D32" i="3"/>
  <c r="G32" i="3" s="1"/>
  <c r="D33" i="3"/>
  <c r="F33" i="3" s="1"/>
  <c r="D34" i="3"/>
  <c r="G34" i="3" s="1"/>
  <c r="D35" i="3"/>
  <c r="F35" i="3" s="1"/>
  <c r="D36" i="3"/>
  <c r="G36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39" i="3"/>
  <c r="H39" i="3" s="1"/>
  <c r="D40" i="3"/>
  <c r="G40" i="3" s="1"/>
  <c r="D41" i="3"/>
  <c r="G41" i="3" s="1"/>
  <c r="D42" i="3"/>
  <c r="H42" i="3" s="1"/>
  <c r="D43" i="3"/>
  <c r="G43" i="3" s="1"/>
  <c r="D44" i="3"/>
  <c r="F44" i="3" s="1"/>
  <c r="D45" i="3"/>
  <c r="H45" i="3" s="1"/>
  <c r="D46" i="3"/>
  <c r="G46" i="3" s="1"/>
  <c r="D47" i="3"/>
  <c r="G47" i="3" s="1"/>
  <c r="D48" i="3"/>
  <c r="H48" i="3" s="1"/>
  <c r="D49" i="3"/>
  <c r="G49" i="3" s="1"/>
  <c r="D50" i="3"/>
  <c r="G50" i="3" s="1"/>
  <c r="D52" i="3"/>
  <c r="G52" i="3" s="1"/>
  <c r="D51" i="3"/>
  <c r="F51" i="3" s="1"/>
  <c r="D38" i="3"/>
  <c r="H38" i="3" s="1"/>
  <c r="G51" i="3" l="1"/>
  <c r="H16" i="3"/>
  <c r="H22" i="3"/>
  <c r="H26" i="3"/>
  <c r="F32" i="3"/>
  <c r="H19" i="3"/>
  <c r="H57" i="3"/>
  <c r="H28" i="3"/>
  <c r="H71" i="3"/>
  <c r="G71" i="3"/>
  <c r="F28" i="3"/>
  <c r="G57" i="3"/>
  <c r="H13" i="3"/>
  <c r="H34" i="3"/>
  <c r="H69" i="3"/>
  <c r="G38" i="3"/>
  <c r="H7" i="3"/>
  <c r="F34" i="3"/>
  <c r="F24" i="3"/>
  <c r="G69" i="3"/>
  <c r="H51" i="3"/>
  <c r="H4" i="3"/>
  <c r="H23" i="3"/>
  <c r="H63" i="3"/>
  <c r="G63" i="3"/>
  <c r="F36" i="3"/>
  <c r="G67" i="3"/>
  <c r="G61" i="3"/>
  <c r="G55" i="3"/>
  <c r="F38" i="3"/>
  <c r="H18" i="3"/>
  <c r="H6" i="3"/>
  <c r="H35" i="3"/>
  <c r="F30" i="3"/>
  <c r="F26" i="3"/>
  <c r="G66" i="3"/>
  <c r="G60" i="3"/>
  <c r="G54" i="3"/>
  <c r="H12" i="3"/>
  <c r="H33" i="3"/>
  <c r="G68" i="3"/>
  <c r="G62" i="3"/>
  <c r="G56" i="3"/>
  <c r="F50" i="3"/>
  <c r="H10" i="3"/>
  <c r="H32" i="3"/>
  <c r="H27" i="3"/>
  <c r="F22" i="3"/>
  <c r="H67" i="3"/>
  <c r="H61" i="3"/>
  <c r="H55" i="3"/>
  <c r="G15" i="3"/>
  <c r="H31" i="3"/>
  <c r="G59" i="3"/>
  <c r="G35" i="3"/>
  <c r="G33" i="3"/>
  <c r="G31" i="3"/>
  <c r="G29" i="3"/>
  <c r="G27" i="3"/>
  <c r="G25" i="3"/>
  <c r="G23" i="3"/>
  <c r="F65" i="3"/>
  <c r="F59" i="3"/>
  <c r="F39" i="3"/>
  <c r="G18" i="3"/>
  <c r="G12" i="3"/>
  <c r="G6" i="3"/>
  <c r="F25" i="3"/>
  <c r="H70" i="3"/>
  <c r="H68" i="3"/>
  <c r="H66" i="3"/>
  <c r="H64" i="3"/>
  <c r="H62" i="3"/>
  <c r="H60" i="3"/>
  <c r="H58" i="3"/>
  <c r="H56" i="3"/>
  <c r="H54" i="3"/>
  <c r="G9" i="3"/>
  <c r="H65" i="3"/>
  <c r="H36" i="3"/>
  <c r="H24" i="3"/>
  <c r="G70" i="3"/>
  <c r="F52" i="3"/>
  <c r="G3" i="3"/>
  <c r="H52" i="3"/>
  <c r="H50" i="3"/>
  <c r="H30" i="3"/>
  <c r="G64" i="3"/>
  <c r="G58" i="3"/>
  <c r="H15" i="3"/>
  <c r="H9" i="3"/>
  <c r="H3" i="3"/>
  <c r="H20" i="3"/>
  <c r="H14" i="3"/>
  <c r="H8" i="3"/>
  <c r="G20" i="3"/>
  <c r="G16" i="3"/>
  <c r="G14" i="3"/>
  <c r="G10" i="3"/>
  <c r="G8" i="3"/>
  <c r="G4" i="3"/>
  <c r="H17" i="3"/>
  <c r="H11" i="3"/>
  <c r="H5" i="3"/>
  <c r="G19" i="3"/>
  <c r="G17" i="3"/>
  <c r="G13" i="3"/>
  <c r="G11" i="3"/>
  <c r="G7" i="3"/>
  <c r="G5" i="3"/>
  <c r="F45" i="3"/>
  <c r="G39" i="3"/>
  <c r="F47" i="3"/>
  <c r="F46" i="3"/>
  <c r="H44" i="3"/>
  <c r="G44" i="3"/>
  <c r="H43" i="3"/>
  <c r="F41" i="3"/>
  <c r="H49" i="3"/>
  <c r="F40" i="3"/>
  <c r="G45" i="3"/>
  <c r="H41" i="3"/>
  <c r="H46" i="3"/>
  <c r="H40" i="3"/>
  <c r="F49" i="3"/>
  <c r="F43" i="3"/>
  <c r="G48" i="3"/>
  <c r="G42" i="3"/>
  <c r="H47" i="3"/>
  <c r="F48" i="3"/>
  <c r="F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tc={5088FF92-CFF5-4859-9109-2A4150E2CC9D}</author>
    <author>tc={AC098829-EB0D-45C6-95BD-8567598BA784}</author>
    <author>tc={98533CD3-41BD-4150-9332-748C08F136B0}</author>
    <author>tc={4B8DC9C5-CDA8-41E6-AFA5-EF3E972ED818}</author>
    <author>tc={9D6A82E7-8ADB-4F7A-BAC2-7CEA28F02035}</author>
    <author>tc={3DAFC31C-FC31-4B31-AEEA-222BF21E82B0}</author>
  </authors>
  <commentList>
    <comment ref="D2" authorId="0" shapeId="0" xr:uid="{5088FF92-CFF5-4859-9109-2A4150E2CC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marked row means the start of data for each reference and temperature.</t>
      </text>
    </comment>
    <comment ref="A38" authorId="1" shapeId="0" xr:uid="{AC098829-EB0D-45C6-95BD-8567598BA784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Alloy 1, 2, 4 in these 3 rows. The bulk alloy 3 in the article is hard to read the tie lines, or it only contains the mixed composition and no compositions information for the two ends of tie line.</t>
      </text>
    </comment>
    <comment ref="A39" authorId="2" shapeId="0" xr:uid="{98533CD3-41BD-4150-9332-748C08F136B0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alloy 2 is not analyzed in the article, but I read it from the ternary figure.</t>
      </text>
    </comment>
    <comment ref="A83" authorId="3" shapeId="0" xr:uid="{4B8DC9C5-CDA8-41E6-AFA5-EF3E972ED818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Alloy 1, 4 in these two rows.</t>
      </text>
    </comment>
    <comment ref="A124" authorId="4" shapeId="0" xr:uid="{9D6A82E7-8ADB-4F7A-BAC2-7CEA28F02035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Alloy 1, 2 in these two rows.</t>
      </text>
    </comment>
    <comment ref="A166" authorId="5" shapeId="0" xr:uid="{3DAFC31C-FC31-4B31-AEEA-222BF21E82B0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Alloy 1, 2, 4 in these 3 rows. The bulk alloy 3 in the article is hard to read the tie lines, or it only contains the mixed composition and no compositions information for the two ends of tie line.</t>
      </text>
    </comment>
  </commentList>
</comments>
</file>

<file path=xl/sharedStrings.xml><?xml version="1.0" encoding="utf-8"?>
<sst xmlns="http://schemas.openxmlformats.org/spreadsheetml/2006/main" count="1990" uniqueCount="73">
  <si>
    <t>Fe_0</t>
  </si>
  <si>
    <t>Ni_0</t>
  </si>
  <si>
    <t xml:space="preserve">Phase </t>
  </si>
  <si>
    <t>Phase 1</t>
  </si>
  <si>
    <t>Fe_1</t>
  </si>
  <si>
    <t>Ni_1</t>
  </si>
  <si>
    <t>Phase 2</t>
  </si>
  <si>
    <t>Fe_2</t>
  </si>
  <si>
    <t>Ni_2</t>
  </si>
  <si>
    <t>Phase 3</t>
  </si>
  <si>
    <t>Fe_3</t>
  </si>
  <si>
    <t>Ni_3</t>
  </si>
  <si>
    <t>T/K</t>
  </si>
  <si>
    <t>Ref</t>
  </si>
  <si>
    <t>Components</t>
  </si>
  <si>
    <t>Mo_1</t>
  </si>
  <si>
    <t>Mo_2</t>
  </si>
  <si>
    <t>Mo_3</t>
  </si>
  <si>
    <t>BCC + MU</t>
  </si>
  <si>
    <t>BCC</t>
  </si>
  <si>
    <t>MU</t>
  </si>
  <si>
    <t>Gan-Jin-1990</t>
  </si>
  <si>
    <t>Fe</t>
  </si>
  <si>
    <t>Mo</t>
  </si>
  <si>
    <t>Ni</t>
  </si>
  <si>
    <t>FCC + MU</t>
  </si>
  <si>
    <t>FCC</t>
  </si>
  <si>
    <t>FCC + MU + DELTA</t>
  </si>
  <si>
    <t>FCC + DELTA</t>
  </si>
  <si>
    <t>DELTA</t>
  </si>
  <si>
    <t>BCC + DELTA</t>
  </si>
  <si>
    <t>BCC + DELTA + MU</t>
  </si>
  <si>
    <t>Phase</t>
  </si>
  <si>
    <t>BCC + MU + P</t>
  </si>
  <si>
    <t>BCC + P</t>
  </si>
  <si>
    <t>Luo-1980</t>
  </si>
  <si>
    <t>mass to atomic ratio</t>
  </si>
  <si>
    <t>mass_Fe</t>
  </si>
  <si>
    <t>mass_Ni</t>
  </si>
  <si>
    <t>mass_Mo</t>
  </si>
  <si>
    <t>atom_Fe</t>
  </si>
  <si>
    <t>atom_Ni</t>
  </si>
  <si>
    <t>atom_Mo</t>
  </si>
  <si>
    <t>Gozlan-1990</t>
  </si>
  <si>
    <t>T</t>
  </si>
  <si>
    <t>MU + DELTA</t>
  </si>
  <si>
    <t>Mo_i</t>
  </si>
  <si>
    <t>MU + P</t>
  </si>
  <si>
    <t>Delta</t>
  </si>
  <si>
    <t>P</t>
  </si>
  <si>
    <t>P + MU</t>
  </si>
  <si>
    <t>unknown</t>
  </si>
  <si>
    <t>BCC + FCC + MU</t>
  </si>
  <si>
    <t>FCC + P</t>
  </si>
  <si>
    <t>BCC  + R</t>
  </si>
  <si>
    <t>Frisk-1992</t>
  </si>
  <si>
    <t>R</t>
  </si>
  <si>
    <t>SIGMA</t>
  </si>
  <si>
    <t>FCC + SIGMA</t>
  </si>
  <si>
    <t>MU + SIGMA</t>
  </si>
  <si>
    <t>Atom_Ni</t>
  </si>
  <si>
    <t>Atom_Mo</t>
  </si>
  <si>
    <t>Copy every 2nd rows, starting from 2nd row</t>
  </si>
  <si>
    <t>Copy every 2nd rows, starting from 1st row</t>
  </si>
  <si>
    <t>DELTA + MU</t>
  </si>
  <si>
    <t>Feng-2006</t>
  </si>
  <si>
    <t>Gan-Cao-1995</t>
  </si>
  <si>
    <t>FCC + DELTA + P</t>
  </si>
  <si>
    <t>Bulk alloys</t>
  </si>
  <si>
    <t>Diffusion multiple</t>
  </si>
  <si>
    <t>FCC + MU + P</t>
  </si>
  <si>
    <t>Mo_0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</si>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</sst>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tcwcy@gmail.com" id="{C6C224FD-E828-4EB1-A6A1-38EAFAA486F3}" userId="7fad24f162666d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3-24T19:40:09.77" personId="{C6C224FD-E828-4EB1-A6A1-38EAFAA486F3}" id="{5088FF92-CFF5-4859-9109-2A4150E2CC9D}">
    <text>red marked row means the start of data for each reference and temperature.</text>
  </threadedComment>
  <threadedComment ref="A38" dT="2021-03-25T01:36:11.42" personId="{C6C224FD-E828-4EB1-A6A1-38EAFAA486F3}" id="{AC098829-EB0D-45C6-95BD-8567598BA784}">
    <text>Bulk Alloy 1, 2, 4 in these 3 rows. The bulk alloy 3 in the article is hard to read the tie lines, or it only contains the mixed composition and no compositions information for the two ends of tie line.</text>
  </threadedComment>
  <threadedComment ref="A39" dT="2021-03-25T01:58:22.81" personId="{C6C224FD-E828-4EB1-A6A1-38EAFAA486F3}" id="{98533CD3-41BD-4150-9332-748C08F136B0}">
    <text>Bulk alloy 2 is not analyzed in the article, but I read it from the ternary figure.</text>
  </threadedComment>
  <threadedComment ref="A83" dT="2021-03-25T01:36:36.38" personId="{C6C224FD-E828-4EB1-A6A1-38EAFAA486F3}" id="{4B8DC9C5-CDA8-41E6-AFA5-EF3E972ED818}">
    <text>Bulk Alloy 1, 4 in these two rows.</text>
  </threadedComment>
  <threadedComment ref="A124" dT="2021-03-25T01:36:47.18" personId="{C6C224FD-E828-4EB1-A6A1-38EAFAA486F3}" id="{9D6A82E7-8ADB-4F7A-BAC2-7CEA28F02035}">
    <text>Bulk Alloy 1, 2 in these two rows.</text>
  </threadedComment>
  <threadedComment ref="A166" dT="2021-03-25T01:36:11.42" personId="{C6C224FD-E828-4EB1-A6A1-38EAFAA486F3}" id="{3DAFC31C-FC31-4B31-AEEA-222BF21E82B0}">
    <text>Bulk Alloy 1, 2, 4 in these 3 rows. The bulk alloy 3 in the article is hard to read the tie lines, or it only contains the mixed composition and no compositions information for the two ends of tie line.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969A-6F85-4C19-88E8-59CA93AC4D3D}">
  <dimension ref="A1:J59"/>
  <sheetViews>
    <sheetView workbookViewId="0">
      <selection activeCell="G12" sqref="G12"/>
    </sheetView>
  </sheetViews>
  <sheetFormatPr defaultRowHeight="15" x14ac:dyDescent="0.25"/>
  <cols>
    <col min="1" max="1" width="26.140625" style="2" customWidth="1"/>
    <col min="2" max="5" width="9.140625" style="2"/>
    <col min="6" max="6" width="18.5703125" style="2" customWidth="1"/>
    <col min="7" max="7" width="12.5703125" style="2" customWidth="1"/>
  </cols>
  <sheetData>
    <row r="1" spans="1:10" x14ac:dyDescent="0.25">
      <c r="A1" s="2" t="s">
        <v>32</v>
      </c>
      <c r="B1" s="2" t="s">
        <v>22</v>
      </c>
      <c r="C1" s="2" t="s">
        <v>24</v>
      </c>
      <c r="D1" s="2" t="s">
        <v>23</v>
      </c>
      <c r="E1" s="2" t="s">
        <v>12</v>
      </c>
      <c r="F1" s="2" t="s">
        <v>13</v>
      </c>
      <c r="G1" s="2" t="s">
        <v>14</v>
      </c>
      <c r="H1" s="3"/>
      <c r="J1" s="1"/>
    </row>
    <row r="2" spans="1:10" x14ac:dyDescent="0.25">
      <c r="A2" s="2" t="s">
        <v>20</v>
      </c>
      <c r="B2" s="2">
        <v>0.57999999999999996</v>
      </c>
      <c r="C2" s="2">
        <v>0</v>
      </c>
      <c r="D2" s="2">
        <v>0.42</v>
      </c>
      <c r="E2" s="2">
        <v>1373</v>
      </c>
      <c r="F2" s="2" t="s">
        <v>35</v>
      </c>
      <c r="G2" s="2" t="s">
        <v>22</v>
      </c>
    </row>
    <row r="3" spans="1:10" x14ac:dyDescent="0.25">
      <c r="A3" s="2" t="s">
        <v>20</v>
      </c>
      <c r="B3" s="2">
        <v>0.2</v>
      </c>
      <c r="C3" s="2">
        <v>0.34</v>
      </c>
      <c r="D3" s="2">
        <v>0.46</v>
      </c>
      <c r="E3" s="2">
        <v>1373</v>
      </c>
      <c r="F3" s="2" t="s">
        <v>35</v>
      </c>
      <c r="G3" s="2" t="s">
        <v>24</v>
      </c>
    </row>
    <row r="4" spans="1:10" x14ac:dyDescent="0.25">
      <c r="A4" s="2" t="s">
        <v>18</v>
      </c>
      <c r="B4" s="2">
        <v>0.46</v>
      </c>
      <c r="C4" s="2">
        <v>0</v>
      </c>
      <c r="D4" s="2">
        <v>0.54</v>
      </c>
      <c r="E4" s="2">
        <v>1373</v>
      </c>
      <c r="F4" s="2" t="s">
        <v>35</v>
      </c>
      <c r="G4" s="2" t="s">
        <v>23</v>
      </c>
    </row>
    <row r="5" spans="1:10" x14ac:dyDescent="0.25">
      <c r="A5" s="2" t="s">
        <v>18</v>
      </c>
      <c r="B5" s="2">
        <v>0.38</v>
      </c>
      <c r="C5" s="2">
        <v>7.0000000000000007E-2</v>
      </c>
      <c r="D5" s="2">
        <v>0.55000000000000004</v>
      </c>
      <c r="E5" s="2">
        <v>1373</v>
      </c>
      <c r="F5" s="2" t="s">
        <v>35</v>
      </c>
    </row>
    <row r="6" spans="1:10" x14ac:dyDescent="0.25">
      <c r="A6" s="2" t="s">
        <v>18</v>
      </c>
      <c r="B6" s="2">
        <v>0.19</v>
      </c>
      <c r="C6" s="2">
        <v>0.25</v>
      </c>
      <c r="D6" s="2">
        <v>0.56000000000000005</v>
      </c>
      <c r="E6" s="2">
        <v>1373</v>
      </c>
      <c r="F6" s="2" t="s">
        <v>35</v>
      </c>
    </row>
    <row r="7" spans="1:10" x14ac:dyDescent="0.25">
      <c r="A7" s="2" t="s">
        <v>33</v>
      </c>
      <c r="B7" s="2">
        <v>0.12</v>
      </c>
      <c r="C7" s="2">
        <v>0.36</v>
      </c>
      <c r="D7" s="2">
        <v>0.52</v>
      </c>
      <c r="E7" s="2">
        <v>1373</v>
      </c>
      <c r="F7" s="2" t="s">
        <v>35</v>
      </c>
    </row>
    <row r="8" spans="1:10" x14ac:dyDescent="0.25">
      <c r="A8" s="2" t="s">
        <v>34</v>
      </c>
      <c r="B8" s="2">
        <v>0.09</v>
      </c>
      <c r="C8" s="2">
        <v>0.27</v>
      </c>
      <c r="D8" s="2">
        <v>0.64</v>
      </c>
      <c r="E8" s="2">
        <v>1373</v>
      </c>
      <c r="F8" s="2" t="s">
        <v>35</v>
      </c>
    </row>
    <row r="9" spans="1:10" x14ac:dyDescent="0.25">
      <c r="A9" s="2" t="s">
        <v>30</v>
      </c>
      <c r="B9" s="2">
        <v>0.02</v>
      </c>
      <c r="C9" s="2">
        <v>0.38</v>
      </c>
      <c r="D9" s="2">
        <v>0.6</v>
      </c>
      <c r="E9" s="2">
        <v>1373</v>
      </c>
      <c r="F9" s="2" t="s">
        <v>35</v>
      </c>
    </row>
    <row r="10" spans="1:10" x14ac:dyDescent="0.25">
      <c r="A10" s="2" t="s">
        <v>18</v>
      </c>
      <c r="B10" s="2">
        <v>0.84</v>
      </c>
      <c r="C10" s="2">
        <v>0.03</v>
      </c>
      <c r="D10" s="2">
        <v>0.13</v>
      </c>
      <c r="E10" s="2">
        <v>1373</v>
      </c>
      <c r="F10" s="2" t="s">
        <v>35</v>
      </c>
    </row>
    <row r="11" spans="1:10" x14ac:dyDescent="0.25">
      <c r="A11" s="2" t="s">
        <v>18</v>
      </c>
      <c r="B11" s="2">
        <v>0.82</v>
      </c>
      <c r="C11" s="2">
        <v>0.05</v>
      </c>
      <c r="D11" s="2">
        <v>0.13</v>
      </c>
      <c r="E11" s="2">
        <v>1373</v>
      </c>
      <c r="F11" s="2" t="s">
        <v>35</v>
      </c>
    </row>
    <row r="12" spans="1:10" x14ac:dyDescent="0.25">
      <c r="A12" s="2" t="s">
        <v>18</v>
      </c>
      <c r="B12" s="2">
        <v>0.8</v>
      </c>
      <c r="C12" s="2">
        <v>7.0000000000000007E-2</v>
      </c>
      <c r="D12" s="2">
        <v>0.13</v>
      </c>
      <c r="E12" s="2">
        <v>1373</v>
      </c>
      <c r="F12" s="2" t="s">
        <v>35</v>
      </c>
    </row>
    <row r="13" spans="1:10" x14ac:dyDescent="0.25">
      <c r="A13" s="2" t="s">
        <v>18</v>
      </c>
      <c r="B13" s="2">
        <v>0.74</v>
      </c>
      <c r="C13" s="2">
        <v>0.11</v>
      </c>
      <c r="D13" s="2">
        <v>0.15</v>
      </c>
      <c r="E13" s="2">
        <v>1373</v>
      </c>
      <c r="F13" s="2" t="s">
        <v>35</v>
      </c>
    </row>
    <row r="14" spans="1:10" x14ac:dyDescent="0.25">
      <c r="A14" s="2" t="s">
        <v>52</v>
      </c>
      <c r="B14" s="2">
        <v>0.72</v>
      </c>
      <c r="C14" s="2">
        <v>0.14000000000000001</v>
      </c>
      <c r="D14" s="2">
        <v>0.14000000000000001</v>
      </c>
      <c r="E14" s="2">
        <v>1373</v>
      </c>
      <c r="F14" s="2" t="s">
        <v>35</v>
      </c>
    </row>
    <row r="15" spans="1:10" x14ac:dyDescent="0.25">
      <c r="A15" s="2" t="s">
        <v>25</v>
      </c>
      <c r="B15" s="2">
        <v>0.68</v>
      </c>
      <c r="C15" s="2">
        <v>0.2</v>
      </c>
      <c r="D15" s="2">
        <v>0.12</v>
      </c>
      <c r="E15" s="2">
        <v>1373</v>
      </c>
      <c r="F15" s="2" t="s">
        <v>35</v>
      </c>
    </row>
    <row r="16" spans="1:10" x14ac:dyDescent="0.25">
      <c r="A16" s="2" t="s">
        <v>25</v>
      </c>
      <c r="B16" s="2">
        <v>0.15</v>
      </c>
      <c r="C16" s="2">
        <v>0.47</v>
      </c>
      <c r="D16" s="2">
        <v>0.38</v>
      </c>
      <c r="E16" s="2">
        <v>1373</v>
      </c>
      <c r="F16" s="2" t="s">
        <v>35</v>
      </c>
    </row>
    <row r="17" spans="1:6" x14ac:dyDescent="0.25">
      <c r="A17" s="2" t="s">
        <v>27</v>
      </c>
      <c r="B17" s="2">
        <v>0.12</v>
      </c>
      <c r="C17" s="2">
        <v>0.44</v>
      </c>
      <c r="D17" s="2">
        <v>0.44</v>
      </c>
      <c r="E17" s="2">
        <v>1373</v>
      </c>
      <c r="F17" s="2" t="s">
        <v>35</v>
      </c>
    </row>
    <row r="18" spans="1:6" x14ac:dyDescent="0.25">
      <c r="A18" s="2" t="s">
        <v>28</v>
      </c>
      <c r="B18" s="2">
        <v>0.1</v>
      </c>
      <c r="C18" s="2">
        <v>0.54</v>
      </c>
      <c r="D18" s="2">
        <v>0.36</v>
      </c>
      <c r="E18" s="2">
        <v>1373</v>
      </c>
      <c r="F18" s="2" t="s">
        <v>35</v>
      </c>
    </row>
    <row r="19" spans="1:6" x14ac:dyDescent="0.25">
      <c r="A19" s="2" t="s">
        <v>28</v>
      </c>
      <c r="B19" s="2">
        <v>0.09</v>
      </c>
      <c r="C19" s="2">
        <v>0.53</v>
      </c>
      <c r="D19" s="2">
        <v>0.38</v>
      </c>
      <c r="E19" s="2">
        <v>1373</v>
      </c>
      <c r="F19" s="2" t="s">
        <v>35</v>
      </c>
    </row>
    <row r="20" spans="1:6" x14ac:dyDescent="0.25">
      <c r="A20" s="2" t="s">
        <v>26</v>
      </c>
      <c r="B20" s="2">
        <v>0.15969053356499952</v>
      </c>
      <c r="C20" s="2">
        <v>0.63694659505754903</v>
      </c>
      <c r="D20" s="2">
        <v>0.2033628713774514</v>
      </c>
      <c r="E20" s="2">
        <v>973</v>
      </c>
      <c r="F20" s="2" t="s">
        <v>43</v>
      </c>
    </row>
    <row r="21" spans="1:6" x14ac:dyDescent="0.25">
      <c r="A21" s="2" t="s">
        <v>51</v>
      </c>
      <c r="B21" s="2">
        <v>0.15413313977749596</v>
      </c>
      <c r="C21" s="2">
        <v>0.62197054560732212</v>
      </c>
      <c r="D21" s="2">
        <v>0.22389631461518195</v>
      </c>
      <c r="E21" s="2">
        <v>973</v>
      </c>
      <c r="F21" s="2" t="s">
        <v>43</v>
      </c>
    </row>
    <row r="22" spans="1:6" x14ac:dyDescent="0.25">
      <c r="A22" s="2" t="s">
        <v>64</v>
      </c>
      <c r="B22" s="2">
        <v>0.10368582046818151</v>
      </c>
      <c r="C22" s="2">
        <v>0.42103985271870792</v>
      </c>
      <c r="D22" s="2">
        <v>0.47527432681311066</v>
      </c>
      <c r="E22" s="2">
        <v>973</v>
      </c>
      <c r="F22" s="2" t="s">
        <v>43</v>
      </c>
    </row>
    <row r="23" spans="1:6" x14ac:dyDescent="0.25">
      <c r="A23" s="2" t="s">
        <v>26</v>
      </c>
      <c r="B23" s="2">
        <v>0.12968755399757756</v>
      </c>
      <c r="C23" s="2">
        <v>0.69145087416642359</v>
      </c>
      <c r="D23" s="2">
        <v>0.17886157183599885</v>
      </c>
      <c r="E23" s="2">
        <v>1123</v>
      </c>
      <c r="F23" s="2" t="s">
        <v>43</v>
      </c>
    </row>
    <row r="24" spans="1:6" x14ac:dyDescent="0.25">
      <c r="A24" s="2" t="s">
        <v>51</v>
      </c>
      <c r="B24" s="2">
        <v>0.11638505211755165</v>
      </c>
      <c r="C24" s="2">
        <v>0.64639657785138771</v>
      </c>
      <c r="D24" s="2">
        <v>0.23721837003106078</v>
      </c>
      <c r="E24" s="2">
        <v>1123</v>
      </c>
      <c r="F24" s="2" t="s">
        <v>43</v>
      </c>
    </row>
    <row r="25" spans="1:6" x14ac:dyDescent="0.25">
      <c r="A25" s="2" t="s">
        <v>64</v>
      </c>
      <c r="B25" s="2">
        <v>8.3956709048130684E-2</v>
      </c>
      <c r="C25" s="2">
        <v>0.47731953925360449</v>
      </c>
      <c r="D25" s="2">
        <v>0.43872375169826477</v>
      </c>
      <c r="E25" s="2">
        <v>1123</v>
      </c>
      <c r="F25" s="2" t="s">
        <v>43</v>
      </c>
    </row>
    <row r="26" spans="1:6" x14ac:dyDescent="0.25">
      <c r="A26" s="2" t="s">
        <v>26</v>
      </c>
      <c r="B26" s="2">
        <v>0.12408202514336712</v>
      </c>
      <c r="C26" s="2">
        <v>0.69507578667802006</v>
      </c>
      <c r="D26" s="2">
        <v>0.18084218817861267</v>
      </c>
      <c r="E26" s="2">
        <v>1273</v>
      </c>
      <c r="F26" s="2" t="s">
        <v>43</v>
      </c>
    </row>
    <row r="27" spans="1:6" x14ac:dyDescent="0.25">
      <c r="A27" s="2" t="s">
        <v>51</v>
      </c>
      <c r="B27" s="2">
        <v>7.9573215785072635E-2</v>
      </c>
      <c r="C27" s="2">
        <v>0.4611410738732637</v>
      </c>
      <c r="D27" s="2">
        <v>0.45928571034166366</v>
      </c>
      <c r="E27" s="2">
        <v>1273</v>
      </c>
      <c r="F27" s="2" t="s">
        <v>43</v>
      </c>
    </row>
    <row r="28" spans="1:6" x14ac:dyDescent="0.25">
      <c r="A28" s="2" t="s">
        <v>47</v>
      </c>
      <c r="B28" s="2">
        <v>0.1147817589893919</v>
      </c>
      <c r="C28" s="2">
        <v>0.64094807352584993</v>
      </c>
      <c r="D28" s="2">
        <v>0.24427016748475808</v>
      </c>
      <c r="E28" s="2">
        <v>1273</v>
      </c>
      <c r="F28" s="2" t="s">
        <v>43</v>
      </c>
    </row>
    <row r="29" spans="1:6" x14ac:dyDescent="0.25">
      <c r="A29" s="2" t="s">
        <v>26</v>
      </c>
      <c r="B29" s="2">
        <v>0.11924246053093958</v>
      </c>
      <c r="C29" s="2">
        <v>0.65216505285263182</v>
      </c>
      <c r="D29" s="2">
        <v>0.22859248661642861</v>
      </c>
      <c r="E29" s="2">
        <v>1473</v>
      </c>
      <c r="F29" s="2" t="s">
        <v>43</v>
      </c>
    </row>
    <row r="30" spans="1:6" x14ac:dyDescent="0.25">
      <c r="A30" s="2" t="s">
        <v>26</v>
      </c>
      <c r="B30" s="2">
        <v>0.15410259699803042</v>
      </c>
      <c r="C30" s="2">
        <v>0.62418088756853785</v>
      </c>
      <c r="D30" s="2">
        <v>0.22171651543343174</v>
      </c>
      <c r="E30" s="2">
        <v>1473</v>
      </c>
      <c r="F30" s="2" t="s">
        <v>43</v>
      </c>
    </row>
    <row r="31" spans="1:6" x14ac:dyDescent="0.25">
      <c r="A31" s="2" t="s">
        <v>26</v>
      </c>
      <c r="B31" s="2">
        <v>0.18908111882684739</v>
      </c>
      <c r="C31" s="2">
        <v>0.60283525721619136</v>
      </c>
      <c r="D31" s="2">
        <v>0.20808362395696137</v>
      </c>
      <c r="E31" s="2">
        <v>1473</v>
      </c>
      <c r="F31" s="2" t="s">
        <v>43</v>
      </c>
    </row>
    <row r="32" spans="1:6" x14ac:dyDescent="0.25">
      <c r="A32" s="2" t="s">
        <v>26</v>
      </c>
      <c r="B32" s="2">
        <v>0.24980827400862632</v>
      </c>
      <c r="C32" s="2">
        <v>0.55372956377058047</v>
      </c>
      <c r="D32" s="2">
        <v>0.19646216222079313</v>
      </c>
      <c r="E32" s="2">
        <v>1473</v>
      </c>
      <c r="F32" s="2" t="s">
        <v>43</v>
      </c>
    </row>
    <row r="33" spans="1:6" x14ac:dyDescent="0.25">
      <c r="A33" s="2" t="s">
        <v>29</v>
      </c>
      <c r="B33" s="2">
        <v>7.2221085309520025E-2</v>
      </c>
      <c r="C33" s="2">
        <v>0.43892716959911809</v>
      </c>
      <c r="D33" s="2">
        <v>0.48885174509136181</v>
      </c>
      <c r="E33" s="2">
        <v>1473</v>
      </c>
      <c r="F33" s="2" t="s">
        <v>43</v>
      </c>
    </row>
    <row r="34" spans="1:6" x14ac:dyDescent="0.25">
      <c r="A34" s="2" t="s">
        <v>49</v>
      </c>
      <c r="B34" s="2">
        <v>0.10694320603934561</v>
      </c>
      <c r="C34" s="2">
        <v>0.41589136592429388</v>
      </c>
      <c r="D34" s="2">
        <v>0.47716542803636053</v>
      </c>
      <c r="E34" s="2">
        <v>1473</v>
      </c>
      <c r="F34" s="2" t="s">
        <v>43</v>
      </c>
    </row>
    <row r="35" spans="1:6" x14ac:dyDescent="0.25">
      <c r="A35" s="2" t="s">
        <v>47</v>
      </c>
      <c r="B35" s="2">
        <v>0.13341574787253599</v>
      </c>
      <c r="C35" s="2">
        <v>0.36445366615467067</v>
      </c>
      <c r="D35" s="2">
        <v>0.50213058597279348</v>
      </c>
      <c r="E35" s="2">
        <v>1473</v>
      </c>
      <c r="F35" s="2" t="s">
        <v>43</v>
      </c>
    </row>
    <row r="36" spans="1:6" x14ac:dyDescent="0.25">
      <c r="A36" s="2" t="s">
        <v>20</v>
      </c>
      <c r="B36" s="2">
        <v>0.16652852296734777</v>
      </c>
      <c r="C36" s="2">
        <v>0.32468134617962424</v>
      </c>
      <c r="D36" s="2">
        <v>0.50879013085302793</v>
      </c>
      <c r="E36" s="2">
        <v>1473</v>
      </c>
      <c r="F36" s="2" t="s">
        <v>43</v>
      </c>
    </row>
    <row r="37" spans="1:6" x14ac:dyDescent="0.25">
      <c r="A37" s="2" t="s">
        <v>51</v>
      </c>
      <c r="B37" s="2">
        <v>0.12252303700282847</v>
      </c>
      <c r="C37" s="2">
        <v>0.64186732952510028</v>
      </c>
      <c r="D37" s="2">
        <v>0.2356096334720712</v>
      </c>
      <c r="E37" s="2">
        <v>1473</v>
      </c>
      <c r="F37" s="2" t="s">
        <v>43</v>
      </c>
    </row>
    <row r="38" spans="1:6" x14ac:dyDescent="0.25">
      <c r="A38" s="2" t="s">
        <v>51</v>
      </c>
      <c r="B38" s="2">
        <v>0.16266937458870215</v>
      </c>
      <c r="C38" s="2">
        <v>0.6103910024973167</v>
      </c>
      <c r="D38" s="2">
        <v>0.22693962291398123</v>
      </c>
      <c r="E38" s="2">
        <v>1473</v>
      </c>
      <c r="F38" s="2" t="s">
        <v>43</v>
      </c>
    </row>
    <row r="39" spans="1:6" x14ac:dyDescent="0.25">
      <c r="A39" s="2" t="s">
        <v>51</v>
      </c>
      <c r="B39" s="2">
        <v>0.19456154125844297</v>
      </c>
      <c r="C39" s="2">
        <v>0.59050957570801832</v>
      </c>
      <c r="D39" s="2">
        <v>0.21492888303353871</v>
      </c>
      <c r="E39" s="2">
        <v>1473</v>
      </c>
      <c r="F39" s="2" t="s">
        <v>43</v>
      </c>
    </row>
    <row r="40" spans="1:6" x14ac:dyDescent="0.25">
      <c r="A40" s="2" t="s">
        <v>51</v>
      </c>
      <c r="B40" s="2">
        <v>0.23669980980539759</v>
      </c>
      <c r="C40" s="2">
        <v>0.55846699512342646</v>
      </c>
      <c r="D40" s="2">
        <v>0.20483319507117592</v>
      </c>
      <c r="E40" s="2">
        <v>1473</v>
      </c>
      <c r="F40" s="2" t="s">
        <v>43</v>
      </c>
    </row>
    <row r="41" spans="1:6" x14ac:dyDescent="0.25">
      <c r="A41" s="2" t="s">
        <v>26</v>
      </c>
      <c r="B41" s="2">
        <f>1-C41-D41</f>
        <v>0.93770990999999992</v>
      </c>
      <c r="C41" s="2">
        <v>2.5336899999999999E-3</v>
      </c>
      <c r="D41" s="2">
        <v>5.9756400000000001E-2</v>
      </c>
      <c r="E41" s="2">
        <v>1223</v>
      </c>
      <c r="F41" s="2" t="s">
        <v>55</v>
      </c>
    </row>
    <row r="42" spans="1:6" x14ac:dyDescent="0.25">
      <c r="A42" s="2" t="s">
        <v>26</v>
      </c>
      <c r="B42" s="2">
        <f t="shared" ref="B42:B59" si="0">1-C42-D42</f>
        <v>0.9162283</v>
      </c>
      <c r="C42" s="2">
        <v>2.3948000000000001E-2</v>
      </c>
      <c r="D42" s="2">
        <v>5.98237E-2</v>
      </c>
      <c r="E42" s="2">
        <v>1223</v>
      </c>
      <c r="F42" s="2" t="s">
        <v>55</v>
      </c>
    </row>
    <row r="43" spans="1:6" x14ac:dyDescent="0.25">
      <c r="A43" s="2" t="s">
        <v>26</v>
      </c>
      <c r="B43" s="2">
        <f t="shared" si="0"/>
        <v>0.74121000000000004</v>
      </c>
      <c r="C43" s="2">
        <v>0.19214800000000001</v>
      </c>
      <c r="D43" s="2">
        <v>6.6642000000000007E-2</v>
      </c>
      <c r="E43" s="2">
        <v>1223</v>
      </c>
      <c r="F43" s="2" t="s">
        <v>55</v>
      </c>
    </row>
    <row r="44" spans="1:6" x14ac:dyDescent="0.25">
      <c r="A44" s="2" t="s">
        <v>26</v>
      </c>
      <c r="B44" s="2">
        <f t="shared" si="0"/>
        <v>0.70299460000000003</v>
      </c>
      <c r="C44" s="2">
        <v>0.239648</v>
      </c>
      <c r="D44" s="2">
        <v>5.7357400000000003E-2</v>
      </c>
      <c r="E44" s="2">
        <v>1223</v>
      </c>
      <c r="F44" s="2" t="s">
        <v>55</v>
      </c>
    </row>
    <row r="45" spans="1:6" x14ac:dyDescent="0.25">
      <c r="A45" s="2" t="s">
        <v>26</v>
      </c>
      <c r="B45" s="2">
        <f t="shared" si="0"/>
        <v>0.61865000000000003</v>
      </c>
      <c r="C45" s="2">
        <v>0.32686300000000001</v>
      </c>
      <c r="D45" s="2">
        <v>5.4487000000000001E-2</v>
      </c>
      <c r="E45" s="2">
        <v>1223</v>
      </c>
      <c r="F45" s="2" t="s">
        <v>55</v>
      </c>
    </row>
    <row r="46" spans="1:6" x14ac:dyDescent="0.25">
      <c r="A46" s="2" t="s">
        <v>26</v>
      </c>
      <c r="B46" s="2">
        <f t="shared" si="0"/>
        <v>0.59448330000000005</v>
      </c>
      <c r="C46" s="2">
        <v>0.35095399999999999</v>
      </c>
      <c r="D46" s="2">
        <v>5.4562699999999999E-2</v>
      </c>
      <c r="E46" s="2">
        <v>1223</v>
      </c>
      <c r="F46" s="2" t="s">
        <v>55</v>
      </c>
    </row>
    <row r="47" spans="1:6" x14ac:dyDescent="0.25">
      <c r="A47" s="2" t="s">
        <v>26</v>
      </c>
      <c r="B47" s="2">
        <f t="shared" si="0"/>
        <v>0.5199201</v>
      </c>
      <c r="C47" s="2">
        <v>0.415879</v>
      </c>
      <c r="D47" s="2">
        <v>6.4200900000000005E-2</v>
      </c>
      <c r="E47" s="2">
        <v>1223</v>
      </c>
      <c r="F47" s="2" t="s">
        <v>55</v>
      </c>
    </row>
    <row r="48" spans="1:6" x14ac:dyDescent="0.25">
      <c r="A48" s="2" t="s">
        <v>26</v>
      </c>
      <c r="B48" s="2">
        <f t="shared" si="0"/>
        <v>0.44046630000000003</v>
      </c>
      <c r="C48" s="2">
        <v>0.49194900000000003</v>
      </c>
      <c r="D48" s="2">
        <v>6.7584699999999998E-2</v>
      </c>
      <c r="E48" s="2">
        <v>1223</v>
      </c>
      <c r="F48" s="2" t="s">
        <v>55</v>
      </c>
    </row>
    <row r="49" spans="1:6" x14ac:dyDescent="0.25">
      <c r="A49" s="2" t="s">
        <v>26</v>
      </c>
      <c r="B49" s="2">
        <f t="shared" si="0"/>
        <v>0.30793160000000003</v>
      </c>
      <c r="C49" s="2">
        <v>0.61152899999999999</v>
      </c>
      <c r="D49" s="2">
        <v>8.0539399999999997E-2</v>
      </c>
      <c r="E49" s="2">
        <v>1223</v>
      </c>
      <c r="F49" s="2" t="s">
        <v>55</v>
      </c>
    </row>
    <row r="50" spans="1:6" x14ac:dyDescent="0.25">
      <c r="A50" s="2" t="s">
        <v>26</v>
      </c>
      <c r="B50" s="2">
        <f t="shared" si="0"/>
        <v>0.26036399999999998</v>
      </c>
      <c r="C50" s="2">
        <v>0.63386900000000002</v>
      </c>
      <c r="D50" s="2">
        <v>0.105767</v>
      </c>
      <c r="E50" s="2">
        <v>1223</v>
      </c>
      <c r="F50" s="2" t="s">
        <v>55</v>
      </c>
    </row>
    <row r="51" spans="1:6" x14ac:dyDescent="0.25">
      <c r="A51" s="2" t="s">
        <v>26</v>
      </c>
      <c r="B51" s="2">
        <f t="shared" si="0"/>
        <v>0.2659281</v>
      </c>
      <c r="C51" s="2">
        <v>0.66593999999999998</v>
      </c>
      <c r="D51" s="2">
        <v>6.8131899999999995E-2</v>
      </c>
      <c r="E51" s="2">
        <v>1223</v>
      </c>
      <c r="F51" s="2" t="s">
        <v>55</v>
      </c>
    </row>
    <row r="52" spans="1:6" x14ac:dyDescent="0.25">
      <c r="A52" s="2" t="s">
        <v>26</v>
      </c>
      <c r="B52" s="2">
        <f t="shared" si="0"/>
        <v>0.19543900000000003</v>
      </c>
      <c r="C52" s="2">
        <v>0.69232099999999996</v>
      </c>
      <c r="D52" s="2">
        <v>0.11224000000000001</v>
      </c>
      <c r="E52" s="2">
        <v>1223</v>
      </c>
      <c r="F52" s="2" t="s">
        <v>55</v>
      </c>
    </row>
    <row r="53" spans="1:6" x14ac:dyDescent="0.25">
      <c r="A53" s="2" t="s">
        <v>26</v>
      </c>
      <c r="B53" s="2">
        <f t="shared" si="0"/>
        <v>0.17995100000000003</v>
      </c>
      <c r="C53" s="2">
        <v>0.69835599999999998</v>
      </c>
      <c r="D53" s="2">
        <v>0.121693</v>
      </c>
      <c r="E53" s="2">
        <v>1223</v>
      </c>
      <c r="F53" s="2" t="s">
        <v>55</v>
      </c>
    </row>
    <row r="54" spans="1:6" x14ac:dyDescent="0.25">
      <c r="A54" s="2" t="s">
        <v>26</v>
      </c>
      <c r="B54" s="2">
        <f t="shared" si="0"/>
        <v>0.11138100000000004</v>
      </c>
      <c r="C54" s="2">
        <v>0.74790199999999996</v>
      </c>
      <c r="D54" s="2">
        <v>0.14071700000000001</v>
      </c>
      <c r="E54" s="2">
        <v>1223</v>
      </c>
      <c r="F54" s="2" t="s">
        <v>55</v>
      </c>
    </row>
    <row r="55" spans="1:6" x14ac:dyDescent="0.25">
      <c r="A55" s="2" t="s">
        <v>26</v>
      </c>
      <c r="B55" s="2">
        <f t="shared" si="0"/>
        <v>0.11435299999999998</v>
      </c>
      <c r="C55" s="2">
        <v>0.713592</v>
      </c>
      <c r="D55" s="2">
        <v>0.17205500000000001</v>
      </c>
      <c r="E55" s="2">
        <v>1223</v>
      </c>
      <c r="F55" s="2" t="s">
        <v>55</v>
      </c>
    </row>
    <row r="56" spans="1:6" x14ac:dyDescent="0.25">
      <c r="A56" s="2" t="s">
        <v>26</v>
      </c>
      <c r="B56" s="2">
        <f t="shared" si="0"/>
        <v>9.3350999999999962E-2</v>
      </c>
      <c r="C56" s="2">
        <v>0.74079700000000004</v>
      </c>
      <c r="D56" s="2">
        <v>0.165852</v>
      </c>
      <c r="E56" s="2">
        <v>1223</v>
      </c>
      <c r="F56" s="2" t="s">
        <v>55</v>
      </c>
    </row>
    <row r="57" spans="1:6" x14ac:dyDescent="0.25">
      <c r="A57" s="2" t="s">
        <v>26</v>
      </c>
      <c r="B57" s="2">
        <f t="shared" si="0"/>
        <v>6.8081000000000003E-2</v>
      </c>
      <c r="C57" s="2">
        <v>0.769123</v>
      </c>
      <c r="D57" s="2">
        <v>0.162796</v>
      </c>
      <c r="E57" s="2">
        <v>1223</v>
      </c>
      <c r="F57" s="2" t="s">
        <v>55</v>
      </c>
    </row>
    <row r="58" spans="1:6" x14ac:dyDescent="0.25">
      <c r="A58" s="2" t="s">
        <v>26</v>
      </c>
      <c r="B58" s="2">
        <f t="shared" si="0"/>
        <v>5.5278000000000022E-2</v>
      </c>
      <c r="C58" s="2">
        <v>0.77248099999999997</v>
      </c>
      <c r="D58" s="2">
        <v>0.17224100000000001</v>
      </c>
      <c r="E58" s="2">
        <v>1223</v>
      </c>
      <c r="F58" s="2" t="s">
        <v>55</v>
      </c>
    </row>
    <row r="59" spans="1:6" x14ac:dyDescent="0.25">
      <c r="A59" s="2" t="s">
        <v>26</v>
      </c>
      <c r="B59" s="2">
        <f t="shared" si="0"/>
        <v>3.048799999999996E-2</v>
      </c>
      <c r="C59" s="2">
        <v>0.80659800000000004</v>
      </c>
      <c r="D59" s="2">
        <v>0.162914</v>
      </c>
      <c r="E59" s="2">
        <v>1223</v>
      </c>
      <c r="F59" s="2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669A-72B0-4EF0-B831-3001CB18A431}">
  <dimension ref="A1:S205"/>
  <sheetViews>
    <sheetView tabSelected="1" topLeftCell="A32" zoomScaleNormal="100" workbookViewId="0">
      <selection activeCell="M37" sqref="M37"/>
    </sheetView>
  </sheetViews>
  <sheetFormatPr defaultRowHeight="15" x14ac:dyDescent="0.25"/>
  <cols>
    <col min="1" max="3" width="9.140625" style="1"/>
    <col min="4" max="4" width="17.85546875" style="1" customWidth="1"/>
    <col min="5" max="12" width="9.140625" style="1"/>
    <col min="13" max="16" width="9.140625" style="2"/>
    <col min="17" max="17" width="9.140625" style="1"/>
    <col min="18" max="18" width="17.85546875" style="1" customWidth="1"/>
  </cols>
  <sheetData>
    <row r="1" spans="1:19" s="1" customFormat="1" x14ac:dyDescent="0.25">
      <c r="A1" s="1" t="s">
        <v>0</v>
      </c>
      <c r="B1" s="1" t="s">
        <v>1</v>
      </c>
      <c r="C1" s="1" t="s">
        <v>71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16</v>
      </c>
      <c r="M1" s="2" t="s">
        <v>9</v>
      </c>
      <c r="N1" s="2" t="s">
        <v>10</v>
      </c>
      <c r="O1" s="2" t="s">
        <v>11</v>
      </c>
      <c r="P1" s="2" t="s">
        <v>17</v>
      </c>
      <c r="Q1" s="1" t="s">
        <v>12</v>
      </c>
      <c r="R1" s="1" t="s">
        <v>13</v>
      </c>
      <c r="S1" s="1" t="s">
        <v>14</v>
      </c>
    </row>
    <row r="2" spans="1:19" s="8" customFormat="1" x14ac:dyDescent="0.25">
      <c r="A2" s="7"/>
      <c r="B2" s="7"/>
      <c r="C2" s="7"/>
      <c r="D2" s="7" t="s">
        <v>18</v>
      </c>
      <c r="E2" s="7" t="s">
        <v>19</v>
      </c>
      <c r="F2" s="7">
        <v>0.88815310654110702</v>
      </c>
      <c r="G2" s="7">
        <v>1.16036263411233E-2</v>
      </c>
      <c r="H2" s="7">
        <v>0.100243267117769</v>
      </c>
      <c r="I2" s="7" t="s">
        <v>20</v>
      </c>
      <c r="J2" s="7">
        <v>0.60041646132354098</v>
      </c>
      <c r="K2" s="7">
        <v>6.6805144410190496E-3</v>
      </c>
      <c r="L2" s="7">
        <v>0.39290302423543899</v>
      </c>
      <c r="M2" s="7"/>
      <c r="N2" s="7"/>
      <c r="O2" s="7"/>
      <c r="P2" s="7"/>
      <c r="Q2" s="7">
        <v>1273</v>
      </c>
      <c r="R2" s="7" t="s">
        <v>21</v>
      </c>
      <c r="S2" s="8" t="s">
        <v>22</v>
      </c>
    </row>
    <row r="3" spans="1:19" x14ac:dyDescent="0.25">
      <c r="D3" s="1" t="s">
        <v>18</v>
      </c>
      <c r="E3" s="1" t="s">
        <v>19</v>
      </c>
      <c r="F3" s="1">
        <v>0.86476168021234101</v>
      </c>
      <c r="G3" s="1">
        <v>2.2569261621224301E-2</v>
      </c>
      <c r="H3" s="1">
        <v>0.11266905816643399</v>
      </c>
      <c r="I3" s="1" t="s">
        <v>20</v>
      </c>
      <c r="J3" s="1">
        <v>0.59050019707604495</v>
      </c>
      <c r="K3" s="1">
        <v>1.8032403514688201E-2</v>
      </c>
      <c r="L3" s="1">
        <v>0.391467399409266</v>
      </c>
      <c r="Q3" s="1">
        <v>1273</v>
      </c>
      <c r="R3" s="1" t="s">
        <v>21</v>
      </c>
      <c r="S3" t="s">
        <v>24</v>
      </c>
    </row>
    <row r="4" spans="1:19" x14ac:dyDescent="0.25">
      <c r="A4" s="2"/>
      <c r="B4" s="2"/>
      <c r="C4" s="2"/>
      <c r="D4" s="2" t="s">
        <v>52</v>
      </c>
      <c r="E4" s="2" t="s">
        <v>19</v>
      </c>
      <c r="F4" s="2">
        <v>0.83816520000000005</v>
      </c>
      <c r="G4" s="2">
        <v>3.5935799999999997E-2</v>
      </c>
      <c r="H4" s="2">
        <v>0.12589900000000001</v>
      </c>
      <c r="I4" s="2" t="s">
        <v>20</v>
      </c>
      <c r="J4" s="2">
        <v>0.59945420000000005</v>
      </c>
      <c r="K4" s="2">
        <v>3.0404799999999999E-2</v>
      </c>
      <c r="L4" s="2">
        <v>0.370141</v>
      </c>
      <c r="M4" s="2" t="s">
        <v>26</v>
      </c>
      <c r="N4" s="2">
        <v>0.83041520000000002</v>
      </c>
      <c r="O4" s="2">
        <v>0.111489</v>
      </c>
      <c r="P4" s="2">
        <v>5.8095800000000003E-2</v>
      </c>
      <c r="Q4" s="2">
        <v>1273</v>
      </c>
      <c r="R4" s="2" t="s">
        <v>21</v>
      </c>
      <c r="S4" t="s">
        <v>23</v>
      </c>
    </row>
    <row r="5" spans="1:19" x14ac:dyDescent="0.25">
      <c r="D5" s="1" t="s">
        <v>25</v>
      </c>
      <c r="E5" s="1" t="s">
        <v>26</v>
      </c>
      <c r="F5" s="1">
        <v>0.50381748824300798</v>
      </c>
      <c r="G5" s="1">
        <v>0.42447457895009399</v>
      </c>
      <c r="H5" s="1">
        <v>7.1707932806897107E-2</v>
      </c>
      <c r="I5" s="1" t="s">
        <v>20</v>
      </c>
      <c r="J5" s="1">
        <v>0.39083654047105298</v>
      </c>
      <c r="K5" s="1">
        <v>0.200602961125498</v>
      </c>
      <c r="L5" s="1">
        <v>0.40856049840344699</v>
      </c>
      <c r="Q5" s="1">
        <v>1273</v>
      </c>
      <c r="R5" s="1" t="s">
        <v>21</v>
      </c>
    </row>
    <row r="6" spans="1:19" x14ac:dyDescent="0.25">
      <c r="D6" s="1" t="s">
        <v>25</v>
      </c>
      <c r="E6" s="1" t="s">
        <v>26</v>
      </c>
      <c r="F6" s="1">
        <v>0.58799276148311996</v>
      </c>
      <c r="G6" s="1">
        <v>0.30901490258303299</v>
      </c>
      <c r="H6" s="1">
        <v>0.10299233593384501</v>
      </c>
      <c r="I6" s="1" t="s">
        <v>20</v>
      </c>
      <c r="J6" s="1">
        <v>0.46229708088372201</v>
      </c>
      <c r="K6" s="1">
        <v>0.13132334864025</v>
      </c>
      <c r="L6" s="1">
        <v>0.40637957047602602</v>
      </c>
      <c r="Q6" s="1">
        <v>1273</v>
      </c>
      <c r="R6" s="1" t="s">
        <v>21</v>
      </c>
    </row>
    <row r="7" spans="1:19" x14ac:dyDescent="0.25">
      <c r="D7" s="1" t="s">
        <v>25</v>
      </c>
      <c r="E7" s="1" t="s">
        <v>26</v>
      </c>
      <c r="F7" s="1">
        <v>0.45427530020311502</v>
      </c>
      <c r="G7" s="1">
        <v>0.42471679955501901</v>
      </c>
      <c r="H7" s="1">
        <v>0.121007900241865</v>
      </c>
      <c r="I7" s="1" t="s">
        <v>20</v>
      </c>
      <c r="J7" s="1">
        <v>0.37398064173154999</v>
      </c>
      <c r="K7" s="1">
        <v>0.191354924195904</v>
      </c>
      <c r="L7" s="1">
        <v>0.43466443407254501</v>
      </c>
      <c r="Q7" s="1">
        <v>1273</v>
      </c>
      <c r="R7" s="1" t="s">
        <v>21</v>
      </c>
    </row>
    <row r="8" spans="1:19" x14ac:dyDescent="0.25">
      <c r="D8" s="1" t="s">
        <v>25</v>
      </c>
      <c r="E8" s="1" t="s">
        <v>26</v>
      </c>
      <c r="F8" s="1">
        <v>0.37721349695351197</v>
      </c>
      <c r="G8" s="1">
        <v>0.51786370989957498</v>
      </c>
      <c r="H8" s="1">
        <v>0.104922793146912</v>
      </c>
      <c r="I8" s="1" t="s">
        <v>20</v>
      </c>
      <c r="J8" s="1">
        <v>0.29736207858227898</v>
      </c>
      <c r="K8" s="1">
        <v>0.26879820798999698</v>
      </c>
      <c r="L8" s="1">
        <v>0.43383971342772198</v>
      </c>
      <c r="Q8" s="1">
        <v>1273</v>
      </c>
      <c r="R8" s="1" t="s">
        <v>21</v>
      </c>
    </row>
    <row r="9" spans="1:19" x14ac:dyDescent="0.25">
      <c r="D9" s="1" t="s">
        <v>27</v>
      </c>
      <c r="E9" s="1" t="s">
        <v>26</v>
      </c>
      <c r="F9" s="1">
        <v>0.34959831264047397</v>
      </c>
      <c r="G9" s="1">
        <v>0.54064664213813296</v>
      </c>
      <c r="H9" s="1">
        <v>0.109755045221393</v>
      </c>
      <c r="I9" s="1" t="s">
        <v>20</v>
      </c>
      <c r="J9" s="1">
        <v>0.28041926209352402</v>
      </c>
      <c r="K9" s="1">
        <v>0.281006517073288</v>
      </c>
      <c r="L9" s="1">
        <v>0.43857422083318698</v>
      </c>
      <c r="M9" s="2" t="s">
        <v>29</v>
      </c>
      <c r="N9" s="2">
        <v>0.193210923192182</v>
      </c>
      <c r="O9" s="2">
        <v>0.30177902625278502</v>
      </c>
      <c r="P9" s="2">
        <v>0.50501005055503101</v>
      </c>
      <c r="Q9" s="1">
        <v>1273</v>
      </c>
      <c r="R9" s="1" t="s">
        <v>21</v>
      </c>
    </row>
    <row r="10" spans="1:19" x14ac:dyDescent="0.25">
      <c r="D10" s="1" t="s">
        <v>28</v>
      </c>
      <c r="E10" s="1" t="s">
        <v>26</v>
      </c>
      <c r="F10" s="1">
        <v>0.30846450737153902</v>
      </c>
      <c r="G10" s="1">
        <v>0.57377149358956403</v>
      </c>
      <c r="H10" s="1">
        <v>0.11776399903889501</v>
      </c>
      <c r="I10" s="1" t="s">
        <v>29</v>
      </c>
      <c r="J10" s="1">
        <v>0.164618015252189</v>
      </c>
      <c r="K10" s="1">
        <v>0.331636505848174</v>
      </c>
      <c r="L10" s="1">
        <v>0.50374547889963595</v>
      </c>
      <c r="Q10" s="1">
        <v>1273</v>
      </c>
      <c r="R10" s="1" t="s">
        <v>21</v>
      </c>
    </row>
    <row r="11" spans="1:19" x14ac:dyDescent="0.25">
      <c r="D11" s="1" t="s">
        <v>28</v>
      </c>
      <c r="E11" s="1" t="s">
        <v>26</v>
      </c>
      <c r="F11" s="1">
        <v>0.21957012581811899</v>
      </c>
      <c r="G11" s="1">
        <v>0.63590216295802804</v>
      </c>
      <c r="H11" s="1">
        <v>0.144527711223852</v>
      </c>
      <c r="I11" s="1" t="s">
        <v>29</v>
      </c>
      <c r="J11" s="1">
        <v>0.102539255560394</v>
      </c>
      <c r="K11" s="1">
        <v>0.380935150066121</v>
      </c>
      <c r="L11" s="1">
        <v>0.516525594373484</v>
      </c>
      <c r="Q11" s="1">
        <v>1273</v>
      </c>
      <c r="R11" s="1" t="s">
        <v>21</v>
      </c>
    </row>
    <row r="12" spans="1:19" x14ac:dyDescent="0.25">
      <c r="D12" s="1" t="s">
        <v>28</v>
      </c>
      <c r="E12" s="1" t="s">
        <v>26</v>
      </c>
      <c r="F12" s="1">
        <v>0.106306594308978</v>
      </c>
      <c r="G12" s="1">
        <v>0.71607301496342401</v>
      </c>
      <c r="H12" s="1">
        <v>0.177620390727597</v>
      </c>
      <c r="I12" s="1" t="s">
        <v>29</v>
      </c>
      <c r="J12" s="1">
        <v>4.7443589235232203E-2</v>
      </c>
      <c r="K12" s="1">
        <v>0.44010554728089002</v>
      </c>
      <c r="L12" s="1">
        <v>0.51245086348387703</v>
      </c>
      <c r="Q12" s="1">
        <v>1273</v>
      </c>
      <c r="R12" s="1" t="s">
        <v>21</v>
      </c>
    </row>
    <row r="13" spans="1:19" x14ac:dyDescent="0.25">
      <c r="D13" s="1" t="s">
        <v>28</v>
      </c>
      <c r="E13" s="1" t="s">
        <v>26</v>
      </c>
      <c r="F13" s="1">
        <v>2.2305156567367899E-2</v>
      </c>
      <c r="G13" s="1">
        <v>0.78861999930471705</v>
      </c>
      <c r="H13" s="1">
        <v>0.189074844127914</v>
      </c>
      <c r="I13" s="1" t="s">
        <v>29</v>
      </c>
      <c r="J13" s="1">
        <v>1.2893096107224399E-2</v>
      </c>
      <c r="K13" s="1">
        <v>0.48807760527316302</v>
      </c>
      <c r="L13" s="1">
        <v>0.49902929861961198</v>
      </c>
      <c r="Q13" s="1">
        <v>1273</v>
      </c>
      <c r="R13" s="1" t="s">
        <v>21</v>
      </c>
    </row>
    <row r="14" spans="1:19" x14ac:dyDescent="0.25">
      <c r="D14" s="1" t="s">
        <v>28</v>
      </c>
      <c r="E14" s="1" t="s">
        <v>26</v>
      </c>
      <c r="F14" s="1">
        <v>1.2689587182172001E-3</v>
      </c>
      <c r="G14" s="1">
        <v>0.78046108632713695</v>
      </c>
      <c r="H14" s="1">
        <v>0.21826995495464499</v>
      </c>
      <c r="I14" s="1" t="s">
        <v>29</v>
      </c>
      <c r="J14" s="1">
        <v>2.39888945848121E-3</v>
      </c>
      <c r="K14" s="1">
        <v>0.50152858815964196</v>
      </c>
      <c r="L14" s="1">
        <v>0.49607252238187599</v>
      </c>
      <c r="Q14" s="1">
        <v>1273</v>
      </c>
      <c r="R14" s="1" t="s">
        <v>21</v>
      </c>
    </row>
    <row r="15" spans="1:19" x14ac:dyDescent="0.25">
      <c r="D15" s="1" t="s">
        <v>30</v>
      </c>
      <c r="E15" s="1" t="s">
        <v>19</v>
      </c>
      <c r="F15" s="1">
        <v>6.8879284717858697E-3</v>
      </c>
      <c r="G15" s="1">
        <v>2.51261434327731E-3</v>
      </c>
      <c r="H15" s="1">
        <v>0.99059945718493603</v>
      </c>
      <c r="I15" s="1" t="s">
        <v>29</v>
      </c>
      <c r="J15" s="1">
        <v>0.14358181740303899</v>
      </c>
      <c r="K15" s="1">
        <v>0.32347759287059402</v>
      </c>
      <c r="L15" s="1">
        <v>0.53294058972636604</v>
      </c>
      <c r="Q15" s="1">
        <v>1273</v>
      </c>
      <c r="R15" s="1" t="s">
        <v>21</v>
      </c>
    </row>
    <row r="16" spans="1:19" x14ac:dyDescent="0.25">
      <c r="D16" s="1" t="s">
        <v>30</v>
      </c>
      <c r="E16" s="1" t="s">
        <v>19</v>
      </c>
      <c r="F16" s="1">
        <v>1.25804347350094E-2</v>
      </c>
      <c r="G16" s="1">
        <v>2.9780222280646998E-3</v>
      </c>
      <c r="H16" s="1">
        <v>0.98444154303692499</v>
      </c>
      <c r="I16" s="1" t="s">
        <v>29</v>
      </c>
      <c r="J16" s="1">
        <v>0.17982267886016301</v>
      </c>
      <c r="K16" s="1">
        <v>0.27993642644633399</v>
      </c>
      <c r="L16" s="1">
        <v>0.54024089469350201</v>
      </c>
      <c r="Q16" s="1">
        <v>1273</v>
      </c>
      <c r="R16" s="1" t="s">
        <v>21</v>
      </c>
    </row>
    <row r="17" spans="1:18" x14ac:dyDescent="0.25">
      <c r="D17" s="1" t="s">
        <v>31</v>
      </c>
      <c r="E17" s="1" t="s">
        <v>29</v>
      </c>
      <c r="F17" s="1">
        <v>0.21322161286271499</v>
      </c>
      <c r="G17" s="1">
        <v>0.28195160783665801</v>
      </c>
      <c r="H17" s="1">
        <v>0.50482677930062603</v>
      </c>
      <c r="I17" s="1" t="s">
        <v>20</v>
      </c>
      <c r="J17" s="1">
        <v>0.30540981332511702</v>
      </c>
      <c r="K17" s="1">
        <v>0.25013906761710503</v>
      </c>
      <c r="L17" s="1">
        <v>0.44445111905777701</v>
      </c>
      <c r="M17" s="2" t="s">
        <v>19</v>
      </c>
      <c r="N17" s="2">
        <v>1.18243311582214E-2</v>
      </c>
      <c r="O17" s="2">
        <v>2.2007563096634302E-3</v>
      </c>
      <c r="P17" s="2">
        <v>0.985974912532115</v>
      </c>
      <c r="Q17" s="1">
        <v>1273</v>
      </c>
      <c r="R17" s="1" t="s">
        <v>21</v>
      </c>
    </row>
    <row r="18" spans="1:18" x14ac:dyDescent="0.25">
      <c r="D18" s="1" t="s">
        <v>18</v>
      </c>
      <c r="E18" s="1" t="s">
        <v>20</v>
      </c>
      <c r="F18" s="1">
        <v>0.392744203173298</v>
      </c>
      <c r="G18" s="1">
        <v>0.15139298766130099</v>
      </c>
      <c r="H18" s="1">
        <v>0.45586280916540001</v>
      </c>
      <c r="I18" s="1" t="s">
        <v>19</v>
      </c>
      <c r="J18" s="1">
        <v>1.3158377136256699E-2</v>
      </c>
      <c r="K18" s="1">
        <v>8.7892841525516398E-4</v>
      </c>
      <c r="L18" s="1">
        <v>0.98596269444848805</v>
      </c>
      <c r="Q18" s="1">
        <v>1273</v>
      </c>
      <c r="R18" s="2" t="s">
        <v>21</v>
      </c>
    </row>
    <row r="19" spans="1:18" x14ac:dyDescent="0.25">
      <c r="D19" s="1" t="s">
        <v>18</v>
      </c>
      <c r="E19" s="1" t="s">
        <v>20</v>
      </c>
      <c r="F19" s="1">
        <v>0.41448872004757198</v>
      </c>
      <c r="G19" s="1">
        <v>0.12526828780674501</v>
      </c>
      <c r="H19" s="1">
        <v>0.46024299214568098</v>
      </c>
      <c r="I19" s="1" t="s">
        <v>19</v>
      </c>
      <c r="J19" s="1">
        <v>1.7516837421444501E-2</v>
      </c>
      <c r="K19" s="1">
        <v>2.66616419445131E-3</v>
      </c>
      <c r="L19" s="1">
        <v>0.97981699838410397</v>
      </c>
      <c r="Q19" s="1">
        <v>1273</v>
      </c>
      <c r="R19" s="2" t="s">
        <v>21</v>
      </c>
    </row>
    <row r="20" spans="1:18" x14ac:dyDescent="0.25">
      <c r="D20" s="1" t="s">
        <v>18</v>
      </c>
      <c r="E20" s="1" t="s">
        <v>20</v>
      </c>
      <c r="F20" s="1">
        <v>0.45562252531650699</v>
      </c>
      <c r="G20" s="1">
        <v>9.2143436355313302E-2</v>
      </c>
      <c r="H20" s="1">
        <v>0.45223403832817899</v>
      </c>
      <c r="I20" s="1" t="s">
        <v>19</v>
      </c>
      <c r="J20" s="1">
        <v>1.8850883399479899E-2</v>
      </c>
      <c r="K20" s="1">
        <v>1.3443363000428801E-3</v>
      </c>
      <c r="L20" s="1">
        <v>0.97980478030047702</v>
      </c>
      <c r="Q20" s="1">
        <v>1273</v>
      </c>
      <c r="R20" s="2" t="s">
        <v>21</v>
      </c>
    </row>
    <row r="21" spans="1:18" x14ac:dyDescent="0.25">
      <c r="D21" s="1" t="s">
        <v>18</v>
      </c>
      <c r="E21" s="1" t="s">
        <v>20</v>
      </c>
      <c r="F21" s="1">
        <v>0.49942442254151198</v>
      </c>
      <c r="G21" s="1">
        <v>5.63749291150644E-2</v>
      </c>
      <c r="H21" s="1">
        <v>0.44420064834342299</v>
      </c>
      <c r="I21" s="1" t="s">
        <v>19</v>
      </c>
      <c r="J21" s="1">
        <v>2.0184929377515499E-2</v>
      </c>
      <c r="K21" s="1">
        <v>2.2508405634114001E-5</v>
      </c>
      <c r="L21" s="1">
        <v>0.97979256221684996</v>
      </c>
      <c r="Q21" s="2">
        <v>1273</v>
      </c>
      <c r="R21" s="2" t="s">
        <v>21</v>
      </c>
    </row>
    <row r="22" spans="1:18" x14ac:dyDescent="0.25">
      <c r="D22" s="1" t="s">
        <v>18</v>
      </c>
      <c r="E22" s="1" t="s">
        <v>20</v>
      </c>
      <c r="F22" s="1">
        <v>0.53024218233724296</v>
      </c>
      <c r="G22" s="1">
        <v>3.9577420281321898E-2</v>
      </c>
      <c r="H22" s="1">
        <v>0.43018039738143399</v>
      </c>
      <c r="I22" s="1" t="s">
        <v>19</v>
      </c>
      <c r="J22" s="1">
        <v>2.0941032954303801E-2</v>
      </c>
      <c r="K22" s="1">
        <v>7.9977432403538495E-4</v>
      </c>
      <c r="L22" s="1">
        <v>0.97825919272165995</v>
      </c>
      <c r="Q22" s="2">
        <v>1273</v>
      </c>
      <c r="R22" s="2" t="s">
        <v>21</v>
      </c>
    </row>
    <row r="23" spans="1:18" s="8" customFormat="1" x14ac:dyDescent="0.25">
      <c r="A23" s="7">
        <v>0.11780027809503588</v>
      </c>
      <c r="B23" s="8">
        <v>0.64625398137451895</v>
      </c>
      <c r="C23" s="8">
        <v>0.23594574053044523</v>
      </c>
      <c r="D23" s="7" t="s">
        <v>25</v>
      </c>
      <c r="E23" s="7" t="s">
        <v>26</v>
      </c>
      <c r="F23" s="7">
        <v>0.12401716411519953</v>
      </c>
      <c r="G23" s="8">
        <v>0.65224225028561689</v>
      </c>
      <c r="H23" s="8">
        <v>0.22374058559918356</v>
      </c>
      <c r="I23" s="7" t="s">
        <v>20</v>
      </c>
      <c r="J23" s="7">
        <v>6.3182066324462688E-2</v>
      </c>
      <c r="K23" s="8">
        <v>0.45908217804046508</v>
      </c>
      <c r="L23" s="8">
        <v>0.47773575563507215</v>
      </c>
      <c r="M23" s="7"/>
      <c r="N23" s="7"/>
      <c r="O23" s="7"/>
      <c r="P23" s="7"/>
      <c r="Q23" s="7">
        <v>973</v>
      </c>
      <c r="R23" s="7" t="s">
        <v>43</v>
      </c>
    </row>
    <row r="24" spans="1:18" x14ac:dyDescent="0.25">
      <c r="A24" s="2">
        <v>0.18857886399455945</v>
      </c>
      <c r="B24">
        <v>0.59424627651377271</v>
      </c>
      <c r="C24">
        <v>0.21717485949166779</v>
      </c>
      <c r="D24" s="4" t="s">
        <v>25</v>
      </c>
      <c r="E24" s="2" t="s">
        <v>26</v>
      </c>
      <c r="F24" s="2">
        <v>0.18521569193297593</v>
      </c>
      <c r="G24">
        <v>0.60787819627389872</v>
      </c>
      <c r="H24">
        <v>0.20690611179312532</v>
      </c>
      <c r="I24" s="2" t="s">
        <v>20</v>
      </c>
      <c r="J24" s="2">
        <v>0.1449504173986412</v>
      </c>
      <c r="K24">
        <v>0.39564701652669348</v>
      </c>
      <c r="L24">
        <v>0.45940256607466523</v>
      </c>
      <c r="Q24" s="1">
        <v>973</v>
      </c>
      <c r="R24" s="2" t="s">
        <v>43</v>
      </c>
    </row>
    <row r="25" spans="1:18" x14ac:dyDescent="0.25">
      <c r="A25" s="2">
        <v>0.24066296471857582</v>
      </c>
      <c r="B25">
        <v>0.55548908385497409</v>
      </c>
      <c r="C25">
        <v>0.20384795142645007</v>
      </c>
      <c r="D25" s="4" t="s">
        <v>25</v>
      </c>
      <c r="E25" s="2" t="s">
        <v>26</v>
      </c>
      <c r="F25" s="2">
        <v>0.23590150061197293</v>
      </c>
      <c r="G25">
        <v>0.5653303348220583</v>
      </c>
      <c r="H25">
        <v>0.19876816456596882</v>
      </c>
      <c r="I25" s="2" t="s">
        <v>20</v>
      </c>
      <c r="J25" s="2">
        <v>0.19481572636222305</v>
      </c>
      <c r="K25">
        <v>0.34599214780130128</v>
      </c>
      <c r="L25">
        <v>0.45919212583647573</v>
      </c>
      <c r="Q25" s="2">
        <v>973</v>
      </c>
      <c r="R25" s="2" t="s">
        <v>43</v>
      </c>
    </row>
    <row r="26" spans="1:18" x14ac:dyDescent="0.25">
      <c r="A26" s="2">
        <v>0.35608048005788978</v>
      </c>
      <c r="B26">
        <v>0.47073888580383555</v>
      </c>
      <c r="C26">
        <v>0.17318063413827464</v>
      </c>
      <c r="D26" s="4" t="s">
        <v>25</v>
      </c>
      <c r="E26" s="2" t="s">
        <v>26</v>
      </c>
      <c r="F26" s="2">
        <v>0.37368582974985803</v>
      </c>
      <c r="G26">
        <v>0.48480291979806617</v>
      </c>
      <c r="H26">
        <v>0.1415112504520758</v>
      </c>
      <c r="I26" s="2" t="s">
        <v>20</v>
      </c>
      <c r="J26" s="2">
        <v>0.29948777688812739</v>
      </c>
      <c r="K26">
        <v>0.26143794712985879</v>
      </c>
      <c r="L26">
        <v>0.43907427598201393</v>
      </c>
      <c r="Q26" s="2">
        <v>973</v>
      </c>
      <c r="R26" s="2" t="s">
        <v>43</v>
      </c>
    </row>
    <row r="27" spans="1:18" x14ac:dyDescent="0.25">
      <c r="A27" s="2">
        <v>0.46456906179972479</v>
      </c>
      <c r="B27">
        <v>0.39158821201250144</v>
      </c>
      <c r="C27">
        <v>0.14384272618777375</v>
      </c>
      <c r="D27" s="4" t="s">
        <v>25</v>
      </c>
      <c r="E27" s="2" t="s">
        <v>26</v>
      </c>
      <c r="F27" s="2">
        <v>0.49871423931434522</v>
      </c>
      <c r="G27">
        <v>0.41134620600072208</v>
      </c>
      <c r="H27">
        <v>8.9939554684932629E-2</v>
      </c>
      <c r="I27" s="2" t="s">
        <v>20</v>
      </c>
      <c r="J27" s="2">
        <v>0.38082702780145239</v>
      </c>
      <c r="K27">
        <v>0.19324094695877986</v>
      </c>
      <c r="L27">
        <v>0.42593202523976775</v>
      </c>
      <c r="Q27" s="2">
        <v>973</v>
      </c>
      <c r="R27" s="2" t="s">
        <v>43</v>
      </c>
    </row>
    <row r="28" spans="1:18" s="8" customFormat="1" x14ac:dyDescent="0.25">
      <c r="A28" s="7">
        <v>0.15350949329680555</v>
      </c>
      <c r="B28" s="8">
        <v>0.61983213564113249</v>
      </c>
      <c r="C28" s="8">
        <v>0.22665837106206205</v>
      </c>
      <c r="D28" s="7" t="s">
        <v>25</v>
      </c>
      <c r="E28" s="7" t="s">
        <v>26</v>
      </c>
      <c r="F28" s="7">
        <v>0.15750800708132429</v>
      </c>
      <c r="G28" s="8">
        <v>0.67016407351838791</v>
      </c>
      <c r="H28" s="8">
        <v>0.17232791940028774</v>
      </c>
      <c r="I28" s="7" t="s">
        <v>20</v>
      </c>
      <c r="J28" s="7">
        <v>0.13414341416637662</v>
      </c>
      <c r="K28" s="8">
        <v>0.45136376129955474</v>
      </c>
      <c r="L28" s="8">
        <v>0.4144928245340686</v>
      </c>
      <c r="M28" s="7"/>
      <c r="N28" s="7"/>
      <c r="O28" s="7"/>
      <c r="P28" s="7"/>
      <c r="Q28" s="7">
        <v>1123</v>
      </c>
      <c r="R28" s="7" t="s">
        <v>43</v>
      </c>
    </row>
    <row r="29" spans="1:18" x14ac:dyDescent="0.25">
      <c r="A29" s="2">
        <v>0.23099542362677059</v>
      </c>
      <c r="B29">
        <v>0.5612867050913537</v>
      </c>
      <c r="C29">
        <v>0.20771787128187572</v>
      </c>
      <c r="D29" s="4" t="s">
        <v>25</v>
      </c>
      <c r="E29" s="2" t="s">
        <v>26</v>
      </c>
      <c r="F29" s="2">
        <v>0.25786905745922684</v>
      </c>
      <c r="G29">
        <v>0.6157679916182881</v>
      </c>
      <c r="H29">
        <v>0.12636295092248506</v>
      </c>
      <c r="I29" s="2" t="s">
        <v>20</v>
      </c>
      <c r="J29" s="2">
        <v>0.22356271320051899</v>
      </c>
      <c r="K29">
        <v>0.3604541473828517</v>
      </c>
      <c r="L29">
        <v>0.41598313941662934</v>
      </c>
      <c r="Q29" s="1">
        <v>1123</v>
      </c>
      <c r="R29" s="2" t="s">
        <v>43</v>
      </c>
    </row>
    <row r="30" spans="1:18" x14ac:dyDescent="0.25">
      <c r="A30" s="2">
        <v>0.35325296350227536</v>
      </c>
      <c r="B30">
        <v>0.46891272929449168</v>
      </c>
      <c r="C30">
        <v>0.17783430720323296</v>
      </c>
      <c r="D30" s="4" t="s">
        <v>25</v>
      </c>
      <c r="E30" s="2" t="s">
        <v>26</v>
      </c>
      <c r="F30" s="2">
        <v>0.38994297190152077</v>
      </c>
      <c r="G30">
        <v>0.51632752757804723</v>
      </c>
      <c r="H30">
        <v>9.3729500520431996E-2</v>
      </c>
      <c r="I30" s="2" t="s">
        <v>20</v>
      </c>
      <c r="J30" s="2">
        <v>0.31639620662372858</v>
      </c>
      <c r="K30">
        <v>0.29557434635397856</v>
      </c>
      <c r="L30">
        <v>0.38802944702229286</v>
      </c>
      <c r="Q30" s="2">
        <v>1123</v>
      </c>
      <c r="R30" s="2" t="s">
        <v>43</v>
      </c>
    </row>
    <row r="31" spans="1:18" x14ac:dyDescent="0.25">
      <c r="A31" s="2">
        <v>0.47654253985952566</v>
      </c>
      <c r="B31">
        <v>0.37575960464333447</v>
      </c>
      <c r="C31">
        <v>0.14769785549713979</v>
      </c>
      <c r="D31" s="4" t="s">
        <v>25</v>
      </c>
      <c r="E31" s="2" t="s">
        <v>26</v>
      </c>
      <c r="F31" s="2">
        <v>0.50196781615804453</v>
      </c>
      <c r="G31">
        <v>0.41093079845534286</v>
      </c>
      <c r="H31">
        <v>8.7101385386612648E-2</v>
      </c>
      <c r="I31" s="2" t="s">
        <v>20</v>
      </c>
      <c r="J31" s="2">
        <v>0.44788571453001946</v>
      </c>
      <c r="K31">
        <v>0.24192899302101528</v>
      </c>
      <c r="L31">
        <v>0.3101852924489652</v>
      </c>
      <c r="Q31" s="2">
        <v>1123</v>
      </c>
      <c r="R31" s="2" t="s">
        <v>43</v>
      </c>
    </row>
    <row r="32" spans="1:18" s="8" customFormat="1" x14ac:dyDescent="0.25">
      <c r="A32" s="7">
        <v>0.16342638637139364</v>
      </c>
      <c r="B32" s="7">
        <v>0.64768307924479662</v>
      </c>
      <c r="C32" s="7">
        <v>0.18889053438380982</v>
      </c>
      <c r="D32" s="7" t="s">
        <v>25</v>
      </c>
      <c r="E32" s="7" t="s">
        <v>26</v>
      </c>
      <c r="F32" s="7">
        <v>0.15287020561828266</v>
      </c>
      <c r="G32" s="7">
        <v>0.63595759586098355</v>
      </c>
      <c r="H32" s="7">
        <v>0.21117219852073379</v>
      </c>
      <c r="I32" s="7" t="s">
        <v>20</v>
      </c>
      <c r="J32" s="7">
        <v>0.12327890211199251</v>
      </c>
      <c r="K32" s="7">
        <v>0.43764438537010431</v>
      </c>
      <c r="L32" s="7">
        <v>0.4390767125179032</v>
      </c>
      <c r="M32" s="7"/>
      <c r="N32" s="7"/>
      <c r="O32" s="7"/>
      <c r="P32" s="7"/>
      <c r="Q32" s="7">
        <v>1273</v>
      </c>
      <c r="R32" s="7" t="s">
        <v>43</v>
      </c>
    </row>
    <row r="33" spans="1:18" x14ac:dyDescent="0.25">
      <c r="A33" s="1">
        <v>0.24682325770542546</v>
      </c>
      <c r="B33" s="1">
        <v>0.57338302424893506</v>
      </c>
      <c r="C33" s="1">
        <v>0.17979371804563951</v>
      </c>
      <c r="D33" s="4" t="s">
        <v>25</v>
      </c>
      <c r="E33" s="2" t="s">
        <v>26</v>
      </c>
      <c r="F33" s="2">
        <v>0.23622418995650291</v>
      </c>
      <c r="G33" s="2">
        <v>0.56265942136596248</v>
      </c>
      <c r="H33" s="2">
        <v>0.20111638867753454</v>
      </c>
      <c r="I33" s="2" t="s">
        <v>20</v>
      </c>
      <c r="J33" s="2">
        <v>0.17111213038475478</v>
      </c>
      <c r="K33" s="2">
        <v>0.40317522876366574</v>
      </c>
      <c r="L33" s="2">
        <v>0.4257126408515795</v>
      </c>
      <c r="Q33" s="1">
        <v>1273</v>
      </c>
      <c r="R33" s="2" t="s">
        <v>43</v>
      </c>
    </row>
    <row r="34" spans="1:18" x14ac:dyDescent="0.25">
      <c r="A34" s="1">
        <v>0.37454100526312684</v>
      </c>
      <c r="B34" s="1">
        <v>0.47530046923968816</v>
      </c>
      <c r="C34" s="1">
        <v>0.15015852549718489</v>
      </c>
      <c r="D34" s="4" t="s">
        <v>25</v>
      </c>
      <c r="E34" s="2" t="s">
        <v>26</v>
      </c>
      <c r="F34" s="2">
        <v>0.36725265525560014</v>
      </c>
      <c r="G34" s="2">
        <v>0.46427265687098018</v>
      </c>
      <c r="H34" s="2">
        <v>0.16847468787341974</v>
      </c>
      <c r="I34" s="2" t="s">
        <v>20</v>
      </c>
      <c r="J34" s="2">
        <v>0.30359548243464091</v>
      </c>
      <c r="K34" s="2">
        <v>0.26314514011412704</v>
      </c>
      <c r="L34" s="2">
        <v>0.43325937745123194</v>
      </c>
      <c r="Q34" s="2">
        <v>1273</v>
      </c>
      <c r="R34" s="2" t="s">
        <v>43</v>
      </c>
    </row>
    <row r="35" spans="1:18" x14ac:dyDescent="0.25">
      <c r="A35" s="1">
        <v>0.48889980993026061</v>
      </c>
      <c r="B35" s="1">
        <v>0.38646823487864934</v>
      </c>
      <c r="C35" s="1">
        <v>0.12463195519109012</v>
      </c>
      <c r="D35" s="4" t="s">
        <v>25</v>
      </c>
      <c r="E35" s="2" t="s">
        <v>26</v>
      </c>
      <c r="F35" s="2">
        <v>0.48394250193562482</v>
      </c>
      <c r="G35" s="2">
        <v>0.37716767232939186</v>
      </c>
      <c r="H35" s="2">
        <v>0.13888982573498343</v>
      </c>
      <c r="I35" s="2" t="s">
        <v>20</v>
      </c>
      <c r="J35" s="2">
        <v>0.40146756561187164</v>
      </c>
      <c r="K35" s="2">
        <v>0.18307758257009421</v>
      </c>
      <c r="L35" s="2">
        <v>0.41545485181803415</v>
      </c>
      <c r="Q35" s="2">
        <v>1273</v>
      </c>
      <c r="R35" s="2" t="s">
        <v>43</v>
      </c>
    </row>
    <row r="36" spans="1:18" s="8" customFormat="1" x14ac:dyDescent="0.25">
      <c r="A36" s="7">
        <v>0.35831909393649453</v>
      </c>
      <c r="B36" s="8">
        <v>0.47111399797591075</v>
      </c>
      <c r="C36" s="8">
        <v>0.17056690808759467</v>
      </c>
      <c r="D36" s="7" t="s">
        <v>25</v>
      </c>
      <c r="E36" s="7" t="s">
        <v>26</v>
      </c>
      <c r="F36" s="7">
        <v>0.37571671722112299</v>
      </c>
      <c r="G36" s="8">
        <v>0.4743873206781854</v>
      </c>
      <c r="H36" s="8">
        <v>0.14989596210069153</v>
      </c>
      <c r="I36" s="7" t="s">
        <v>20</v>
      </c>
      <c r="J36" s="7">
        <v>0.28846866589195824</v>
      </c>
      <c r="K36" s="8">
        <v>0.25147411863421243</v>
      </c>
      <c r="L36" s="8">
        <v>0.46005721547382922</v>
      </c>
      <c r="M36" s="7"/>
      <c r="N36" s="7"/>
      <c r="O36" s="7"/>
      <c r="P36" s="7"/>
      <c r="Q36" s="7">
        <v>1473</v>
      </c>
      <c r="R36" s="7" t="s">
        <v>43</v>
      </c>
    </row>
    <row r="37" spans="1:18" x14ac:dyDescent="0.25">
      <c r="A37" s="2">
        <v>0.47171863847534362</v>
      </c>
      <c r="B37">
        <v>0.38568648236709285</v>
      </c>
      <c r="C37">
        <v>0.1425948791575635</v>
      </c>
      <c r="D37" s="4" t="s">
        <v>25</v>
      </c>
      <c r="E37" s="2" t="s">
        <v>26</v>
      </c>
      <c r="F37" s="2">
        <v>0.49109216849848403</v>
      </c>
      <c r="G37">
        <v>0.3677558417340272</v>
      </c>
      <c r="H37">
        <v>0.14115198976748883</v>
      </c>
      <c r="I37" s="2" t="s">
        <v>20</v>
      </c>
      <c r="J37" s="2">
        <v>0.37701888686718221</v>
      </c>
      <c r="K37">
        <v>0.19399165300711244</v>
      </c>
      <c r="L37">
        <v>0.42898946012570544</v>
      </c>
      <c r="Q37" s="1">
        <v>1473</v>
      </c>
      <c r="R37" s="2" t="s">
        <v>43</v>
      </c>
    </row>
    <row r="38" spans="1:18" s="8" customFormat="1" x14ac:dyDescent="0.25">
      <c r="A38" s="7">
        <v>0.4</v>
      </c>
      <c r="B38" s="7">
        <v>0.1</v>
      </c>
      <c r="C38" s="7">
        <v>0.5</v>
      </c>
      <c r="D38" s="7" t="s">
        <v>30</v>
      </c>
      <c r="E38" s="7" t="s">
        <v>19</v>
      </c>
      <c r="F38" s="9">
        <f t="shared" ref="F38:F69" si="0">1-G38-H38</f>
        <v>4.356641310000009E-2</v>
      </c>
      <c r="G38" s="9">
        <v>3.2158689999999999E-4</v>
      </c>
      <c r="H38" s="7">
        <v>0.95611199999999996</v>
      </c>
      <c r="I38" s="7" t="s">
        <v>57</v>
      </c>
      <c r="J38" s="7">
        <f t="shared" ref="J38:J69" si="1">1-K38-L38</f>
        <v>0.31227780000000005</v>
      </c>
      <c r="K38" s="7">
        <v>9.5545199999999997E-2</v>
      </c>
      <c r="L38" s="7">
        <v>0.59217699999999995</v>
      </c>
      <c r="M38" s="7"/>
      <c r="N38" s="7"/>
      <c r="O38" s="7"/>
      <c r="P38" s="7"/>
      <c r="Q38" s="7">
        <v>1543</v>
      </c>
      <c r="R38" s="7" t="s">
        <v>55</v>
      </c>
    </row>
    <row r="39" spans="1:18" x14ac:dyDescent="0.25">
      <c r="A39" s="1">
        <v>0.18</v>
      </c>
      <c r="B39" s="1">
        <v>0.4</v>
      </c>
      <c r="C39" s="1">
        <v>0.42</v>
      </c>
      <c r="D39" s="4" t="s">
        <v>53</v>
      </c>
      <c r="E39" s="2" t="s">
        <v>26</v>
      </c>
      <c r="F39" s="2">
        <f t="shared" si="0"/>
        <v>0.26525800000000005</v>
      </c>
      <c r="G39" s="1">
        <v>0.53264999999999996</v>
      </c>
      <c r="H39" s="1">
        <v>0.20209199999999999</v>
      </c>
      <c r="I39" s="2" t="s">
        <v>49</v>
      </c>
      <c r="J39" s="5">
        <f t="shared" si="1"/>
        <v>0.19940100000000005</v>
      </c>
      <c r="K39" s="1">
        <v>0.32198500000000002</v>
      </c>
      <c r="L39" s="1">
        <v>0.47861399999999998</v>
      </c>
      <c r="Q39" s="1">
        <v>1543</v>
      </c>
      <c r="R39" s="2" t="s">
        <v>55</v>
      </c>
    </row>
    <row r="40" spans="1:18" x14ac:dyDescent="0.25">
      <c r="A40" s="1">
        <v>0.27</v>
      </c>
      <c r="B40" s="1">
        <v>0.25</v>
      </c>
      <c r="C40" s="1">
        <v>0.48</v>
      </c>
      <c r="D40" s="4" t="s">
        <v>25</v>
      </c>
      <c r="E40" s="2" t="s">
        <v>26</v>
      </c>
      <c r="F40" s="2">
        <f t="shared" si="0"/>
        <v>0.38976299999999992</v>
      </c>
      <c r="G40" s="1">
        <v>0.43605500000000003</v>
      </c>
      <c r="H40" s="1">
        <v>0.174182</v>
      </c>
      <c r="I40" s="2" t="s">
        <v>20</v>
      </c>
      <c r="J40" s="5">
        <f t="shared" si="1"/>
        <v>0.30080199999999996</v>
      </c>
      <c r="K40" s="1">
        <v>0.245422</v>
      </c>
      <c r="L40" s="1">
        <v>0.45377600000000001</v>
      </c>
      <c r="Q40" s="1">
        <v>1543</v>
      </c>
      <c r="R40" s="2" t="s">
        <v>55</v>
      </c>
    </row>
    <row r="41" spans="1:18" x14ac:dyDescent="0.25">
      <c r="D41" s="4" t="s">
        <v>54</v>
      </c>
      <c r="E41" s="2" t="s">
        <v>19</v>
      </c>
      <c r="F41" s="2">
        <f t="shared" si="0"/>
        <v>0.7786632</v>
      </c>
      <c r="G41" s="1">
        <v>6.4799800000000005E-2</v>
      </c>
      <c r="H41" s="1">
        <v>0.15653700000000001</v>
      </c>
      <c r="I41" s="2" t="s">
        <v>56</v>
      </c>
      <c r="J41" s="5">
        <f t="shared" si="1"/>
        <v>0.59830410000000001</v>
      </c>
      <c r="K41" s="1">
        <v>4.1323899999999997E-2</v>
      </c>
      <c r="L41" s="1">
        <v>0.36037200000000003</v>
      </c>
      <c r="Q41" s="2">
        <v>1543</v>
      </c>
      <c r="R41" s="2" t="s">
        <v>55</v>
      </c>
    </row>
    <row r="42" spans="1:18" x14ac:dyDescent="0.25">
      <c r="D42" s="1" t="s">
        <v>25</v>
      </c>
      <c r="E42" s="1" t="s">
        <v>26</v>
      </c>
      <c r="F42" s="2">
        <f t="shared" si="0"/>
        <v>0.667462</v>
      </c>
      <c r="G42" s="2">
        <v>0.20150799999999999</v>
      </c>
      <c r="H42" s="2">
        <v>0.13103000000000001</v>
      </c>
      <c r="I42" s="1" t="s">
        <v>20</v>
      </c>
      <c r="J42" s="5">
        <f t="shared" si="1"/>
        <v>0.50091390000000002</v>
      </c>
      <c r="K42" s="2">
        <v>9.4995099999999999E-2</v>
      </c>
      <c r="L42" s="2">
        <v>0.40409099999999998</v>
      </c>
      <c r="Q42" s="2">
        <v>1543</v>
      </c>
      <c r="R42" s="2" t="s">
        <v>55</v>
      </c>
    </row>
    <row r="43" spans="1:18" x14ac:dyDescent="0.25">
      <c r="B43" s="2"/>
      <c r="D43" s="2" t="s">
        <v>25</v>
      </c>
      <c r="E43" s="2" t="s">
        <v>26</v>
      </c>
      <c r="F43" s="2">
        <f t="shared" si="0"/>
        <v>0.64974100000000001</v>
      </c>
      <c r="G43" s="2">
        <v>0.21614</v>
      </c>
      <c r="H43" s="2">
        <v>0.13411899999999999</v>
      </c>
      <c r="I43" s="2" t="s">
        <v>20</v>
      </c>
      <c r="J43" s="5">
        <f t="shared" si="1"/>
        <v>0.50629619999999997</v>
      </c>
      <c r="K43" s="2">
        <v>8.9595800000000003E-2</v>
      </c>
      <c r="L43" s="2">
        <v>0.40410800000000002</v>
      </c>
      <c r="Q43" s="2">
        <v>1543</v>
      </c>
      <c r="R43" s="2" t="s">
        <v>55</v>
      </c>
    </row>
    <row r="44" spans="1:18" x14ac:dyDescent="0.25">
      <c r="D44" s="2" t="s">
        <v>25</v>
      </c>
      <c r="E44" s="2" t="s">
        <v>26</v>
      </c>
      <c r="F44" s="2">
        <f t="shared" si="0"/>
        <v>0.618564</v>
      </c>
      <c r="G44" s="2">
        <v>0.24427099999999999</v>
      </c>
      <c r="H44" s="2">
        <v>0.13716500000000001</v>
      </c>
      <c r="I44" s="2" t="s">
        <v>20</v>
      </c>
      <c r="J44" s="5">
        <f t="shared" si="1"/>
        <v>0.49172399999999999</v>
      </c>
      <c r="K44" s="2">
        <v>0.107359</v>
      </c>
      <c r="L44" s="2">
        <v>0.40091700000000002</v>
      </c>
      <c r="Q44" s="2">
        <v>1543</v>
      </c>
      <c r="R44" s="2" t="s">
        <v>55</v>
      </c>
    </row>
    <row r="45" spans="1:18" x14ac:dyDescent="0.25">
      <c r="D45" s="2" t="s">
        <v>25</v>
      </c>
      <c r="E45" s="2" t="s">
        <v>26</v>
      </c>
      <c r="F45" s="2">
        <f t="shared" si="0"/>
        <v>0.62394699999999992</v>
      </c>
      <c r="G45" s="2">
        <v>0.238871</v>
      </c>
      <c r="H45" s="2">
        <v>0.137182</v>
      </c>
      <c r="I45" s="2" t="s">
        <v>20</v>
      </c>
      <c r="J45" s="5">
        <f t="shared" si="1"/>
        <v>0.44774999999999998</v>
      </c>
      <c r="K45" s="2">
        <v>0.13889199999999999</v>
      </c>
      <c r="L45" s="2">
        <v>0.413358</v>
      </c>
      <c r="Q45" s="2">
        <v>1543</v>
      </c>
      <c r="R45" s="2" t="s">
        <v>55</v>
      </c>
    </row>
    <row r="46" spans="1:18" x14ac:dyDescent="0.25">
      <c r="D46" s="2" t="s">
        <v>25</v>
      </c>
      <c r="E46" s="2" t="s">
        <v>26</v>
      </c>
      <c r="F46" s="2">
        <f t="shared" si="0"/>
        <v>0.56316599999999994</v>
      </c>
      <c r="G46" s="2">
        <v>0.29669800000000002</v>
      </c>
      <c r="H46" s="2">
        <v>0.14013600000000001</v>
      </c>
      <c r="I46" s="2" t="s">
        <v>20</v>
      </c>
      <c r="J46" s="5">
        <f t="shared" si="1"/>
        <v>0.43429499999999999</v>
      </c>
      <c r="K46" s="2">
        <v>0.15239</v>
      </c>
      <c r="L46" s="2">
        <v>0.41331499999999999</v>
      </c>
      <c r="Q46" s="2">
        <v>1543</v>
      </c>
      <c r="R46" s="2" t="s">
        <v>55</v>
      </c>
    </row>
    <row r="47" spans="1:18" x14ac:dyDescent="0.25">
      <c r="D47" s="2" t="s">
        <v>25</v>
      </c>
      <c r="E47" s="2" t="s">
        <v>26</v>
      </c>
      <c r="F47" s="2">
        <f t="shared" si="0"/>
        <v>0.54971099999999995</v>
      </c>
      <c r="G47" s="2">
        <v>0.31019600000000003</v>
      </c>
      <c r="H47" s="2">
        <v>0.140093</v>
      </c>
      <c r="I47" s="2" t="s">
        <v>20</v>
      </c>
      <c r="J47" s="5">
        <f t="shared" si="1"/>
        <v>0.40738299999999994</v>
      </c>
      <c r="K47" s="2">
        <v>0.17938599999999999</v>
      </c>
      <c r="L47" s="2">
        <v>0.41323100000000001</v>
      </c>
      <c r="Q47" s="2">
        <v>1543</v>
      </c>
      <c r="R47" s="2" t="s">
        <v>55</v>
      </c>
    </row>
    <row r="48" spans="1:18" x14ac:dyDescent="0.25">
      <c r="D48" s="2" t="s">
        <v>25</v>
      </c>
      <c r="E48" s="2" t="s">
        <v>26</v>
      </c>
      <c r="F48" s="2">
        <f t="shared" si="0"/>
        <v>0.52031099999999997</v>
      </c>
      <c r="G48" s="2">
        <v>0.323965</v>
      </c>
      <c r="H48" s="2">
        <v>0.155724</v>
      </c>
      <c r="I48" s="2" t="s">
        <v>20</v>
      </c>
      <c r="J48" s="5">
        <f t="shared" si="1"/>
        <v>0.41230800000000001</v>
      </c>
      <c r="K48" s="2">
        <v>0.168156</v>
      </c>
      <c r="L48" s="2">
        <v>0.41953600000000002</v>
      </c>
      <c r="Q48" s="2">
        <v>1543</v>
      </c>
      <c r="R48" s="2" t="s">
        <v>55</v>
      </c>
    </row>
    <row r="49" spans="4:18" x14ac:dyDescent="0.25">
      <c r="D49" s="2" t="s">
        <v>25</v>
      </c>
      <c r="E49" s="2" t="s">
        <v>26</v>
      </c>
      <c r="F49" s="2">
        <f t="shared" si="0"/>
        <v>0.429674</v>
      </c>
      <c r="G49" s="2">
        <v>0.38973000000000002</v>
      </c>
      <c r="H49" s="2">
        <v>0.18059600000000001</v>
      </c>
      <c r="I49" s="2" t="s">
        <v>20</v>
      </c>
      <c r="J49" s="5">
        <f t="shared" si="1"/>
        <v>0.35914499999999994</v>
      </c>
      <c r="K49" s="2">
        <v>0.21205299999999999</v>
      </c>
      <c r="L49" s="2">
        <v>0.42880200000000002</v>
      </c>
      <c r="Q49" s="2">
        <v>1543</v>
      </c>
      <c r="R49" s="2" t="s">
        <v>55</v>
      </c>
    </row>
    <row r="50" spans="4:18" x14ac:dyDescent="0.25">
      <c r="D50" s="2" t="s">
        <v>25</v>
      </c>
      <c r="E50" s="2" t="s">
        <v>26</v>
      </c>
      <c r="F50" s="2">
        <f t="shared" si="0"/>
        <v>0.41824899999999998</v>
      </c>
      <c r="G50" s="2">
        <v>0.41062399999999999</v>
      </c>
      <c r="H50" s="2">
        <v>0.171127</v>
      </c>
      <c r="I50" s="2" t="s">
        <v>20</v>
      </c>
      <c r="J50" s="5">
        <f t="shared" si="1"/>
        <v>0.34634900000000007</v>
      </c>
      <c r="K50" s="2">
        <v>0.21545500000000001</v>
      </c>
      <c r="L50" s="2">
        <v>0.43819599999999997</v>
      </c>
      <c r="Q50" s="2">
        <v>1543</v>
      </c>
      <c r="R50" s="2" t="s">
        <v>55</v>
      </c>
    </row>
    <row r="51" spans="4:18" x14ac:dyDescent="0.25">
      <c r="D51" s="2" t="s">
        <v>25</v>
      </c>
      <c r="E51" s="2" t="s">
        <v>26</v>
      </c>
      <c r="F51" s="2">
        <f t="shared" si="0"/>
        <v>0.40118799999999999</v>
      </c>
      <c r="G51" s="2">
        <v>0.41515999999999997</v>
      </c>
      <c r="H51" s="2">
        <v>0.18365200000000001</v>
      </c>
      <c r="I51" s="2" t="s">
        <v>20</v>
      </c>
      <c r="J51" s="5">
        <f t="shared" si="1"/>
        <v>0.34030700000000003</v>
      </c>
      <c r="K51" s="2">
        <v>0.23094999999999999</v>
      </c>
      <c r="L51" s="2">
        <v>0.42874299999999999</v>
      </c>
      <c r="Q51" s="2">
        <v>1543</v>
      </c>
      <c r="R51" s="2" t="s">
        <v>55</v>
      </c>
    </row>
    <row r="52" spans="4:18" x14ac:dyDescent="0.25">
      <c r="D52" s="1" t="s">
        <v>53</v>
      </c>
      <c r="E52" s="2" t="s">
        <v>26</v>
      </c>
      <c r="F52" s="2">
        <f t="shared" si="0"/>
        <v>0.33390900000000007</v>
      </c>
      <c r="G52" s="2">
        <v>0.482651</v>
      </c>
      <c r="H52" s="2">
        <v>0.18343999999999999</v>
      </c>
      <c r="I52" s="1" t="s">
        <v>49</v>
      </c>
      <c r="J52" s="5">
        <f t="shared" si="1"/>
        <v>0.26490299999999994</v>
      </c>
      <c r="K52" s="2">
        <v>0.26885500000000001</v>
      </c>
      <c r="L52" s="2">
        <v>0.46624199999999999</v>
      </c>
      <c r="Q52" s="2">
        <v>1543</v>
      </c>
      <c r="R52" s="2" t="s">
        <v>55</v>
      </c>
    </row>
    <row r="53" spans="4:18" x14ac:dyDescent="0.25">
      <c r="D53" s="2" t="s">
        <v>53</v>
      </c>
      <c r="E53" s="2" t="s">
        <v>26</v>
      </c>
      <c r="F53" s="2">
        <f t="shared" si="0"/>
        <v>0.17934400000000006</v>
      </c>
      <c r="G53" s="2">
        <v>0.60311099999999995</v>
      </c>
      <c r="H53" s="2">
        <v>0.21754499999999999</v>
      </c>
      <c r="I53" s="2" t="s">
        <v>49</v>
      </c>
      <c r="J53" s="5">
        <f t="shared" si="1"/>
        <v>0.12293100000000001</v>
      </c>
      <c r="K53" s="2">
        <v>0.40183999999999997</v>
      </c>
      <c r="L53" s="2">
        <v>0.47522900000000001</v>
      </c>
      <c r="Q53" s="2">
        <v>1543</v>
      </c>
      <c r="R53" s="2" t="s">
        <v>55</v>
      </c>
    </row>
    <row r="54" spans="4:18" x14ac:dyDescent="0.25">
      <c r="D54" s="2" t="s">
        <v>53</v>
      </c>
      <c r="E54" s="2" t="s">
        <v>26</v>
      </c>
      <c r="F54" s="2">
        <f t="shared" si="0"/>
        <v>0.17619500000000005</v>
      </c>
      <c r="G54" s="2">
        <v>0.59997999999999996</v>
      </c>
      <c r="H54" s="2">
        <v>0.223825</v>
      </c>
      <c r="I54" s="2" t="s">
        <v>49</v>
      </c>
      <c r="J54" s="5">
        <f t="shared" si="1"/>
        <v>0.10947499999999999</v>
      </c>
      <c r="K54" s="2">
        <v>0.41533799999999998</v>
      </c>
      <c r="L54" s="2">
        <v>0.47518700000000003</v>
      </c>
      <c r="Q54" s="2">
        <v>1543</v>
      </c>
      <c r="R54" s="2" t="s">
        <v>55</v>
      </c>
    </row>
    <row r="55" spans="4:18" x14ac:dyDescent="0.25">
      <c r="D55" s="2" t="s">
        <v>53</v>
      </c>
      <c r="E55" s="2" t="s">
        <v>26</v>
      </c>
      <c r="F55" s="2">
        <f t="shared" si="0"/>
        <v>0.16543099999999997</v>
      </c>
      <c r="G55" s="2">
        <v>0.61077800000000004</v>
      </c>
      <c r="H55" s="2">
        <v>0.22379099999999999</v>
      </c>
      <c r="I55" s="2" t="s">
        <v>49</v>
      </c>
      <c r="J55" s="5">
        <f t="shared" si="1"/>
        <v>0.11216699999999996</v>
      </c>
      <c r="K55" s="2">
        <v>0.412638</v>
      </c>
      <c r="L55" s="2">
        <v>0.47519499999999998</v>
      </c>
      <c r="Q55" s="2">
        <v>1543</v>
      </c>
      <c r="R55" s="2" t="s">
        <v>55</v>
      </c>
    </row>
    <row r="56" spans="4:18" x14ac:dyDescent="0.25">
      <c r="D56" s="2" t="s">
        <v>53</v>
      </c>
      <c r="E56" s="2" t="s">
        <v>26</v>
      </c>
      <c r="F56" s="2">
        <f t="shared" si="0"/>
        <v>0.15263600000000005</v>
      </c>
      <c r="G56" s="2">
        <v>0.61417999999999995</v>
      </c>
      <c r="H56" s="2">
        <v>0.233184</v>
      </c>
      <c r="I56" s="2" t="s">
        <v>49</v>
      </c>
      <c r="J56" s="5">
        <f t="shared" si="1"/>
        <v>0.11643200000000004</v>
      </c>
      <c r="K56" s="2">
        <v>0.41150399999999998</v>
      </c>
      <c r="L56" s="2">
        <v>0.47206399999999998</v>
      </c>
      <c r="Q56" s="2">
        <v>1543</v>
      </c>
      <c r="R56" s="2" t="s">
        <v>55</v>
      </c>
    </row>
    <row r="57" spans="4:18" x14ac:dyDescent="0.25">
      <c r="D57" s="2" t="s">
        <v>53</v>
      </c>
      <c r="E57" s="2" t="s">
        <v>26</v>
      </c>
      <c r="F57" s="2">
        <f t="shared" si="0"/>
        <v>9.4090000000000035E-2</v>
      </c>
      <c r="G57" s="2">
        <v>0.66347599999999995</v>
      </c>
      <c r="H57" s="2">
        <v>0.24243400000000001</v>
      </c>
      <c r="I57" s="2" t="s">
        <v>49</v>
      </c>
      <c r="J57" s="5">
        <f t="shared" si="1"/>
        <v>6.1694000000000027E-2</v>
      </c>
      <c r="K57" s="2">
        <v>0.45383499999999999</v>
      </c>
      <c r="L57" s="2">
        <v>0.48447099999999998</v>
      </c>
      <c r="Q57" s="2">
        <v>1543</v>
      </c>
      <c r="R57" s="2" t="s">
        <v>55</v>
      </c>
    </row>
    <row r="58" spans="4:18" x14ac:dyDescent="0.25">
      <c r="D58" s="1" t="s">
        <v>28</v>
      </c>
      <c r="E58" s="2" t="s">
        <v>26</v>
      </c>
      <c r="F58" s="2">
        <f t="shared" si="0"/>
        <v>2.2748000000000046E-2</v>
      </c>
      <c r="G58" s="2">
        <v>0.71617399999999998</v>
      </c>
      <c r="H58" s="2">
        <v>0.26107799999999998</v>
      </c>
      <c r="I58" s="1" t="s">
        <v>29</v>
      </c>
      <c r="J58" s="5">
        <f t="shared" si="1"/>
        <v>1.279600000000003E-2</v>
      </c>
      <c r="K58" s="1">
        <v>0.49659799999999998</v>
      </c>
      <c r="L58" s="1">
        <v>0.49060599999999999</v>
      </c>
      <c r="Q58" s="2">
        <v>1543</v>
      </c>
      <c r="R58" s="2" t="s">
        <v>55</v>
      </c>
    </row>
    <row r="59" spans="4:18" x14ac:dyDescent="0.25">
      <c r="D59" s="2" t="s">
        <v>28</v>
      </c>
      <c r="E59" s="1" t="s">
        <v>19</v>
      </c>
      <c r="F59" s="2">
        <f t="shared" si="0"/>
        <v>2.28459999999997E-3</v>
      </c>
      <c r="G59" s="2">
        <v>2.91544E-2</v>
      </c>
      <c r="H59" s="2">
        <v>0.96856100000000001</v>
      </c>
      <c r="I59" s="2" t="s">
        <v>29</v>
      </c>
      <c r="J59" s="5">
        <f t="shared" si="1"/>
        <v>1.5029999999999988E-2</v>
      </c>
      <c r="K59" s="2">
        <v>0.48806699999999997</v>
      </c>
      <c r="L59" s="2">
        <v>0.49690299999999998</v>
      </c>
      <c r="Q59" s="2">
        <v>1543</v>
      </c>
      <c r="R59" s="2" t="s">
        <v>55</v>
      </c>
    </row>
    <row r="60" spans="4:18" x14ac:dyDescent="0.25">
      <c r="D60" s="1" t="s">
        <v>53</v>
      </c>
      <c r="E60" s="2" t="s">
        <v>19</v>
      </c>
      <c r="F60" s="2">
        <f t="shared" si="0"/>
        <v>2.0462899999999951E-2</v>
      </c>
      <c r="G60" s="2">
        <v>2.0353099999999999E-2</v>
      </c>
      <c r="H60" s="2">
        <v>0.95918400000000004</v>
      </c>
      <c r="I60" s="1" t="s">
        <v>49</v>
      </c>
      <c r="J60" s="5">
        <f t="shared" si="1"/>
        <v>0.10759599999999991</v>
      </c>
      <c r="K60" s="2">
        <v>0.35432999999999998</v>
      </c>
      <c r="L60" s="2">
        <v>0.53807400000000005</v>
      </c>
      <c r="Q60" s="2">
        <v>1543</v>
      </c>
      <c r="R60" s="2" t="s">
        <v>55</v>
      </c>
    </row>
    <row r="61" spans="4:18" x14ac:dyDescent="0.25">
      <c r="D61" s="2" t="s">
        <v>53</v>
      </c>
      <c r="E61" s="2" t="s">
        <v>19</v>
      </c>
      <c r="F61" s="2">
        <f t="shared" si="0"/>
        <v>1.6197899999999987E-2</v>
      </c>
      <c r="G61" s="2">
        <v>2.1487099999999999E-2</v>
      </c>
      <c r="H61" s="2">
        <v>0.96231500000000003</v>
      </c>
      <c r="I61" s="1" t="s">
        <v>49</v>
      </c>
      <c r="J61" s="5">
        <f t="shared" si="1"/>
        <v>0.12826199999999988</v>
      </c>
      <c r="K61" s="2">
        <v>0.35875600000000002</v>
      </c>
      <c r="L61" s="2">
        <v>0.51298200000000005</v>
      </c>
      <c r="Q61" s="2">
        <v>1543</v>
      </c>
      <c r="R61" s="2" t="s">
        <v>55</v>
      </c>
    </row>
    <row r="62" spans="4:18" x14ac:dyDescent="0.25">
      <c r="D62" s="1" t="s">
        <v>58</v>
      </c>
      <c r="E62" s="2" t="s">
        <v>19</v>
      </c>
      <c r="F62" s="2">
        <f t="shared" si="0"/>
        <v>3.6516834000000054E-2</v>
      </c>
      <c r="G62" s="5">
        <v>1.1001660000000001E-3</v>
      </c>
      <c r="H62" s="2">
        <v>0.96238299999999999</v>
      </c>
      <c r="I62" s="1" t="s">
        <v>57</v>
      </c>
      <c r="J62" s="5">
        <f t="shared" si="1"/>
        <v>0.21671600000000002</v>
      </c>
      <c r="K62" s="2">
        <v>0.17254</v>
      </c>
      <c r="L62" s="2">
        <v>0.61074399999999995</v>
      </c>
      <c r="Q62" s="2">
        <v>1543</v>
      </c>
      <c r="R62" s="2" t="s">
        <v>55</v>
      </c>
    </row>
    <row r="63" spans="4:18" x14ac:dyDescent="0.25">
      <c r="D63" s="2" t="s">
        <v>58</v>
      </c>
      <c r="E63" s="2" t="s">
        <v>19</v>
      </c>
      <c r="F63" s="2">
        <f t="shared" si="0"/>
        <v>4.5597910000000019E-2</v>
      </c>
      <c r="G63" s="2">
        <v>7.7180900000000004E-3</v>
      </c>
      <c r="H63" s="2">
        <v>0.94668399999999997</v>
      </c>
      <c r="I63" s="2" t="s">
        <v>57</v>
      </c>
      <c r="J63" s="5">
        <f t="shared" si="1"/>
        <v>0.32999900000000004</v>
      </c>
      <c r="K63" s="2">
        <v>8.0912999999999999E-2</v>
      </c>
      <c r="L63" s="2">
        <v>0.58908799999999995</v>
      </c>
      <c r="Q63" s="2">
        <v>1543</v>
      </c>
      <c r="R63" s="2" t="s">
        <v>55</v>
      </c>
    </row>
    <row r="64" spans="4:18" x14ac:dyDescent="0.25">
      <c r="D64" s="2" t="s">
        <v>58</v>
      </c>
      <c r="E64" s="2" t="s">
        <v>19</v>
      </c>
      <c r="F64" s="2">
        <f t="shared" si="0"/>
        <v>4.8288549999999986E-2</v>
      </c>
      <c r="G64" s="2">
        <v>5.0184499999999998E-3</v>
      </c>
      <c r="H64" s="2">
        <v>0.94669300000000001</v>
      </c>
      <c r="I64" s="2" t="s">
        <v>57</v>
      </c>
      <c r="J64" s="5">
        <f t="shared" si="1"/>
        <v>0.34817740000000008</v>
      </c>
      <c r="K64" s="2">
        <v>7.2111599999999998E-2</v>
      </c>
      <c r="L64" s="2">
        <v>0.57971099999999998</v>
      </c>
      <c r="Q64" s="2">
        <v>1543</v>
      </c>
      <c r="R64" s="2" t="s">
        <v>55</v>
      </c>
    </row>
    <row r="65" spans="4:18" x14ac:dyDescent="0.25">
      <c r="D65" s="2" t="s">
        <v>58</v>
      </c>
      <c r="E65" s="2" t="s">
        <v>19</v>
      </c>
      <c r="F65" s="2">
        <f t="shared" si="0"/>
        <v>5.1437309999999958E-2</v>
      </c>
      <c r="G65" s="2">
        <v>8.1496899999999994E-3</v>
      </c>
      <c r="H65" s="2">
        <v>0.94041300000000005</v>
      </c>
      <c r="I65" s="2" t="s">
        <v>57</v>
      </c>
      <c r="J65" s="5">
        <f t="shared" si="1"/>
        <v>0.35467690000000007</v>
      </c>
      <c r="K65" s="2">
        <v>6.2447099999999998E-2</v>
      </c>
      <c r="L65" s="2">
        <v>0.58287599999999995</v>
      </c>
      <c r="N65" s="5"/>
      <c r="Q65" s="2">
        <v>1543</v>
      </c>
      <c r="R65" s="2" t="s">
        <v>55</v>
      </c>
    </row>
    <row r="66" spans="4:18" x14ac:dyDescent="0.25">
      <c r="D66" s="2" t="s">
        <v>58</v>
      </c>
      <c r="E66" s="2" t="s">
        <v>19</v>
      </c>
      <c r="F66" s="2">
        <f t="shared" si="0"/>
        <v>4.6715170000000028E-2</v>
      </c>
      <c r="G66" s="2">
        <v>3.45283E-3</v>
      </c>
      <c r="H66" s="2">
        <v>0.94983200000000001</v>
      </c>
      <c r="I66" s="2" t="s">
        <v>57</v>
      </c>
      <c r="J66" s="5">
        <f t="shared" si="1"/>
        <v>0.36432419999999999</v>
      </c>
      <c r="K66" s="2">
        <v>5.59138E-2</v>
      </c>
      <c r="L66" s="2">
        <v>0.579762</v>
      </c>
      <c r="Q66" s="2">
        <v>1543</v>
      </c>
      <c r="R66" s="2" t="s">
        <v>55</v>
      </c>
    </row>
    <row r="67" spans="4:18" x14ac:dyDescent="0.25">
      <c r="D67" s="2" t="s">
        <v>58</v>
      </c>
      <c r="E67" s="2" t="s">
        <v>19</v>
      </c>
      <c r="F67" s="2">
        <f t="shared" si="0"/>
        <v>5.2554569999999967E-2</v>
      </c>
      <c r="G67" s="2">
        <v>3.8844299999999999E-3</v>
      </c>
      <c r="H67" s="2">
        <v>0.94356099999999998</v>
      </c>
      <c r="I67" s="2" t="s">
        <v>57</v>
      </c>
      <c r="J67" s="5">
        <f t="shared" si="1"/>
        <v>0.3739714999999999</v>
      </c>
      <c r="K67" s="2">
        <v>4.9380500000000001E-2</v>
      </c>
      <c r="L67" s="2">
        <v>0.57664800000000005</v>
      </c>
      <c r="Q67" s="2">
        <v>1543</v>
      </c>
      <c r="R67" s="2" t="s">
        <v>55</v>
      </c>
    </row>
    <row r="68" spans="4:18" x14ac:dyDescent="0.25">
      <c r="D68" s="2" t="s">
        <v>58</v>
      </c>
      <c r="E68" s="2" t="s">
        <v>19</v>
      </c>
      <c r="F68" s="2">
        <f t="shared" si="0"/>
        <v>5.6819590000000031E-2</v>
      </c>
      <c r="G68" s="2">
        <v>2.75041E-3</v>
      </c>
      <c r="H68" s="2">
        <v>0.94042999999999999</v>
      </c>
      <c r="I68" s="2" t="s">
        <v>57</v>
      </c>
      <c r="J68" s="5">
        <f t="shared" si="1"/>
        <v>0.38742769999999993</v>
      </c>
      <c r="K68" s="2">
        <v>3.5882299999999999E-2</v>
      </c>
      <c r="L68" s="2">
        <v>0.57669000000000004</v>
      </c>
      <c r="Q68" s="2">
        <v>1543</v>
      </c>
      <c r="R68" s="2" t="s">
        <v>55</v>
      </c>
    </row>
    <row r="69" spans="4:18" x14ac:dyDescent="0.25">
      <c r="D69" s="1" t="s">
        <v>59</v>
      </c>
      <c r="E69" s="1" t="s">
        <v>20</v>
      </c>
      <c r="F69" s="2">
        <f t="shared" si="0"/>
        <v>0.52462640000000005</v>
      </c>
      <c r="G69" s="2">
        <v>2.7182600000000001E-2</v>
      </c>
      <c r="H69" s="2">
        <v>0.44819100000000001</v>
      </c>
      <c r="I69" s="2" t="s">
        <v>57</v>
      </c>
      <c r="J69" s="5">
        <f t="shared" si="1"/>
        <v>0.43480299999999994</v>
      </c>
      <c r="K69" s="2">
        <v>2.9239000000000001E-2</v>
      </c>
      <c r="L69" s="2">
        <v>0.53595800000000005</v>
      </c>
      <c r="Q69" s="2">
        <v>1543</v>
      </c>
      <c r="R69" s="2" t="s">
        <v>55</v>
      </c>
    </row>
    <row r="70" spans="4:18" x14ac:dyDescent="0.25">
      <c r="D70" s="2" t="s">
        <v>59</v>
      </c>
      <c r="E70" s="2" t="s">
        <v>20</v>
      </c>
      <c r="F70" s="2">
        <f t="shared" ref="F70:F101" si="2">1-G70-H70</f>
        <v>0.50959690000000002</v>
      </c>
      <c r="G70" s="2">
        <v>3.91151E-2</v>
      </c>
      <c r="H70" s="2">
        <v>0.45128800000000002</v>
      </c>
      <c r="I70" s="2" t="s">
        <v>57</v>
      </c>
      <c r="J70" s="5">
        <f t="shared" ref="J70:J101" si="3">1-K70-L70</f>
        <v>0.39641480000000007</v>
      </c>
      <c r="K70" s="2">
        <v>3.94452E-2</v>
      </c>
      <c r="L70" s="2">
        <v>0.56413999999999997</v>
      </c>
      <c r="Q70" s="2">
        <v>1543</v>
      </c>
      <c r="R70" s="2" t="s">
        <v>55</v>
      </c>
    </row>
    <row r="71" spans="4:18" x14ac:dyDescent="0.25">
      <c r="D71" s="2" t="s">
        <v>59</v>
      </c>
      <c r="E71" s="2" t="s">
        <v>20</v>
      </c>
      <c r="F71" s="2">
        <f t="shared" si="2"/>
        <v>0.50152299999999994</v>
      </c>
      <c r="G71" s="5">
        <v>4.7213999999999999E-2</v>
      </c>
      <c r="H71" s="2">
        <v>0.45126300000000003</v>
      </c>
      <c r="I71" s="2" t="s">
        <v>57</v>
      </c>
      <c r="J71" s="5">
        <f t="shared" si="3"/>
        <v>0.40337149999999999</v>
      </c>
      <c r="K71" s="2">
        <v>3.5611499999999997E-2</v>
      </c>
      <c r="L71" s="2">
        <v>0.56101699999999999</v>
      </c>
      <c r="Q71" s="2">
        <v>1543</v>
      </c>
      <c r="R71" s="2" t="s">
        <v>55</v>
      </c>
    </row>
    <row r="72" spans="4:18" x14ac:dyDescent="0.25">
      <c r="D72" s="2" t="s">
        <v>59</v>
      </c>
      <c r="E72" s="2" t="s">
        <v>20</v>
      </c>
      <c r="F72" s="2">
        <f t="shared" si="2"/>
        <v>0.49075840000000004</v>
      </c>
      <c r="G72" s="2">
        <v>5.8012599999999998E-2</v>
      </c>
      <c r="H72" s="2">
        <v>0.45122899999999999</v>
      </c>
      <c r="I72" s="2" t="s">
        <v>57</v>
      </c>
      <c r="J72" s="5">
        <f t="shared" si="3"/>
        <v>0.39103250000000001</v>
      </c>
      <c r="K72" s="2">
        <v>4.4844500000000002E-2</v>
      </c>
      <c r="L72" s="2">
        <v>0.56412300000000004</v>
      </c>
      <c r="Q72" s="2">
        <v>1543</v>
      </c>
      <c r="R72" s="2" t="s">
        <v>55</v>
      </c>
    </row>
    <row r="73" spans="4:18" x14ac:dyDescent="0.25">
      <c r="D73" s="2" t="s">
        <v>59</v>
      </c>
      <c r="E73" s="2" t="s">
        <v>20</v>
      </c>
      <c r="F73" s="2">
        <f t="shared" si="2"/>
        <v>0.47349429999999998</v>
      </c>
      <c r="G73" s="2">
        <v>7.8475699999999995E-2</v>
      </c>
      <c r="H73" s="2">
        <v>0.44802999999999998</v>
      </c>
      <c r="I73" s="2" t="s">
        <v>57</v>
      </c>
      <c r="J73" s="5">
        <f t="shared" si="3"/>
        <v>0.36366399999999999</v>
      </c>
      <c r="K73" s="2">
        <v>6.6009999999999999E-2</v>
      </c>
      <c r="L73" s="2">
        <v>0.570326</v>
      </c>
      <c r="Q73" s="2">
        <v>1543</v>
      </c>
      <c r="R73" s="2" t="s">
        <v>55</v>
      </c>
    </row>
    <row r="74" spans="4:18" x14ac:dyDescent="0.25">
      <c r="D74" s="2" t="s">
        <v>59</v>
      </c>
      <c r="E74" s="2" t="s">
        <v>20</v>
      </c>
      <c r="F74" s="2">
        <f t="shared" si="2"/>
        <v>0.46542139999999993</v>
      </c>
      <c r="G74" s="2">
        <v>8.6574600000000002E-2</v>
      </c>
      <c r="H74" s="2">
        <v>0.44800400000000001</v>
      </c>
      <c r="I74" s="2" t="s">
        <v>57</v>
      </c>
      <c r="J74" s="5">
        <f t="shared" si="3"/>
        <v>0.37062070000000003</v>
      </c>
      <c r="K74" s="2">
        <v>6.2176299999999997E-2</v>
      </c>
      <c r="L74" s="2">
        <v>0.56720300000000001</v>
      </c>
      <c r="Q74" s="2">
        <v>1543</v>
      </c>
      <c r="R74" s="2" t="s">
        <v>55</v>
      </c>
    </row>
    <row r="75" spans="4:18" x14ac:dyDescent="0.25">
      <c r="D75" s="2" t="s">
        <v>59</v>
      </c>
      <c r="E75" s="2" t="s">
        <v>20</v>
      </c>
      <c r="F75" s="2">
        <f t="shared" si="2"/>
        <v>0.45734750000000002</v>
      </c>
      <c r="G75" s="2">
        <v>9.4673499999999994E-2</v>
      </c>
      <c r="H75" s="2">
        <v>0.44797900000000002</v>
      </c>
      <c r="I75" s="2" t="s">
        <v>57</v>
      </c>
      <c r="J75" s="5">
        <f t="shared" si="3"/>
        <v>0.34863449999999996</v>
      </c>
      <c r="K75" s="2">
        <v>7.7942499999999998E-2</v>
      </c>
      <c r="L75" s="2">
        <v>0.57342300000000002</v>
      </c>
      <c r="Q75" s="2">
        <v>1543</v>
      </c>
      <c r="R75" s="2" t="s">
        <v>55</v>
      </c>
    </row>
    <row r="76" spans="4:18" x14ac:dyDescent="0.25">
      <c r="D76" s="2" t="s">
        <v>59</v>
      </c>
      <c r="E76" s="2" t="s">
        <v>20</v>
      </c>
      <c r="F76" s="2">
        <f t="shared" si="2"/>
        <v>0.42774400000000001</v>
      </c>
      <c r="G76" s="2">
        <v>0.12436999999999999</v>
      </c>
      <c r="H76" s="2">
        <v>0.44788600000000001</v>
      </c>
      <c r="I76" s="2" t="s">
        <v>57</v>
      </c>
      <c r="J76" s="5">
        <f t="shared" si="3"/>
        <v>0.32553100000000001</v>
      </c>
      <c r="K76" s="2">
        <v>9.7974000000000006E-2</v>
      </c>
      <c r="L76" s="2">
        <v>0.57649499999999998</v>
      </c>
      <c r="Q76" s="2">
        <v>1543</v>
      </c>
      <c r="R76" s="2" t="s">
        <v>55</v>
      </c>
    </row>
    <row r="77" spans="4:18" x14ac:dyDescent="0.25">
      <c r="D77" s="2" t="s">
        <v>47</v>
      </c>
      <c r="E77" s="1" t="s">
        <v>49</v>
      </c>
      <c r="F77" s="2">
        <f t="shared" si="2"/>
        <v>0.29917700000000003</v>
      </c>
      <c r="G77" s="2">
        <v>0.20617099999999999</v>
      </c>
      <c r="H77" s="2">
        <v>0.49465199999999998</v>
      </c>
      <c r="I77" s="2" t="s">
        <v>57</v>
      </c>
      <c r="J77" s="5">
        <f t="shared" si="3"/>
        <v>0.2501779999999999</v>
      </c>
      <c r="K77" s="2">
        <v>0.173564</v>
      </c>
      <c r="L77" s="2">
        <v>0.57625800000000005</v>
      </c>
      <c r="Q77" s="2">
        <v>1543</v>
      </c>
      <c r="R77" s="2" t="s">
        <v>55</v>
      </c>
    </row>
    <row r="78" spans="4:18" x14ac:dyDescent="0.25">
      <c r="D78" s="2" t="s">
        <v>47</v>
      </c>
      <c r="E78" s="2" t="s">
        <v>49</v>
      </c>
      <c r="F78" s="2">
        <f t="shared" si="2"/>
        <v>0.28369000000000011</v>
      </c>
      <c r="G78" s="2">
        <v>0.21227299999999999</v>
      </c>
      <c r="H78" s="2">
        <v>0.50403699999999996</v>
      </c>
      <c r="I78" s="2" t="s">
        <v>57</v>
      </c>
      <c r="J78" s="5">
        <f t="shared" si="3"/>
        <v>0.22661799999999999</v>
      </c>
      <c r="K78" s="2">
        <v>0.18776399999999999</v>
      </c>
      <c r="L78" s="2">
        <v>0.58561799999999997</v>
      </c>
      <c r="Q78" s="2">
        <v>1543</v>
      </c>
      <c r="R78" s="2" t="s">
        <v>55</v>
      </c>
    </row>
    <row r="79" spans="4:18" x14ac:dyDescent="0.25">
      <c r="D79" s="2" t="s">
        <v>47</v>
      </c>
      <c r="E79" s="2" t="s">
        <v>49</v>
      </c>
      <c r="F79" s="2">
        <f t="shared" si="2"/>
        <v>0.2605869999999999</v>
      </c>
      <c r="G79" s="2">
        <v>0.23230400000000001</v>
      </c>
      <c r="H79" s="2">
        <v>0.50710900000000003</v>
      </c>
      <c r="I79" s="2" t="s">
        <v>57</v>
      </c>
      <c r="J79" s="5">
        <f t="shared" si="3"/>
        <v>0.23336999999999997</v>
      </c>
      <c r="K79" s="2">
        <v>0.19985800000000001</v>
      </c>
      <c r="L79" s="2">
        <v>0.56677200000000005</v>
      </c>
      <c r="Q79" s="2">
        <v>1543</v>
      </c>
      <c r="R79" s="2" t="s">
        <v>55</v>
      </c>
    </row>
    <row r="80" spans="4:18" x14ac:dyDescent="0.25">
      <c r="D80" s="2" t="s">
        <v>47</v>
      </c>
      <c r="E80" s="2" t="s">
        <v>49</v>
      </c>
      <c r="F80" s="2">
        <f t="shared" si="2"/>
        <v>0.25677900000000009</v>
      </c>
      <c r="G80" s="2">
        <v>0.23926900000000001</v>
      </c>
      <c r="H80" s="2">
        <v>0.50395199999999996</v>
      </c>
      <c r="I80" s="2" t="s">
        <v>57</v>
      </c>
      <c r="J80" s="5">
        <f t="shared" si="3"/>
        <v>0.20889600000000008</v>
      </c>
      <c r="K80" s="2">
        <v>0.20239699999999999</v>
      </c>
      <c r="L80" s="2">
        <v>0.58870699999999998</v>
      </c>
      <c r="Q80" s="2">
        <v>1543</v>
      </c>
      <c r="R80" s="2" t="s">
        <v>55</v>
      </c>
    </row>
    <row r="81" spans="1:18" x14ac:dyDescent="0.25">
      <c r="D81" s="2" t="s">
        <v>47</v>
      </c>
      <c r="E81" s="2" t="s">
        <v>49</v>
      </c>
      <c r="F81" s="2">
        <f t="shared" si="2"/>
        <v>0.22941</v>
      </c>
      <c r="G81" s="2">
        <v>0.26043500000000003</v>
      </c>
      <c r="H81" s="2">
        <v>0.51015500000000003</v>
      </c>
      <c r="I81" s="2" t="s">
        <v>57</v>
      </c>
      <c r="J81" s="5">
        <f t="shared" si="3"/>
        <v>0.19523699999999999</v>
      </c>
      <c r="K81" s="2">
        <v>0.231822</v>
      </c>
      <c r="L81" s="2">
        <v>0.57294100000000003</v>
      </c>
      <c r="Q81" s="2">
        <v>1543</v>
      </c>
      <c r="R81" s="2" t="s">
        <v>55</v>
      </c>
    </row>
    <row r="82" spans="1:18" x14ac:dyDescent="0.25">
      <c r="D82" s="2" t="s">
        <v>47</v>
      </c>
      <c r="E82" s="2" t="s">
        <v>49</v>
      </c>
      <c r="F82" s="2">
        <f t="shared" si="2"/>
        <v>0.21864499999999998</v>
      </c>
      <c r="G82" s="2">
        <v>0.271233</v>
      </c>
      <c r="H82" s="2">
        <v>0.51012199999999996</v>
      </c>
      <c r="I82" s="2" t="s">
        <v>57</v>
      </c>
      <c r="J82" s="5">
        <f t="shared" si="3"/>
        <v>0.19884199999999996</v>
      </c>
      <c r="K82" s="2">
        <v>0.240784</v>
      </c>
      <c r="L82" s="2">
        <v>0.56037400000000004</v>
      </c>
      <c r="Q82" s="2">
        <v>1543</v>
      </c>
      <c r="R82" s="2" t="s">
        <v>55</v>
      </c>
    </row>
    <row r="83" spans="1:18" s="8" customFormat="1" x14ac:dyDescent="0.25">
      <c r="A83" s="7">
        <v>0.4</v>
      </c>
      <c r="B83" s="7">
        <v>0.1</v>
      </c>
      <c r="C83" s="7">
        <v>0.5</v>
      </c>
      <c r="D83" s="7" t="str">
        <f t="shared" ref="D83:D114" si="4">E83&amp;" + "&amp;I83</f>
        <v>BCC + MU</v>
      </c>
      <c r="E83" s="7" t="s">
        <v>19</v>
      </c>
      <c r="F83" s="7">
        <f t="shared" si="2"/>
        <v>4.3052399999999991E-2</v>
      </c>
      <c r="G83" s="8">
        <v>3.0006E-3</v>
      </c>
      <c r="H83" s="8">
        <v>0.95394699999999999</v>
      </c>
      <c r="I83" s="7" t="s">
        <v>20</v>
      </c>
      <c r="J83" s="9">
        <f t="shared" si="3"/>
        <v>0.35349300000000006</v>
      </c>
      <c r="K83" s="8">
        <v>0.195849</v>
      </c>
      <c r="L83" s="8">
        <v>0.450658</v>
      </c>
      <c r="M83" s="7"/>
      <c r="N83" s="7"/>
      <c r="O83" s="7"/>
      <c r="P83" s="7"/>
      <c r="Q83" s="7">
        <v>1473</v>
      </c>
      <c r="R83" s="7" t="s">
        <v>55</v>
      </c>
    </row>
    <row r="84" spans="1:18" x14ac:dyDescent="0.25">
      <c r="A84" s="2">
        <v>0.27</v>
      </c>
      <c r="B84" s="2">
        <v>0.25</v>
      </c>
      <c r="C84" s="2">
        <v>0.48</v>
      </c>
      <c r="D84" s="2" t="str">
        <f t="shared" si="4"/>
        <v>BCC + P</v>
      </c>
      <c r="E84" s="2" t="s">
        <v>19</v>
      </c>
      <c r="F84" s="2">
        <f t="shared" si="2"/>
        <v>2.5570599999999999E-2</v>
      </c>
      <c r="G84">
        <v>1.39034E-2</v>
      </c>
      <c r="H84">
        <v>0.96052599999999999</v>
      </c>
      <c r="I84" s="1" t="s">
        <v>49</v>
      </c>
      <c r="J84" s="5">
        <f t="shared" si="3"/>
        <v>0.20700400000000008</v>
      </c>
      <c r="K84">
        <v>0.27654899999999999</v>
      </c>
      <c r="L84">
        <v>0.51644699999999999</v>
      </c>
      <c r="Q84" s="2">
        <v>1473</v>
      </c>
      <c r="R84" s="2" t="s">
        <v>55</v>
      </c>
    </row>
    <row r="85" spans="1:18" x14ac:dyDescent="0.25">
      <c r="D85" s="2" t="str">
        <f t="shared" si="4"/>
        <v>BCC + MU</v>
      </c>
      <c r="E85" s="1" t="s">
        <v>19</v>
      </c>
      <c r="F85" s="2">
        <f t="shared" si="2"/>
        <v>0.83953739999999999</v>
      </c>
      <c r="G85" s="1">
        <v>1.2889599999999999E-2</v>
      </c>
      <c r="H85" s="1">
        <v>0.14757300000000001</v>
      </c>
      <c r="I85" s="1" t="s">
        <v>20</v>
      </c>
      <c r="J85" s="5">
        <f t="shared" si="3"/>
        <v>0.60102901999999991</v>
      </c>
      <c r="K85" s="1">
        <v>8.2779800000000008E-3</v>
      </c>
      <c r="L85" s="1">
        <v>0.39069300000000001</v>
      </c>
      <c r="Q85" s="1">
        <v>1473</v>
      </c>
      <c r="R85" s="2" t="s">
        <v>55</v>
      </c>
    </row>
    <row r="86" spans="1:18" x14ac:dyDescent="0.25">
      <c r="D86" s="2" t="str">
        <f t="shared" si="4"/>
        <v>BCC + FCC</v>
      </c>
      <c r="E86" s="1" t="s">
        <v>19</v>
      </c>
      <c r="F86" s="2">
        <f t="shared" si="2"/>
        <v>0.79184200000000005</v>
      </c>
      <c r="G86" s="1">
        <v>7.6557E-2</v>
      </c>
      <c r="H86" s="1">
        <v>0.131601</v>
      </c>
      <c r="I86" s="1" t="s">
        <v>26</v>
      </c>
      <c r="J86" s="5">
        <f t="shared" si="3"/>
        <v>0.77637120000000004</v>
      </c>
      <c r="K86" s="1">
        <v>0.129439</v>
      </c>
      <c r="L86" s="1">
        <v>9.4189800000000004E-2</v>
      </c>
      <c r="Q86" s="1">
        <v>1473</v>
      </c>
      <c r="R86" s="2" t="s">
        <v>55</v>
      </c>
    </row>
    <row r="87" spans="1:18" x14ac:dyDescent="0.25">
      <c r="D87" s="2" t="str">
        <f t="shared" si="4"/>
        <v>FCC + MU</v>
      </c>
      <c r="E87" s="1" t="s">
        <v>26</v>
      </c>
      <c r="F87" s="2">
        <f t="shared" si="2"/>
        <v>0.73508819999999997</v>
      </c>
      <c r="G87" s="1">
        <v>0.16800100000000001</v>
      </c>
      <c r="H87" s="1">
        <v>9.6910800000000005E-2</v>
      </c>
      <c r="I87" s="1" t="s">
        <v>20</v>
      </c>
      <c r="J87" s="5">
        <f t="shared" si="3"/>
        <v>0.48883700000000002</v>
      </c>
      <c r="K87" s="1">
        <v>0.109093</v>
      </c>
      <c r="L87" s="1">
        <v>0.40206999999999998</v>
      </c>
      <c r="Q87" s="2">
        <v>1473</v>
      </c>
      <c r="R87" s="2" t="s">
        <v>55</v>
      </c>
    </row>
    <row r="88" spans="1:18" x14ac:dyDescent="0.25">
      <c r="D88" s="2" t="str">
        <f t="shared" si="4"/>
        <v>FCC + MU</v>
      </c>
      <c r="E88" s="2" t="s">
        <v>26</v>
      </c>
      <c r="F88" s="2">
        <f t="shared" si="2"/>
        <v>0.69645160000000006</v>
      </c>
      <c r="G88" s="1">
        <v>0.20389199999999999</v>
      </c>
      <c r="H88" s="1">
        <v>9.9656400000000006E-2</v>
      </c>
      <c r="I88" s="2" t="s">
        <v>20</v>
      </c>
      <c r="J88" s="5">
        <f t="shared" si="3"/>
        <v>0.46343499999999999</v>
      </c>
      <c r="K88" s="1">
        <v>0.13162599999999999</v>
      </c>
      <c r="L88" s="1">
        <v>0.40493899999999999</v>
      </c>
      <c r="Q88" s="2">
        <v>1473</v>
      </c>
      <c r="R88" s="2" t="s">
        <v>55</v>
      </c>
    </row>
    <row r="89" spans="1:18" x14ac:dyDescent="0.25">
      <c r="D89" s="2" t="str">
        <f t="shared" si="4"/>
        <v>FCC + MU</v>
      </c>
      <c r="E89" s="2" t="s">
        <v>26</v>
      </c>
      <c r="F89" s="2">
        <f t="shared" si="2"/>
        <v>0.61444500000000002</v>
      </c>
      <c r="G89" s="1">
        <v>0.27113500000000001</v>
      </c>
      <c r="H89" s="1">
        <v>0.11441999999999999</v>
      </c>
      <c r="I89" s="2" t="s">
        <v>20</v>
      </c>
      <c r="J89" s="5">
        <f t="shared" si="3"/>
        <v>0.45605299999999999</v>
      </c>
      <c r="K89" s="1">
        <v>0.12975999999999999</v>
      </c>
      <c r="L89" s="1">
        <v>0.41418700000000003</v>
      </c>
      <c r="Q89" s="2">
        <v>1473</v>
      </c>
      <c r="R89" s="2" t="s">
        <v>55</v>
      </c>
    </row>
    <row r="90" spans="1:18" x14ac:dyDescent="0.25">
      <c r="D90" s="2" t="str">
        <f t="shared" si="4"/>
        <v>FCC + MU</v>
      </c>
      <c r="E90" s="2" t="s">
        <v>26</v>
      </c>
      <c r="F90" s="2">
        <f t="shared" si="2"/>
        <v>0.51233100000000009</v>
      </c>
      <c r="G90" s="1">
        <v>0.35556700000000002</v>
      </c>
      <c r="H90" s="1">
        <v>0.132102</v>
      </c>
      <c r="I90" s="2" t="s">
        <v>20</v>
      </c>
      <c r="J90" s="5">
        <f t="shared" si="3"/>
        <v>0.41003599999999996</v>
      </c>
      <c r="K90" s="1">
        <v>0.16378400000000001</v>
      </c>
      <c r="L90" s="1">
        <v>0.42618</v>
      </c>
      <c r="Q90" s="2">
        <v>1473</v>
      </c>
      <c r="R90" s="2" t="s">
        <v>55</v>
      </c>
    </row>
    <row r="91" spans="1:18" x14ac:dyDescent="0.25">
      <c r="D91" s="1" t="str">
        <f t="shared" si="4"/>
        <v>FCC + MU</v>
      </c>
      <c r="E91" s="2" t="s">
        <v>26</v>
      </c>
      <c r="F91" s="2">
        <f t="shared" si="2"/>
        <v>0.49538000000000004</v>
      </c>
      <c r="G91" s="1">
        <v>0.37578099999999998</v>
      </c>
      <c r="H91" s="1">
        <v>0.12883900000000001</v>
      </c>
      <c r="I91" s="2" t="s">
        <v>20</v>
      </c>
      <c r="J91" s="5">
        <f t="shared" si="3"/>
        <v>0.36768400000000001</v>
      </c>
      <c r="K91" s="1">
        <v>0.20652999999999999</v>
      </c>
      <c r="L91" s="1">
        <v>0.425786</v>
      </c>
      <c r="Q91" s="2">
        <v>1473</v>
      </c>
      <c r="R91" s="2" t="s">
        <v>55</v>
      </c>
    </row>
    <row r="92" spans="1:18" x14ac:dyDescent="0.25">
      <c r="D92" s="2" t="str">
        <f t="shared" si="4"/>
        <v>FCC + MU</v>
      </c>
      <c r="E92" s="2" t="s">
        <v>26</v>
      </c>
      <c r="F92" s="2">
        <f t="shared" si="2"/>
        <v>0.45674399999999998</v>
      </c>
      <c r="G92" s="1">
        <v>0.41167100000000001</v>
      </c>
      <c r="H92" s="1">
        <v>0.13158500000000001</v>
      </c>
      <c r="I92" s="2" t="s">
        <v>20</v>
      </c>
      <c r="J92" s="5">
        <f t="shared" si="3"/>
        <v>0.36345899999999998</v>
      </c>
      <c r="K92" s="1">
        <v>0.20768900000000001</v>
      </c>
      <c r="L92" s="1">
        <v>0.42885200000000001</v>
      </c>
      <c r="Q92" s="2">
        <v>1473</v>
      </c>
      <c r="R92" s="2" t="s">
        <v>55</v>
      </c>
    </row>
    <row r="93" spans="1:18" x14ac:dyDescent="0.25">
      <c r="D93" s="2" t="str">
        <f t="shared" si="4"/>
        <v>FCC + MU</v>
      </c>
      <c r="E93" s="2" t="s">
        <v>26</v>
      </c>
      <c r="F93" s="2">
        <f t="shared" si="2"/>
        <v>0.42340100000000008</v>
      </c>
      <c r="G93" s="1">
        <v>0.44221899999999997</v>
      </c>
      <c r="H93" s="1">
        <v>0.13438</v>
      </c>
      <c r="I93" s="2" t="s">
        <v>20</v>
      </c>
      <c r="J93" s="5">
        <f t="shared" si="3"/>
        <v>0.32853800000000005</v>
      </c>
      <c r="K93" s="1">
        <v>0.23672399999999999</v>
      </c>
      <c r="L93" s="1">
        <v>0.43473800000000001</v>
      </c>
      <c r="Q93" s="2">
        <v>1473</v>
      </c>
      <c r="R93" s="2" t="s">
        <v>55</v>
      </c>
    </row>
    <row r="94" spans="1:18" x14ac:dyDescent="0.25">
      <c r="D94" s="2" t="str">
        <f t="shared" si="4"/>
        <v>FCC + MU</v>
      </c>
      <c r="E94" s="2" t="s">
        <v>26</v>
      </c>
      <c r="F94" s="2">
        <f t="shared" si="2"/>
        <v>0.41230499999999992</v>
      </c>
      <c r="G94" s="1">
        <v>0.44720799999999999</v>
      </c>
      <c r="H94" s="1">
        <v>0.140487</v>
      </c>
      <c r="I94" s="2" t="s">
        <v>20</v>
      </c>
      <c r="J94" s="5">
        <f t="shared" si="3"/>
        <v>0.31581300000000001</v>
      </c>
      <c r="K94" s="1">
        <v>0.25577899999999998</v>
      </c>
      <c r="L94" s="1">
        <v>0.42840800000000001</v>
      </c>
      <c r="Q94" s="2">
        <v>1473</v>
      </c>
      <c r="R94" s="2" t="s">
        <v>55</v>
      </c>
    </row>
    <row r="95" spans="1:18" x14ac:dyDescent="0.25">
      <c r="D95" s="2" t="str">
        <f t="shared" si="4"/>
        <v>FCC + MU</v>
      </c>
      <c r="E95" s="2" t="s">
        <v>26</v>
      </c>
      <c r="F95" s="2">
        <f t="shared" si="2"/>
        <v>0.38532500000000003</v>
      </c>
      <c r="G95" s="1">
        <v>0.46822799999999998</v>
      </c>
      <c r="H95" s="1">
        <v>0.14644699999999999</v>
      </c>
      <c r="I95" s="2" t="s">
        <v>20</v>
      </c>
      <c r="J95" s="5">
        <f t="shared" si="3"/>
        <v>0.30049000000000003</v>
      </c>
      <c r="K95" s="1">
        <v>0.26192799999999999</v>
      </c>
      <c r="L95" s="1">
        <v>0.43758200000000003</v>
      </c>
      <c r="Q95" s="2">
        <v>1473</v>
      </c>
      <c r="R95" s="2" t="s">
        <v>55</v>
      </c>
    </row>
    <row r="96" spans="1:18" x14ac:dyDescent="0.25">
      <c r="D96" s="2" t="str">
        <f t="shared" si="4"/>
        <v>FCC + MU</v>
      </c>
      <c r="E96" s="2" t="s">
        <v>26</v>
      </c>
      <c r="F96" s="2">
        <f t="shared" si="2"/>
        <v>0.35254200000000002</v>
      </c>
      <c r="G96" s="1">
        <v>0.488894</v>
      </c>
      <c r="H96" s="1">
        <v>0.15856400000000001</v>
      </c>
      <c r="I96" s="2" t="s">
        <v>20</v>
      </c>
      <c r="J96" s="5">
        <f t="shared" si="3"/>
        <v>0.28089199999999998</v>
      </c>
      <c r="K96" s="1">
        <v>0.28481400000000001</v>
      </c>
      <c r="L96" s="1">
        <v>0.43429400000000001</v>
      </c>
      <c r="Q96" s="2">
        <v>1473</v>
      </c>
      <c r="R96" s="2" t="s">
        <v>55</v>
      </c>
    </row>
    <row r="97" spans="4:18" x14ac:dyDescent="0.25">
      <c r="D97" s="2" t="str">
        <f t="shared" si="4"/>
        <v>FCC + MU</v>
      </c>
      <c r="E97" s="2" t="s">
        <v>26</v>
      </c>
      <c r="F97" s="2">
        <f t="shared" si="2"/>
        <v>0.32820900000000003</v>
      </c>
      <c r="G97" s="1">
        <v>0.50724199999999997</v>
      </c>
      <c r="H97" s="1">
        <v>0.164549</v>
      </c>
      <c r="I97" s="2" t="s">
        <v>20</v>
      </c>
      <c r="J97" s="5">
        <f t="shared" si="3"/>
        <v>0.26185399999999998</v>
      </c>
      <c r="K97" s="1">
        <v>0.29781800000000003</v>
      </c>
      <c r="L97" s="1">
        <v>0.440328</v>
      </c>
      <c r="Q97" s="2">
        <v>1473</v>
      </c>
      <c r="R97" s="2" t="s">
        <v>55</v>
      </c>
    </row>
    <row r="98" spans="4:18" x14ac:dyDescent="0.25">
      <c r="D98" s="2" t="str">
        <f t="shared" si="4"/>
        <v>FCC + P</v>
      </c>
      <c r="E98" s="2" t="s">
        <v>26</v>
      </c>
      <c r="F98" s="2">
        <f t="shared" si="2"/>
        <v>0.28061300000000006</v>
      </c>
      <c r="G98" s="1">
        <v>0.53975399999999996</v>
      </c>
      <c r="H98" s="1">
        <v>0.17963299999999999</v>
      </c>
      <c r="I98" s="2" t="s">
        <v>49</v>
      </c>
      <c r="J98" s="5">
        <f t="shared" si="3"/>
        <v>0.19633699999999998</v>
      </c>
      <c r="K98" s="1">
        <v>0.323573</v>
      </c>
      <c r="L98" s="1">
        <v>0.48009000000000002</v>
      </c>
      <c r="Q98" s="2">
        <v>1473</v>
      </c>
      <c r="R98" s="2" t="s">
        <v>55</v>
      </c>
    </row>
    <row r="99" spans="4:18" x14ac:dyDescent="0.25">
      <c r="D99" s="2" t="str">
        <f t="shared" si="4"/>
        <v>FCC + P</v>
      </c>
      <c r="E99" s="2" t="s">
        <v>26</v>
      </c>
      <c r="F99" s="2">
        <f t="shared" si="2"/>
        <v>0.24304600000000004</v>
      </c>
      <c r="G99" s="1">
        <v>0.57145999999999997</v>
      </c>
      <c r="H99" s="1">
        <v>0.18549399999999999</v>
      </c>
      <c r="I99" s="1" t="s">
        <v>49</v>
      </c>
      <c r="J99" s="5">
        <f t="shared" si="3"/>
        <v>0.17460199999999998</v>
      </c>
      <c r="K99" s="1">
        <v>0.354827</v>
      </c>
      <c r="L99" s="1">
        <v>0.47057100000000002</v>
      </c>
      <c r="Q99" s="2">
        <v>1473</v>
      </c>
      <c r="R99" s="2" t="s">
        <v>55</v>
      </c>
    </row>
    <row r="100" spans="4:18" x14ac:dyDescent="0.25">
      <c r="D100" s="2" t="str">
        <f t="shared" si="4"/>
        <v>FCC + P</v>
      </c>
      <c r="E100" s="2" t="s">
        <v>26</v>
      </c>
      <c r="F100" s="2">
        <f t="shared" si="2"/>
        <v>0.19015599999999994</v>
      </c>
      <c r="G100" s="1">
        <v>0.60931500000000005</v>
      </c>
      <c r="H100" s="1">
        <v>0.20052900000000001</v>
      </c>
      <c r="I100" s="2" t="s">
        <v>49</v>
      </c>
      <c r="J100" s="5">
        <f t="shared" si="3"/>
        <v>0.13973099999999994</v>
      </c>
      <c r="K100" s="1">
        <v>0.368284</v>
      </c>
      <c r="L100" s="1">
        <v>0.49198500000000001</v>
      </c>
      <c r="Q100" s="2">
        <v>1473</v>
      </c>
      <c r="R100" s="2" t="s">
        <v>55</v>
      </c>
    </row>
    <row r="101" spans="4:18" x14ac:dyDescent="0.25">
      <c r="D101" s="2" t="str">
        <f t="shared" si="4"/>
        <v>FCC + P</v>
      </c>
      <c r="E101" s="2" t="s">
        <v>26</v>
      </c>
      <c r="F101" s="2">
        <f t="shared" si="2"/>
        <v>0.182724</v>
      </c>
      <c r="G101" s="1">
        <v>0.623027</v>
      </c>
      <c r="H101" s="1">
        <v>0.194249</v>
      </c>
      <c r="I101" s="2" t="s">
        <v>49</v>
      </c>
      <c r="J101" s="5">
        <f t="shared" si="3"/>
        <v>0.12268199999999996</v>
      </c>
      <c r="K101" s="1">
        <v>0.419653</v>
      </c>
      <c r="L101" s="1">
        <v>0.45766499999999999</v>
      </c>
      <c r="Q101" s="2">
        <v>1473</v>
      </c>
      <c r="R101" s="2" t="s">
        <v>55</v>
      </c>
    </row>
    <row r="102" spans="4:18" x14ac:dyDescent="0.25">
      <c r="D102" s="2" t="str">
        <f t="shared" si="4"/>
        <v>FCC + P</v>
      </c>
      <c r="E102" s="2" t="s">
        <v>26</v>
      </c>
      <c r="F102" s="2">
        <f t="shared" ref="F102:F133" si="5">1-G102-H102</f>
        <v>0.15045099999999997</v>
      </c>
      <c r="G102" s="1">
        <v>0.64939000000000002</v>
      </c>
      <c r="H102" s="1">
        <v>0.200159</v>
      </c>
      <c r="I102" s="2" t="s">
        <v>49</v>
      </c>
      <c r="J102" s="5">
        <f t="shared" ref="J102:J133" si="6">1-K102-L102</f>
        <v>0.10313400000000006</v>
      </c>
      <c r="K102" s="1">
        <v>0.42696099999999998</v>
      </c>
      <c r="L102" s="1">
        <v>0.46990500000000002</v>
      </c>
      <c r="Q102" s="2">
        <v>1473</v>
      </c>
      <c r="R102" s="2" t="s">
        <v>55</v>
      </c>
    </row>
    <row r="103" spans="4:18" x14ac:dyDescent="0.25">
      <c r="D103" s="2" t="str">
        <f t="shared" si="4"/>
        <v>FCC + P</v>
      </c>
      <c r="E103" s="2" t="s">
        <v>26</v>
      </c>
      <c r="F103" s="2">
        <f t="shared" si="5"/>
        <v>0.12876499999999996</v>
      </c>
      <c r="G103" s="1">
        <v>0.66506600000000005</v>
      </c>
      <c r="H103" s="1">
        <v>0.20616899999999999</v>
      </c>
      <c r="I103" s="2" t="s">
        <v>49</v>
      </c>
      <c r="J103" s="5">
        <f t="shared" si="6"/>
        <v>8.2515999999999978E-2</v>
      </c>
      <c r="K103" s="1">
        <v>0.43845400000000001</v>
      </c>
      <c r="L103" s="1">
        <v>0.47903000000000001</v>
      </c>
      <c r="Q103" s="2">
        <v>1473</v>
      </c>
      <c r="R103" s="2" t="s">
        <v>55</v>
      </c>
    </row>
    <row r="104" spans="4:18" x14ac:dyDescent="0.25">
      <c r="D104" s="2" t="str">
        <f t="shared" si="4"/>
        <v>FCC + DELTA</v>
      </c>
      <c r="E104" s="2" t="s">
        <v>26</v>
      </c>
      <c r="F104" s="2">
        <f t="shared" si="5"/>
        <v>8.2746999999999987E-2</v>
      </c>
      <c r="G104" s="1">
        <v>0.69909100000000002</v>
      </c>
      <c r="H104" s="1">
        <v>0.21816199999999999</v>
      </c>
      <c r="I104" s="1" t="s">
        <v>29</v>
      </c>
      <c r="J104" s="5">
        <f t="shared" si="6"/>
        <v>3.9654999999999996E-2</v>
      </c>
      <c r="K104" s="1">
        <v>0.47550300000000001</v>
      </c>
      <c r="L104" s="1">
        <v>0.484842</v>
      </c>
      <c r="Q104" s="2">
        <v>1473</v>
      </c>
      <c r="R104" s="2" t="s">
        <v>55</v>
      </c>
    </row>
    <row r="105" spans="4:18" x14ac:dyDescent="0.25">
      <c r="D105" s="1" t="str">
        <f t="shared" si="4"/>
        <v>BCC + DELTA</v>
      </c>
      <c r="E105" s="1" t="s">
        <v>19</v>
      </c>
      <c r="F105" s="2">
        <f t="shared" si="5"/>
        <v>8.8209999999999678E-4</v>
      </c>
      <c r="G105" s="1">
        <v>1.7761900000000001E-2</v>
      </c>
      <c r="H105" s="1">
        <v>0.98135600000000001</v>
      </c>
      <c r="I105" s="1" t="s">
        <v>29</v>
      </c>
      <c r="J105" s="5">
        <f t="shared" si="6"/>
        <v>3.7058000000000035E-2</v>
      </c>
      <c r="K105" s="1">
        <v>0.46259699999999998</v>
      </c>
      <c r="L105" s="1">
        <v>0.50034500000000004</v>
      </c>
      <c r="Q105" s="2">
        <v>1473</v>
      </c>
      <c r="R105" s="2" t="s">
        <v>55</v>
      </c>
    </row>
    <row r="106" spans="4:18" x14ac:dyDescent="0.25">
      <c r="D106" s="1" t="str">
        <f t="shared" si="4"/>
        <v>BCC + P</v>
      </c>
      <c r="E106" s="2" t="s">
        <v>19</v>
      </c>
      <c r="F106" s="2">
        <f t="shared" si="5"/>
        <v>3.1071000000000293E-3</v>
      </c>
      <c r="G106" s="1">
        <v>1.8602899999999999E-2</v>
      </c>
      <c r="H106" s="1">
        <v>0.97828999999999999</v>
      </c>
      <c r="I106" s="1" t="s">
        <v>49</v>
      </c>
      <c r="J106" s="5">
        <f t="shared" si="6"/>
        <v>9.0556999999999999E-2</v>
      </c>
      <c r="K106" s="1">
        <v>0.399283</v>
      </c>
      <c r="L106" s="1">
        <v>0.51015999999999995</v>
      </c>
      <c r="Q106" s="2">
        <v>1473</v>
      </c>
      <c r="R106" s="2" t="s">
        <v>55</v>
      </c>
    </row>
    <row r="107" spans="4:18" x14ac:dyDescent="0.25">
      <c r="D107" s="2" t="str">
        <f t="shared" si="4"/>
        <v>BCC + P</v>
      </c>
      <c r="E107" s="2" t="s">
        <v>19</v>
      </c>
      <c r="F107" s="2">
        <f t="shared" si="5"/>
        <v>2.367459999999999E-2</v>
      </c>
      <c r="G107" s="1">
        <v>2.2688400000000001E-2</v>
      </c>
      <c r="H107" s="1">
        <v>0.95363699999999996</v>
      </c>
      <c r="I107" s="2" t="s">
        <v>49</v>
      </c>
      <c r="J107" s="5">
        <f t="shared" si="6"/>
        <v>0.11020300000000005</v>
      </c>
      <c r="K107" s="1">
        <v>0.36081999999999997</v>
      </c>
      <c r="L107" s="1">
        <v>0.52897700000000003</v>
      </c>
      <c r="Q107" s="2">
        <v>1473</v>
      </c>
      <c r="R107" s="2" t="s">
        <v>55</v>
      </c>
    </row>
    <row r="108" spans="4:18" x14ac:dyDescent="0.25">
      <c r="D108" s="2" t="str">
        <f t="shared" si="4"/>
        <v>BCC + P</v>
      </c>
      <c r="E108" s="2" t="s">
        <v>19</v>
      </c>
      <c r="F108" s="2">
        <f t="shared" si="5"/>
        <v>2.525299999999997E-2</v>
      </c>
      <c r="G108" s="1">
        <v>2.4201E-2</v>
      </c>
      <c r="H108" s="1">
        <v>0.950546</v>
      </c>
      <c r="I108" s="2" t="s">
        <v>49</v>
      </c>
      <c r="J108" s="5">
        <f t="shared" si="6"/>
        <v>0.13239899999999993</v>
      </c>
      <c r="K108" s="1">
        <v>0.35083999999999999</v>
      </c>
      <c r="L108" s="1">
        <v>0.51676100000000003</v>
      </c>
      <c r="Q108" s="2">
        <v>1473</v>
      </c>
      <c r="R108" s="2" t="s">
        <v>55</v>
      </c>
    </row>
    <row r="109" spans="4:18" x14ac:dyDescent="0.25">
      <c r="D109" s="2" t="str">
        <f t="shared" si="4"/>
        <v>BCC + P</v>
      </c>
      <c r="E109" s="2" t="s">
        <v>19</v>
      </c>
      <c r="F109" s="2">
        <f t="shared" si="5"/>
        <v>2.7900700000000001E-2</v>
      </c>
      <c r="G109" s="1">
        <v>2.1529300000000001E-2</v>
      </c>
      <c r="H109" s="1">
        <v>0.95057000000000003</v>
      </c>
      <c r="I109" s="2" t="s">
        <v>49</v>
      </c>
      <c r="J109" s="5">
        <f t="shared" si="6"/>
        <v>0.15622200000000008</v>
      </c>
      <c r="K109" s="1">
        <v>0.326795</v>
      </c>
      <c r="L109" s="1">
        <v>0.51698299999999997</v>
      </c>
      <c r="Q109" s="2">
        <v>1473</v>
      </c>
      <c r="R109" s="2" t="s">
        <v>55</v>
      </c>
    </row>
    <row r="110" spans="4:18" x14ac:dyDescent="0.25">
      <c r="D110" s="2" t="str">
        <f t="shared" si="4"/>
        <v>BCC + P</v>
      </c>
      <c r="E110" s="2" t="s">
        <v>19</v>
      </c>
      <c r="F110" s="2">
        <f t="shared" si="5"/>
        <v>2.4743799999999982E-2</v>
      </c>
      <c r="G110" s="1">
        <v>1.8504199999999998E-2</v>
      </c>
      <c r="H110" s="1">
        <v>0.95675200000000005</v>
      </c>
      <c r="I110" s="2" t="s">
        <v>49</v>
      </c>
      <c r="J110" s="5">
        <f t="shared" si="6"/>
        <v>0.16787699999999994</v>
      </c>
      <c r="K110" s="1">
        <v>0.31192500000000001</v>
      </c>
      <c r="L110" s="1">
        <v>0.52019800000000005</v>
      </c>
      <c r="Q110" s="2">
        <v>1473</v>
      </c>
      <c r="R110" s="2" t="s">
        <v>55</v>
      </c>
    </row>
    <row r="111" spans="4:18" x14ac:dyDescent="0.25">
      <c r="D111" s="2" t="str">
        <f t="shared" si="4"/>
        <v>BCC + P</v>
      </c>
      <c r="E111" s="2" t="s">
        <v>19</v>
      </c>
      <c r="F111" s="2">
        <f t="shared" si="5"/>
        <v>3.0547300000000055E-2</v>
      </c>
      <c r="G111" s="1">
        <v>1.8857700000000002E-2</v>
      </c>
      <c r="H111" s="1">
        <v>0.95059499999999997</v>
      </c>
      <c r="I111" s="2" t="s">
        <v>49</v>
      </c>
      <c r="J111" s="5">
        <f t="shared" si="6"/>
        <v>0.18691599999999997</v>
      </c>
      <c r="K111" s="1">
        <v>0.29892000000000002</v>
      </c>
      <c r="L111" s="1">
        <v>0.51416399999999995</v>
      </c>
      <c r="Q111" s="2">
        <v>1473</v>
      </c>
      <c r="R111" s="2" t="s">
        <v>55</v>
      </c>
    </row>
    <row r="112" spans="4:18" x14ac:dyDescent="0.25">
      <c r="D112" s="2" t="str">
        <f t="shared" si="4"/>
        <v>BCC + P</v>
      </c>
      <c r="E112" s="2" t="s">
        <v>19</v>
      </c>
      <c r="F112" s="2">
        <f t="shared" si="5"/>
        <v>3.2125799999999982E-2</v>
      </c>
      <c r="G112" s="1">
        <v>2.0370200000000002E-2</v>
      </c>
      <c r="H112" s="1">
        <v>0.94750400000000001</v>
      </c>
      <c r="I112" s="2" t="s">
        <v>49</v>
      </c>
      <c r="J112" s="5">
        <f t="shared" si="6"/>
        <v>0.250444</v>
      </c>
      <c r="K112" s="1">
        <v>0.23480000000000001</v>
      </c>
      <c r="L112" s="1">
        <v>0.51475599999999999</v>
      </c>
      <c r="Q112" s="2">
        <v>1473</v>
      </c>
      <c r="R112" s="2" t="s">
        <v>55</v>
      </c>
    </row>
    <row r="113" spans="1:18" x14ac:dyDescent="0.25">
      <c r="D113" s="2" t="str">
        <f t="shared" si="4"/>
        <v>BCC + MU</v>
      </c>
      <c r="E113" s="2" t="s">
        <v>19</v>
      </c>
      <c r="F113" s="2">
        <f t="shared" si="5"/>
        <v>4.0066700000000011E-2</v>
      </c>
      <c r="G113" s="1">
        <v>1.23553E-2</v>
      </c>
      <c r="H113" s="1">
        <v>0.94757800000000003</v>
      </c>
      <c r="I113" s="1" t="s">
        <v>20</v>
      </c>
      <c r="J113" s="5">
        <f t="shared" si="6"/>
        <v>0.33072499999999999</v>
      </c>
      <c r="K113" s="1">
        <v>0.21277799999999999</v>
      </c>
      <c r="L113" s="1">
        <v>0.45649699999999999</v>
      </c>
      <c r="Q113" s="2">
        <v>1473</v>
      </c>
      <c r="R113" s="2" t="s">
        <v>55</v>
      </c>
    </row>
    <row r="114" spans="1:18" x14ac:dyDescent="0.25">
      <c r="D114" s="2" t="str">
        <f t="shared" si="4"/>
        <v>BCC + MU</v>
      </c>
      <c r="E114" s="2" t="s">
        <v>19</v>
      </c>
      <c r="F114" s="2">
        <f t="shared" si="5"/>
        <v>4.1134879999999985E-2</v>
      </c>
      <c r="G114" s="1">
        <v>8.1711200000000005E-3</v>
      </c>
      <c r="H114" s="1">
        <v>0.95069400000000004</v>
      </c>
      <c r="I114" s="2" t="s">
        <v>20</v>
      </c>
      <c r="J114" s="5">
        <f t="shared" si="6"/>
        <v>0.34395900000000007</v>
      </c>
      <c r="K114" s="1">
        <v>0.19941999999999999</v>
      </c>
      <c r="L114" s="1">
        <v>0.456621</v>
      </c>
      <c r="Q114" s="2">
        <v>1473</v>
      </c>
      <c r="R114" s="2" t="s">
        <v>55</v>
      </c>
    </row>
    <row r="115" spans="1:18" x14ac:dyDescent="0.25">
      <c r="D115" s="2" t="str">
        <f t="shared" ref="D115:D146" si="7">E115&amp;" + "&amp;I115</f>
        <v>BCC + MU</v>
      </c>
      <c r="E115" s="2" t="s">
        <v>19</v>
      </c>
      <c r="F115" s="2">
        <f t="shared" si="5"/>
        <v>3.9556440000000026E-2</v>
      </c>
      <c r="G115" s="1">
        <v>6.65856E-3</v>
      </c>
      <c r="H115" s="1">
        <v>0.95378499999999999</v>
      </c>
      <c r="I115" s="2" t="s">
        <v>20</v>
      </c>
      <c r="J115" s="5">
        <f t="shared" si="6"/>
        <v>0.37837100000000007</v>
      </c>
      <c r="K115" s="1">
        <v>0.164688</v>
      </c>
      <c r="L115" s="1">
        <v>0.45694099999999999</v>
      </c>
      <c r="Q115" s="2">
        <v>1473</v>
      </c>
      <c r="R115" s="2" t="s">
        <v>55</v>
      </c>
    </row>
    <row r="116" spans="1:18" x14ac:dyDescent="0.25">
      <c r="D116" s="2" t="str">
        <f t="shared" si="7"/>
        <v>BCC + MU</v>
      </c>
      <c r="E116" s="2" t="s">
        <v>19</v>
      </c>
      <c r="F116" s="2">
        <f t="shared" si="5"/>
        <v>4.3782530000000097E-2</v>
      </c>
      <c r="G116" s="1">
        <v>5.4994700000000002E-3</v>
      </c>
      <c r="H116" s="1">
        <v>0.95071799999999995</v>
      </c>
      <c r="I116" s="2" t="s">
        <v>20</v>
      </c>
      <c r="J116" s="5">
        <f t="shared" si="6"/>
        <v>0.40484000000000003</v>
      </c>
      <c r="K116" s="1">
        <v>0.13797200000000001</v>
      </c>
      <c r="L116" s="1">
        <v>0.45718799999999998</v>
      </c>
      <c r="Q116" s="2">
        <v>1473</v>
      </c>
      <c r="R116" s="2" t="s">
        <v>55</v>
      </c>
    </row>
    <row r="117" spans="1:18" x14ac:dyDescent="0.25">
      <c r="D117" s="2" t="str">
        <f t="shared" si="7"/>
        <v>BCC + MU</v>
      </c>
      <c r="E117" s="2" t="s">
        <v>19</v>
      </c>
      <c r="F117" s="2">
        <f t="shared" si="5"/>
        <v>4.5359970000000027E-2</v>
      </c>
      <c r="G117" s="1">
        <v>7.0120299999999998E-3</v>
      </c>
      <c r="H117" s="1">
        <v>0.94762800000000003</v>
      </c>
      <c r="I117" s="2" t="s">
        <v>20</v>
      </c>
      <c r="J117" s="5">
        <f t="shared" si="6"/>
        <v>0.43451620000000002</v>
      </c>
      <c r="K117" s="1">
        <v>9.8702799999999993E-2</v>
      </c>
      <c r="L117" s="1">
        <v>0.466781</v>
      </c>
      <c r="Q117" s="2">
        <v>1473</v>
      </c>
      <c r="R117" s="2" t="s">
        <v>55</v>
      </c>
    </row>
    <row r="118" spans="1:18" x14ac:dyDescent="0.25">
      <c r="D118" s="2" t="str">
        <f t="shared" si="7"/>
        <v>BCC + MU</v>
      </c>
      <c r="E118" s="2" t="s">
        <v>19</v>
      </c>
      <c r="F118" s="2">
        <f t="shared" si="5"/>
        <v>4.2204090000000027E-2</v>
      </c>
      <c r="G118" s="1">
        <v>3.9869099999999998E-3</v>
      </c>
      <c r="H118" s="1">
        <v>0.95380900000000002</v>
      </c>
      <c r="I118" s="2" t="s">
        <v>20</v>
      </c>
      <c r="J118" s="5">
        <f t="shared" si="6"/>
        <v>0.46627990000000002</v>
      </c>
      <c r="K118" s="1">
        <v>6.6643099999999997E-2</v>
      </c>
      <c r="L118" s="1">
        <v>0.46707700000000002</v>
      </c>
      <c r="Q118" s="2">
        <v>1473</v>
      </c>
      <c r="R118" s="2" t="s">
        <v>55</v>
      </c>
    </row>
    <row r="119" spans="1:18" x14ac:dyDescent="0.25">
      <c r="D119" s="2" t="str">
        <f t="shared" si="7"/>
        <v>MU + MU</v>
      </c>
      <c r="E119" s="1" t="s">
        <v>20</v>
      </c>
      <c r="F119" s="2">
        <f t="shared" si="5"/>
        <v>4.642917000000002E-2</v>
      </c>
      <c r="G119" s="1">
        <v>2.8278299999999999E-3</v>
      </c>
      <c r="H119" s="1">
        <v>0.950743</v>
      </c>
      <c r="I119" s="2" t="s">
        <v>20</v>
      </c>
      <c r="J119" s="5">
        <f t="shared" si="6"/>
        <v>0.5107199</v>
      </c>
      <c r="K119" s="1">
        <v>3.1106100000000001E-2</v>
      </c>
      <c r="L119" s="1">
        <v>0.45817400000000003</v>
      </c>
      <c r="Q119" s="2">
        <v>1473</v>
      </c>
      <c r="R119" s="2" t="s">
        <v>55</v>
      </c>
    </row>
    <row r="120" spans="1:18" x14ac:dyDescent="0.25">
      <c r="D120" s="2" t="str">
        <f t="shared" si="7"/>
        <v>MU + P</v>
      </c>
      <c r="E120" s="2" t="s">
        <v>20</v>
      </c>
      <c r="F120" s="2">
        <f t="shared" si="5"/>
        <v>0.31799900000000003</v>
      </c>
      <c r="G120" s="1">
        <v>0.23183300000000001</v>
      </c>
      <c r="H120" s="1">
        <v>0.45016800000000001</v>
      </c>
      <c r="I120" s="1" t="s">
        <v>49</v>
      </c>
      <c r="J120" s="5">
        <f t="shared" si="6"/>
        <v>0.27370700000000003</v>
      </c>
      <c r="K120" s="1">
        <v>0.220637</v>
      </c>
      <c r="L120" s="1">
        <v>0.50565599999999999</v>
      </c>
      <c r="Q120" s="2">
        <v>1473</v>
      </c>
      <c r="R120" s="2" t="s">
        <v>55</v>
      </c>
    </row>
    <row r="121" spans="1:18" x14ac:dyDescent="0.25">
      <c r="D121" s="2" t="str">
        <f t="shared" si="7"/>
        <v>MU + P</v>
      </c>
      <c r="E121" s="2" t="s">
        <v>20</v>
      </c>
      <c r="F121" s="2">
        <f t="shared" si="5"/>
        <v>0.28572600000000004</v>
      </c>
      <c r="G121" s="1">
        <v>0.25819599999999998</v>
      </c>
      <c r="H121" s="1">
        <v>0.45607799999999998</v>
      </c>
      <c r="I121" s="2" t="s">
        <v>49</v>
      </c>
      <c r="J121" s="5">
        <f t="shared" si="6"/>
        <v>0.24830600000000003</v>
      </c>
      <c r="K121" s="1">
        <v>0.243169</v>
      </c>
      <c r="L121" s="1">
        <v>0.508525</v>
      </c>
      <c r="Q121" s="2">
        <v>1473</v>
      </c>
      <c r="R121" s="2" t="s">
        <v>55</v>
      </c>
    </row>
    <row r="122" spans="1:18" x14ac:dyDescent="0.25">
      <c r="D122" s="2" t="str">
        <f t="shared" si="7"/>
        <v>MU + P</v>
      </c>
      <c r="E122" s="2" t="s">
        <v>20</v>
      </c>
      <c r="F122" s="2">
        <f t="shared" si="5"/>
        <v>0.27249099999999993</v>
      </c>
      <c r="G122" s="1">
        <v>0.27155400000000002</v>
      </c>
      <c r="H122" s="1">
        <v>0.455955</v>
      </c>
      <c r="I122" s="2" t="s">
        <v>49</v>
      </c>
      <c r="J122" s="5">
        <f t="shared" si="6"/>
        <v>0.24616899999999997</v>
      </c>
      <c r="K122" s="1">
        <v>0.25153700000000001</v>
      </c>
      <c r="L122" s="1">
        <v>0.50229400000000002</v>
      </c>
      <c r="Q122" s="2">
        <v>1473</v>
      </c>
      <c r="R122" s="2" t="s">
        <v>55</v>
      </c>
    </row>
    <row r="123" spans="1:18" x14ac:dyDescent="0.25">
      <c r="D123" s="2" t="str">
        <f t="shared" si="7"/>
        <v>MU + P</v>
      </c>
      <c r="E123" s="2" t="s">
        <v>20</v>
      </c>
      <c r="F123" s="2">
        <f t="shared" si="5"/>
        <v>0.25554099999999996</v>
      </c>
      <c r="G123" s="1">
        <v>0.29176800000000003</v>
      </c>
      <c r="H123" s="1">
        <v>0.45269100000000001</v>
      </c>
      <c r="I123" s="2" t="s">
        <v>49</v>
      </c>
      <c r="J123" s="5">
        <f t="shared" si="6"/>
        <v>0.22021000000000007</v>
      </c>
      <c r="K123" s="1">
        <v>0.28394999999999998</v>
      </c>
      <c r="L123" s="1">
        <v>0.49584</v>
      </c>
      <c r="Q123" s="2">
        <v>1473</v>
      </c>
      <c r="R123" s="2" t="s">
        <v>55</v>
      </c>
    </row>
    <row r="124" spans="1:18" s="8" customFormat="1" x14ac:dyDescent="0.25">
      <c r="A124" s="7">
        <v>0.4</v>
      </c>
      <c r="B124" s="7">
        <v>0.1</v>
      </c>
      <c r="C124" s="7">
        <v>0.5</v>
      </c>
      <c r="D124" s="7" t="str">
        <f t="shared" si="7"/>
        <v>BCC + MU</v>
      </c>
      <c r="E124" s="7" t="s">
        <v>19</v>
      </c>
      <c r="F124" s="7">
        <f t="shared" si="5"/>
        <v>2.9462190000000055E-2</v>
      </c>
      <c r="G124" s="7">
        <v>7.3248100000000002E-3</v>
      </c>
      <c r="H124" s="7">
        <v>0.96321299999999999</v>
      </c>
      <c r="I124" s="7" t="s">
        <v>20</v>
      </c>
      <c r="J124" s="9">
        <f t="shared" si="6"/>
        <v>0.35045200000000004</v>
      </c>
      <c r="K124" s="7">
        <v>0.208676</v>
      </c>
      <c r="L124" s="9">
        <v>0.44087199999999999</v>
      </c>
      <c r="M124" s="7"/>
      <c r="N124" s="7"/>
      <c r="O124" s="7"/>
      <c r="P124" s="7"/>
      <c r="Q124" s="2">
        <v>1473</v>
      </c>
      <c r="R124" s="2" t="s">
        <v>55</v>
      </c>
    </row>
    <row r="125" spans="1:18" x14ac:dyDescent="0.25">
      <c r="A125" s="2">
        <v>0.18</v>
      </c>
      <c r="B125" s="2">
        <v>0.4</v>
      </c>
      <c r="C125" s="2">
        <v>0.42</v>
      </c>
      <c r="D125" s="2" t="str">
        <f t="shared" si="7"/>
        <v>FCC + MU</v>
      </c>
      <c r="E125" s="2" t="s">
        <v>26</v>
      </c>
      <c r="F125" s="2">
        <f t="shared" si="5"/>
        <v>0.33957900000000002</v>
      </c>
      <c r="G125" s="2">
        <v>0.53856899999999996</v>
      </c>
      <c r="H125" s="2">
        <v>0.121852</v>
      </c>
      <c r="I125" s="1" t="s">
        <v>20</v>
      </c>
      <c r="J125" s="5">
        <f t="shared" si="6"/>
        <v>0.27685400000000004</v>
      </c>
      <c r="K125" s="2">
        <v>0.29866500000000001</v>
      </c>
      <c r="L125" s="5">
        <v>0.424481</v>
      </c>
      <c r="Q125" s="2">
        <v>1473</v>
      </c>
      <c r="R125" s="2" t="s">
        <v>55</v>
      </c>
    </row>
    <row r="126" spans="1:18" x14ac:dyDescent="0.25">
      <c r="D126" s="1" t="str">
        <f t="shared" si="7"/>
        <v>FCC + MU</v>
      </c>
      <c r="E126" s="1" t="s">
        <v>26</v>
      </c>
      <c r="F126" s="2">
        <f t="shared" si="5"/>
        <v>0.82494080000000003</v>
      </c>
      <c r="G126" s="1">
        <v>0.102156</v>
      </c>
      <c r="H126" s="1">
        <v>7.2903200000000001E-2</v>
      </c>
      <c r="I126" s="1" t="s">
        <v>20</v>
      </c>
      <c r="J126" s="5">
        <f t="shared" si="6"/>
        <v>0.57410799999999995</v>
      </c>
      <c r="K126" s="1">
        <v>3.2343999999999998E-2</v>
      </c>
      <c r="L126" s="1">
        <v>0.39354800000000001</v>
      </c>
      <c r="Q126" s="1">
        <v>1373</v>
      </c>
      <c r="R126" s="2" t="s">
        <v>55</v>
      </c>
    </row>
    <row r="127" spans="1:18" x14ac:dyDescent="0.25">
      <c r="D127" s="2" t="str">
        <f t="shared" si="7"/>
        <v>FCC + MU</v>
      </c>
      <c r="E127" s="2" t="s">
        <v>26</v>
      </c>
      <c r="F127" s="2">
        <f t="shared" si="5"/>
        <v>0.7594978</v>
      </c>
      <c r="G127" s="1">
        <v>0.15889200000000001</v>
      </c>
      <c r="H127" s="1">
        <v>8.1610199999999994E-2</v>
      </c>
      <c r="I127" s="2" t="s">
        <v>20</v>
      </c>
      <c r="J127" s="5">
        <f t="shared" si="6"/>
        <v>0.53719729999999999</v>
      </c>
      <c r="K127" s="1">
        <v>5.4070699999999999E-2</v>
      </c>
      <c r="L127" s="1">
        <v>0.40873199999999998</v>
      </c>
      <c r="Q127" s="1">
        <v>1373</v>
      </c>
      <c r="R127" s="2" t="s">
        <v>55</v>
      </c>
    </row>
    <row r="128" spans="1:18" x14ac:dyDescent="0.25">
      <c r="D128" s="2" t="str">
        <f t="shared" si="7"/>
        <v>FCC + MU</v>
      </c>
      <c r="E128" s="2" t="s">
        <v>26</v>
      </c>
      <c r="F128" s="2">
        <f t="shared" si="5"/>
        <v>0.67608429999999997</v>
      </c>
      <c r="G128" s="1">
        <v>0.239977</v>
      </c>
      <c r="H128" s="1">
        <v>8.3938700000000005E-2</v>
      </c>
      <c r="I128" s="2" t="s">
        <v>20</v>
      </c>
      <c r="J128" s="5">
        <f t="shared" si="6"/>
        <v>0.49180939999999995</v>
      </c>
      <c r="K128" s="1">
        <v>9.3670600000000007E-2</v>
      </c>
      <c r="L128" s="1">
        <v>0.41452</v>
      </c>
      <c r="Q128" s="2">
        <v>1373</v>
      </c>
      <c r="R128" s="2" t="s">
        <v>55</v>
      </c>
    </row>
    <row r="129" spans="4:18" x14ac:dyDescent="0.25">
      <c r="D129" s="2" t="str">
        <f t="shared" si="7"/>
        <v>FCC + MU</v>
      </c>
      <c r="E129" s="2" t="s">
        <v>26</v>
      </c>
      <c r="F129" s="2">
        <f t="shared" si="5"/>
        <v>0.62013640000000003</v>
      </c>
      <c r="G129" s="1">
        <v>0.29023500000000002</v>
      </c>
      <c r="H129" s="1">
        <v>8.9628600000000003E-2</v>
      </c>
      <c r="I129" s="2" t="s">
        <v>20</v>
      </c>
      <c r="J129" s="5">
        <f t="shared" si="6"/>
        <v>0.46754099999999998</v>
      </c>
      <c r="K129" s="1">
        <v>0.111954</v>
      </c>
      <c r="L129" s="1">
        <v>0.42050500000000002</v>
      </c>
      <c r="Q129" s="2">
        <v>1373</v>
      </c>
      <c r="R129" s="2" t="s">
        <v>55</v>
      </c>
    </row>
    <row r="130" spans="4:18" x14ac:dyDescent="0.25">
      <c r="D130" s="2" t="str">
        <f t="shared" si="7"/>
        <v>FCC + MU</v>
      </c>
      <c r="E130" s="2" t="s">
        <v>26</v>
      </c>
      <c r="F130" s="2">
        <f t="shared" si="5"/>
        <v>0.55098749999999996</v>
      </c>
      <c r="G130" s="1">
        <v>0.35381699999999999</v>
      </c>
      <c r="H130" s="1">
        <v>9.5195500000000002E-2</v>
      </c>
      <c r="I130" s="2" t="s">
        <v>20</v>
      </c>
      <c r="J130" s="5">
        <f t="shared" si="6"/>
        <v>0.41900500000000002</v>
      </c>
      <c r="K130" s="1">
        <v>0.14852000000000001</v>
      </c>
      <c r="L130" s="1">
        <v>0.432475</v>
      </c>
      <c r="Q130" s="2">
        <v>1373</v>
      </c>
      <c r="R130" s="2" t="s">
        <v>55</v>
      </c>
    </row>
    <row r="131" spans="4:18" x14ac:dyDescent="0.25">
      <c r="D131" s="2" t="str">
        <f t="shared" si="7"/>
        <v>FCC + MU</v>
      </c>
      <c r="E131" s="2" t="s">
        <v>26</v>
      </c>
      <c r="F131" s="2">
        <f t="shared" si="5"/>
        <v>0.51773370000000007</v>
      </c>
      <c r="G131" s="1">
        <v>0.38427499999999998</v>
      </c>
      <c r="H131" s="1">
        <v>9.7991300000000003E-2</v>
      </c>
      <c r="I131" s="2" t="s">
        <v>20</v>
      </c>
      <c r="J131" s="5">
        <f t="shared" si="6"/>
        <v>0.38935799999999998</v>
      </c>
      <c r="K131" s="1">
        <v>0.203288</v>
      </c>
      <c r="L131" s="1">
        <v>0.40735399999999999</v>
      </c>
      <c r="Q131" s="2">
        <v>1373</v>
      </c>
      <c r="R131" s="2" t="s">
        <v>55</v>
      </c>
    </row>
    <row r="132" spans="4:18" x14ac:dyDescent="0.25">
      <c r="D132" s="2" t="str">
        <f t="shared" si="7"/>
        <v>FCC + MU</v>
      </c>
      <c r="E132" s="2" t="s">
        <v>26</v>
      </c>
      <c r="F132" s="2">
        <f t="shared" si="5"/>
        <v>0.50453369999999997</v>
      </c>
      <c r="G132" s="1">
        <v>0.39759800000000001</v>
      </c>
      <c r="H132" s="1">
        <v>9.7868300000000005E-2</v>
      </c>
      <c r="I132" s="2" t="s">
        <v>20</v>
      </c>
      <c r="J132" s="5">
        <f t="shared" si="6"/>
        <v>0.38204500000000002</v>
      </c>
      <c r="K132" s="1">
        <v>0.18582399999999999</v>
      </c>
      <c r="L132" s="1">
        <v>0.43213099999999999</v>
      </c>
      <c r="Q132" s="2">
        <v>1373</v>
      </c>
      <c r="R132" s="2" t="s">
        <v>55</v>
      </c>
    </row>
    <row r="133" spans="4:18" x14ac:dyDescent="0.25">
      <c r="D133" s="2" t="str">
        <f t="shared" si="7"/>
        <v>FCC + MU</v>
      </c>
      <c r="E133" s="2" t="s">
        <v>26</v>
      </c>
      <c r="F133" s="2">
        <f t="shared" si="5"/>
        <v>0.46442600000000006</v>
      </c>
      <c r="G133" s="1">
        <v>0.43186799999999997</v>
      </c>
      <c r="H133" s="1">
        <v>0.10370600000000001</v>
      </c>
      <c r="I133" s="2" t="s">
        <v>20</v>
      </c>
      <c r="J133" s="5">
        <f t="shared" si="6"/>
        <v>0.33772200000000002</v>
      </c>
      <c r="K133" s="1">
        <v>0.221243</v>
      </c>
      <c r="L133" s="1">
        <v>0.44103500000000001</v>
      </c>
      <c r="Q133" s="2">
        <v>1373</v>
      </c>
      <c r="R133" s="2" t="s">
        <v>55</v>
      </c>
    </row>
    <row r="134" spans="4:18" x14ac:dyDescent="0.25">
      <c r="D134" s="2" t="str">
        <f t="shared" si="7"/>
        <v>FCC + MU</v>
      </c>
      <c r="E134" s="2" t="s">
        <v>26</v>
      </c>
      <c r="F134" s="2">
        <f t="shared" ref="F134:F165" si="8">1-G134-H134</f>
        <v>0.45650600000000002</v>
      </c>
      <c r="G134" s="1">
        <v>0.43986199999999998</v>
      </c>
      <c r="H134" s="1">
        <v>0.103632</v>
      </c>
      <c r="I134" s="2" t="s">
        <v>20</v>
      </c>
      <c r="J134" s="5">
        <f t="shared" ref="J134:J165" si="9">1-K134-L134</f>
        <v>0.34985700000000003</v>
      </c>
      <c r="K134" s="1">
        <v>0.21210100000000001</v>
      </c>
      <c r="L134" s="1">
        <v>0.43804199999999999</v>
      </c>
      <c r="Q134" s="2">
        <v>1373</v>
      </c>
      <c r="R134" s="2" t="s">
        <v>55</v>
      </c>
    </row>
    <row r="135" spans="4:18" x14ac:dyDescent="0.25">
      <c r="D135" s="2" t="str">
        <f t="shared" si="7"/>
        <v>FCC + MU</v>
      </c>
      <c r="E135" s="2" t="s">
        <v>26</v>
      </c>
      <c r="F135" s="2">
        <f t="shared" si="8"/>
        <v>0.39212900000000006</v>
      </c>
      <c r="G135" s="1">
        <v>0.49241600000000002</v>
      </c>
      <c r="H135" s="1">
        <v>0.115455</v>
      </c>
      <c r="I135" s="2" t="s">
        <v>20</v>
      </c>
      <c r="J135" s="5">
        <f t="shared" si="9"/>
        <v>0.30340199999999989</v>
      </c>
      <c r="K135" s="1">
        <v>0.25588300000000003</v>
      </c>
      <c r="L135" s="1">
        <v>0.44071500000000002</v>
      </c>
      <c r="Q135" s="2">
        <v>1373</v>
      </c>
      <c r="R135" s="2" t="s">
        <v>55</v>
      </c>
    </row>
    <row r="136" spans="4:18" x14ac:dyDescent="0.25">
      <c r="D136" s="2" t="str">
        <f t="shared" si="7"/>
        <v>FCC + MU</v>
      </c>
      <c r="E136" s="2" t="s">
        <v>26</v>
      </c>
      <c r="F136" s="2">
        <f t="shared" si="8"/>
        <v>0.38420899999999997</v>
      </c>
      <c r="G136" s="1">
        <v>0.50041000000000002</v>
      </c>
      <c r="H136" s="1">
        <v>0.115381</v>
      </c>
      <c r="I136" s="2" t="s">
        <v>20</v>
      </c>
      <c r="J136" s="5">
        <f t="shared" si="9"/>
        <v>0.2928420000000001</v>
      </c>
      <c r="K136" s="1">
        <v>0.26654099999999997</v>
      </c>
      <c r="L136" s="1">
        <v>0.44061699999999998</v>
      </c>
      <c r="Q136" s="2">
        <v>1373</v>
      </c>
      <c r="R136" s="2" t="s">
        <v>55</v>
      </c>
    </row>
    <row r="137" spans="4:18" x14ac:dyDescent="0.25">
      <c r="D137" s="2" t="str">
        <f t="shared" si="7"/>
        <v>FCC + MU</v>
      </c>
      <c r="E137" s="2" t="s">
        <v>26</v>
      </c>
      <c r="F137" s="2">
        <f t="shared" si="8"/>
        <v>0.362122</v>
      </c>
      <c r="G137" s="1">
        <v>0.494753</v>
      </c>
      <c r="H137" s="1">
        <v>0.143125</v>
      </c>
      <c r="I137" s="2" t="s">
        <v>20</v>
      </c>
      <c r="J137" s="5">
        <f t="shared" si="9"/>
        <v>0.26913100000000001</v>
      </c>
      <c r="K137" s="1">
        <v>0.27494499999999999</v>
      </c>
      <c r="L137" s="1">
        <v>0.455924</v>
      </c>
      <c r="Q137" s="2">
        <v>1373</v>
      </c>
      <c r="R137" s="2" t="s">
        <v>55</v>
      </c>
    </row>
    <row r="138" spans="4:18" x14ac:dyDescent="0.25">
      <c r="D138" s="2" t="str">
        <f t="shared" si="7"/>
        <v>FCC + MU</v>
      </c>
      <c r="E138" s="2" t="s">
        <v>26</v>
      </c>
      <c r="F138" s="2">
        <f t="shared" si="8"/>
        <v>0.34095300000000001</v>
      </c>
      <c r="G138" s="1">
        <v>0.53164699999999998</v>
      </c>
      <c r="H138" s="1">
        <v>0.12740000000000001</v>
      </c>
      <c r="I138" s="2" t="s">
        <v>20</v>
      </c>
      <c r="J138" s="5">
        <f t="shared" si="9"/>
        <v>0.260654</v>
      </c>
      <c r="K138" s="1">
        <v>0.29281800000000002</v>
      </c>
      <c r="L138" s="1">
        <v>0.44652799999999998</v>
      </c>
      <c r="Q138" s="2">
        <v>1373</v>
      </c>
      <c r="R138" s="2" t="s">
        <v>55</v>
      </c>
    </row>
    <row r="139" spans="4:18" x14ac:dyDescent="0.25">
      <c r="D139" s="2" t="str">
        <f t="shared" si="7"/>
        <v>FCC + MU</v>
      </c>
      <c r="E139" s="2" t="s">
        <v>26</v>
      </c>
      <c r="F139" s="2">
        <f t="shared" si="8"/>
        <v>0.31247000000000003</v>
      </c>
      <c r="G139" s="1">
        <v>0.55107799999999996</v>
      </c>
      <c r="H139" s="1">
        <v>0.13645199999999999</v>
      </c>
      <c r="I139" s="2" t="s">
        <v>20</v>
      </c>
      <c r="J139" s="5">
        <f t="shared" si="9"/>
        <v>0.22953099999999999</v>
      </c>
      <c r="K139" s="1">
        <v>0.31491400000000003</v>
      </c>
      <c r="L139" s="1">
        <v>0.45555499999999999</v>
      </c>
      <c r="Q139" s="2">
        <v>1373</v>
      </c>
      <c r="R139" s="2" t="s">
        <v>55</v>
      </c>
    </row>
    <row r="140" spans="4:18" x14ac:dyDescent="0.25">
      <c r="D140" s="2" t="str">
        <f t="shared" si="7"/>
        <v>FCC + MU</v>
      </c>
      <c r="E140" s="2" t="s">
        <v>26</v>
      </c>
      <c r="F140" s="2">
        <f t="shared" si="8"/>
        <v>0.293991</v>
      </c>
      <c r="G140" s="1">
        <v>0.56972999999999996</v>
      </c>
      <c r="H140" s="1">
        <v>0.13627900000000001</v>
      </c>
      <c r="I140" s="2" t="s">
        <v>20</v>
      </c>
      <c r="J140" s="5">
        <f t="shared" si="9"/>
        <v>0.22475999999999996</v>
      </c>
      <c r="K140" s="1">
        <v>0.32594099999999998</v>
      </c>
      <c r="L140" s="1">
        <v>0.449299</v>
      </c>
      <c r="Q140" s="2">
        <v>1373</v>
      </c>
      <c r="R140" s="2" t="s">
        <v>55</v>
      </c>
    </row>
    <row r="141" spans="4:18" x14ac:dyDescent="0.25">
      <c r="D141" s="2" t="str">
        <f t="shared" si="7"/>
        <v>FCC + MU</v>
      </c>
      <c r="E141" s="2" t="s">
        <v>26</v>
      </c>
      <c r="F141" s="2">
        <f t="shared" si="8"/>
        <v>0.28134800000000004</v>
      </c>
      <c r="G141" s="1">
        <v>0.57317399999999996</v>
      </c>
      <c r="H141" s="1">
        <v>0.145478</v>
      </c>
      <c r="I141" s="2" t="s">
        <v>20</v>
      </c>
      <c r="J141" s="5">
        <f t="shared" si="9"/>
        <v>0.21105199999999996</v>
      </c>
      <c r="K141" s="1">
        <v>0.33356599999999997</v>
      </c>
      <c r="L141" s="1">
        <v>0.45538200000000001</v>
      </c>
      <c r="Q141" s="2">
        <v>1373</v>
      </c>
      <c r="R141" s="2" t="s">
        <v>55</v>
      </c>
    </row>
    <row r="142" spans="4:18" x14ac:dyDescent="0.25">
      <c r="D142" s="2" t="str">
        <f t="shared" si="7"/>
        <v>FCC + MU</v>
      </c>
      <c r="E142" s="2" t="s">
        <v>26</v>
      </c>
      <c r="F142" s="2">
        <f t="shared" si="8"/>
        <v>0.27185300000000001</v>
      </c>
      <c r="G142" s="1">
        <v>0.57965100000000003</v>
      </c>
      <c r="H142" s="1">
        <v>0.14849599999999999</v>
      </c>
      <c r="I142" s="2" t="s">
        <v>20</v>
      </c>
      <c r="J142" s="5">
        <f t="shared" si="9"/>
        <v>0.20521500000000009</v>
      </c>
      <c r="K142" s="1">
        <v>0.34877399999999997</v>
      </c>
      <c r="L142" s="1">
        <v>0.44601099999999999</v>
      </c>
      <c r="Q142" s="2">
        <v>1373</v>
      </c>
      <c r="R142" s="2" t="s">
        <v>55</v>
      </c>
    </row>
    <row r="143" spans="4:18" x14ac:dyDescent="0.25">
      <c r="D143" s="2" t="str">
        <f t="shared" si="7"/>
        <v>FCC + P</v>
      </c>
      <c r="E143" s="2" t="s">
        <v>26</v>
      </c>
      <c r="F143" s="2">
        <f t="shared" si="8"/>
        <v>0.26393300000000003</v>
      </c>
      <c r="G143" s="1">
        <v>0.58764499999999997</v>
      </c>
      <c r="H143" s="1">
        <v>0.148422</v>
      </c>
      <c r="I143" s="1" t="s">
        <v>49</v>
      </c>
      <c r="J143" s="5">
        <f t="shared" si="9"/>
        <v>0.12936000000000003</v>
      </c>
      <c r="K143" s="1">
        <v>0.36943500000000001</v>
      </c>
      <c r="L143" s="1">
        <v>0.50120500000000001</v>
      </c>
      <c r="Q143" s="2">
        <v>1373</v>
      </c>
      <c r="R143" s="2" t="s">
        <v>55</v>
      </c>
    </row>
    <row r="144" spans="4:18" x14ac:dyDescent="0.25">
      <c r="D144" s="2" t="str">
        <f t="shared" si="7"/>
        <v>FCC + P</v>
      </c>
      <c r="E144" s="2" t="s">
        <v>26</v>
      </c>
      <c r="F144" s="2">
        <f t="shared" si="8"/>
        <v>0.23966499999999999</v>
      </c>
      <c r="G144" s="1">
        <v>0.60592800000000002</v>
      </c>
      <c r="H144" s="1">
        <v>0.15440699999999999</v>
      </c>
      <c r="I144" s="2" t="s">
        <v>49</v>
      </c>
      <c r="J144" s="5">
        <f t="shared" si="9"/>
        <v>0.11666799999999999</v>
      </c>
      <c r="K144" s="1">
        <v>0.38845600000000002</v>
      </c>
      <c r="L144" s="1">
        <v>0.49487599999999998</v>
      </c>
      <c r="Q144" s="2">
        <v>1373</v>
      </c>
      <c r="R144" s="2" t="s">
        <v>55</v>
      </c>
    </row>
    <row r="145" spans="4:18" x14ac:dyDescent="0.25">
      <c r="D145" s="2" t="str">
        <f t="shared" si="7"/>
        <v>FCC + P</v>
      </c>
      <c r="E145" s="2" t="s">
        <v>26</v>
      </c>
      <c r="F145" s="2">
        <f t="shared" si="8"/>
        <v>0.20590299999999997</v>
      </c>
      <c r="G145" s="1">
        <v>0.63068800000000003</v>
      </c>
      <c r="H145" s="1">
        <v>0.163409</v>
      </c>
      <c r="I145" s="2" t="s">
        <v>49</v>
      </c>
      <c r="J145" s="5">
        <f t="shared" si="9"/>
        <v>0.10235300000000003</v>
      </c>
      <c r="K145" s="1">
        <v>0.42153800000000002</v>
      </c>
      <c r="L145" s="1">
        <v>0.476109</v>
      </c>
      <c r="Q145" s="2">
        <v>1373</v>
      </c>
      <c r="R145" s="2" t="s">
        <v>55</v>
      </c>
    </row>
    <row r="146" spans="4:18" x14ac:dyDescent="0.25">
      <c r="D146" s="2" t="str">
        <f t="shared" si="7"/>
        <v>FCC + P</v>
      </c>
      <c r="E146" s="2" t="s">
        <v>26</v>
      </c>
      <c r="F146" s="2">
        <f t="shared" si="8"/>
        <v>0.18006100000000003</v>
      </c>
      <c r="G146" s="1">
        <v>0.64745399999999997</v>
      </c>
      <c r="H146" s="1">
        <v>0.172485</v>
      </c>
      <c r="I146" s="2" t="s">
        <v>49</v>
      </c>
      <c r="J146" s="5">
        <f t="shared" si="9"/>
        <v>0.10068000000000005</v>
      </c>
      <c r="K146" s="1">
        <v>0.45117699999999999</v>
      </c>
      <c r="L146" s="1">
        <v>0.44814300000000001</v>
      </c>
      <c r="Q146" s="2">
        <v>1373</v>
      </c>
      <c r="R146" s="2" t="s">
        <v>55</v>
      </c>
    </row>
    <row r="147" spans="4:18" x14ac:dyDescent="0.25">
      <c r="D147" s="1" t="str">
        <f t="shared" ref="D147:D178" si="10">E147&amp;" + "&amp;I147</f>
        <v>BCC + DELTA</v>
      </c>
      <c r="E147" s="1" t="s">
        <v>19</v>
      </c>
      <c r="F147" s="2">
        <f t="shared" si="8"/>
        <v>2.59100000000001E-3</v>
      </c>
      <c r="G147" s="1">
        <v>1.2913000000000001E-2</v>
      </c>
      <c r="H147" s="1">
        <v>0.98449600000000004</v>
      </c>
      <c r="I147" s="1" t="s">
        <v>29</v>
      </c>
      <c r="J147" s="5">
        <f t="shared" si="9"/>
        <v>5.2799999999999958E-2</v>
      </c>
      <c r="K147" s="1">
        <v>0.44670799999999999</v>
      </c>
      <c r="L147" s="1">
        <v>0.50049200000000005</v>
      </c>
      <c r="Q147" s="2">
        <v>1373</v>
      </c>
      <c r="R147" s="2" t="s">
        <v>55</v>
      </c>
    </row>
    <row r="148" spans="4:18" x14ac:dyDescent="0.25">
      <c r="D148" s="1" t="str">
        <f t="shared" si="10"/>
        <v>BCC + P</v>
      </c>
      <c r="E148" s="2" t="s">
        <v>19</v>
      </c>
      <c r="F148" s="2">
        <f t="shared" si="8"/>
        <v>4.16519999999998E-3</v>
      </c>
      <c r="G148" s="1">
        <v>1.44298E-2</v>
      </c>
      <c r="H148" s="1">
        <v>0.98140499999999997</v>
      </c>
      <c r="I148" s="1" t="s">
        <v>49</v>
      </c>
      <c r="J148" s="5">
        <f t="shared" si="9"/>
        <v>8.5544999999999982E-2</v>
      </c>
      <c r="K148" s="1">
        <v>0.41055199999999997</v>
      </c>
      <c r="L148" s="1">
        <v>0.50390299999999999</v>
      </c>
      <c r="Q148" s="2">
        <v>1373</v>
      </c>
      <c r="R148" s="2" t="s">
        <v>55</v>
      </c>
    </row>
    <row r="149" spans="4:18" x14ac:dyDescent="0.25">
      <c r="D149" s="1" t="str">
        <f t="shared" si="10"/>
        <v>BCC + P</v>
      </c>
      <c r="E149" s="2" t="s">
        <v>19</v>
      </c>
      <c r="F149" s="2">
        <f t="shared" si="8"/>
        <v>5.7395000000000085E-3</v>
      </c>
      <c r="G149" s="1">
        <v>1.5946499999999999E-2</v>
      </c>
      <c r="H149" s="1">
        <v>0.97831400000000002</v>
      </c>
      <c r="I149" s="1" t="s">
        <v>49</v>
      </c>
      <c r="J149" s="5">
        <f t="shared" si="9"/>
        <v>9.8744999999999972E-2</v>
      </c>
      <c r="K149" s="1">
        <v>0.397229</v>
      </c>
      <c r="L149" s="1">
        <v>0.50402599999999997</v>
      </c>
      <c r="Q149" s="2">
        <v>1373</v>
      </c>
      <c r="R149" s="2" t="s">
        <v>55</v>
      </c>
    </row>
    <row r="150" spans="4:18" x14ac:dyDescent="0.25">
      <c r="D150" s="1" t="str">
        <f t="shared" si="10"/>
        <v>BCC + P</v>
      </c>
      <c r="E150" s="2" t="s">
        <v>19</v>
      </c>
      <c r="F150" s="2">
        <f t="shared" si="8"/>
        <v>6.8047999999999442E-3</v>
      </c>
      <c r="G150" s="1">
        <v>1.17652E-2</v>
      </c>
      <c r="H150" s="1">
        <v>0.98143000000000002</v>
      </c>
      <c r="I150" s="1" t="s">
        <v>49</v>
      </c>
      <c r="J150" s="5">
        <f t="shared" si="9"/>
        <v>0.13413099999999989</v>
      </c>
      <c r="K150" s="1">
        <v>0.358408</v>
      </c>
      <c r="L150" s="1">
        <v>0.50746100000000005</v>
      </c>
      <c r="Q150" s="2">
        <v>1373</v>
      </c>
      <c r="R150" s="2" t="s">
        <v>55</v>
      </c>
    </row>
    <row r="151" spans="4:18" x14ac:dyDescent="0.25">
      <c r="D151" s="1" t="str">
        <f t="shared" si="10"/>
        <v>MU + P</v>
      </c>
      <c r="E151" s="2" t="s">
        <v>20</v>
      </c>
      <c r="F151" s="5">
        <f t="shared" si="8"/>
        <v>0.19840999999999998</v>
      </c>
      <c r="G151" s="1">
        <v>0.337009</v>
      </c>
      <c r="H151" s="1">
        <v>0.46458100000000002</v>
      </c>
      <c r="I151" s="1" t="s">
        <v>49</v>
      </c>
      <c r="J151" s="2">
        <f t="shared" si="9"/>
        <v>0.1462659999999999</v>
      </c>
      <c r="K151" s="1">
        <v>0.34926600000000002</v>
      </c>
      <c r="L151" s="1">
        <v>0.50446800000000003</v>
      </c>
      <c r="Q151" s="2">
        <v>1373</v>
      </c>
      <c r="R151" s="2" t="s">
        <v>55</v>
      </c>
    </row>
    <row r="152" spans="4:18" x14ac:dyDescent="0.25">
      <c r="D152" s="1" t="str">
        <f t="shared" si="10"/>
        <v>BCC + MU</v>
      </c>
      <c r="E152" s="2" t="s">
        <v>19</v>
      </c>
      <c r="F152" s="2">
        <f t="shared" si="8"/>
        <v>7.8711700000000384E-3</v>
      </c>
      <c r="G152" s="1">
        <v>7.5838299999999997E-3</v>
      </c>
      <c r="H152" s="1">
        <v>0.984545</v>
      </c>
      <c r="I152" s="1" t="s">
        <v>20</v>
      </c>
      <c r="J152" s="5">
        <f t="shared" si="9"/>
        <v>0.27126300000000003</v>
      </c>
      <c r="K152" s="1">
        <v>0.26658199999999999</v>
      </c>
      <c r="L152" s="1">
        <v>0.46215499999999998</v>
      </c>
      <c r="Q152" s="2">
        <v>1373</v>
      </c>
      <c r="R152" s="2" t="s">
        <v>55</v>
      </c>
    </row>
    <row r="153" spans="4:18" x14ac:dyDescent="0.25">
      <c r="D153" s="2" t="str">
        <f t="shared" si="10"/>
        <v>BCC + MU</v>
      </c>
      <c r="E153" s="2" t="s">
        <v>19</v>
      </c>
      <c r="F153" s="2">
        <f t="shared" si="8"/>
        <v>9.4453999999999372E-3</v>
      </c>
      <c r="G153" s="1">
        <v>9.1006000000000004E-3</v>
      </c>
      <c r="H153" s="1">
        <v>0.98145400000000005</v>
      </c>
      <c r="I153" s="2" t="s">
        <v>20</v>
      </c>
      <c r="J153" s="5">
        <f t="shared" si="9"/>
        <v>0.28603699999999999</v>
      </c>
      <c r="K153" s="1">
        <v>0.254776</v>
      </c>
      <c r="L153" s="1">
        <v>0.45918700000000001</v>
      </c>
      <c r="Q153" s="2">
        <v>1373</v>
      </c>
      <c r="R153" s="2" t="s">
        <v>55</v>
      </c>
    </row>
    <row r="154" spans="4:18" x14ac:dyDescent="0.25">
      <c r="D154" s="2" t="str">
        <f t="shared" si="10"/>
        <v>BCC + MU</v>
      </c>
      <c r="E154" s="2" t="s">
        <v>19</v>
      </c>
      <c r="F154" s="2">
        <f t="shared" si="8"/>
        <v>1.101859999999999E-2</v>
      </c>
      <c r="G154" s="1">
        <v>1.0617400000000001E-2</v>
      </c>
      <c r="H154" s="1">
        <v>0.97836400000000001</v>
      </c>
      <c r="I154" s="2" t="s">
        <v>20</v>
      </c>
      <c r="J154" s="5">
        <f t="shared" si="9"/>
        <v>0.29395799999999994</v>
      </c>
      <c r="K154" s="1">
        <v>0.246782</v>
      </c>
      <c r="L154" s="1">
        <v>0.45926</v>
      </c>
      <c r="Q154" s="2">
        <v>1373</v>
      </c>
      <c r="R154" s="2" t="s">
        <v>55</v>
      </c>
    </row>
    <row r="155" spans="4:18" x14ac:dyDescent="0.25">
      <c r="D155" s="2" t="str">
        <f t="shared" si="10"/>
        <v>BCC + MU</v>
      </c>
      <c r="E155" s="2" t="s">
        <v>19</v>
      </c>
      <c r="F155" s="2">
        <f t="shared" si="8"/>
        <v>8.3790000000000253E-3</v>
      </c>
      <c r="G155" s="1">
        <v>1.3282E-2</v>
      </c>
      <c r="H155" s="1">
        <v>0.97833899999999996</v>
      </c>
      <c r="I155" s="2" t="s">
        <v>20</v>
      </c>
      <c r="J155" s="5">
        <f t="shared" si="9"/>
        <v>0.30451699999999998</v>
      </c>
      <c r="K155" s="1">
        <v>0.236124</v>
      </c>
      <c r="L155" s="1">
        <v>0.45935900000000002</v>
      </c>
      <c r="Q155" s="2">
        <v>1373</v>
      </c>
      <c r="R155" s="2" t="s">
        <v>55</v>
      </c>
    </row>
    <row r="156" spans="4:18" x14ac:dyDescent="0.25">
      <c r="D156" s="2" t="str">
        <f t="shared" si="10"/>
        <v>BCC + MU</v>
      </c>
      <c r="E156" s="2" t="s">
        <v>19</v>
      </c>
      <c r="F156" s="2">
        <f t="shared" si="8"/>
        <v>1.2592900000000018E-2</v>
      </c>
      <c r="G156" s="1">
        <v>1.21341E-2</v>
      </c>
      <c r="H156" s="1">
        <v>0.97527299999999995</v>
      </c>
      <c r="I156" s="2" t="s">
        <v>20</v>
      </c>
      <c r="J156" s="5">
        <f t="shared" si="9"/>
        <v>0.32086600000000004</v>
      </c>
      <c r="K156" s="1">
        <v>0.22583400000000001</v>
      </c>
      <c r="L156" s="1">
        <v>0.45329999999999998</v>
      </c>
      <c r="Q156" s="2">
        <v>1373</v>
      </c>
      <c r="R156" s="2" t="s">
        <v>55</v>
      </c>
    </row>
    <row r="157" spans="4:18" x14ac:dyDescent="0.25">
      <c r="D157" s="2" t="str">
        <f t="shared" si="10"/>
        <v>BCC + MU</v>
      </c>
      <c r="E157" s="2" t="s">
        <v>19</v>
      </c>
      <c r="F157" s="2">
        <f t="shared" si="8"/>
        <v>1.2084989999999962E-2</v>
      </c>
      <c r="G157" s="1">
        <v>6.4360099999999998E-3</v>
      </c>
      <c r="H157" s="1">
        <v>0.98147899999999999</v>
      </c>
      <c r="I157" s="2" t="s">
        <v>20</v>
      </c>
      <c r="J157" s="5">
        <f t="shared" si="9"/>
        <v>0.35625200000000001</v>
      </c>
      <c r="K157" s="1">
        <v>0.18701300000000001</v>
      </c>
      <c r="L157" s="1">
        <v>0.456735</v>
      </c>
      <c r="Q157" s="2">
        <v>1373</v>
      </c>
      <c r="R157" s="2" t="s">
        <v>55</v>
      </c>
    </row>
    <row r="158" spans="4:18" x14ac:dyDescent="0.25">
      <c r="D158" s="2" t="str">
        <f t="shared" si="10"/>
        <v>BCC + MU</v>
      </c>
      <c r="E158" s="2" t="s">
        <v>19</v>
      </c>
      <c r="F158" s="2">
        <f t="shared" si="8"/>
        <v>1.3659219999999972E-2</v>
      </c>
      <c r="G158" s="1">
        <v>7.9527799999999996E-3</v>
      </c>
      <c r="H158" s="1">
        <v>0.97838800000000004</v>
      </c>
      <c r="I158" s="2" t="s">
        <v>20</v>
      </c>
      <c r="J158" s="5">
        <f t="shared" si="9"/>
        <v>0.38265199999999994</v>
      </c>
      <c r="K158" s="1">
        <v>0.16036700000000001</v>
      </c>
      <c r="L158" s="1">
        <v>0.45698100000000003</v>
      </c>
      <c r="Q158" s="2">
        <v>1373</v>
      </c>
      <c r="R158" s="2" t="s">
        <v>55</v>
      </c>
    </row>
    <row r="159" spans="4:18" x14ac:dyDescent="0.25">
      <c r="D159" s="2" t="str">
        <f t="shared" si="10"/>
        <v>BCC + MU</v>
      </c>
      <c r="E159" s="2" t="s">
        <v>19</v>
      </c>
      <c r="F159" s="2">
        <f t="shared" si="8"/>
        <v>1.5233460000000032E-2</v>
      </c>
      <c r="G159" s="1">
        <v>9.4695400000000002E-3</v>
      </c>
      <c r="H159" s="1">
        <v>0.97529699999999997</v>
      </c>
      <c r="I159" s="2" t="s">
        <v>20</v>
      </c>
      <c r="J159" s="5">
        <f t="shared" si="9"/>
        <v>0.40641099999999997</v>
      </c>
      <c r="K159" s="1">
        <v>0.13638600000000001</v>
      </c>
      <c r="L159" s="1">
        <v>0.45720300000000003</v>
      </c>
      <c r="Q159" s="2">
        <v>1373</v>
      </c>
      <c r="R159" s="2" t="s">
        <v>55</v>
      </c>
    </row>
    <row r="160" spans="4:18" x14ac:dyDescent="0.25">
      <c r="D160" s="2" t="str">
        <f t="shared" si="10"/>
        <v>BCC + MU</v>
      </c>
      <c r="E160" s="2" t="s">
        <v>19</v>
      </c>
      <c r="F160" s="2">
        <f t="shared" si="8"/>
        <v>1.6298809999999997E-2</v>
      </c>
      <c r="G160" s="1">
        <v>5.2881899999999999E-3</v>
      </c>
      <c r="H160" s="1">
        <v>0.97841299999999998</v>
      </c>
      <c r="I160" s="2" t="s">
        <v>20</v>
      </c>
      <c r="J160" s="5">
        <f t="shared" si="9"/>
        <v>0.422759</v>
      </c>
      <c r="K160" s="1">
        <v>0.12609699999999999</v>
      </c>
      <c r="L160" s="1">
        <v>0.45114399999999999</v>
      </c>
      <c r="Q160" s="2">
        <v>1373</v>
      </c>
      <c r="R160" s="2" t="s">
        <v>55</v>
      </c>
    </row>
    <row r="161" spans="1:18" x14ac:dyDescent="0.25">
      <c r="D161" s="2" t="str">
        <f t="shared" si="10"/>
        <v>BCC + MU</v>
      </c>
      <c r="E161" s="2" t="s">
        <v>19</v>
      </c>
      <c r="F161" s="2">
        <f t="shared" si="8"/>
        <v>1.7873049999999946E-2</v>
      </c>
      <c r="G161" s="1">
        <v>6.8049499999999997E-3</v>
      </c>
      <c r="H161" s="1">
        <v>0.97532200000000002</v>
      </c>
      <c r="I161" s="2" t="s">
        <v>20</v>
      </c>
      <c r="J161" s="5">
        <f t="shared" si="9"/>
        <v>0.40808400000000006</v>
      </c>
      <c r="K161" s="1">
        <v>0.106748</v>
      </c>
      <c r="L161" s="1">
        <v>0.48516799999999999</v>
      </c>
      <c r="Q161" s="2">
        <v>1373</v>
      </c>
      <c r="R161" s="2" t="s">
        <v>55</v>
      </c>
    </row>
    <row r="162" spans="1:18" x14ac:dyDescent="0.25">
      <c r="D162" s="2" t="str">
        <f t="shared" si="10"/>
        <v>BCC + MU</v>
      </c>
      <c r="E162" s="2" t="s">
        <v>19</v>
      </c>
      <c r="F162" s="2">
        <f t="shared" si="8"/>
        <v>2.051364E-2</v>
      </c>
      <c r="G162" s="1">
        <v>4.14036E-3</v>
      </c>
      <c r="H162" s="1">
        <v>0.97534600000000005</v>
      </c>
      <c r="I162" s="2" t="s">
        <v>20</v>
      </c>
      <c r="J162" s="5">
        <f t="shared" si="9"/>
        <v>0.45657119999999995</v>
      </c>
      <c r="K162" s="1">
        <v>8.5758799999999996E-2</v>
      </c>
      <c r="L162" s="1">
        <v>0.45767000000000002</v>
      </c>
      <c r="Q162" s="2">
        <v>1373</v>
      </c>
      <c r="R162" s="2" t="s">
        <v>55</v>
      </c>
    </row>
    <row r="163" spans="1:18" x14ac:dyDescent="0.25">
      <c r="D163" s="2" t="str">
        <f t="shared" si="10"/>
        <v>BCC + MU</v>
      </c>
      <c r="E163" s="2" t="s">
        <v>19</v>
      </c>
      <c r="F163" s="2">
        <f t="shared" si="8"/>
        <v>1.9447280000000067E-2</v>
      </c>
      <c r="G163" s="1">
        <v>8.3217199999999995E-3</v>
      </c>
      <c r="H163" s="1">
        <v>0.97223099999999996</v>
      </c>
      <c r="I163" s="2" t="s">
        <v>20</v>
      </c>
      <c r="J163" s="5">
        <f t="shared" si="9"/>
        <v>0.48505319999999996</v>
      </c>
      <c r="K163" s="1">
        <v>6.6327800000000006E-2</v>
      </c>
      <c r="L163" s="1">
        <v>0.44861899999999999</v>
      </c>
      <c r="Q163" s="2">
        <v>1373</v>
      </c>
      <c r="R163" s="2" t="s">
        <v>55</v>
      </c>
    </row>
    <row r="164" spans="1:18" x14ac:dyDescent="0.25">
      <c r="D164" s="2" t="str">
        <f t="shared" si="10"/>
        <v>BCC + MU</v>
      </c>
      <c r="E164" s="2" t="s">
        <v>19</v>
      </c>
      <c r="F164" s="2">
        <f t="shared" si="8"/>
        <v>2.2087870000000009E-2</v>
      </c>
      <c r="G164" s="1">
        <v>5.6571299999999998E-3</v>
      </c>
      <c r="H164" s="1">
        <v>0.97225499999999998</v>
      </c>
      <c r="I164" s="2" t="s">
        <v>20</v>
      </c>
      <c r="J164" s="5">
        <f t="shared" si="9"/>
        <v>0.51566789999999996</v>
      </c>
      <c r="K164" s="1">
        <v>3.8534100000000002E-2</v>
      </c>
      <c r="L164" s="1">
        <v>0.44579800000000003</v>
      </c>
      <c r="Q164" s="2">
        <v>1373</v>
      </c>
      <c r="R164" s="2" t="s">
        <v>55</v>
      </c>
    </row>
    <row r="165" spans="1:18" x14ac:dyDescent="0.25">
      <c r="D165" s="2" t="str">
        <f t="shared" si="10"/>
        <v>BCC + MU</v>
      </c>
      <c r="E165" s="2" t="s">
        <v>19</v>
      </c>
      <c r="F165" s="2">
        <f t="shared" si="8"/>
        <v>2.4727459999999923E-2</v>
      </c>
      <c r="G165" s="1">
        <v>2.9925400000000001E-3</v>
      </c>
      <c r="H165" s="1">
        <v>0.97228000000000003</v>
      </c>
      <c r="I165" s="2" t="s">
        <v>20</v>
      </c>
      <c r="J165" s="5">
        <f t="shared" si="9"/>
        <v>0.53678770000000009</v>
      </c>
      <c r="K165" s="1">
        <v>1.7217300000000001E-2</v>
      </c>
      <c r="L165" s="1">
        <v>0.44599499999999997</v>
      </c>
      <c r="Q165" s="2">
        <v>1373</v>
      </c>
      <c r="R165" s="2" t="s">
        <v>55</v>
      </c>
    </row>
    <row r="166" spans="1:18" x14ac:dyDescent="0.25">
      <c r="A166" s="7">
        <v>0.4</v>
      </c>
      <c r="B166" s="7">
        <v>0.1</v>
      </c>
      <c r="C166" s="7">
        <v>0.5</v>
      </c>
      <c r="D166" s="2" t="str">
        <f t="shared" si="10"/>
        <v>BCC + MU</v>
      </c>
      <c r="E166" s="2" t="s">
        <v>19</v>
      </c>
      <c r="F166" s="2">
        <f t="shared" ref="F166:F169" si="11">1-G166-H166</f>
        <v>4.1783929999999914E-2</v>
      </c>
      <c r="G166" s="1">
        <v>4.5260700000000001E-3</v>
      </c>
      <c r="H166" s="1">
        <v>0.95369000000000004</v>
      </c>
      <c r="I166" s="2" t="s">
        <v>20</v>
      </c>
      <c r="J166" s="5">
        <f t="shared" ref="J166:J169" si="12">1-K166-L166</f>
        <v>0.37848500000000002</v>
      </c>
      <c r="K166" s="1">
        <v>0.18071499999999999</v>
      </c>
      <c r="L166" s="1">
        <v>0.44080000000000003</v>
      </c>
      <c r="Q166" s="1">
        <v>1273</v>
      </c>
      <c r="R166" s="2" t="s">
        <v>55</v>
      </c>
    </row>
    <row r="167" spans="1:18" x14ac:dyDescent="0.25">
      <c r="A167" s="2">
        <v>0.18</v>
      </c>
      <c r="B167" s="2">
        <v>0.4</v>
      </c>
      <c r="C167" s="2">
        <v>0.42</v>
      </c>
      <c r="D167" s="2" t="str">
        <f t="shared" si="10"/>
        <v>BCC + MU</v>
      </c>
      <c r="E167" s="2" t="s">
        <v>19</v>
      </c>
      <c r="F167" s="2">
        <f t="shared" si="11"/>
        <v>3.4289500000000084E-2</v>
      </c>
      <c r="G167" s="1">
        <v>1.8235500000000002E-2</v>
      </c>
      <c r="H167" s="1">
        <v>0.94747499999999996</v>
      </c>
      <c r="I167" s="2" t="s">
        <v>20</v>
      </c>
      <c r="J167" s="5">
        <f t="shared" si="12"/>
        <v>0.30807699999999993</v>
      </c>
      <c r="K167" s="1">
        <v>0.24824499999999999</v>
      </c>
      <c r="L167" s="1">
        <v>0.44367800000000002</v>
      </c>
      <c r="Q167" s="1">
        <v>1273</v>
      </c>
      <c r="R167" s="2" t="s">
        <v>55</v>
      </c>
    </row>
    <row r="168" spans="1:18" x14ac:dyDescent="0.25">
      <c r="A168" s="1">
        <v>0.16</v>
      </c>
      <c r="B168" s="1">
        <v>0.3</v>
      </c>
      <c r="C168" s="1">
        <v>0.54</v>
      </c>
      <c r="D168" s="2" t="str">
        <f t="shared" si="10"/>
        <v>BCC + MU</v>
      </c>
      <c r="E168" s="2" t="s">
        <v>19</v>
      </c>
      <c r="F168" s="2">
        <f t="shared" si="11"/>
        <v>3.8741799999999937E-2</v>
      </c>
      <c r="G168" s="1">
        <v>3.8537200000000001E-2</v>
      </c>
      <c r="H168" s="1">
        <v>0.92272100000000001</v>
      </c>
      <c r="I168" s="2" t="s">
        <v>20</v>
      </c>
      <c r="J168" s="5">
        <f t="shared" si="12"/>
        <v>0.21867899999999996</v>
      </c>
      <c r="K168" s="1">
        <v>0.32863199999999998</v>
      </c>
      <c r="L168" s="1">
        <v>0.45268900000000001</v>
      </c>
      <c r="Q168" s="2">
        <v>1273</v>
      </c>
      <c r="R168" s="2" t="s">
        <v>55</v>
      </c>
    </row>
    <row r="169" spans="1:18" x14ac:dyDescent="0.25">
      <c r="A169" s="2">
        <v>0.27</v>
      </c>
      <c r="B169" s="2">
        <v>0.25</v>
      </c>
      <c r="C169" s="2">
        <v>0.48</v>
      </c>
      <c r="D169" s="2" t="str">
        <f t="shared" si="10"/>
        <v>FCC + MU</v>
      </c>
      <c r="E169" s="1" t="s">
        <v>26</v>
      </c>
      <c r="F169" s="2">
        <f t="shared" si="11"/>
        <v>0.27591000000000004</v>
      </c>
      <c r="G169" s="1">
        <v>0.60249299999999995</v>
      </c>
      <c r="H169" s="1">
        <v>0.121597</v>
      </c>
      <c r="I169" s="2" t="s">
        <v>20</v>
      </c>
      <c r="J169" s="5">
        <f t="shared" si="12"/>
        <v>0.22797700000000004</v>
      </c>
      <c r="K169" s="1">
        <v>0.33788099999999999</v>
      </c>
      <c r="L169" s="1">
        <v>0.43414199999999997</v>
      </c>
      <c r="Q169" s="2">
        <v>1273</v>
      </c>
      <c r="R169" s="2" t="s">
        <v>55</v>
      </c>
    </row>
    <row r="170" spans="1:18" x14ac:dyDescent="0.25">
      <c r="D170" s="2" t="str">
        <f t="shared" si="10"/>
        <v>BCC + DELTA</v>
      </c>
      <c r="E170" s="1" t="s">
        <v>19</v>
      </c>
      <c r="F170" s="1">
        <v>0</v>
      </c>
      <c r="G170" s="1">
        <v>7.5700000000000003E-2</v>
      </c>
      <c r="H170" s="1">
        <v>0.92430000000000012</v>
      </c>
      <c r="I170" s="1" t="s">
        <v>29</v>
      </c>
      <c r="J170" s="1">
        <v>0</v>
      </c>
      <c r="K170" s="1">
        <v>0.38650000000000001</v>
      </c>
      <c r="L170" s="1">
        <v>0.61350000000000005</v>
      </c>
      <c r="M170" s="1"/>
      <c r="Q170" s="1">
        <v>1373</v>
      </c>
      <c r="R170" s="1" t="s">
        <v>65</v>
      </c>
    </row>
    <row r="171" spans="1:18" x14ac:dyDescent="0.25">
      <c r="D171" s="2" t="str">
        <f t="shared" si="10"/>
        <v>FCC + DELTA</v>
      </c>
      <c r="E171" s="1" t="s">
        <v>26</v>
      </c>
      <c r="F171" s="1">
        <v>0.12789999999999999</v>
      </c>
      <c r="G171" s="1">
        <v>0.78949999999999998</v>
      </c>
      <c r="H171" s="1">
        <v>8.2599999999999993E-2</v>
      </c>
      <c r="I171" s="1" t="s">
        <v>29</v>
      </c>
      <c r="J171" s="1">
        <v>0.1206</v>
      </c>
      <c r="K171" s="1">
        <v>0.41210000000000002</v>
      </c>
      <c r="L171" s="1">
        <v>0.46729999999999999</v>
      </c>
      <c r="M171" s="1"/>
      <c r="Q171" s="1">
        <v>1373</v>
      </c>
      <c r="R171" s="1" t="s">
        <v>65</v>
      </c>
    </row>
    <row r="172" spans="1:18" x14ac:dyDescent="0.25">
      <c r="D172" s="2" t="str">
        <f t="shared" si="10"/>
        <v>FCC + DELTA</v>
      </c>
      <c r="E172" s="1" t="s">
        <v>26</v>
      </c>
      <c r="F172" s="1">
        <v>3.7699999999999997E-2</v>
      </c>
      <c r="G172" s="1">
        <v>0.96230000000000004</v>
      </c>
      <c r="H172" s="1">
        <v>0</v>
      </c>
      <c r="I172" s="1" t="s">
        <v>29</v>
      </c>
      <c r="J172" s="1">
        <v>0</v>
      </c>
      <c r="K172" s="1">
        <v>0.52139999999999997</v>
      </c>
      <c r="L172" s="1">
        <v>0.47859999999999997</v>
      </c>
      <c r="M172" s="1"/>
      <c r="Q172" s="2">
        <v>1373</v>
      </c>
      <c r="R172" s="2" t="s">
        <v>65</v>
      </c>
    </row>
    <row r="173" spans="1:18" x14ac:dyDescent="0.25">
      <c r="D173" s="2" t="str">
        <f t="shared" si="10"/>
        <v>BCC + MU</v>
      </c>
      <c r="E173" s="1" t="s">
        <v>19</v>
      </c>
      <c r="F173" s="1">
        <v>3.5400000000000001E-2</v>
      </c>
      <c r="G173" s="1">
        <v>0</v>
      </c>
      <c r="H173" s="1">
        <v>0.9645999999999999</v>
      </c>
      <c r="I173" s="1" t="s">
        <v>20</v>
      </c>
      <c r="J173" s="1">
        <v>0.46579999999999999</v>
      </c>
      <c r="K173" s="1">
        <v>0</v>
      </c>
      <c r="L173" s="1">
        <v>0.53420000000000001</v>
      </c>
      <c r="M173" s="1"/>
      <c r="Q173" s="2">
        <v>1373</v>
      </c>
      <c r="R173" s="2" t="s">
        <v>65</v>
      </c>
    </row>
    <row r="174" spans="1:18" x14ac:dyDescent="0.25">
      <c r="D174" s="2" t="str">
        <f t="shared" si="10"/>
        <v>BCC + FCC</v>
      </c>
      <c r="E174" s="1" t="s">
        <v>19</v>
      </c>
      <c r="F174" s="1">
        <v>0.93010000000000004</v>
      </c>
      <c r="G174" s="1">
        <v>8.8999999999999999E-3</v>
      </c>
      <c r="H174" s="1">
        <v>6.0999999999999999E-2</v>
      </c>
      <c r="I174" s="1" t="s">
        <v>26</v>
      </c>
      <c r="J174" s="1">
        <v>0.93299999999999994</v>
      </c>
      <c r="K174" s="1">
        <v>6.9999999999999993E-3</v>
      </c>
      <c r="L174" s="1">
        <v>0.06</v>
      </c>
      <c r="M174" s="1"/>
      <c r="Q174" s="2">
        <v>1373</v>
      </c>
      <c r="R174" s="2" t="s">
        <v>65</v>
      </c>
    </row>
    <row r="175" spans="1:18" x14ac:dyDescent="0.25">
      <c r="D175" s="2" t="str">
        <f t="shared" si="10"/>
        <v>BCC + DELTA</v>
      </c>
      <c r="E175" s="1" t="s">
        <v>19</v>
      </c>
      <c r="F175" s="1">
        <v>1.8000000000000002E-2</v>
      </c>
      <c r="G175" s="1">
        <v>7.9699999999999993E-2</v>
      </c>
      <c r="H175" s="1">
        <v>0.90229999999999999</v>
      </c>
      <c r="I175" s="1" t="s">
        <v>29</v>
      </c>
      <c r="J175" s="1">
        <v>0.107</v>
      </c>
      <c r="K175" s="1">
        <v>0.33110000000000001</v>
      </c>
      <c r="L175" s="1">
        <v>0.56189999999999996</v>
      </c>
      <c r="M175" s="1" t="s">
        <v>20</v>
      </c>
      <c r="N175" s="2">
        <v>0.4269</v>
      </c>
      <c r="O175" s="2">
        <v>4.7300000000000002E-2</v>
      </c>
      <c r="P175" s="2">
        <v>0.52579999999999993</v>
      </c>
      <c r="Q175" s="2">
        <v>1373</v>
      </c>
      <c r="R175" s="2" t="s">
        <v>65</v>
      </c>
    </row>
    <row r="176" spans="1:18" x14ac:dyDescent="0.25">
      <c r="D176" s="2" t="str">
        <f t="shared" si="10"/>
        <v>FCC + DELTA</v>
      </c>
      <c r="E176" s="1" t="s">
        <v>26</v>
      </c>
      <c r="F176" s="1">
        <v>0.21230000000000002</v>
      </c>
      <c r="G176" s="1">
        <v>0.66390000000000005</v>
      </c>
      <c r="H176" s="1">
        <v>0.12380000000000001</v>
      </c>
      <c r="I176" s="1" t="s">
        <v>29</v>
      </c>
      <c r="J176" s="1">
        <v>0.18899999999999997</v>
      </c>
      <c r="K176" s="1">
        <v>0.34159999999999996</v>
      </c>
      <c r="L176" s="1">
        <v>0.46939999999999998</v>
      </c>
      <c r="M176" s="1" t="s">
        <v>20</v>
      </c>
      <c r="N176" s="2">
        <v>0.37259999999999999</v>
      </c>
      <c r="O176" s="2">
        <v>0.1368</v>
      </c>
      <c r="P176" s="2">
        <v>0.49060000000000004</v>
      </c>
      <c r="Q176" s="2">
        <v>1373</v>
      </c>
      <c r="R176" s="2" t="s">
        <v>65</v>
      </c>
    </row>
    <row r="177" spans="4:18" x14ac:dyDescent="0.25">
      <c r="D177" s="2" t="str">
        <f t="shared" si="10"/>
        <v>BCC + FCC</v>
      </c>
      <c r="E177" s="1" t="s">
        <v>19</v>
      </c>
      <c r="F177" s="1">
        <v>0.86849999999999994</v>
      </c>
      <c r="G177" s="1">
        <v>3.6699999999999997E-2</v>
      </c>
      <c r="H177" s="1">
        <v>9.4800000000000009E-2</v>
      </c>
      <c r="I177" s="1" t="s">
        <v>26</v>
      </c>
      <c r="J177" s="1">
        <v>0.75040000000000007</v>
      </c>
      <c r="K177" s="1">
        <v>0.19219999999999998</v>
      </c>
      <c r="L177" s="1">
        <v>5.74E-2</v>
      </c>
      <c r="M177" s="1" t="s">
        <v>20</v>
      </c>
      <c r="N177" s="2">
        <v>0.44030000000000002</v>
      </c>
      <c r="O177" s="2">
        <v>7.5600000000000001E-2</v>
      </c>
      <c r="P177" s="2">
        <v>0.48409999999999997</v>
      </c>
      <c r="Q177" s="2">
        <v>1373</v>
      </c>
      <c r="R177" s="2" t="s">
        <v>65</v>
      </c>
    </row>
    <row r="178" spans="4:18" x14ac:dyDescent="0.25">
      <c r="D178" s="1" t="str">
        <f t="shared" si="10"/>
        <v>BCC + FCC</v>
      </c>
      <c r="E178" s="1" t="s">
        <v>19</v>
      </c>
      <c r="F178" s="1">
        <f t="shared" ref="F178:F205" si="13">1-G178-H178</f>
        <v>0.81334039999999996</v>
      </c>
      <c r="G178" s="1">
        <v>7.8630599999999995E-2</v>
      </c>
      <c r="H178" s="1">
        <v>0.108029</v>
      </c>
      <c r="I178" s="1" t="s">
        <v>26</v>
      </c>
      <c r="J178" s="1">
        <f t="shared" ref="J178:J205" si="14">1-K178-L178</f>
        <v>0.80876349999999997</v>
      </c>
      <c r="K178" s="1">
        <v>0.12083000000000001</v>
      </c>
      <c r="L178" s="1">
        <v>7.0406499999999997E-2</v>
      </c>
      <c r="Q178" s="1">
        <v>1473</v>
      </c>
      <c r="R178" s="1" t="s">
        <v>66</v>
      </c>
    </row>
    <row r="179" spans="4:18" x14ac:dyDescent="0.25">
      <c r="D179" s="1" t="str">
        <f t="shared" ref="D179:D200" si="15">E179&amp;" + "&amp;I179</f>
        <v>BCC + MU</v>
      </c>
      <c r="E179" s="2" t="s">
        <v>19</v>
      </c>
      <c r="F179" s="2">
        <f t="shared" si="13"/>
        <v>0.85027439999999999</v>
      </c>
      <c r="G179" s="1">
        <v>6.0613399999999998E-2</v>
      </c>
      <c r="H179" s="1">
        <v>8.9112200000000003E-2</v>
      </c>
      <c r="I179" s="1" t="s">
        <v>20</v>
      </c>
      <c r="J179" s="2">
        <f t="shared" si="14"/>
        <v>0.58630519999999997</v>
      </c>
      <c r="K179" s="1">
        <v>3.0861800000000002E-2</v>
      </c>
      <c r="L179" s="1">
        <v>0.38283299999999998</v>
      </c>
      <c r="Q179" s="2">
        <v>1473</v>
      </c>
      <c r="R179" s="2" t="s">
        <v>66</v>
      </c>
    </row>
    <row r="180" spans="4:18" x14ac:dyDescent="0.25">
      <c r="D180" s="1" t="str">
        <f t="shared" si="15"/>
        <v>BCC + MU</v>
      </c>
      <c r="E180" s="2" t="s">
        <v>19</v>
      </c>
      <c r="F180" s="2">
        <f t="shared" si="13"/>
        <v>0.80507980000000001</v>
      </c>
      <c r="G180" s="1">
        <v>6.5364199999999997E-2</v>
      </c>
      <c r="H180" s="1">
        <v>0.129556</v>
      </c>
      <c r="I180" s="1" t="s">
        <v>20</v>
      </c>
      <c r="J180" s="2">
        <f t="shared" si="14"/>
        <v>0.57510490000000003</v>
      </c>
      <c r="K180" s="1">
        <v>4.7409100000000003E-2</v>
      </c>
      <c r="L180" s="1">
        <v>0.37748599999999999</v>
      </c>
      <c r="Q180" s="2">
        <v>1473</v>
      </c>
      <c r="R180" s="2" t="s">
        <v>66</v>
      </c>
    </row>
    <row r="181" spans="4:18" x14ac:dyDescent="0.25">
      <c r="D181" s="1" t="str">
        <f t="shared" si="15"/>
        <v>FCC + MU</v>
      </c>
      <c r="E181" s="1" t="s">
        <v>26</v>
      </c>
      <c r="F181" s="2">
        <f t="shared" si="13"/>
        <v>0.72371399999999997</v>
      </c>
      <c r="G181" s="1">
        <v>0.19220999999999999</v>
      </c>
      <c r="H181" s="1">
        <v>8.4075999999999998E-2</v>
      </c>
      <c r="I181" s="1" t="s">
        <v>20</v>
      </c>
      <c r="J181" s="2">
        <f t="shared" si="14"/>
        <v>0.52004849999999991</v>
      </c>
      <c r="K181" s="1">
        <v>8.8876499999999997E-2</v>
      </c>
      <c r="L181" s="1">
        <v>0.39107500000000001</v>
      </c>
      <c r="Q181" s="2">
        <v>1473</v>
      </c>
      <c r="R181" s="2" t="s">
        <v>66</v>
      </c>
    </row>
    <row r="182" spans="4:18" x14ac:dyDescent="0.25">
      <c r="D182" s="2" t="str">
        <f t="shared" si="15"/>
        <v>FCC + MU</v>
      </c>
      <c r="E182" s="1" t="s">
        <v>26</v>
      </c>
      <c r="F182" s="2">
        <f t="shared" si="13"/>
        <v>0.66404269999999999</v>
      </c>
      <c r="G182" s="1">
        <v>0.23827999999999999</v>
      </c>
      <c r="H182" s="1">
        <v>9.7677299999999995E-2</v>
      </c>
      <c r="I182" s="2" t="s">
        <v>20</v>
      </c>
      <c r="J182" s="2">
        <f t="shared" si="14"/>
        <v>0.48839899999999997</v>
      </c>
      <c r="K182" s="1">
        <v>0.112376</v>
      </c>
      <c r="L182" s="1">
        <v>0.399225</v>
      </c>
      <c r="Q182" s="2">
        <v>1473</v>
      </c>
      <c r="R182" s="2" t="s">
        <v>66</v>
      </c>
    </row>
    <row r="183" spans="4:18" x14ac:dyDescent="0.25">
      <c r="D183" s="2" t="str">
        <f t="shared" si="15"/>
        <v>FCC + MU</v>
      </c>
      <c r="E183" s="2" t="s">
        <v>26</v>
      </c>
      <c r="F183" s="2">
        <f t="shared" si="13"/>
        <v>0.58559879999999997</v>
      </c>
      <c r="G183" s="1">
        <v>0.31651299999999999</v>
      </c>
      <c r="H183" s="1">
        <v>9.7888199999999995E-2</v>
      </c>
      <c r="I183" s="2" t="s">
        <v>20</v>
      </c>
      <c r="J183" s="2">
        <f t="shared" si="14"/>
        <v>0.46037800000000001</v>
      </c>
      <c r="K183" s="1">
        <v>0.13494600000000001</v>
      </c>
      <c r="L183" s="1">
        <v>0.40467599999999998</v>
      </c>
      <c r="Q183" s="2">
        <v>1473</v>
      </c>
      <c r="R183" s="2" t="s">
        <v>66</v>
      </c>
    </row>
    <row r="184" spans="4:18" x14ac:dyDescent="0.25">
      <c r="D184" s="2" t="str">
        <f t="shared" si="15"/>
        <v>FCC + MU</v>
      </c>
      <c r="E184" s="2" t="s">
        <v>26</v>
      </c>
      <c r="F184" s="2">
        <f t="shared" si="13"/>
        <v>0.521648</v>
      </c>
      <c r="G184" s="1">
        <v>0.37222699999999997</v>
      </c>
      <c r="H184" s="1">
        <v>0.106125</v>
      </c>
      <c r="I184" s="2" t="s">
        <v>20</v>
      </c>
      <c r="J184" s="2">
        <f t="shared" si="14"/>
        <v>0.40202800000000005</v>
      </c>
      <c r="K184" s="1">
        <v>0.18238599999999999</v>
      </c>
      <c r="L184" s="1">
        <v>0.41558600000000001</v>
      </c>
      <c r="Q184" s="2">
        <v>1473</v>
      </c>
      <c r="R184" s="2" t="s">
        <v>66</v>
      </c>
    </row>
    <row r="185" spans="4:18" x14ac:dyDescent="0.25">
      <c r="D185" s="2" t="str">
        <f t="shared" si="15"/>
        <v>FCC + MU</v>
      </c>
      <c r="E185" s="2" t="s">
        <v>26</v>
      </c>
      <c r="F185" s="2">
        <f t="shared" si="13"/>
        <v>0.41912800000000006</v>
      </c>
      <c r="G185" s="1">
        <v>0.458343</v>
      </c>
      <c r="H185" s="1">
        <v>0.122529</v>
      </c>
      <c r="I185" s="2" t="s">
        <v>20</v>
      </c>
      <c r="J185" s="2">
        <f t="shared" si="14"/>
        <v>0.32488600000000006</v>
      </c>
      <c r="K185" s="1">
        <v>0.24319199999999999</v>
      </c>
      <c r="L185" s="1">
        <v>0.43192199999999997</v>
      </c>
      <c r="Q185" s="2">
        <v>1473</v>
      </c>
      <c r="R185" s="2" t="s">
        <v>66</v>
      </c>
    </row>
    <row r="186" spans="4:18" x14ac:dyDescent="0.25">
      <c r="D186" s="2" t="str">
        <f t="shared" si="15"/>
        <v>FCC + MU</v>
      </c>
      <c r="E186" s="2" t="s">
        <v>26</v>
      </c>
      <c r="F186" s="2">
        <f t="shared" si="13"/>
        <v>0.34626500000000004</v>
      </c>
      <c r="G186" s="1">
        <v>0.50950499999999999</v>
      </c>
      <c r="H186" s="1">
        <v>0.14423</v>
      </c>
      <c r="I186" s="2" t="s">
        <v>20</v>
      </c>
      <c r="J186" s="2">
        <f t="shared" si="14"/>
        <v>0.26687100000000002</v>
      </c>
      <c r="K186" s="1">
        <v>0.29567399999999999</v>
      </c>
      <c r="L186" s="1">
        <v>0.43745499999999998</v>
      </c>
      <c r="Q186" s="2">
        <v>1473</v>
      </c>
      <c r="R186" s="2" t="s">
        <v>66</v>
      </c>
    </row>
    <row r="187" spans="4:18" x14ac:dyDescent="0.25">
      <c r="D187" s="2" t="str">
        <f t="shared" si="15"/>
        <v>FCC + MU</v>
      </c>
      <c r="E187" s="2" t="s">
        <v>26</v>
      </c>
      <c r="F187" s="2">
        <f t="shared" si="13"/>
        <v>0.29087299999999994</v>
      </c>
      <c r="G187" s="1">
        <v>0.54593000000000003</v>
      </c>
      <c r="H187" s="1">
        <v>0.16319700000000001</v>
      </c>
      <c r="I187" s="2" t="s">
        <v>20</v>
      </c>
      <c r="J187" s="2">
        <f t="shared" si="14"/>
        <v>0.23457100000000003</v>
      </c>
      <c r="K187" s="1">
        <v>0.32788800000000001</v>
      </c>
      <c r="L187" s="1">
        <v>0.43754100000000001</v>
      </c>
      <c r="Q187" s="2">
        <v>1473</v>
      </c>
      <c r="R187" s="2" t="s">
        <v>66</v>
      </c>
    </row>
    <row r="188" spans="4:18" x14ac:dyDescent="0.25">
      <c r="D188" s="2" t="str">
        <f t="shared" si="15"/>
        <v>FCC + P</v>
      </c>
      <c r="E188" s="2" t="s">
        <v>26</v>
      </c>
      <c r="F188" s="2">
        <f t="shared" si="13"/>
        <v>0.22329499999999994</v>
      </c>
      <c r="G188" s="1">
        <v>0.60257400000000005</v>
      </c>
      <c r="H188" s="1">
        <v>0.17413100000000001</v>
      </c>
      <c r="I188" s="2" t="s">
        <v>49</v>
      </c>
      <c r="J188" s="2">
        <f t="shared" si="14"/>
        <v>0.15642300000000003</v>
      </c>
      <c r="K188" s="1">
        <v>0.37356699999999998</v>
      </c>
      <c r="L188" s="1">
        <v>0.47000999999999998</v>
      </c>
      <c r="Q188" s="2">
        <v>1473</v>
      </c>
      <c r="R188" s="2" t="s">
        <v>66</v>
      </c>
    </row>
    <row r="189" spans="4:18" x14ac:dyDescent="0.25">
      <c r="D189" s="2" t="str">
        <f t="shared" si="15"/>
        <v>FCC + P</v>
      </c>
      <c r="E189" s="2" t="s">
        <v>26</v>
      </c>
      <c r="F189" s="2">
        <f t="shared" si="13"/>
        <v>0.20680999999999999</v>
      </c>
      <c r="G189" s="1">
        <v>0.61363800000000002</v>
      </c>
      <c r="H189" s="1">
        <v>0.17955199999999999</v>
      </c>
      <c r="I189" s="2" t="s">
        <v>49</v>
      </c>
      <c r="J189" s="2">
        <f t="shared" si="14"/>
        <v>0.14157600000000009</v>
      </c>
      <c r="K189" s="1">
        <v>0.37224499999999999</v>
      </c>
      <c r="L189" s="1">
        <v>0.48617899999999997</v>
      </c>
      <c r="Q189" s="2">
        <v>1473</v>
      </c>
      <c r="R189" s="2" t="s">
        <v>66</v>
      </c>
    </row>
    <row r="190" spans="4:18" x14ac:dyDescent="0.25">
      <c r="D190" s="2" t="str">
        <f t="shared" si="15"/>
        <v>FCC + DELTA</v>
      </c>
      <c r="E190" s="2" t="s">
        <v>26</v>
      </c>
      <c r="F190" s="2">
        <f t="shared" si="13"/>
        <v>0.15735400000000005</v>
      </c>
      <c r="G190" s="1">
        <v>0.64683199999999996</v>
      </c>
      <c r="H190" s="1">
        <v>0.19581399999999999</v>
      </c>
      <c r="I190" s="2" t="s">
        <v>29</v>
      </c>
      <c r="J190" s="2">
        <f t="shared" si="14"/>
        <v>9.3458999999999959E-2</v>
      </c>
      <c r="K190" s="1">
        <v>0.42560900000000002</v>
      </c>
      <c r="L190" s="1">
        <v>0.48093200000000003</v>
      </c>
      <c r="Q190" s="2">
        <v>1473</v>
      </c>
      <c r="R190" s="2" t="s">
        <v>66</v>
      </c>
    </row>
    <row r="191" spans="4:18" x14ac:dyDescent="0.25">
      <c r="D191" s="2" t="str">
        <f t="shared" si="15"/>
        <v>FCC + DELTA</v>
      </c>
      <c r="E191" s="2" t="s">
        <v>26</v>
      </c>
      <c r="F191" s="2">
        <f t="shared" si="13"/>
        <v>9.1747999999999996E-2</v>
      </c>
      <c r="G191" s="1">
        <v>0.696133</v>
      </c>
      <c r="H191" s="1">
        <v>0.212119</v>
      </c>
      <c r="I191" s="2" t="s">
        <v>29</v>
      </c>
      <c r="J191" s="2">
        <f t="shared" si="14"/>
        <v>5.6878999999999902E-2</v>
      </c>
      <c r="K191" s="1">
        <v>0.46746700000000002</v>
      </c>
      <c r="L191" s="1">
        <v>0.47565400000000002</v>
      </c>
      <c r="Q191" s="2">
        <v>1473</v>
      </c>
      <c r="R191" s="2" t="s">
        <v>66</v>
      </c>
    </row>
    <row r="192" spans="4:18" x14ac:dyDescent="0.25">
      <c r="D192" s="2" t="str">
        <f t="shared" si="15"/>
        <v>FCC + DELTA</v>
      </c>
      <c r="E192" s="2" t="s">
        <v>26</v>
      </c>
      <c r="F192" s="2">
        <f t="shared" si="13"/>
        <v>7.295500000000002E-2</v>
      </c>
      <c r="G192" s="1">
        <v>0.70949899999999999</v>
      </c>
      <c r="H192" s="1">
        <v>0.21754599999999999</v>
      </c>
      <c r="I192" s="2" t="s">
        <v>29</v>
      </c>
      <c r="J192" s="2">
        <f t="shared" si="14"/>
        <v>4.1715999999999975E-2</v>
      </c>
      <c r="K192" s="1">
        <v>0.479902</v>
      </c>
      <c r="L192" s="1">
        <v>0.47838199999999997</v>
      </c>
      <c r="Q192" s="2">
        <v>1473</v>
      </c>
      <c r="R192" s="2" t="s">
        <v>66</v>
      </c>
    </row>
    <row r="193" spans="4:18" x14ac:dyDescent="0.25">
      <c r="D193" s="2" t="str">
        <f t="shared" si="15"/>
        <v>FCC + DELTA</v>
      </c>
      <c r="E193" s="2" t="s">
        <v>26</v>
      </c>
      <c r="F193" s="2">
        <f t="shared" si="13"/>
        <v>3.8663999999999948E-2</v>
      </c>
      <c r="G193" s="1">
        <v>0.73025700000000004</v>
      </c>
      <c r="H193" s="1">
        <v>0.23107900000000001</v>
      </c>
      <c r="I193" s="2" t="s">
        <v>29</v>
      </c>
      <c r="J193" s="2">
        <f t="shared" si="14"/>
        <v>3.051500000000007E-2</v>
      </c>
      <c r="K193" s="1">
        <v>0.49644899999999997</v>
      </c>
      <c r="L193" s="1">
        <v>0.47303600000000001</v>
      </c>
      <c r="Q193" s="2">
        <v>1473</v>
      </c>
      <c r="R193" s="2" t="s">
        <v>66</v>
      </c>
    </row>
    <row r="194" spans="4:18" x14ac:dyDescent="0.25">
      <c r="D194" s="2" t="str">
        <f t="shared" si="15"/>
        <v>FCC + DELTA</v>
      </c>
      <c r="E194" s="2" t="s">
        <v>26</v>
      </c>
      <c r="F194" s="2">
        <f t="shared" si="13"/>
        <v>2.0857999999999988E-2</v>
      </c>
      <c r="G194" s="1">
        <v>0.73995100000000003</v>
      </c>
      <c r="H194" s="1">
        <v>0.23919099999999999</v>
      </c>
      <c r="I194" s="2" t="s">
        <v>29</v>
      </c>
      <c r="J194" s="2">
        <f t="shared" si="14"/>
        <v>1.138699999999998E-2</v>
      </c>
      <c r="K194" s="1">
        <v>0.50477300000000003</v>
      </c>
      <c r="L194" s="1">
        <v>0.48383999999999999</v>
      </c>
      <c r="Q194" s="2">
        <v>1473</v>
      </c>
      <c r="R194" s="2" t="s">
        <v>66</v>
      </c>
    </row>
    <row r="195" spans="4:18" x14ac:dyDescent="0.25">
      <c r="D195" s="2" t="str">
        <f t="shared" si="15"/>
        <v>BCC + DELTA</v>
      </c>
      <c r="E195" s="1" t="s">
        <v>19</v>
      </c>
      <c r="F195" s="2">
        <f t="shared" si="13"/>
        <v>1.9907000000000119E-3</v>
      </c>
      <c r="G195" s="1">
        <v>1.14553E-2</v>
      </c>
      <c r="H195" s="1">
        <v>0.98655400000000004</v>
      </c>
      <c r="I195" s="2" t="s">
        <v>29</v>
      </c>
      <c r="J195" s="2">
        <f t="shared" si="14"/>
        <v>1.8606000000000122E-2</v>
      </c>
      <c r="K195" s="1">
        <v>0.46531499999999998</v>
      </c>
      <c r="L195" s="1">
        <v>0.51607899999999995</v>
      </c>
      <c r="Q195" s="2">
        <v>1473</v>
      </c>
      <c r="R195" s="2" t="s">
        <v>66</v>
      </c>
    </row>
    <row r="196" spans="4:18" x14ac:dyDescent="0.25">
      <c r="D196" s="2" t="str">
        <f t="shared" si="15"/>
        <v>BCC + DELTA</v>
      </c>
      <c r="E196" s="2" t="s">
        <v>19</v>
      </c>
      <c r="F196" s="2">
        <f t="shared" si="13"/>
        <v>3.3119999999999816E-3</v>
      </c>
      <c r="G196" s="1">
        <v>1.2826000000000001E-2</v>
      </c>
      <c r="H196" s="1">
        <v>0.98386200000000001</v>
      </c>
      <c r="I196" s="2" t="s">
        <v>29</v>
      </c>
      <c r="J196" s="2">
        <f t="shared" si="14"/>
        <v>7.9914000000000041E-2</v>
      </c>
      <c r="K196" s="1">
        <v>0.40686</v>
      </c>
      <c r="L196" s="1">
        <v>0.51322599999999996</v>
      </c>
      <c r="Q196" s="2">
        <v>1473</v>
      </c>
      <c r="R196" s="2" t="s">
        <v>66</v>
      </c>
    </row>
    <row r="197" spans="4:18" x14ac:dyDescent="0.25">
      <c r="D197" s="2" t="str">
        <f t="shared" si="15"/>
        <v>BCC + P</v>
      </c>
      <c r="E197" s="2" t="s">
        <v>19</v>
      </c>
      <c r="F197" s="2">
        <f t="shared" si="13"/>
        <v>6.9403000000000103E-3</v>
      </c>
      <c r="G197" s="1">
        <v>1.18957E-2</v>
      </c>
      <c r="H197" s="1">
        <v>0.98116400000000004</v>
      </c>
      <c r="I197" s="1" t="s">
        <v>49</v>
      </c>
      <c r="J197" s="2">
        <f t="shared" si="14"/>
        <v>0.14615299999999998</v>
      </c>
      <c r="K197" s="1">
        <v>0.33004600000000001</v>
      </c>
      <c r="L197" s="1">
        <v>0.52380099999999996</v>
      </c>
      <c r="Q197" s="2">
        <v>1473</v>
      </c>
      <c r="R197" s="2" t="s">
        <v>66</v>
      </c>
    </row>
    <row r="198" spans="4:18" x14ac:dyDescent="0.25">
      <c r="D198" s="2" t="str">
        <f t="shared" si="15"/>
        <v>BCC + MU</v>
      </c>
      <c r="E198" s="2" t="s">
        <v>19</v>
      </c>
      <c r="F198" s="2">
        <f t="shared" si="13"/>
        <v>7.9259799999999991E-3</v>
      </c>
      <c r="G198" s="1">
        <v>8.2240200000000003E-3</v>
      </c>
      <c r="H198" s="1">
        <v>0.98385</v>
      </c>
      <c r="I198" s="1" t="s">
        <v>20</v>
      </c>
      <c r="J198" s="2">
        <f t="shared" si="14"/>
        <v>0.37264799999999998</v>
      </c>
      <c r="K198" s="1">
        <v>0.165988</v>
      </c>
      <c r="L198" s="1">
        <v>0.461364</v>
      </c>
      <c r="Q198" s="2">
        <v>1473</v>
      </c>
      <c r="R198" s="2" t="s">
        <v>66</v>
      </c>
    </row>
    <row r="199" spans="4:18" x14ac:dyDescent="0.25">
      <c r="D199" s="2" t="str">
        <f t="shared" si="15"/>
        <v>BCC + MU</v>
      </c>
      <c r="E199" s="2" t="s">
        <v>19</v>
      </c>
      <c r="F199" s="2">
        <f t="shared" si="13"/>
        <v>1.1554300000000017E-2</v>
      </c>
      <c r="G199" s="1">
        <v>7.2937000000000002E-3</v>
      </c>
      <c r="H199" s="1">
        <v>0.98115200000000002</v>
      </c>
      <c r="I199" s="1" t="s">
        <v>20</v>
      </c>
      <c r="J199" s="2">
        <f t="shared" si="14"/>
        <v>0.44383649999999997</v>
      </c>
      <c r="K199" s="1">
        <v>8.96145E-2</v>
      </c>
      <c r="L199" s="1">
        <v>0.46654899999999999</v>
      </c>
      <c r="Q199" s="2">
        <v>1473</v>
      </c>
      <c r="R199" s="2" t="s">
        <v>66</v>
      </c>
    </row>
    <row r="200" spans="4:18" x14ac:dyDescent="0.25">
      <c r="D200" s="2" t="str">
        <f t="shared" si="15"/>
        <v>BCC + MU</v>
      </c>
      <c r="E200" s="2" t="s">
        <v>19</v>
      </c>
      <c r="F200" s="2">
        <f t="shared" si="13"/>
        <v>1.3861290000000026E-2</v>
      </c>
      <c r="G200" s="1">
        <v>4.99271E-3</v>
      </c>
      <c r="H200" s="1">
        <v>0.98114599999999996</v>
      </c>
      <c r="I200" s="1" t="s">
        <v>20</v>
      </c>
      <c r="J200" s="2">
        <f t="shared" si="14"/>
        <v>0.52592780000000006</v>
      </c>
      <c r="K200" s="1">
        <v>2.92492E-2</v>
      </c>
      <c r="L200" s="1">
        <v>0.44482300000000002</v>
      </c>
      <c r="Q200" s="2">
        <v>1473</v>
      </c>
      <c r="R200" s="2" t="s">
        <v>66</v>
      </c>
    </row>
    <row r="201" spans="4:18" x14ac:dyDescent="0.25">
      <c r="D201" s="2" t="str">
        <f>E201&amp;" + "&amp;I201&amp;" + "&amp;M201</f>
        <v>BCC + FCC + MU</v>
      </c>
      <c r="E201" s="1" t="s">
        <v>19</v>
      </c>
      <c r="F201" s="1">
        <f t="shared" si="13"/>
        <v>0.78649999999999998</v>
      </c>
      <c r="G201" s="1">
        <v>8.5500000000000007E-2</v>
      </c>
      <c r="H201" s="1">
        <v>0.128</v>
      </c>
      <c r="I201" s="1" t="s">
        <v>26</v>
      </c>
      <c r="J201" s="1">
        <f t="shared" si="14"/>
        <v>0.76580000000000004</v>
      </c>
      <c r="K201" s="1">
        <v>0.14799999999999999</v>
      </c>
      <c r="L201" s="1">
        <v>8.6199999999999999E-2</v>
      </c>
      <c r="M201" s="2" t="s">
        <v>20</v>
      </c>
      <c r="N201" s="2">
        <f>1-O201-P201</f>
        <v>0.55170000000000008</v>
      </c>
      <c r="O201" s="2">
        <v>6.7000000000000004E-2</v>
      </c>
      <c r="P201" s="2">
        <v>0.38129999999999997</v>
      </c>
      <c r="Q201" s="2">
        <v>1473</v>
      </c>
      <c r="R201" s="2" t="s">
        <v>66</v>
      </c>
    </row>
    <row r="202" spans="4:18" x14ac:dyDescent="0.25">
      <c r="D202" s="2" t="str">
        <f>E202&amp;" + "&amp;I202&amp;" + "&amp;M202</f>
        <v>BCC + MU + P</v>
      </c>
      <c r="E202" s="1" t="s">
        <v>19</v>
      </c>
      <c r="F202" s="1">
        <f t="shared" si="13"/>
        <v>2.3699999999999943E-2</v>
      </c>
      <c r="G202" s="1">
        <v>8.8000000000000005E-3</v>
      </c>
      <c r="H202" s="1">
        <v>0.96750000000000003</v>
      </c>
      <c r="I202" s="1" t="s">
        <v>20</v>
      </c>
      <c r="J202" s="1">
        <f t="shared" si="14"/>
        <v>0.25820000000000004</v>
      </c>
      <c r="K202" s="1">
        <v>0.25719999999999998</v>
      </c>
      <c r="L202" s="1">
        <v>0.48459999999999998</v>
      </c>
      <c r="M202" s="2" t="s">
        <v>49</v>
      </c>
      <c r="N202" s="2">
        <f>1-O202-P202</f>
        <v>0.2238</v>
      </c>
      <c r="O202" s="2">
        <v>0.26590000000000003</v>
      </c>
      <c r="P202" s="2">
        <v>0.51029999999999998</v>
      </c>
      <c r="Q202" s="2">
        <v>1473</v>
      </c>
      <c r="R202" s="2" t="s">
        <v>66</v>
      </c>
    </row>
    <row r="203" spans="4:18" x14ac:dyDescent="0.25">
      <c r="D203" s="2" t="str">
        <f>E203&amp;" + "&amp;I203&amp;" + "&amp;M203</f>
        <v>FCC + MU + P</v>
      </c>
      <c r="E203" s="1" t="s">
        <v>26</v>
      </c>
      <c r="F203" s="1">
        <f t="shared" si="13"/>
        <v>0.249</v>
      </c>
      <c r="G203" s="1">
        <v>0.57569999999999999</v>
      </c>
      <c r="H203" s="1">
        <v>0.17530000000000001</v>
      </c>
      <c r="I203" s="1" t="s">
        <v>20</v>
      </c>
      <c r="J203" s="1">
        <f t="shared" si="14"/>
        <v>0.1991</v>
      </c>
      <c r="K203" s="1">
        <v>0.35899999999999999</v>
      </c>
      <c r="L203" s="1">
        <v>0.44190000000000002</v>
      </c>
      <c r="M203" s="2" t="s">
        <v>49</v>
      </c>
      <c r="N203" s="2">
        <f>1-O203-P203</f>
        <v>0.17019999999999996</v>
      </c>
      <c r="O203" s="2">
        <v>0.34660000000000002</v>
      </c>
      <c r="P203" s="2">
        <v>0.48320000000000002</v>
      </c>
      <c r="Q203" s="2">
        <v>1473</v>
      </c>
      <c r="R203" s="2" t="s">
        <v>66</v>
      </c>
    </row>
    <row r="204" spans="4:18" x14ac:dyDescent="0.25">
      <c r="D204" s="2" t="str">
        <f>E204&amp;" + "&amp;I204&amp;" + "&amp;M204</f>
        <v>FCC + DELTA + P</v>
      </c>
      <c r="E204" s="1" t="s">
        <v>26</v>
      </c>
      <c r="F204" s="1">
        <f t="shared" si="13"/>
        <v>0.18429999999999999</v>
      </c>
      <c r="G204" s="1">
        <v>0.627</v>
      </c>
      <c r="H204" s="1">
        <v>0.18870000000000001</v>
      </c>
      <c r="I204" s="1" t="s">
        <v>29</v>
      </c>
      <c r="J204" s="1">
        <f t="shared" si="14"/>
        <v>0.13179999999999992</v>
      </c>
      <c r="K204" s="1">
        <v>0.38250000000000001</v>
      </c>
      <c r="L204" s="1">
        <v>0.48570000000000002</v>
      </c>
      <c r="M204" s="2" t="s">
        <v>49</v>
      </c>
      <c r="N204" s="2">
        <f>1-O204-P204</f>
        <v>0.11430000000000001</v>
      </c>
      <c r="O204" s="2">
        <v>0.40749999999999997</v>
      </c>
      <c r="P204" s="2">
        <v>0.47820000000000001</v>
      </c>
      <c r="Q204" s="2">
        <v>1473</v>
      </c>
      <c r="R204" s="2" t="s">
        <v>66</v>
      </c>
    </row>
    <row r="205" spans="4:18" x14ac:dyDescent="0.25">
      <c r="D205" s="2" t="str">
        <f>E205&amp;" + "&amp;I205&amp;" + "&amp;M205</f>
        <v>BCC + DELTA + P</v>
      </c>
      <c r="E205" s="1" t="s">
        <v>19</v>
      </c>
      <c r="F205" s="1">
        <f t="shared" si="13"/>
        <v>1.7199999999999993E-2</v>
      </c>
      <c r="G205" s="1">
        <v>1.6000000000000001E-3</v>
      </c>
      <c r="H205" s="1">
        <v>0.98119999999999996</v>
      </c>
      <c r="I205" s="1" t="s">
        <v>29</v>
      </c>
      <c r="J205" s="1">
        <f t="shared" si="14"/>
        <v>0.10780000000000001</v>
      </c>
      <c r="K205" s="1">
        <v>0.371</v>
      </c>
      <c r="L205" s="1">
        <v>0.5212</v>
      </c>
      <c r="M205" s="2" t="s">
        <v>49</v>
      </c>
      <c r="N205" s="2">
        <f>1-O205-P205</f>
        <v>0.12319999999999998</v>
      </c>
      <c r="O205" s="2">
        <v>0.34970000000000001</v>
      </c>
      <c r="P205" s="2">
        <v>0.52710000000000001</v>
      </c>
      <c r="Q205" s="2">
        <v>1473</v>
      </c>
      <c r="R205" s="2" t="s">
        <v>66</v>
      </c>
    </row>
  </sheetData>
  <phoneticPr fontId="1" type="noConversion"/>
  <pageMargins left="0.7" right="0.7" top="0.75" bottom="0.75" header="0.3" footer="0.3"/>
  <pageSetup orientation="portrait" horizontalDpi="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13D8-57E9-48A8-99A5-7951B1ECA0D7}">
  <dimension ref="A1:R86"/>
  <sheetViews>
    <sheetView workbookViewId="0">
      <selection activeCell="M13" sqref="M13"/>
    </sheetView>
  </sheetViews>
  <sheetFormatPr defaultRowHeight="15" x14ac:dyDescent="0.25"/>
  <cols>
    <col min="1" max="1" width="12.140625" style="2" customWidth="1"/>
    <col min="2" max="2" width="13.85546875" style="2" customWidth="1"/>
    <col min="3" max="8" width="9.140625" style="2"/>
    <col min="9" max="9" width="15" style="2" customWidth="1"/>
    <col min="11" max="12" width="9.140625" style="1"/>
    <col min="13" max="13" width="23.5703125" style="2" customWidth="1"/>
    <col min="14" max="14" width="22.85546875" style="2" customWidth="1"/>
    <col min="15" max="15" width="23.5703125" customWidth="1"/>
    <col min="16" max="16" width="21.5703125" customWidth="1"/>
  </cols>
  <sheetData>
    <row r="1" spans="1:16" x14ac:dyDescent="0.25">
      <c r="A1" s="2" t="s">
        <v>44</v>
      </c>
      <c r="B1" s="2" t="s">
        <v>32</v>
      </c>
      <c r="C1" s="2" t="s">
        <v>36</v>
      </c>
      <c r="I1" s="2" t="s">
        <v>13</v>
      </c>
      <c r="K1" s="1" t="s">
        <v>60</v>
      </c>
      <c r="L1" s="1" t="s">
        <v>61</v>
      </c>
      <c r="M1" s="11" t="s">
        <v>63</v>
      </c>
      <c r="N1" s="11"/>
      <c r="O1" s="11" t="s">
        <v>62</v>
      </c>
      <c r="P1" s="11"/>
    </row>
    <row r="2" spans="1:16" x14ac:dyDescent="0.25">
      <c r="A2" s="2">
        <v>973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K2" s="2">
        <v>7.8630599999999995E-2</v>
      </c>
      <c r="L2" s="2">
        <v>0.108029</v>
      </c>
      <c r="M2" s="6">
        <f t="shared" ref="M2:M36" ca="1" si="0" xml:space="preserve"> OFFSET($K$2,ROW(K1)*2-2,0)</f>
        <v>7.8630599999999995E-2</v>
      </c>
      <c r="N2" s="6">
        <f t="shared" ref="N2:N36" ca="1" si="1" xml:space="preserve"> OFFSET($L$2,ROW(L1)*2-2,0)</f>
        <v>0.108029</v>
      </c>
      <c r="O2" s="6">
        <f t="shared" ref="O2:O36" ca="1" si="2" xml:space="preserve"> OFFSET($K$2,ROW(L1)*2-1,0)</f>
        <v>0.12083000000000001</v>
      </c>
      <c r="P2" s="6">
        <f t="shared" ref="P2:P36" ca="1" si="3" xml:space="preserve"> OFFSET($L$2,ROW(L1)*2-1,0)</f>
        <v>7.0406499999999997E-2</v>
      </c>
    </row>
    <row r="3" spans="1:16" x14ac:dyDescent="0.25">
      <c r="A3" s="2">
        <v>973</v>
      </c>
      <c r="B3" s="2" t="s">
        <v>26</v>
      </c>
      <c r="C3" s="2">
        <v>0.10387200000000001</v>
      </c>
      <c r="D3" s="2">
        <f t="shared" ref="D3:D36" si="4">1-C3-E3</f>
        <v>0.57415300000000002</v>
      </c>
      <c r="E3" s="2">
        <v>0.32197500000000001</v>
      </c>
      <c r="F3" s="2">
        <f t="shared" ref="F3:F20" si="5">C3/55.845/(C3/55.845 + D3/58.693 + E3/95.95)</f>
        <v>0.12401716411519953</v>
      </c>
      <c r="G3" s="2">
        <f t="shared" ref="G3:G20" si="6">D3/58.693/(C3/55.845 + D3/58.693 + E3/95.95)</f>
        <v>0.65224225028561689</v>
      </c>
      <c r="H3" s="2">
        <f t="shared" ref="H3:H20" si="7">E3/95.95/(C3/55.845 + D3/58.693 + E3/95.95)</f>
        <v>0.22374058559918356</v>
      </c>
      <c r="I3" s="2" t="s">
        <v>43</v>
      </c>
      <c r="K3" s="2">
        <v>0.12083000000000001</v>
      </c>
      <c r="L3" s="2">
        <v>7.0406499999999997E-2</v>
      </c>
      <c r="M3" s="6">
        <f t="shared" ca="1" si="0"/>
        <v>7.4127799999999994E-2</v>
      </c>
      <c r="N3" s="6">
        <f t="shared" ca="1" si="1"/>
        <v>0.13497100000000001</v>
      </c>
      <c r="O3" s="6">
        <f t="shared" ca="1" si="2"/>
        <v>0.14388899999999999</v>
      </c>
      <c r="P3" s="6">
        <f t="shared" ca="1" si="3"/>
        <v>8.3945800000000001E-2</v>
      </c>
    </row>
    <row r="4" spans="1:16" x14ac:dyDescent="0.25">
      <c r="A4" s="2">
        <v>973</v>
      </c>
      <c r="B4" s="2" t="s">
        <v>26</v>
      </c>
      <c r="C4" s="2">
        <v>0.15701699999999999</v>
      </c>
      <c r="D4" s="2">
        <f t="shared" si="4"/>
        <v>0.54161100000000006</v>
      </c>
      <c r="E4" s="2">
        <v>0.30137199999999997</v>
      </c>
      <c r="F4" s="2">
        <f t="shared" si="5"/>
        <v>0.18521569193297593</v>
      </c>
      <c r="G4" s="2">
        <f t="shared" si="6"/>
        <v>0.60787819627389872</v>
      </c>
      <c r="H4" s="2">
        <f t="shared" si="7"/>
        <v>0.20690611179312532</v>
      </c>
      <c r="I4" s="2" t="s">
        <v>43</v>
      </c>
      <c r="K4" s="2">
        <v>7.4127799999999994E-2</v>
      </c>
      <c r="L4" s="2">
        <v>0.13497100000000001</v>
      </c>
      <c r="M4" s="6">
        <f t="shared" ca="1" si="0"/>
        <v>6.0613399999999998E-2</v>
      </c>
      <c r="N4" s="6">
        <f t="shared" ca="1" si="1"/>
        <v>8.9112200000000003E-2</v>
      </c>
      <c r="O4" s="6">
        <f t="shared" ca="1" si="2"/>
        <v>3.0861800000000002E-2</v>
      </c>
      <c r="P4" s="6">
        <f t="shared" ca="1" si="3"/>
        <v>0.38283299999999998</v>
      </c>
    </row>
    <row r="5" spans="1:16" x14ac:dyDescent="0.25">
      <c r="A5" s="2">
        <v>973</v>
      </c>
      <c r="B5" s="2" t="s">
        <v>26</v>
      </c>
      <c r="C5" s="2">
        <v>0.20135400000000001</v>
      </c>
      <c r="D5" s="2">
        <f t="shared" si="4"/>
        <v>0.50714700000000001</v>
      </c>
      <c r="E5" s="2">
        <v>0.29149900000000001</v>
      </c>
      <c r="F5" s="2">
        <f t="shared" si="5"/>
        <v>0.23590150061197293</v>
      </c>
      <c r="G5" s="2">
        <f t="shared" si="6"/>
        <v>0.5653303348220583</v>
      </c>
      <c r="H5" s="2">
        <f t="shared" si="7"/>
        <v>0.19876816456596882</v>
      </c>
      <c r="I5" s="2" t="s">
        <v>43</v>
      </c>
      <c r="K5" s="2">
        <v>0.14388899999999999</v>
      </c>
      <c r="L5" s="2">
        <v>8.3945800000000001E-2</v>
      </c>
      <c r="M5" s="6">
        <f t="shared" ca="1" si="0"/>
        <v>6.5364199999999997E-2</v>
      </c>
      <c r="N5" s="6">
        <f t="shared" ca="1" si="1"/>
        <v>0.129556</v>
      </c>
      <c r="O5" s="6">
        <f t="shared" ca="1" si="2"/>
        <v>4.7409100000000003E-2</v>
      </c>
      <c r="P5" s="6">
        <f t="shared" ca="1" si="3"/>
        <v>0.37748599999999999</v>
      </c>
    </row>
    <row r="6" spans="1:16" x14ac:dyDescent="0.25">
      <c r="A6" s="2">
        <v>973</v>
      </c>
      <c r="B6" s="2" t="s">
        <v>26</v>
      </c>
      <c r="C6" s="2">
        <v>0.33176699999999998</v>
      </c>
      <c r="D6" s="2">
        <f t="shared" si="4"/>
        <v>0.45237000000000005</v>
      </c>
      <c r="E6" s="2">
        <v>0.215863</v>
      </c>
      <c r="F6" s="2">
        <f t="shared" si="5"/>
        <v>0.37368582974985803</v>
      </c>
      <c r="G6" s="2">
        <f t="shared" si="6"/>
        <v>0.48480291979806617</v>
      </c>
      <c r="H6" s="2">
        <f t="shared" si="7"/>
        <v>0.1415112504520758</v>
      </c>
      <c r="I6" s="2" t="s">
        <v>43</v>
      </c>
      <c r="K6" s="2">
        <v>6.0613399999999998E-2</v>
      </c>
      <c r="L6" s="2">
        <v>8.9112200000000003E-2</v>
      </c>
      <c r="M6" s="6">
        <f t="shared" ca="1" si="0"/>
        <v>0.19220999999999999</v>
      </c>
      <c r="N6" s="6">
        <f t="shared" ca="1" si="1"/>
        <v>8.4075999999999998E-2</v>
      </c>
      <c r="O6" s="6">
        <f t="shared" ca="1" si="2"/>
        <v>8.8876499999999997E-2</v>
      </c>
      <c r="P6" s="6">
        <f t="shared" ca="1" si="3"/>
        <v>0.39107500000000001</v>
      </c>
    </row>
    <row r="7" spans="1:16" x14ac:dyDescent="0.25">
      <c r="A7" s="2">
        <v>973</v>
      </c>
      <c r="B7" s="2" t="s">
        <v>26</v>
      </c>
      <c r="C7" s="2">
        <v>0.45940399999999998</v>
      </c>
      <c r="D7" s="2">
        <f t="shared" si="4"/>
        <v>0.39824700000000007</v>
      </c>
      <c r="E7" s="2">
        <v>0.142349</v>
      </c>
      <c r="F7" s="2">
        <f t="shared" si="5"/>
        <v>0.49871423931434522</v>
      </c>
      <c r="G7" s="2">
        <f t="shared" si="6"/>
        <v>0.41134620600072208</v>
      </c>
      <c r="H7" s="2">
        <f t="shared" si="7"/>
        <v>8.9939554684932629E-2</v>
      </c>
      <c r="I7" s="2" t="s">
        <v>43</v>
      </c>
      <c r="K7" s="2">
        <v>3.0861800000000002E-2</v>
      </c>
      <c r="L7" s="2">
        <v>0.38283299999999998</v>
      </c>
      <c r="M7" s="6">
        <f t="shared" ca="1" si="0"/>
        <v>0.23827999999999999</v>
      </c>
      <c r="N7" s="6">
        <f t="shared" ca="1" si="1"/>
        <v>9.7677299999999995E-2</v>
      </c>
      <c r="O7" s="6">
        <f t="shared" ca="1" si="2"/>
        <v>0.112376</v>
      </c>
      <c r="P7" s="6">
        <f t="shared" ca="1" si="3"/>
        <v>0.399225</v>
      </c>
    </row>
    <row r="8" spans="1:16" x14ac:dyDescent="0.25">
      <c r="A8" s="2">
        <v>973</v>
      </c>
      <c r="B8" s="2" t="s">
        <v>20</v>
      </c>
      <c r="C8" s="2">
        <v>4.62365E-2</v>
      </c>
      <c r="D8" s="2">
        <f t="shared" si="4"/>
        <v>0.35308850000000003</v>
      </c>
      <c r="E8" s="2">
        <v>0.60067499999999996</v>
      </c>
      <c r="F8" s="2">
        <f t="shared" si="5"/>
        <v>6.3182066324462688E-2</v>
      </c>
      <c r="G8" s="2">
        <f t="shared" si="6"/>
        <v>0.45908217804046508</v>
      </c>
      <c r="H8" s="2">
        <f t="shared" si="7"/>
        <v>0.47773575563507215</v>
      </c>
      <c r="I8" s="2" t="s">
        <v>43</v>
      </c>
      <c r="K8" s="2">
        <v>6.5364199999999997E-2</v>
      </c>
      <c r="L8" s="2">
        <v>0.129556</v>
      </c>
      <c r="M8" s="6">
        <f t="shared" ca="1" si="0"/>
        <v>0.31651299999999999</v>
      </c>
      <c r="N8" s="6">
        <f t="shared" ca="1" si="1"/>
        <v>9.7888199999999995E-2</v>
      </c>
      <c r="O8" s="6">
        <f t="shared" ca="1" si="2"/>
        <v>0.13494600000000001</v>
      </c>
      <c r="P8" s="6">
        <f t="shared" ca="1" si="3"/>
        <v>0.40467599999999998</v>
      </c>
    </row>
    <row r="9" spans="1:16" x14ac:dyDescent="0.25">
      <c r="A9" s="2">
        <v>973</v>
      </c>
      <c r="B9" s="2" t="s">
        <v>20</v>
      </c>
      <c r="C9" s="2">
        <v>0.107363</v>
      </c>
      <c r="D9" s="2">
        <f t="shared" si="4"/>
        <v>0.30799600000000005</v>
      </c>
      <c r="E9" s="2">
        <v>0.58464099999999997</v>
      </c>
      <c r="F9" s="2">
        <f t="shared" si="5"/>
        <v>0.1449504173986412</v>
      </c>
      <c r="G9" s="2">
        <f t="shared" si="6"/>
        <v>0.39564701652669348</v>
      </c>
      <c r="H9" s="2">
        <f t="shared" si="7"/>
        <v>0.45940256607466523</v>
      </c>
      <c r="I9" s="2" t="s">
        <v>43</v>
      </c>
      <c r="K9" s="2">
        <v>4.7409100000000003E-2</v>
      </c>
      <c r="L9" s="2">
        <v>0.37748599999999999</v>
      </c>
      <c r="M9" s="6">
        <f t="shared" ca="1" si="0"/>
        <v>0.37222699999999997</v>
      </c>
      <c r="N9" s="6">
        <f t="shared" ca="1" si="1"/>
        <v>0.106125</v>
      </c>
      <c r="O9" s="6">
        <f t="shared" ca="1" si="2"/>
        <v>0.18238599999999999</v>
      </c>
      <c r="P9" s="6">
        <f t="shared" ca="1" si="3"/>
        <v>0.41558600000000001</v>
      </c>
    </row>
    <row r="10" spans="1:16" x14ac:dyDescent="0.25">
      <c r="A10" s="2">
        <v>973</v>
      </c>
      <c r="B10" s="2" t="s">
        <v>20</v>
      </c>
      <c r="C10" s="2">
        <v>0.14458499999999999</v>
      </c>
      <c r="D10" s="2">
        <f t="shared" si="4"/>
        <v>0.26987800000000006</v>
      </c>
      <c r="E10" s="2">
        <v>0.58553699999999997</v>
      </c>
      <c r="F10" s="2">
        <f t="shared" si="5"/>
        <v>0.19481572636222305</v>
      </c>
      <c r="G10" s="2">
        <f t="shared" si="6"/>
        <v>0.34599214780130128</v>
      </c>
      <c r="H10" s="2">
        <f t="shared" si="7"/>
        <v>0.45919212583647573</v>
      </c>
      <c r="I10" s="2" t="s">
        <v>43</v>
      </c>
      <c r="K10" s="2">
        <v>0.19220999999999999</v>
      </c>
      <c r="L10" s="2">
        <v>8.4075999999999998E-2</v>
      </c>
      <c r="M10" s="6">
        <f t="shared" ca="1" si="0"/>
        <v>0.458343</v>
      </c>
      <c r="N10" s="6">
        <f t="shared" ca="1" si="1"/>
        <v>0.122529</v>
      </c>
      <c r="O10" s="6">
        <f t="shared" ca="1" si="2"/>
        <v>0.24319199999999999</v>
      </c>
      <c r="P10" s="6">
        <f t="shared" ca="1" si="3"/>
        <v>0.43192199999999997</v>
      </c>
    </row>
    <row r="11" spans="1:16" x14ac:dyDescent="0.25">
      <c r="A11" s="2">
        <v>973</v>
      </c>
      <c r="B11" s="2" t="s">
        <v>20</v>
      </c>
      <c r="C11" s="2">
        <v>0.225407</v>
      </c>
      <c r="D11" s="2">
        <f t="shared" si="4"/>
        <v>0.20680399999999999</v>
      </c>
      <c r="E11" s="2">
        <v>0.56778899999999999</v>
      </c>
      <c r="F11" s="2">
        <f t="shared" si="5"/>
        <v>0.29948777688812739</v>
      </c>
      <c r="G11" s="2">
        <f t="shared" si="6"/>
        <v>0.26143794712985879</v>
      </c>
      <c r="H11" s="2">
        <f t="shared" si="7"/>
        <v>0.43907427598201393</v>
      </c>
      <c r="I11" s="2" t="s">
        <v>43</v>
      </c>
      <c r="K11" s="2">
        <v>8.8876499999999997E-2</v>
      </c>
      <c r="L11" s="2">
        <v>0.39107500000000001</v>
      </c>
      <c r="M11" s="6">
        <f t="shared" ca="1" si="0"/>
        <v>0.50950499999999999</v>
      </c>
      <c r="N11" s="6">
        <f t="shared" ca="1" si="1"/>
        <v>0.14423</v>
      </c>
      <c r="O11" s="6">
        <f t="shared" ca="1" si="2"/>
        <v>0.29567399999999999</v>
      </c>
      <c r="P11" s="6">
        <f t="shared" ca="1" si="3"/>
        <v>0.43745499999999998</v>
      </c>
    </row>
    <row r="12" spans="1:16" x14ac:dyDescent="0.25">
      <c r="A12" s="2">
        <v>973</v>
      </c>
      <c r="B12" s="2" t="s">
        <v>20</v>
      </c>
      <c r="C12" s="2">
        <v>0.28943999999999998</v>
      </c>
      <c r="D12" s="2">
        <f t="shared" si="4"/>
        <v>0.15435900000000013</v>
      </c>
      <c r="E12" s="2">
        <v>0.55620099999999995</v>
      </c>
      <c r="F12" s="2">
        <f t="shared" si="5"/>
        <v>0.38082702780145239</v>
      </c>
      <c r="G12" s="2">
        <f t="shared" si="6"/>
        <v>0.19324094695877986</v>
      </c>
      <c r="H12" s="2">
        <f t="shared" si="7"/>
        <v>0.42593202523976775</v>
      </c>
      <c r="I12" s="2" t="s">
        <v>43</v>
      </c>
      <c r="K12" s="2">
        <v>0.23827999999999999</v>
      </c>
      <c r="L12" s="2">
        <v>9.7677299999999995E-2</v>
      </c>
      <c r="M12" s="6">
        <f t="shared" ca="1" si="0"/>
        <v>0.54593000000000003</v>
      </c>
      <c r="N12" s="6">
        <f t="shared" ca="1" si="1"/>
        <v>0.16319700000000001</v>
      </c>
      <c r="O12" s="6">
        <f t="shared" ca="1" si="2"/>
        <v>0.32788800000000001</v>
      </c>
      <c r="P12" s="6">
        <f t="shared" ca="1" si="3"/>
        <v>0.43754100000000001</v>
      </c>
    </row>
    <row r="13" spans="1:16" x14ac:dyDescent="0.25">
      <c r="A13" s="2">
        <v>973</v>
      </c>
      <c r="B13" s="2" t="s">
        <v>25</v>
      </c>
      <c r="C13" s="2">
        <v>9.7970799999999997E-2</v>
      </c>
      <c r="D13" s="2">
        <f t="shared" si="4"/>
        <v>0.56487920000000003</v>
      </c>
      <c r="E13" s="2">
        <v>0.33715000000000001</v>
      </c>
      <c r="F13" s="2">
        <f t="shared" si="5"/>
        <v>0.11780027809503588</v>
      </c>
      <c r="G13" s="2">
        <f t="shared" si="6"/>
        <v>0.64625398137451895</v>
      </c>
      <c r="H13" s="2">
        <f t="shared" si="7"/>
        <v>0.23594574053044523</v>
      </c>
      <c r="I13" s="2" t="s">
        <v>43</v>
      </c>
      <c r="K13" s="2">
        <v>0.112376</v>
      </c>
      <c r="L13" s="2">
        <v>0.399225</v>
      </c>
      <c r="M13" s="6">
        <f t="shared" ca="1" si="0"/>
        <v>0.60257400000000005</v>
      </c>
      <c r="N13" s="6">
        <f t="shared" ca="1" si="1"/>
        <v>0.17413100000000001</v>
      </c>
      <c r="O13" s="6">
        <f t="shared" ca="1" si="2"/>
        <v>0.37356699999999998</v>
      </c>
      <c r="P13" s="6">
        <f t="shared" ca="1" si="3"/>
        <v>0.47000999999999998</v>
      </c>
    </row>
    <row r="14" spans="1:16" x14ac:dyDescent="0.25">
      <c r="A14" s="2">
        <v>973</v>
      </c>
      <c r="B14" s="2" t="s">
        <v>25</v>
      </c>
      <c r="C14" s="2">
        <v>0.158968</v>
      </c>
      <c r="D14" s="2">
        <f t="shared" si="4"/>
        <v>0.52648399999999995</v>
      </c>
      <c r="E14" s="2">
        <v>0.31454799999999999</v>
      </c>
      <c r="F14" s="2">
        <f t="shared" si="5"/>
        <v>0.18857886399455945</v>
      </c>
      <c r="G14" s="2">
        <f t="shared" si="6"/>
        <v>0.59424627651377271</v>
      </c>
      <c r="H14" s="2">
        <f t="shared" si="7"/>
        <v>0.21717485949166779</v>
      </c>
      <c r="I14" s="2" t="s">
        <v>43</v>
      </c>
      <c r="K14" s="2">
        <v>0.31651299999999999</v>
      </c>
      <c r="L14" s="2">
        <v>9.7888199999999995E-2</v>
      </c>
      <c r="M14" s="6">
        <f t="shared" ca="1" si="0"/>
        <v>0.61363800000000002</v>
      </c>
      <c r="N14" s="6">
        <f t="shared" ca="1" si="1"/>
        <v>0.17955199999999999</v>
      </c>
      <c r="O14" s="6">
        <f t="shared" ca="1" si="2"/>
        <v>0.37224499999999999</v>
      </c>
      <c r="P14" s="6">
        <f t="shared" ca="1" si="3"/>
        <v>0.48617899999999997</v>
      </c>
    </row>
    <row r="15" spans="1:16" x14ac:dyDescent="0.25">
      <c r="A15" s="2">
        <v>973</v>
      </c>
      <c r="B15" s="2" t="s">
        <v>25</v>
      </c>
      <c r="C15" s="2">
        <v>0.20486799999999999</v>
      </c>
      <c r="D15" s="2">
        <f t="shared" si="4"/>
        <v>0.49698399999999993</v>
      </c>
      <c r="E15" s="2">
        <v>0.29814800000000002</v>
      </c>
      <c r="F15" s="2">
        <f t="shared" si="5"/>
        <v>0.24066296471857582</v>
      </c>
      <c r="G15" s="2">
        <f t="shared" si="6"/>
        <v>0.55548908385497409</v>
      </c>
      <c r="H15" s="2">
        <f t="shared" si="7"/>
        <v>0.20384795142645007</v>
      </c>
      <c r="I15" s="2" t="s">
        <v>43</v>
      </c>
      <c r="K15" s="2">
        <v>0.13494600000000001</v>
      </c>
      <c r="L15" s="2">
        <v>0.40467599999999998</v>
      </c>
      <c r="M15" s="6">
        <f t="shared" ca="1" si="0"/>
        <v>0.64683199999999996</v>
      </c>
      <c r="N15" s="6">
        <f t="shared" ca="1" si="1"/>
        <v>0.19581399999999999</v>
      </c>
      <c r="O15" s="6">
        <f t="shared" ca="1" si="2"/>
        <v>0.42560900000000002</v>
      </c>
      <c r="P15" s="6">
        <f t="shared" ca="1" si="3"/>
        <v>0.48093200000000003</v>
      </c>
    </row>
    <row r="16" spans="1:16" x14ac:dyDescent="0.25">
      <c r="A16" s="2">
        <v>973</v>
      </c>
      <c r="B16" s="2" t="s">
        <v>25</v>
      </c>
      <c r="C16" s="2">
        <v>0.31007299999999999</v>
      </c>
      <c r="D16" s="2">
        <f t="shared" si="4"/>
        <v>0.43082199999999998</v>
      </c>
      <c r="E16" s="2">
        <v>0.25910499999999997</v>
      </c>
      <c r="F16" s="2">
        <f t="shared" si="5"/>
        <v>0.35608048005788978</v>
      </c>
      <c r="G16" s="2">
        <f t="shared" si="6"/>
        <v>0.47073888580383555</v>
      </c>
      <c r="H16" s="2">
        <f t="shared" si="7"/>
        <v>0.17318063413827464</v>
      </c>
      <c r="I16" s="2" t="s">
        <v>43</v>
      </c>
      <c r="K16" s="2">
        <v>0.37222699999999997</v>
      </c>
      <c r="L16" s="2">
        <v>0.106125</v>
      </c>
      <c r="M16" s="6">
        <f t="shared" ca="1" si="0"/>
        <v>0.696133</v>
      </c>
      <c r="N16" s="6">
        <f t="shared" ca="1" si="1"/>
        <v>0.212119</v>
      </c>
      <c r="O16" s="6">
        <f t="shared" ca="1" si="2"/>
        <v>0.46746700000000002</v>
      </c>
      <c r="P16" s="6">
        <f t="shared" ca="1" si="3"/>
        <v>0.47565400000000002</v>
      </c>
    </row>
    <row r="17" spans="1:16" x14ac:dyDescent="0.25">
      <c r="A17" s="2">
        <v>973</v>
      </c>
      <c r="B17" s="2" t="s">
        <v>25</v>
      </c>
      <c r="C17" s="2">
        <v>0.41358600000000001</v>
      </c>
      <c r="D17" s="2">
        <f t="shared" si="4"/>
        <v>0.36639299999999997</v>
      </c>
      <c r="E17" s="2">
        <v>0.22002099999999999</v>
      </c>
      <c r="F17" s="2">
        <f t="shared" si="5"/>
        <v>0.46456906179972479</v>
      </c>
      <c r="G17" s="2">
        <f t="shared" si="6"/>
        <v>0.39158821201250144</v>
      </c>
      <c r="H17" s="2">
        <f t="shared" si="7"/>
        <v>0.14384272618777375</v>
      </c>
      <c r="I17" s="2" t="s">
        <v>43</v>
      </c>
      <c r="K17" s="2">
        <v>0.18238599999999999</v>
      </c>
      <c r="L17" s="2">
        <v>0.41558600000000001</v>
      </c>
      <c r="M17" s="6">
        <f t="shared" ca="1" si="0"/>
        <v>0.70949899999999999</v>
      </c>
      <c r="N17" s="6">
        <f t="shared" ca="1" si="1"/>
        <v>0.21754599999999999</v>
      </c>
      <c r="O17" s="6">
        <f t="shared" ca="1" si="2"/>
        <v>0.479902</v>
      </c>
      <c r="P17" s="6">
        <f t="shared" ca="1" si="3"/>
        <v>0.47838199999999997</v>
      </c>
    </row>
    <row r="18" spans="1:16" x14ac:dyDescent="0.25">
      <c r="A18" s="2">
        <v>973</v>
      </c>
      <c r="B18" s="2" t="s">
        <v>26</v>
      </c>
      <c r="C18" s="2">
        <v>0.13550000000000001</v>
      </c>
      <c r="D18" s="2">
        <f t="shared" si="4"/>
        <v>0.56802200000000003</v>
      </c>
      <c r="E18" s="2">
        <v>0.29647800000000002</v>
      </c>
      <c r="F18" s="2">
        <f t="shared" si="5"/>
        <v>0.15969053356499952</v>
      </c>
      <c r="G18" s="2">
        <f t="shared" si="6"/>
        <v>0.63694659505754903</v>
      </c>
      <c r="H18" s="2">
        <f t="shared" si="7"/>
        <v>0.2033628713774514</v>
      </c>
      <c r="I18" s="2" t="s">
        <v>43</v>
      </c>
      <c r="K18" s="2">
        <v>0.458343</v>
      </c>
      <c r="L18" s="2">
        <v>0.122529</v>
      </c>
      <c r="M18" s="6">
        <f t="shared" ca="1" si="0"/>
        <v>0.73025700000000004</v>
      </c>
      <c r="N18" s="6">
        <f t="shared" ca="1" si="1"/>
        <v>0.23107900000000001</v>
      </c>
      <c r="O18" s="6">
        <f t="shared" ca="1" si="2"/>
        <v>0.49644899999999997</v>
      </c>
      <c r="P18" s="6">
        <f t="shared" ca="1" si="3"/>
        <v>0.47303600000000001</v>
      </c>
    </row>
    <row r="19" spans="1:16" x14ac:dyDescent="0.25">
      <c r="A19" s="2">
        <v>973</v>
      </c>
      <c r="B19" s="2" t="s">
        <v>51</v>
      </c>
      <c r="C19" s="2">
        <v>0.129251</v>
      </c>
      <c r="D19" s="2">
        <f t="shared" si="4"/>
        <v>0.54816299999999996</v>
      </c>
      <c r="E19" s="2">
        <v>0.32258599999999998</v>
      </c>
      <c r="F19" s="2">
        <f t="shared" si="5"/>
        <v>0.15413313977749596</v>
      </c>
      <c r="G19" s="2">
        <f t="shared" si="6"/>
        <v>0.62197054560732212</v>
      </c>
      <c r="H19" s="2">
        <f t="shared" si="7"/>
        <v>0.22389631461518195</v>
      </c>
      <c r="I19" s="2" t="s">
        <v>43</v>
      </c>
      <c r="K19" s="2">
        <v>0.24319199999999999</v>
      </c>
      <c r="L19" s="2">
        <v>0.43192199999999997</v>
      </c>
      <c r="M19" s="6">
        <f t="shared" ca="1" si="0"/>
        <v>0.73995100000000003</v>
      </c>
      <c r="N19" s="6">
        <f t="shared" ca="1" si="1"/>
        <v>0.23919099999999999</v>
      </c>
      <c r="O19" s="6">
        <f t="shared" ca="1" si="2"/>
        <v>0.50477300000000003</v>
      </c>
      <c r="P19" s="6">
        <f t="shared" ca="1" si="3"/>
        <v>0.48383999999999999</v>
      </c>
    </row>
    <row r="20" spans="1:16" x14ac:dyDescent="0.25">
      <c r="A20" s="2">
        <v>973</v>
      </c>
      <c r="B20" s="2" t="s">
        <v>45</v>
      </c>
      <c r="C20" s="2">
        <v>7.6083499999999998E-2</v>
      </c>
      <c r="D20" s="2">
        <f t="shared" si="4"/>
        <v>0.32471050000000001</v>
      </c>
      <c r="E20" s="2">
        <v>0.59920600000000002</v>
      </c>
      <c r="F20" s="2">
        <f t="shared" si="5"/>
        <v>0.10368582046818151</v>
      </c>
      <c r="G20" s="2">
        <f t="shared" si="6"/>
        <v>0.42103985271870792</v>
      </c>
      <c r="H20" s="2">
        <f t="shared" si="7"/>
        <v>0.47527432681311066</v>
      </c>
      <c r="I20" s="2" t="s">
        <v>43</v>
      </c>
      <c r="K20" s="2">
        <v>0.50950499999999999</v>
      </c>
      <c r="L20" s="2">
        <v>0.14423</v>
      </c>
      <c r="M20" s="6">
        <f t="shared" ca="1" si="0"/>
        <v>0</v>
      </c>
      <c r="N20" s="6">
        <f t="shared" ca="1" si="1"/>
        <v>0</v>
      </c>
      <c r="O20" s="6">
        <f t="shared" ca="1" si="2"/>
        <v>0</v>
      </c>
      <c r="P20" s="6">
        <f t="shared" ca="1" si="3"/>
        <v>0</v>
      </c>
    </row>
    <row r="21" spans="1:16" x14ac:dyDescent="0.25">
      <c r="K21" s="2">
        <v>0.29567399999999999</v>
      </c>
      <c r="L21" s="2">
        <v>0.43745499999999998</v>
      </c>
      <c r="M21" s="6">
        <f t="shared" ca="1" si="0"/>
        <v>1.14553E-2</v>
      </c>
      <c r="N21" s="6">
        <f t="shared" ca="1" si="1"/>
        <v>0.98655400000000004</v>
      </c>
      <c r="O21" s="6">
        <f t="shared" ca="1" si="2"/>
        <v>0.46531499999999998</v>
      </c>
      <c r="P21" s="6">
        <f t="shared" ca="1" si="3"/>
        <v>0.51607899999999995</v>
      </c>
    </row>
    <row r="22" spans="1:16" x14ac:dyDescent="0.25">
      <c r="A22" s="2">
        <v>1123</v>
      </c>
      <c r="B22" s="2" t="s">
        <v>26</v>
      </c>
      <c r="C22" s="2">
        <v>0.13602500000000001</v>
      </c>
      <c r="D22" s="2">
        <f t="shared" si="4"/>
        <v>0.60827399999999998</v>
      </c>
      <c r="E22" s="2">
        <v>0.25570100000000001</v>
      </c>
      <c r="F22" s="2">
        <f t="shared" ref="F22:F36" si="8">C22/55.845/(C22/55.845 + D22/58.693 + E22/95.95)</f>
        <v>0.15750800708132429</v>
      </c>
      <c r="G22" s="2">
        <f t="shared" ref="G22:G36" si="9">D22/58.693/(C22/55.845 + D22/58.693 + E22/95.95)</f>
        <v>0.67016407351838791</v>
      </c>
      <c r="H22" s="2">
        <f t="shared" ref="H22:H36" si="10">E22/95.95/(C22/55.845 + D22/58.693 + E22/95.95)</f>
        <v>0.17232791940028774</v>
      </c>
      <c r="I22" s="2" t="s">
        <v>43</v>
      </c>
      <c r="K22" s="2">
        <v>0.54593000000000003</v>
      </c>
      <c r="L22" s="2">
        <v>0.16319700000000001</v>
      </c>
      <c r="M22" s="6">
        <f t="shared" ca="1" si="0"/>
        <v>1.2826000000000001E-2</v>
      </c>
      <c r="N22" s="6">
        <f t="shared" ca="1" si="1"/>
        <v>0.98386200000000001</v>
      </c>
      <c r="O22" s="6">
        <f t="shared" ca="1" si="2"/>
        <v>0.40686</v>
      </c>
      <c r="P22" s="6">
        <f t="shared" ca="1" si="3"/>
        <v>0.51322599999999996</v>
      </c>
    </row>
    <row r="23" spans="1:16" x14ac:dyDescent="0.25">
      <c r="A23" s="2">
        <v>1123</v>
      </c>
      <c r="B23" s="2" t="s">
        <v>26</v>
      </c>
      <c r="C23" s="2">
        <v>0.229799</v>
      </c>
      <c r="D23" s="2">
        <f t="shared" si="4"/>
        <v>0.57672400000000001</v>
      </c>
      <c r="E23" s="2">
        <v>0.19347700000000001</v>
      </c>
      <c r="F23" s="2">
        <f t="shared" si="8"/>
        <v>0.25786905745922684</v>
      </c>
      <c r="G23" s="2">
        <f t="shared" si="9"/>
        <v>0.6157679916182881</v>
      </c>
      <c r="H23" s="2">
        <f t="shared" si="10"/>
        <v>0.12636295092248506</v>
      </c>
      <c r="I23" s="2" t="s">
        <v>43</v>
      </c>
      <c r="K23" s="2">
        <v>0.32788800000000001</v>
      </c>
      <c r="L23" s="2">
        <v>0.43754100000000001</v>
      </c>
      <c r="M23" s="6">
        <f t="shared" ca="1" si="0"/>
        <v>1.18957E-2</v>
      </c>
      <c r="N23" s="6">
        <f t="shared" ca="1" si="1"/>
        <v>0.98116400000000004</v>
      </c>
      <c r="O23" s="6">
        <f t="shared" ca="1" si="2"/>
        <v>0.33004600000000001</v>
      </c>
      <c r="P23" s="6">
        <f t="shared" ca="1" si="3"/>
        <v>0.52380099999999996</v>
      </c>
    </row>
    <row r="24" spans="1:16" x14ac:dyDescent="0.25">
      <c r="A24" s="2">
        <v>1123</v>
      </c>
      <c r="B24" s="2" t="s">
        <v>26</v>
      </c>
      <c r="C24" s="2">
        <v>0.35655399999999998</v>
      </c>
      <c r="D24" s="2">
        <f t="shared" si="4"/>
        <v>0.49619399999999997</v>
      </c>
      <c r="E24" s="2">
        <v>0.14725199999999999</v>
      </c>
      <c r="F24" s="2">
        <f t="shared" si="8"/>
        <v>0.38994297190152077</v>
      </c>
      <c r="G24" s="2">
        <f t="shared" si="9"/>
        <v>0.51632752757804723</v>
      </c>
      <c r="H24" s="2">
        <f t="shared" si="10"/>
        <v>9.3729500520431996E-2</v>
      </c>
      <c r="I24" s="2" t="s">
        <v>43</v>
      </c>
      <c r="K24" s="2">
        <v>0.60257400000000005</v>
      </c>
      <c r="L24" s="2">
        <v>0.17413100000000001</v>
      </c>
      <c r="M24" s="6">
        <f t="shared" ca="1" si="0"/>
        <v>8.2240200000000003E-3</v>
      </c>
      <c r="N24" s="6">
        <f t="shared" ca="1" si="1"/>
        <v>0.98385</v>
      </c>
      <c r="O24" s="6">
        <f t="shared" ca="1" si="2"/>
        <v>0.165988</v>
      </c>
      <c r="P24" s="6">
        <f t="shared" ca="1" si="3"/>
        <v>0.461364</v>
      </c>
    </row>
    <row r="25" spans="1:16" x14ac:dyDescent="0.25">
      <c r="A25" s="2">
        <v>1123</v>
      </c>
      <c r="B25" s="2" t="s">
        <v>26</v>
      </c>
      <c r="C25" s="2">
        <v>0.46328000000000003</v>
      </c>
      <c r="D25" s="2">
        <f t="shared" si="4"/>
        <v>0.39860099999999998</v>
      </c>
      <c r="E25" s="2">
        <v>0.13811899999999999</v>
      </c>
      <c r="F25" s="2">
        <f t="shared" si="8"/>
        <v>0.50196781615804453</v>
      </c>
      <c r="G25" s="2">
        <f t="shared" si="9"/>
        <v>0.41093079845534286</v>
      </c>
      <c r="H25" s="2">
        <f t="shared" si="10"/>
        <v>8.7101385386612648E-2</v>
      </c>
      <c r="I25" s="2" t="s">
        <v>43</v>
      </c>
      <c r="K25" s="2">
        <v>0.37356699999999998</v>
      </c>
      <c r="L25" s="2">
        <v>0.47000999999999998</v>
      </c>
      <c r="M25" s="6">
        <f t="shared" ca="1" si="0"/>
        <v>7.2937000000000002E-3</v>
      </c>
      <c r="N25" s="6">
        <f t="shared" ca="1" si="1"/>
        <v>0.98115200000000002</v>
      </c>
      <c r="O25" s="6">
        <f t="shared" ca="1" si="2"/>
        <v>8.96145E-2</v>
      </c>
      <c r="P25" s="6">
        <f t="shared" ca="1" si="3"/>
        <v>0.46654899999999999</v>
      </c>
    </row>
    <row r="26" spans="1:16" x14ac:dyDescent="0.25">
      <c r="A26" s="2">
        <v>1123</v>
      </c>
      <c r="B26" s="2" t="s">
        <v>20</v>
      </c>
      <c r="C26" s="2">
        <v>0.10157099999999999</v>
      </c>
      <c r="D26" s="2">
        <f t="shared" si="4"/>
        <v>0.35919400000000001</v>
      </c>
      <c r="E26" s="2">
        <v>0.53923500000000002</v>
      </c>
      <c r="F26" s="2">
        <f t="shared" si="8"/>
        <v>0.13414341416637662</v>
      </c>
      <c r="G26" s="2">
        <f t="shared" si="9"/>
        <v>0.45136376129955474</v>
      </c>
      <c r="H26" s="2">
        <f t="shared" si="10"/>
        <v>0.4144928245340686</v>
      </c>
      <c r="I26" s="2" t="s">
        <v>43</v>
      </c>
      <c r="K26" s="2">
        <v>0.61363800000000002</v>
      </c>
      <c r="L26" s="2">
        <v>0.17955199999999999</v>
      </c>
      <c r="M26" s="6">
        <f t="shared" ca="1" si="0"/>
        <v>4.99271E-3</v>
      </c>
      <c r="N26" s="6">
        <f t="shared" ca="1" si="1"/>
        <v>0.98114599999999996</v>
      </c>
      <c r="O26" s="6">
        <f t="shared" ca="1" si="2"/>
        <v>2.92492E-2</v>
      </c>
      <c r="P26" s="6">
        <f t="shared" ca="1" si="3"/>
        <v>0.44482300000000002</v>
      </c>
    </row>
    <row r="27" spans="1:16" x14ac:dyDescent="0.25">
      <c r="A27" s="2">
        <v>1123</v>
      </c>
      <c r="B27" s="2" t="s">
        <v>20</v>
      </c>
      <c r="C27" s="2">
        <v>0.169736</v>
      </c>
      <c r="D27" s="2">
        <f t="shared" si="4"/>
        <v>0.28762500000000002</v>
      </c>
      <c r="E27" s="2">
        <v>0.54263899999999998</v>
      </c>
      <c r="F27" s="2">
        <f t="shared" si="8"/>
        <v>0.22356271320051899</v>
      </c>
      <c r="G27" s="2">
        <f t="shared" si="9"/>
        <v>0.3604541473828517</v>
      </c>
      <c r="H27" s="2">
        <f t="shared" si="10"/>
        <v>0.41598313941662934</v>
      </c>
      <c r="I27" s="2" t="s">
        <v>43</v>
      </c>
      <c r="K27" s="2">
        <v>0.37224499999999999</v>
      </c>
      <c r="L27" s="2">
        <v>0.48617899999999997</v>
      </c>
      <c r="M27" s="6">
        <f t="shared" ca="1" si="0"/>
        <v>0</v>
      </c>
      <c r="N27" s="6">
        <f t="shared" ca="1" si="1"/>
        <v>0</v>
      </c>
      <c r="O27" s="6">
        <f t="shared" ca="1" si="2"/>
        <v>0</v>
      </c>
      <c r="P27" s="6">
        <f t="shared" ca="1" si="3"/>
        <v>0</v>
      </c>
    </row>
    <row r="28" spans="1:16" x14ac:dyDescent="0.25">
      <c r="A28" s="2">
        <v>1123</v>
      </c>
      <c r="B28" s="2" t="s">
        <v>20</v>
      </c>
      <c r="C28" s="2">
        <v>0.24456</v>
      </c>
      <c r="D28" s="2">
        <f t="shared" si="4"/>
        <v>0.24011700000000002</v>
      </c>
      <c r="E28" s="2">
        <v>0.51532299999999998</v>
      </c>
      <c r="F28" s="2">
        <f t="shared" si="8"/>
        <v>0.31639620662372858</v>
      </c>
      <c r="G28" s="2">
        <f t="shared" si="9"/>
        <v>0.29557434635397856</v>
      </c>
      <c r="H28" s="2">
        <f t="shared" si="10"/>
        <v>0.38802944702229286</v>
      </c>
      <c r="I28" s="2" t="s">
        <v>43</v>
      </c>
      <c r="K28" s="2">
        <v>0.64683199999999996</v>
      </c>
      <c r="L28" s="2">
        <v>0.19581399999999999</v>
      </c>
      <c r="M28" s="6">
        <f t="shared" ca="1" si="0"/>
        <v>0</v>
      </c>
      <c r="N28" s="6">
        <f t="shared" ca="1" si="1"/>
        <v>0</v>
      </c>
      <c r="O28" s="6">
        <f t="shared" ca="1" si="2"/>
        <v>0</v>
      </c>
      <c r="P28" s="6">
        <f t="shared" ca="1" si="3"/>
        <v>0</v>
      </c>
    </row>
    <row r="29" spans="1:16" x14ac:dyDescent="0.25">
      <c r="A29" s="2">
        <v>1123</v>
      </c>
      <c r="B29" s="2" t="s">
        <v>20</v>
      </c>
      <c r="C29" s="2">
        <v>0.36263200000000001</v>
      </c>
      <c r="D29" s="2">
        <f t="shared" si="4"/>
        <v>0.20586799999999994</v>
      </c>
      <c r="E29" s="2">
        <v>0.43149999999999999</v>
      </c>
      <c r="F29" s="2">
        <f t="shared" si="8"/>
        <v>0.44788571453001946</v>
      </c>
      <c r="G29" s="2">
        <f t="shared" si="9"/>
        <v>0.24192899302101528</v>
      </c>
      <c r="H29" s="2">
        <f t="shared" si="10"/>
        <v>0.3101852924489652</v>
      </c>
      <c r="I29" s="2" t="s">
        <v>43</v>
      </c>
      <c r="K29" s="2">
        <v>0.42560900000000002</v>
      </c>
      <c r="L29" s="2">
        <v>0.48093200000000003</v>
      </c>
      <c r="M29" s="6">
        <f t="shared" ca="1" si="0"/>
        <v>0</v>
      </c>
      <c r="N29" s="6">
        <f t="shared" ca="1" si="1"/>
        <v>0</v>
      </c>
      <c r="O29" s="6">
        <f t="shared" ca="1" si="2"/>
        <v>0</v>
      </c>
      <c r="P29" s="6">
        <f t="shared" ca="1" si="3"/>
        <v>0</v>
      </c>
    </row>
    <row r="30" spans="1:16" x14ac:dyDescent="0.25">
      <c r="A30" s="2">
        <v>1123</v>
      </c>
      <c r="B30" s="2" t="s">
        <v>25</v>
      </c>
      <c r="C30" s="2">
        <v>0.128526</v>
      </c>
      <c r="D30" s="2">
        <f t="shared" si="4"/>
        <v>0.54542099999999993</v>
      </c>
      <c r="E30" s="2">
        <v>0.32605299999999998</v>
      </c>
      <c r="F30" s="2">
        <f t="shared" si="8"/>
        <v>0.15350949329680555</v>
      </c>
      <c r="G30" s="2">
        <f t="shared" si="9"/>
        <v>0.61983213564113249</v>
      </c>
      <c r="H30" s="2">
        <f t="shared" si="10"/>
        <v>0.22665837106206205</v>
      </c>
      <c r="I30" s="2" t="s">
        <v>43</v>
      </c>
      <c r="K30" s="2">
        <v>0.696133</v>
      </c>
      <c r="L30" s="2">
        <v>0.212119</v>
      </c>
      <c r="M30" s="6">
        <f t="shared" ca="1" si="0"/>
        <v>0</v>
      </c>
      <c r="N30" s="6">
        <f t="shared" ca="1" si="1"/>
        <v>0</v>
      </c>
      <c r="O30" s="6">
        <f t="shared" ca="1" si="2"/>
        <v>0</v>
      </c>
      <c r="P30" s="6">
        <f t="shared" ca="1" si="3"/>
        <v>0</v>
      </c>
    </row>
    <row r="31" spans="1:16" x14ac:dyDescent="0.25">
      <c r="A31" s="2">
        <v>1123</v>
      </c>
      <c r="B31" s="2" t="s">
        <v>25</v>
      </c>
      <c r="C31" s="2">
        <v>0.19612499999999999</v>
      </c>
      <c r="D31" s="2">
        <f t="shared" si="4"/>
        <v>0.50086000000000008</v>
      </c>
      <c r="E31" s="2">
        <v>0.30301499999999998</v>
      </c>
      <c r="F31" s="2">
        <f t="shared" si="8"/>
        <v>0.23099542362677059</v>
      </c>
      <c r="G31" s="2">
        <f t="shared" si="9"/>
        <v>0.5612867050913537</v>
      </c>
      <c r="H31" s="2">
        <f t="shared" si="10"/>
        <v>0.20771787128187572</v>
      </c>
      <c r="I31" s="2" t="s">
        <v>43</v>
      </c>
      <c r="K31" s="2">
        <v>0.46746700000000002</v>
      </c>
      <c r="L31" s="2">
        <v>0.47565400000000002</v>
      </c>
      <c r="M31" s="6">
        <f t="shared" ca="1" si="0"/>
        <v>0</v>
      </c>
      <c r="N31" s="6">
        <f t="shared" ca="1" si="1"/>
        <v>0</v>
      </c>
      <c r="O31" s="6">
        <f t="shared" ca="1" si="2"/>
        <v>0</v>
      </c>
      <c r="P31" s="6">
        <f t="shared" ca="1" si="3"/>
        <v>0</v>
      </c>
    </row>
    <row r="32" spans="1:16" x14ac:dyDescent="0.25">
      <c r="A32" s="2">
        <v>1123</v>
      </c>
      <c r="B32" s="2" t="s">
        <v>25</v>
      </c>
      <c r="C32" s="2">
        <v>0.30674299999999999</v>
      </c>
      <c r="D32" s="2">
        <f t="shared" si="4"/>
        <v>0.42793999999999999</v>
      </c>
      <c r="E32" s="2">
        <v>0.26531700000000003</v>
      </c>
      <c r="F32" s="2">
        <f t="shared" si="8"/>
        <v>0.35325296350227536</v>
      </c>
      <c r="G32" s="2">
        <f t="shared" si="9"/>
        <v>0.46891272929449168</v>
      </c>
      <c r="H32" s="2">
        <f t="shared" si="10"/>
        <v>0.17783430720323296</v>
      </c>
      <c r="I32" s="2" t="s">
        <v>43</v>
      </c>
      <c r="K32" s="2">
        <v>0.70949899999999999</v>
      </c>
      <c r="L32" s="2">
        <v>0.21754599999999999</v>
      </c>
      <c r="M32" s="6">
        <f t="shared" ca="1" si="0"/>
        <v>0</v>
      </c>
      <c r="N32" s="6">
        <f t="shared" ca="1" si="1"/>
        <v>0</v>
      </c>
      <c r="O32" s="6">
        <f t="shared" ca="1" si="2"/>
        <v>0</v>
      </c>
      <c r="P32" s="6">
        <f t="shared" ca="1" si="3"/>
        <v>0</v>
      </c>
    </row>
    <row r="33" spans="1:16" x14ac:dyDescent="0.25">
      <c r="A33" s="2">
        <v>1123</v>
      </c>
      <c r="B33" s="2" t="s">
        <v>25</v>
      </c>
      <c r="C33" s="2">
        <v>0.42350599999999999</v>
      </c>
      <c r="D33" s="2">
        <f t="shared" si="4"/>
        <v>0.35097000000000006</v>
      </c>
      <c r="E33" s="2">
        <v>0.225524</v>
      </c>
      <c r="F33" s="2">
        <f t="shared" si="8"/>
        <v>0.47654253985952566</v>
      </c>
      <c r="G33" s="2">
        <f t="shared" si="9"/>
        <v>0.37575960464333447</v>
      </c>
      <c r="H33" s="2">
        <f t="shared" si="10"/>
        <v>0.14769785549713979</v>
      </c>
      <c r="I33" s="2" t="s">
        <v>43</v>
      </c>
      <c r="K33" s="2">
        <v>0.479902</v>
      </c>
      <c r="L33" s="2">
        <v>0.47838199999999997</v>
      </c>
      <c r="M33" s="6">
        <f t="shared" ca="1" si="0"/>
        <v>0</v>
      </c>
      <c r="N33" s="6">
        <f t="shared" ca="1" si="1"/>
        <v>0</v>
      </c>
      <c r="O33" s="6">
        <f t="shared" ca="1" si="2"/>
        <v>0</v>
      </c>
      <c r="P33" s="6">
        <f t="shared" ca="1" si="3"/>
        <v>0</v>
      </c>
    </row>
    <row r="34" spans="1:16" x14ac:dyDescent="0.25">
      <c r="A34" s="2">
        <v>1123</v>
      </c>
      <c r="B34" s="2" t="s">
        <v>26</v>
      </c>
      <c r="C34" s="2">
        <v>0.111443</v>
      </c>
      <c r="D34" s="2">
        <f t="shared" si="4"/>
        <v>0.62447900000000001</v>
      </c>
      <c r="E34" s="2">
        <v>0.26407799999999998</v>
      </c>
      <c r="F34" s="2">
        <f t="shared" si="8"/>
        <v>0.12968755399757756</v>
      </c>
      <c r="G34" s="2">
        <f t="shared" si="9"/>
        <v>0.69145087416642359</v>
      </c>
      <c r="H34" s="2">
        <f t="shared" si="10"/>
        <v>0.17886157183599885</v>
      </c>
      <c r="I34" s="2" t="s">
        <v>43</v>
      </c>
      <c r="K34" s="2">
        <v>0.73025700000000004</v>
      </c>
      <c r="L34" s="2">
        <v>0.23107900000000001</v>
      </c>
      <c r="M34" s="6">
        <f t="shared" ca="1" si="0"/>
        <v>0</v>
      </c>
      <c r="N34" s="6">
        <f t="shared" ca="1" si="1"/>
        <v>0</v>
      </c>
      <c r="O34" s="6">
        <f t="shared" ca="1" si="2"/>
        <v>0</v>
      </c>
      <c r="P34" s="6">
        <f t="shared" ca="1" si="3"/>
        <v>0</v>
      </c>
    </row>
    <row r="35" spans="1:16" x14ac:dyDescent="0.25">
      <c r="A35" s="2">
        <v>1123</v>
      </c>
      <c r="B35" s="2" t="s">
        <v>51</v>
      </c>
      <c r="C35" s="2">
        <v>9.6719700000000006E-2</v>
      </c>
      <c r="D35" s="2">
        <f t="shared" si="4"/>
        <v>0.56457130000000011</v>
      </c>
      <c r="E35" s="2">
        <v>0.33870899999999998</v>
      </c>
      <c r="F35" s="2">
        <f t="shared" si="8"/>
        <v>0.11638505211755165</v>
      </c>
      <c r="G35" s="2">
        <f t="shared" si="9"/>
        <v>0.64639657785138771</v>
      </c>
      <c r="H35" s="2">
        <f t="shared" si="10"/>
        <v>0.23721837003106078</v>
      </c>
      <c r="I35" s="2" t="s">
        <v>43</v>
      </c>
      <c r="K35" s="2">
        <v>0.49644899999999997</v>
      </c>
      <c r="L35" s="2">
        <v>0.47303600000000001</v>
      </c>
      <c r="M35" s="6">
        <f t="shared" ca="1" si="0"/>
        <v>0</v>
      </c>
      <c r="N35" s="6">
        <f t="shared" ca="1" si="1"/>
        <v>0</v>
      </c>
      <c r="O35" s="6">
        <f t="shared" ca="1" si="2"/>
        <v>0</v>
      </c>
      <c r="P35" s="6">
        <f t="shared" ca="1" si="3"/>
        <v>0</v>
      </c>
    </row>
    <row r="36" spans="1:16" x14ac:dyDescent="0.25">
      <c r="A36" s="2">
        <v>1123</v>
      </c>
      <c r="B36" s="2" t="s">
        <v>45</v>
      </c>
      <c r="C36" s="2">
        <v>6.2681799999999996E-2</v>
      </c>
      <c r="D36" s="2">
        <f t="shared" si="4"/>
        <v>0.37453919999999996</v>
      </c>
      <c r="E36" s="2">
        <v>0.56277900000000003</v>
      </c>
      <c r="F36" s="2">
        <f t="shared" si="8"/>
        <v>8.3956709048130684E-2</v>
      </c>
      <c r="G36" s="2">
        <f t="shared" si="9"/>
        <v>0.47731953925360449</v>
      </c>
      <c r="H36" s="2">
        <f t="shared" si="10"/>
        <v>0.43872375169826477</v>
      </c>
      <c r="I36" s="2" t="s">
        <v>43</v>
      </c>
      <c r="K36" s="2">
        <v>0.73995100000000003</v>
      </c>
      <c r="L36" s="2">
        <v>0.23919099999999999</v>
      </c>
      <c r="M36" s="6">
        <f t="shared" ca="1" si="0"/>
        <v>0</v>
      </c>
      <c r="N36" s="6">
        <f t="shared" ca="1" si="1"/>
        <v>0</v>
      </c>
      <c r="O36" s="6">
        <f t="shared" ca="1" si="2"/>
        <v>0</v>
      </c>
      <c r="P36" s="6">
        <f t="shared" ca="1" si="3"/>
        <v>0</v>
      </c>
    </row>
    <row r="37" spans="1:16" x14ac:dyDescent="0.25">
      <c r="K37" s="2">
        <v>0.50477300000000003</v>
      </c>
      <c r="L37" s="2">
        <v>0.48383999999999999</v>
      </c>
      <c r="M37" s="6"/>
      <c r="N37" s="6"/>
      <c r="O37" s="6"/>
      <c r="P37" s="6"/>
    </row>
    <row r="38" spans="1:16" x14ac:dyDescent="0.25">
      <c r="A38" s="2">
        <v>1273</v>
      </c>
      <c r="B38" s="2" t="s">
        <v>26</v>
      </c>
      <c r="C38" s="2">
        <v>0.13864000000000001</v>
      </c>
      <c r="D38" s="2">
        <f>1-C38-E38</f>
        <v>0.61823300000000003</v>
      </c>
      <c r="E38" s="2">
        <v>0.24312700000000001</v>
      </c>
      <c r="F38" s="2">
        <f>C38/55.845/(C38/55.845 + D38/58.693 +E38/ 95.95)</f>
        <v>0.15965373682042558</v>
      </c>
      <c r="G38" s="2">
        <f>D38/58.693/(C38/55.845 + D38/58.693 + E38/ 95.95)</f>
        <v>0.67739300600074259</v>
      </c>
      <c r="H38" s="2">
        <f>E38/95.95/(C38/55.845 + D38/58.693 +E38/ 95.95)</f>
        <v>0.1629532571788318</v>
      </c>
      <c r="I38" s="2" t="s">
        <v>43</v>
      </c>
      <c r="M38" s="6"/>
      <c r="N38" s="6"/>
      <c r="O38" s="6"/>
      <c r="P38" s="6"/>
    </row>
    <row r="39" spans="1:16" x14ac:dyDescent="0.25">
      <c r="A39" s="2">
        <v>1273</v>
      </c>
      <c r="B39" s="2" t="s">
        <v>26</v>
      </c>
      <c r="C39" s="2">
        <v>0.239925</v>
      </c>
      <c r="D39" s="2">
        <f t="shared" ref="D39:D50" si="11">1-C39-E39</f>
        <v>0.53924500000000009</v>
      </c>
      <c r="E39" s="2">
        <v>0.22083</v>
      </c>
      <c r="F39" s="2">
        <f t="shared" ref="F39:F49" si="12">C39/55.845/(C39/55.845 + D39/58.693 +E39/ 95.95)</f>
        <v>0.27216830417955429</v>
      </c>
      <c r="G39" s="2">
        <f t="shared" ref="G39:G49" si="13">D39/58.693/(C39/55.845 + D39/58.693 + E39/ 95.95)</f>
        <v>0.58203105510017894</v>
      </c>
      <c r="H39" s="2">
        <f t="shared" ref="H39:H49" si="14">E39/95.95/(C39/55.845 + D39/58.693 +E39/ 95.95)</f>
        <v>0.14580064072026672</v>
      </c>
      <c r="I39" s="2" t="s">
        <v>43</v>
      </c>
      <c r="M39" s="6"/>
      <c r="N39" s="6"/>
      <c r="O39" s="6"/>
      <c r="P39" s="6"/>
    </row>
    <row r="40" spans="1:16" x14ac:dyDescent="0.25">
      <c r="A40" s="2">
        <v>1273</v>
      </c>
      <c r="B40" s="2" t="s">
        <v>26</v>
      </c>
      <c r="C40" s="2">
        <v>0.35459000000000002</v>
      </c>
      <c r="D40" s="2">
        <f t="shared" si="11"/>
        <v>0.48384200000000005</v>
      </c>
      <c r="E40" s="2">
        <v>0.16156799999999999</v>
      </c>
      <c r="F40" s="2">
        <f t="shared" si="12"/>
        <v>0.39009216263851493</v>
      </c>
      <c r="G40" s="2">
        <f t="shared" si="13"/>
        <v>0.50645666741453377</v>
      </c>
      <c r="H40" s="2">
        <f t="shared" si="14"/>
        <v>0.10345116994695129</v>
      </c>
      <c r="I40" s="2" t="s">
        <v>43</v>
      </c>
      <c r="K40" s="2">
        <v>1.14553E-2</v>
      </c>
      <c r="L40" s="2">
        <v>0.98655400000000004</v>
      </c>
      <c r="M40" s="6"/>
      <c r="N40" s="6"/>
      <c r="O40" s="6"/>
      <c r="P40" s="6"/>
    </row>
    <row r="41" spans="1:16" x14ac:dyDescent="0.25">
      <c r="A41" s="2">
        <v>1273</v>
      </c>
      <c r="B41" s="2" t="s">
        <v>26</v>
      </c>
      <c r="C41" s="2">
        <v>0.45912799999999998</v>
      </c>
      <c r="D41" s="2">
        <f t="shared" si="11"/>
        <v>0.40810800000000003</v>
      </c>
      <c r="E41" s="2">
        <v>0.13276399999999999</v>
      </c>
      <c r="F41" s="2">
        <f t="shared" si="12"/>
        <v>0.49651312765933781</v>
      </c>
      <c r="G41" s="2">
        <f t="shared" si="13"/>
        <v>0.41992337627955811</v>
      </c>
      <c r="H41" s="2">
        <f t="shared" si="14"/>
        <v>8.3563496061104137E-2</v>
      </c>
      <c r="I41" s="2" t="s">
        <v>43</v>
      </c>
      <c r="K41" s="2">
        <v>0.46531499999999998</v>
      </c>
      <c r="L41" s="2">
        <v>0.51607899999999995</v>
      </c>
      <c r="M41" s="6"/>
      <c r="N41" s="6"/>
      <c r="O41" s="6"/>
      <c r="P41" s="6"/>
    </row>
    <row r="42" spans="1:16" x14ac:dyDescent="0.25">
      <c r="A42" s="2">
        <v>1273</v>
      </c>
      <c r="B42" s="2" t="s">
        <v>20</v>
      </c>
      <c r="C42" s="2">
        <v>9.2161400000000004E-2</v>
      </c>
      <c r="D42" s="2">
        <f t="shared" si="11"/>
        <v>0.3438616000000001</v>
      </c>
      <c r="E42" s="2">
        <v>0.56397699999999995</v>
      </c>
      <c r="F42" s="2">
        <f t="shared" si="12"/>
        <v>0.12327890211199251</v>
      </c>
      <c r="G42" s="2">
        <f t="shared" si="13"/>
        <v>0.43764438537010431</v>
      </c>
      <c r="H42" s="2">
        <f t="shared" si="14"/>
        <v>0.4390767125179032</v>
      </c>
      <c r="I42" s="2" t="s">
        <v>43</v>
      </c>
      <c r="K42" s="2">
        <v>1.2826000000000001E-2</v>
      </c>
      <c r="L42" s="2">
        <v>0.98386200000000001</v>
      </c>
      <c r="M42" s="6"/>
      <c r="N42" s="6"/>
      <c r="O42" s="6"/>
      <c r="P42" s="6"/>
    </row>
    <row r="43" spans="1:16" x14ac:dyDescent="0.25">
      <c r="A43" s="2">
        <v>1273</v>
      </c>
      <c r="B43" s="2" t="s">
        <v>20</v>
      </c>
      <c r="C43" s="2">
        <v>0.12901599999999999</v>
      </c>
      <c r="D43" s="2">
        <f t="shared" si="11"/>
        <v>0.31949099999999997</v>
      </c>
      <c r="E43" s="2">
        <v>0.55149300000000001</v>
      </c>
      <c r="F43" s="2">
        <f t="shared" si="12"/>
        <v>0.17111213038475478</v>
      </c>
      <c r="G43" s="2">
        <f t="shared" si="13"/>
        <v>0.40317522876366574</v>
      </c>
      <c r="H43" s="2">
        <f t="shared" si="14"/>
        <v>0.4257126408515795</v>
      </c>
      <c r="I43" s="2" t="s">
        <v>43</v>
      </c>
      <c r="K43" s="2">
        <v>0.40686</v>
      </c>
      <c r="L43" s="2">
        <v>0.51322599999999996</v>
      </c>
      <c r="M43" s="6"/>
      <c r="N43" s="6"/>
      <c r="O43" s="6"/>
      <c r="P43" s="6"/>
    </row>
    <row r="44" spans="1:16" x14ac:dyDescent="0.25">
      <c r="A44" s="2">
        <v>1273</v>
      </c>
      <c r="B44" s="2" t="s">
        <v>20</v>
      </c>
      <c r="C44" s="2">
        <v>0.22920399999999999</v>
      </c>
      <c r="D44" s="2">
        <f t="shared" si="11"/>
        <v>0.20879700000000001</v>
      </c>
      <c r="E44" s="2">
        <v>0.56199900000000003</v>
      </c>
      <c r="F44" s="2">
        <f t="shared" si="12"/>
        <v>0.30359548243464091</v>
      </c>
      <c r="G44" s="2">
        <f t="shared" si="13"/>
        <v>0.26314514011412704</v>
      </c>
      <c r="H44" s="2">
        <f t="shared" si="14"/>
        <v>0.43325937745123194</v>
      </c>
      <c r="I44" s="2" t="s">
        <v>43</v>
      </c>
      <c r="K44" s="2">
        <v>1.18957E-2</v>
      </c>
      <c r="L44" s="2">
        <v>0.98116400000000004</v>
      </c>
      <c r="M44" s="6"/>
      <c r="N44" s="6"/>
      <c r="O44" s="6"/>
      <c r="P44" s="6"/>
    </row>
    <row r="45" spans="1:16" x14ac:dyDescent="0.25">
      <c r="A45" s="2">
        <v>1273</v>
      </c>
      <c r="B45" s="2" t="s">
        <v>20</v>
      </c>
      <c r="C45" s="2">
        <v>0.307004</v>
      </c>
      <c r="D45" s="2">
        <f t="shared" si="11"/>
        <v>0.14713999999999994</v>
      </c>
      <c r="E45" s="2">
        <v>0.54585600000000001</v>
      </c>
      <c r="F45" s="2">
        <f t="shared" si="12"/>
        <v>0.40146756561187164</v>
      </c>
      <c r="G45" s="2">
        <f t="shared" si="13"/>
        <v>0.18307758257009421</v>
      </c>
      <c r="H45" s="2">
        <f t="shared" si="14"/>
        <v>0.41545485181803415</v>
      </c>
      <c r="I45" s="2" t="s">
        <v>43</v>
      </c>
      <c r="K45" s="2">
        <v>0.33004600000000001</v>
      </c>
      <c r="L45" s="2">
        <v>0.52380099999999996</v>
      </c>
      <c r="M45" s="6"/>
      <c r="N45" s="6"/>
      <c r="O45" s="6"/>
      <c r="P45" s="6"/>
    </row>
    <row r="46" spans="1:16" x14ac:dyDescent="0.25">
      <c r="A46" s="2">
        <v>1273</v>
      </c>
      <c r="B46" s="2" t="s">
        <v>25</v>
      </c>
      <c r="C46" s="2">
        <v>0.129104</v>
      </c>
      <c r="D46" s="2">
        <f t="shared" si="11"/>
        <v>0.56447800000000004</v>
      </c>
      <c r="E46" s="2">
        <v>0.30641800000000002</v>
      </c>
      <c r="F46" s="2">
        <f t="shared" si="12"/>
        <v>0.15287020561828266</v>
      </c>
      <c r="G46" s="2">
        <f t="shared" si="13"/>
        <v>0.63595759586098355</v>
      </c>
      <c r="H46" s="2">
        <f t="shared" si="14"/>
        <v>0.21117219852073379</v>
      </c>
      <c r="I46" s="2" t="s">
        <v>43</v>
      </c>
      <c r="K46" s="2">
        <v>8.2240200000000003E-3</v>
      </c>
      <c r="L46" s="2">
        <v>0.98385</v>
      </c>
    </row>
    <row r="47" spans="1:16" x14ac:dyDescent="0.25">
      <c r="A47" s="2">
        <v>1273</v>
      </c>
      <c r="B47" s="2" t="s">
        <v>25</v>
      </c>
      <c r="C47" s="2">
        <v>0.20136299999999999</v>
      </c>
      <c r="D47" s="2">
        <f t="shared" si="11"/>
        <v>0.50408399999999998</v>
      </c>
      <c r="E47" s="2">
        <v>0.29455300000000001</v>
      </c>
      <c r="F47" s="2">
        <f t="shared" si="12"/>
        <v>0.23622418995650291</v>
      </c>
      <c r="G47" s="2">
        <f t="shared" si="13"/>
        <v>0.56265942136596248</v>
      </c>
      <c r="H47" s="2">
        <f t="shared" si="14"/>
        <v>0.20111638867753454</v>
      </c>
      <c r="I47" s="2" t="s">
        <v>43</v>
      </c>
      <c r="K47" s="2">
        <v>0.165988</v>
      </c>
      <c r="L47" s="2">
        <v>0.461364</v>
      </c>
    </row>
    <row r="48" spans="1:16" x14ac:dyDescent="0.25">
      <c r="A48" s="2">
        <v>1273</v>
      </c>
      <c r="B48" s="2" t="s">
        <v>25</v>
      </c>
      <c r="C48" s="2">
        <v>0.32083800000000001</v>
      </c>
      <c r="D48" s="2">
        <f t="shared" si="11"/>
        <v>0.42628100000000002</v>
      </c>
      <c r="E48" s="2">
        <v>0.25288100000000002</v>
      </c>
      <c r="F48" s="2">
        <f t="shared" si="12"/>
        <v>0.36725265525560014</v>
      </c>
      <c r="G48" s="2">
        <f t="shared" si="13"/>
        <v>0.46427265687098018</v>
      </c>
      <c r="H48" s="2">
        <f t="shared" si="14"/>
        <v>0.16847468787341974</v>
      </c>
      <c r="I48" s="2" t="s">
        <v>43</v>
      </c>
      <c r="K48" s="2">
        <v>7.2937000000000002E-3</v>
      </c>
      <c r="L48" s="2">
        <v>0.98115200000000002</v>
      </c>
    </row>
    <row r="49" spans="1:12" x14ac:dyDescent="0.25">
      <c r="A49" s="2">
        <v>1273</v>
      </c>
      <c r="B49" s="2" t="s">
        <v>25</v>
      </c>
      <c r="C49" s="2">
        <v>0.43248599999999998</v>
      </c>
      <c r="D49" s="2">
        <f t="shared" si="11"/>
        <v>0.35425400000000007</v>
      </c>
      <c r="E49" s="2">
        <v>0.21326000000000001</v>
      </c>
      <c r="F49" s="2">
        <f t="shared" si="12"/>
        <v>0.48394250193562482</v>
      </c>
      <c r="G49" s="2">
        <f t="shared" si="13"/>
        <v>0.37716767232939186</v>
      </c>
      <c r="H49" s="2">
        <f t="shared" si="14"/>
        <v>0.13888982573498343</v>
      </c>
      <c r="I49" s="2" t="s">
        <v>43</v>
      </c>
      <c r="K49" s="2">
        <v>8.96145E-2</v>
      </c>
      <c r="L49" s="2">
        <v>0.46654899999999999</v>
      </c>
    </row>
    <row r="50" spans="1:12" x14ac:dyDescent="0.25">
      <c r="A50" s="2">
        <v>1273</v>
      </c>
      <c r="B50" s="2" t="s">
        <v>26</v>
      </c>
      <c r="C50" s="2">
        <v>0.106479</v>
      </c>
      <c r="D50" s="2">
        <f t="shared" si="11"/>
        <v>0.62688699999999997</v>
      </c>
      <c r="E50" s="2">
        <v>0.26663399999999998</v>
      </c>
      <c r="F50" s="2">
        <f t="shared" ref="F50" si="15">C50/55.845/(C50/55.845 + D50/58.693 +E50/ 95.95)</f>
        <v>0.12408202514336712</v>
      </c>
      <c r="G50" s="2">
        <f t="shared" ref="G50" si="16">D50/58.693/(C50/55.845 + D50/58.693 + E50/ 95.95)</f>
        <v>0.69507578667802006</v>
      </c>
      <c r="H50" s="2">
        <f t="shared" ref="H50" si="17">E50/95.95/(C50/55.845 + D50/58.693 +E50/ 95.95)</f>
        <v>0.18084218817861267</v>
      </c>
      <c r="I50" s="2" t="s">
        <v>43</v>
      </c>
      <c r="K50" s="2">
        <v>4.99271E-3</v>
      </c>
      <c r="L50" s="2">
        <v>0.98114599999999996</v>
      </c>
    </row>
    <row r="51" spans="1:12" x14ac:dyDescent="0.25">
      <c r="A51" s="2">
        <v>1273</v>
      </c>
      <c r="B51" s="2" t="s">
        <v>51</v>
      </c>
      <c r="C51" s="2">
        <v>9.5009399999999994E-2</v>
      </c>
      <c r="D51" s="2">
        <f>1-C51-E51</f>
        <v>0.55759460000000005</v>
      </c>
      <c r="E51" s="2">
        <v>0.34739599999999998</v>
      </c>
      <c r="F51" s="2">
        <f t="shared" ref="F51:F52" si="18">C51/55.845/(C51/55.845 + D51/58.693 +E51/ 95.95)</f>
        <v>0.1147817589893919</v>
      </c>
      <c r="G51" s="2">
        <f t="shared" ref="G51:G52" si="19">D51/58.693/(C51/55.845 + D51/58.693 + E51/ 95.95)</f>
        <v>0.64094807352584993</v>
      </c>
      <c r="H51" s="2">
        <f t="shared" ref="H51:H52" si="20">E51/95.95/(C51/55.845 + D51/58.693 +E51/ 95.95)</f>
        <v>0.24427016748475808</v>
      </c>
      <c r="I51" s="2" t="s">
        <v>43</v>
      </c>
      <c r="K51" s="2">
        <v>2.92492E-2</v>
      </c>
      <c r="L51" s="2">
        <v>0.44482300000000002</v>
      </c>
    </row>
    <row r="52" spans="1:12" x14ac:dyDescent="0.25">
      <c r="A52" s="2">
        <v>1273</v>
      </c>
      <c r="B52" s="2" t="s">
        <v>47</v>
      </c>
      <c r="C52" s="2">
        <v>5.8797099999999998E-2</v>
      </c>
      <c r="D52" s="2">
        <f>1-C52-E52</f>
        <v>0.35811689999999996</v>
      </c>
      <c r="E52" s="2">
        <v>0.58308599999999999</v>
      </c>
      <c r="F52" s="2">
        <f t="shared" si="18"/>
        <v>7.9573215785072635E-2</v>
      </c>
      <c r="G52" s="2">
        <f t="shared" si="19"/>
        <v>0.4611410738732637</v>
      </c>
      <c r="H52" s="2">
        <f t="shared" si="20"/>
        <v>0.45928571034166366</v>
      </c>
      <c r="I52" s="2" t="s">
        <v>43</v>
      </c>
      <c r="K52" s="2"/>
      <c r="L52" s="2"/>
    </row>
    <row r="53" spans="1:12" x14ac:dyDescent="0.25">
      <c r="K53" s="2"/>
      <c r="L53" s="2"/>
    </row>
    <row r="54" spans="1:12" x14ac:dyDescent="0.25">
      <c r="A54" s="2">
        <v>1473</v>
      </c>
      <c r="B54" s="2" t="s">
        <v>26</v>
      </c>
      <c r="C54" s="2">
        <v>0.33195200000000002</v>
      </c>
      <c r="D54" s="2">
        <f t="shared" ref="D54:D71" si="21">1-C54-E54</f>
        <v>0.44050400000000001</v>
      </c>
      <c r="E54" s="2">
        <v>0.227544</v>
      </c>
      <c r="F54" s="2">
        <f t="shared" ref="F54:F71" si="22">C54/55.845/(C54/55.845 + D54/58.693 +E54/ 95.95)</f>
        <v>0.37571671722112299</v>
      </c>
      <c r="G54" s="2">
        <f t="shared" ref="G54:G71" si="23">D54/58.693/(C54/55.845 + D54/58.693 + E54/ 95.95)</f>
        <v>0.4743873206781854</v>
      </c>
      <c r="H54" s="2">
        <f t="shared" ref="H54:H71" si="24">E54/95.95/(C54/55.845 + D54/58.693 +E54/ 95.95)</f>
        <v>0.14989596210069153</v>
      </c>
      <c r="I54" s="2" t="s">
        <v>43</v>
      </c>
      <c r="K54" s="2"/>
      <c r="L54" s="2"/>
    </row>
    <row r="55" spans="1:12" x14ac:dyDescent="0.25">
      <c r="A55" s="2">
        <v>1473</v>
      </c>
      <c r="B55" s="2" t="s">
        <v>26</v>
      </c>
      <c r="C55" s="2">
        <v>0.43842700000000001</v>
      </c>
      <c r="D55" s="2">
        <f t="shared" si="21"/>
        <v>0.34506099999999995</v>
      </c>
      <c r="E55" s="2">
        <v>0.21651200000000001</v>
      </c>
      <c r="F55" s="2">
        <f t="shared" si="22"/>
        <v>0.49109216849848403</v>
      </c>
      <c r="G55" s="2">
        <f t="shared" si="23"/>
        <v>0.3677558417340272</v>
      </c>
      <c r="H55" s="2">
        <f t="shared" si="24"/>
        <v>0.14115198976748883</v>
      </c>
      <c r="I55" s="2" t="s">
        <v>43</v>
      </c>
      <c r="K55" s="2"/>
      <c r="L55" s="2"/>
    </row>
    <row r="56" spans="1:12" x14ac:dyDescent="0.25">
      <c r="A56" s="2">
        <v>1473</v>
      </c>
      <c r="B56" s="2" t="s">
        <v>20</v>
      </c>
      <c r="C56" s="2">
        <v>0.21476000000000001</v>
      </c>
      <c r="D56" s="2">
        <f t="shared" si="21"/>
        <v>0.19676599999999989</v>
      </c>
      <c r="E56" s="2">
        <v>0.58847400000000005</v>
      </c>
      <c r="F56" s="2">
        <f t="shared" si="22"/>
        <v>0.28846866589195824</v>
      </c>
      <c r="G56" s="2">
        <f t="shared" si="23"/>
        <v>0.25147411863421243</v>
      </c>
      <c r="H56" s="2">
        <f t="shared" si="24"/>
        <v>0.46005721547382922</v>
      </c>
      <c r="I56" s="2" t="s">
        <v>43</v>
      </c>
      <c r="K56" s="2"/>
      <c r="L56" s="2"/>
    </row>
    <row r="57" spans="1:12" x14ac:dyDescent="0.25">
      <c r="A57" s="2">
        <v>1473</v>
      </c>
      <c r="B57" s="2" t="s">
        <v>20</v>
      </c>
      <c r="C57" s="2">
        <v>0.28605999999999998</v>
      </c>
      <c r="D57" s="2">
        <f t="shared" si="21"/>
        <v>0.15469600000000006</v>
      </c>
      <c r="E57" s="2">
        <v>0.55924399999999996</v>
      </c>
      <c r="F57" s="2">
        <f t="shared" si="22"/>
        <v>0.37701888686718221</v>
      </c>
      <c r="G57" s="2">
        <f t="shared" si="23"/>
        <v>0.19399165300711244</v>
      </c>
      <c r="H57" s="2">
        <f t="shared" si="24"/>
        <v>0.42898946012570544</v>
      </c>
      <c r="I57" s="2" t="s">
        <v>43</v>
      </c>
      <c r="K57" s="2"/>
      <c r="L57" s="2"/>
    </row>
    <row r="58" spans="1:12" x14ac:dyDescent="0.25">
      <c r="A58" s="2">
        <v>1473</v>
      </c>
      <c r="B58" s="2" t="s">
        <v>25</v>
      </c>
      <c r="C58" s="2">
        <v>0.31252799999999997</v>
      </c>
      <c r="D58" s="2">
        <f t="shared" si="21"/>
        <v>0.43186400000000008</v>
      </c>
      <c r="E58" s="2">
        <v>0.255608</v>
      </c>
      <c r="F58" s="2">
        <f t="shared" si="22"/>
        <v>0.35831909393649453</v>
      </c>
      <c r="G58" s="2">
        <f t="shared" si="23"/>
        <v>0.47111399797591075</v>
      </c>
      <c r="H58" s="2">
        <f t="shared" si="24"/>
        <v>0.17056690808759467</v>
      </c>
      <c r="I58" s="2" t="s">
        <v>43</v>
      </c>
      <c r="K58" s="2"/>
      <c r="L58" s="2"/>
    </row>
    <row r="59" spans="1:12" x14ac:dyDescent="0.25">
      <c r="A59" s="2">
        <v>1473</v>
      </c>
      <c r="B59" s="2" t="s">
        <v>25</v>
      </c>
      <c r="C59" s="2">
        <v>0.42039900000000002</v>
      </c>
      <c r="D59" s="2">
        <f t="shared" si="21"/>
        <v>0.36125600000000002</v>
      </c>
      <c r="E59" s="2">
        <v>0.21834500000000001</v>
      </c>
      <c r="F59" s="2">
        <f t="shared" si="22"/>
        <v>0.47171863847534362</v>
      </c>
      <c r="G59" s="2">
        <f t="shared" si="23"/>
        <v>0.38568648236709285</v>
      </c>
      <c r="H59" s="2">
        <f t="shared" si="24"/>
        <v>0.1425948791575635</v>
      </c>
      <c r="I59" s="2" t="s">
        <v>43</v>
      </c>
      <c r="K59" s="2"/>
      <c r="L59" s="2"/>
    </row>
    <row r="60" spans="1:12" x14ac:dyDescent="0.25">
      <c r="A60" s="2">
        <v>1473</v>
      </c>
      <c r="B60" s="2" t="s">
        <v>26</v>
      </c>
      <c r="C60" s="2">
        <v>9.9582599999999993E-2</v>
      </c>
      <c r="D60" s="2">
        <f t="shared" si="21"/>
        <v>0.57241640000000005</v>
      </c>
      <c r="E60" s="2">
        <v>0.32800099999999999</v>
      </c>
      <c r="F60" s="2">
        <f t="shared" si="22"/>
        <v>0.11924246053093958</v>
      </c>
      <c r="G60" s="2">
        <f t="shared" si="23"/>
        <v>0.65216505285263182</v>
      </c>
      <c r="H60" s="2">
        <f t="shared" si="24"/>
        <v>0.22859248661642861</v>
      </c>
      <c r="I60" s="2" t="s">
        <v>43</v>
      </c>
      <c r="K60" s="2"/>
      <c r="L60" s="2"/>
    </row>
    <row r="61" spans="1:12" x14ac:dyDescent="0.25">
      <c r="A61" s="2">
        <v>1473</v>
      </c>
      <c r="B61" s="2" t="s">
        <v>26</v>
      </c>
      <c r="C61" s="2">
        <v>0.129383</v>
      </c>
      <c r="D61" s="2">
        <f t="shared" si="21"/>
        <v>0.55078199999999999</v>
      </c>
      <c r="E61" s="2">
        <v>0.31983499999999998</v>
      </c>
      <c r="F61" s="2">
        <f t="shared" si="22"/>
        <v>0.15410259699803042</v>
      </c>
      <c r="G61" s="2">
        <f t="shared" si="23"/>
        <v>0.62418088756853785</v>
      </c>
      <c r="H61" s="2">
        <f t="shared" si="24"/>
        <v>0.22171651543343174</v>
      </c>
      <c r="I61" s="2" t="s">
        <v>43</v>
      </c>
      <c r="K61" s="2"/>
      <c r="L61" s="2"/>
    </row>
    <row r="62" spans="1:12" x14ac:dyDescent="0.25">
      <c r="A62" s="2">
        <v>1473</v>
      </c>
      <c r="B62" s="2" t="s">
        <v>26</v>
      </c>
      <c r="C62" s="2">
        <v>0.160214</v>
      </c>
      <c r="D62" s="2">
        <f t="shared" si="21"/>
        <v>0.53685000000000005</v>
      </c>
      <c r="E62" s="2">
        <v>0.30293599999999998</v>
      </c>
      <c r="F62" s="2">
        <f t="shared" si="22"/>
        <v>0.18908111882684739</v>
      </c>
      <c r="G62" s="2">
        <f t="shared" si="23"/>
        <v>0.60283525721619136</v>
      </c>
      <c r="H62" s="2">
        <f t="shared" si="24"/>
        <v>0.20808362395696137</v>
      </c>
      <c r="I62" s="2" t="s">
        <v>43</v>
      </c>
      <c r="K62" s="2"/>
      <c r="L62" s="2"/>
    </row>
    <row r="63" spans="1:12" x14ac:dyDescent="0.25">
      <c r="A63" s="2">
        <v>1473</v>
      </c>
      <c r="B63" s="2" t="s">
        <v>26</v>
      </c>
      <c r="C63" s="2">
        <v>0.21363399999999999</v>
      </c>
      <c r="D63" s="2">
        <f t="shared" si="21"/>
        <v>0.497695</v>
      </c>
      <c r="E63" s="2">
        <v>0.28867100000000001</v>
      </c>
      <c r="F63" s="2">
        <f t="shared" si="22"/>
        <v>0.24980827400862632</v>
      </c>
      <c r="G63" s="2">
        <f t="shared" si="23"/>
        <v>0.55372956377058047</v>
      </c>
      <c r="H63" s="2">
        <f t="shared" si="24"/>
        <v>0.19646216222079313</v>
      </c>
      <c r="I63" s="2" t="s">
        <v>43</v>
      </c>
      <c r="K63" s="2"/>
      <c r="L63" s="2"/>
    </row>
    <row r="64" spans="1:12" x14ac:dyDescent="0.25">
      <c r="A64" s="2">
        <v>1473</v>
      </c>
      <c r="B64" s="2" t="s">
        <v>48</v>
      </c>
      <c r="C64" s="2">
        <v>5.2583600000000001E-2</v>
      </c>
      <c r="D64" s="2">
        <f t="shared" si="21"/>
        <v>0.33587739999999999</v>
      </c>
      <c r="E64" s="2">
        <v>0.61153900000000005</v>
      </c>
      <c r="F64" s="2">
        <f t="shared" si="22"/>
        <v>7.2221085309520025E-2</v>
      </c>
      <c r="G64" s="2">
        <f t="shared" si="23"/>
        <v>0.43892716959911809</v>
      </c>
      <c r="H64" s="2">
        <f t="shared" si="24"/>
        <v>0.48885174509136181</v>
      </c>
      <c r="I64" s="2" t="s">
        <v>43</v>
      </c>
      <c r="K64" s="2"/>
      <c r="L64" s="2"/>
    </row>
    <row r="65" spans="1:18" x14ac:dyDescent="0.25">
      <c r="A65" s="2">
        <v>1473</v>
      </c>
      <c r="B65" s="2" t="s">
        <v>49</v>
      </c>
      <c r="C65" s="2">
        <v>7.84107E-2</v>
      </c>
      <c r="D65" s="2">
        <f t="shared" si="21"/>
        <v>0.3204823</v>
      </c>
      <c r="E65" s="2">
        <v>0.60110699999999995</v>
      </c>
      <c r="F65" s="2">
        <f t="shared" si="22"/>
        <v>0.10694320603934561</v>
      </c>
      <c r="G65" s="2">
        <f t="shared" si="23"/>
        <v>0.41589136592429388</v>
      </c>
      <c r="H65" s="2">
        <f t="shared" si="24"/>
        <v>0.47716542803636053</v>
      </c>
      <c r="I65" s="2" t="s">
        <v>43</v>
      </c>
      <c r="K65" s="2"/>
      <c r="L65" s="2"/>
    </row>
    <row r="66" spans="1:18" x14ac:dyDescent="0.25">
      <c r="A66" s="2">
        <v>1473</v>
      </c>
      <c r="B66" s="2" t="s">
        <v>50</v>
      </c>
      <c r="C66" s="2">
        <v>9.6734799999999996E-2</v>
      </c>
      <c r="D66" s="2">
        <f t="shared" si="21"/>
        <v>0.27772819999999998</v>
      </c>
      <c r="E66" s="2">
        <v>0.62553700000000001</v>
      </c>
      <c r="F66" s="2">
        <f t="shared" si="22"/>
        <v>0.13341574787253599</v>
      </c>
      <c r="G66" s="2">
        <f t="shared" si="23"/>
        <v>0.36445366615467067</v>
      </c>
      <c r="H66" s="2">
        <f t="shared" si="24"/>
        <v>0.50213058597279348</v>
      </c>
      <c r="I66" s="2" t="s">
        <v>43</v>
      </c>
      <c r="K66" s="2"/>
      <c r="L66" s="2"/>
    </row>
    <row r="67" spans="1:18" x14ac:dyDescent="0.25">
      <c r="A67" s="2">
        <v>1473</v>
      </c>
      <c r="B67" s="2" t="s">
        <v>20</v>
      </c>
      <c r="C67" s="2">
        <v>0.120503</v>
      </c>
      <c r="D67" s="2">
        <f t="shared" si="21"/>
        <v>0.24692700000000001</v>
      </c>
      <c r="E67" s="2">
        <v>0.63256999999999997</v>
      </c>
      <c r="F67" s="2">
        <f t="shared" si="22"/>
        <v>0.16652852296734777</v>
      </c>
      <c r="G67" s="2">
        <f t="shared" si="23"/>
        <v>0.32468134617962424</v>
      </c>
      <c r="H67" s="2">
        <f t="shared" si="24"/>
        <v>0.50879013085302793</v>
      </c>
      <c r="I67" s="2" t="s">
        <v>43</v>
      </c>
      <c r="K67" s="2"/>
      <c r="L67" s="2"/>
    </row>
    <row r="68" spans="1:18" x14ac:dyDescent="0.25">
      <c r="A68" s="2">
        <v>1473</v>
      </c>
      <c r="B68" s="2" t="s">
        <v>51</v>
      </c>
      <c r="C68" s="2">
        <v>0.101938</v>
      </c>
      <c r="D68" s="2">
        <f t="shared" si="21"/>
        <v>0.56126200000000004</v>
      </c>
      <c r="E68" s="2">
        <v>0.33679999999999999</v>
      </c>
      <c r="F68" s="2">
        <f t="shared" si="22"/>
        <v>0.12252303700282847</v>
      </c>
      <c r="G68" s="2">
        <f t="shared" si="23"/>
        <v>0.64186732952510028</v>
      </c>
      <c r="H68" s="2">
        <f t="shared" si="24"/>
        <v>0.2356096334720712</v>
      </c>
      <c r="I68" s="2" t="s">
        <v>43</v>
      </c>
      <c r="K68" s="2"/>
      <c r="L68" s="2"/>
    </row>
    <row r="69" spans="1:18" x14ac:dyDescent="0.25">
      <c r="A69" s="2">
        <v>1473</v>
      </c>
      <c r="B69" s="2" t="s">
        <v>51</v>
      </c>
      <c r="C69" s="2">
        <v>0.13622699999999999</v>
      </c>
      <c r="D69" s="2">
        <f t="shared" si="21"/>
        <v>0.53723900000000002</v>
      </c>
      <c r="E69" s="2">
        <v>0.32653399999999999</v>
      </c>
      <c r="F69" s="2">
        <f t="shared" si="22"/>
        <v>0.16266937458870215</v>
      </c>
      <c r="G69" s="2">
        <f t="shared" si="23"/>
        <v>0.6103910024973167</v>
      </c>
      <c r="H69" s="2">
        <f t="shared" si="24"/>
        <v>0.22693962291398123</v>
      </c>
      <c r="I69" s="2" t="s">
        <v>43</v>
      </c>
      <c r="K69" s="2"/>
      <c r="L69" s="2"/>
    </row>
    <row r="70" spans="1:18" x14ac:dyDescent="0.25">
      <c r="A70" s="2">
        <v>1473</v>
      </c>
      <c r="B70" s="2" t="s">
        <v>51</v>
      </c>
      <c r="C70" s="2">
        <v>0.16426099999999999</v>
      </c>
      <c r="D70" s="2">
        <f t="shared" si="21"/>
        <v>0.52397000000000005</v>
      </c>
      <c r="E70" s="2">
        <v>0.31176900000000002</v>
      </c>
      <c r="F70" s="2">
        <f t="shared" si="22"/>
        <v>0.19456154125844297</v>
      </c>
      <c r="G70" s="2">
        <f t="shared" si="23"/>
        <v>0.59050957570801832</v>
      </c>
      <c r="H70" s="2">
        <f t="shared" si="24"/>
        <v>0.21492888303353871</v>
      </c>
      <c r="I70" s="2" t="s">
        <v>43</v>
      </c>
      <c r="K70" s="2"/>
      <c r="L70" s="2"/>
    </row>
    <row r="71" spans="1:18" x14ac:dyDescent="0.25">
      <c r="A71" s="2">
        <v>1473</v>
      </c>
      <c r="B71" s="2" t="s">
        <v>51</v>
      </c>
      <c r="C71" s="2">
        <v>0.201347</v>
      </c>
      <c r="D71" s="2">
        <f t="shared" si="21"/>
        <v>0.49928300000000003</v>
      </c>
      <c r="E71" s="2">
        <v>0.29937000000000002</v>
      </c>
      <c r="F71" s="2">
        <f t="shared" si="22"/>
        <v>0.23669980980539759</v>
      </c>
      <c r="G71" s="2">
        <f t="shared" si="23"/>
        <v>0.55846699512342646</v>
      </c>
      <c r="H71" s="2">
        <f t="shared" si="24"/>
        <v>0.20483319507117592</v>
      </c>
      <c r="I71" s="2" t="s">
        <v>43</v>
      </c>
      <c r="K71" s="2"/>
      <c r="L71" s="2"/>
    </row>
    <row r="72" spans="1:18" x14ac:dyDescent="0.25">
      <c r="K72" s="2"/>
      <c r="L72" s="2"/>
    </row>
    <row r="74" spans="1:18" x14ac:dyDescent="0.25">
      <c r="O74" s="2"/>
      <c r="P74" s="2"/>
      <c r="Q74" s="2">
        <v>1473</v>
      </c>
      <c r="R74" s="2" t="s">
        <v>66</v>
      </c>
    </row>
    <row r="75" spans="1:18" x14ac:dyDescent="0.25">
      <c r="O75" s="2"/>
      <c r="P75" s="2"/>
      <c r="Q75" s="2">
        <v>1473</v>
      </c>
      <c r="R75" s="2" t="s">
        <v>66</v>
      </c>
    </row>
    <row r="76" spans="1:18" x14ac:dyDescent="0.25">
      <c r="O76" s="2"/>
      <c r="P76" s="2"/>
      <c r="Q76" s="2">
        <v>1473</v>
      </c>
      <c r="R76" s="2" t="s">
        <v>66</v>
      </c>
    </row>
    <row r="78" spans="1:18" x14ac:dyDescent="0.25">
      <c r="K78" s="2"/>
      <c r="L78" s="2"/>
    </row>
    <row r="79" spans="1:18" x14ac:dyDescent="0.25">
      <c r="K79" s="2"/>
      <c r="L79" s="2"/>
    </row>
    <row r="80" spans="1:18" x14ac:dyDescent="0.25">
      <c r="K80" s="2"/>
      <c r="L80" s="2"/>
    </row>
    <row r="81" spans="11:12" x14ac:dyDescent="0.25">
      <c r="K81" s="2"/>
      <c r="L81" s="2"/>
    </row>
    <row r="82" spans="11:12" x14ac:dyDescent="0.25">
      <c r="K82" s="2"/>
      <c r="L82" s="2"/>
    </row>
    <row r="83" spans="11:12" x14ac:dyDescent="0.25">
      <c r="K83" s="2"/>
      <c r="L83" s="2"/>
    </row>
    <row r="84" spans="11:12" x14ac:dyDescent="0.25">
      <c r="K84" s="2"/>
      <c r="L84" s="2"/>
    </row>
    <row r="85" spans="11:12" x14ac:dyDescent="0.25">
      <c r="K85" s="2"/>
      <c r="L85" s="2"/>
    </row>
    <row r="86" spans="11:12" x14ac:dyDescent="0.25">
      <c r="K86" s="2"/>
      <c r="L86" s="2"/>
    </row>
  </sheetData>
  <mergeCells count="2">
    <mergeCell ref="M1:N1"/>
    <mergeCell ref="O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AEF-2AFB-4CC6-ABF9-9CA5D48327EC}">
  <dimension ref="A1:S36"/>
  <sheetViews>
    <sheetView workbookViewId="0">
      <selection sqref="A1:XFD1"/>
    </sheetView>
  </sheetViews>
  <sheetFormatPr defaultRowHeight="15" x14ac:dyDescent="0.25"/>
  <cols>
    <col min="1" max="3" width="9.140625" style="2"/>
    <col min="4" max="4" width="16.85546875" style="2" customWidth="1"/>
    <col min="5" max="16" width="9.140625" style="2"/>
    <col min="17" max="17" width="9.140625" style="2" customWidth="1"/>
    <col min="18" max="18" width="17.7109375" style="2" customWidth="1"/>
    <col min="19" max="19" width="13.42578125" style="2" customWidth="1"/>
    <col min="20" max="16384" width="9.140625" style="2"/>
  </cols>
  <sheetData>
    <row r="1" spans="1:19" x14ac:dyDescent="0.25">
      <c r="A1" s="2" t="s">
        <v>0</v>
      </c>
      <c r="B1" s="2" t="s">
        <v>1</v>
      </c>
      <c r="C1" s="2" t="s">
        <v>46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</v>
      </c>
      <c r="I1" s="2" t="s">
        <v>6</v>
      </c>
      <c r="J1" s="2" t="s">
        <v>7</v>
      </c>
      <c r="K1" s="2" t="s">
        <v>8</v>
      </c>
      <c r="L1" s="2" t="s">
        <v>16</v>
      </c>
      <c r="M1" s="2" t="s">
        <v>9</v>
      </c>
      <c r="N1" s="2" t="s">
        <v>10</v>
      </c>
      <c r="O1" s="2" t="s">
        <v>11</v>
      </c>
      <c r="P1" s="2" t="s">
        <v>17</v>
      </c>
      <c r="Q1" s="2" t="s">
        <v>12</v>
      </c>
      <c r="R1" s="2" t="s">
        <v>72</v>
      </c>
      <c r="S1" s="2" t="s">
        <v>14</v>
      </c>
    </row>
    <row r="2" spans="1:19" x14ac:dyDescent="0.25">
      <c r="A2" s="2">
        <v>0.12</v>
      </c>
      <c r="B2" s="2">
        <v>0.38</v>
      </c>
      <c r="C2" s="2">
        <v>0.5</v>
      </c>
      <c r="D2" s="10" t="str">
        <f>E2&amp;" + "&amp;I2</f>
        <v>DELTA + P</v>
      </c>
      <c r="E2" s="2" t="s">
        <v>29</v>
      </c>
      <c r="F2" s="2">
        <f>1-G2-H2</f>
        <v>0.10799999999999998</v>
      </c>
      <c r="G2" s="2">
        <v>0.31159999999999999</v>
      </c>
      <c r="H2" s="2">
        <v>0.58040000000000003</v>
      </c>
      <c r="I2" s="2" t="s">
        <v>49</v>
      </c>
      <c r="J2" s="2">
        <f>1-K2-L2</f>
        <v>0.13120000000000004</v>
      </c>
      <c r="K2" s="2">
        <v>0.41370000000000001</v>
      </c>
      <c r="L2" s="2">
        <v>0.4551</v>
      </c>
      <c r="Q2" s="2">
        <v>1473</v>
      </c>
      <c r="R2" s="2" t="s">
        <v>68</v>
      </c>
      <c r="S2" s="2" t="s">
        <v>22</v>
      </c>
    </row>
    <row r="3" spans="1:19" x14ac:dyDescent="0.25">
      <c r="A3" s="2">
        <v>0.17</v>
      </c>
      <c r="B3" s="2">
        <v>0.4</v>
      </c>
      <c r="C3" s="2">
        <v>0.43</v>
      </c>
      <c r="D3" s="10" t="str">
        <f>E3&amp;" + "&amp;I3</f>
        <v>FCC + P</v>
      </c>
      <c r="E3" s="2" t="s">
        <v>26</v>
      </c>
      <c r="F3" s="2">
        <f>1-G3-H3</f>
        <v>0.24829999999999997</v>
      </c>
      <c r="G3" s="2">
        <v>0.58240000000000003</v>
      </c>
      <c r="H3" s="2">
        <v>0.16930000000000001</v>
      </c>
      <c r="I3" s="2" t="s">
        <v>49</v>
      </c>
      <c r="J3" s="2">
        <f>1-K3-L3</f>
        <v>0.13739999999999997</v>
      </c>
      <c r="K3" s="2">
        <v>0.38200000000000001</v>
      </c>
      <c r="L3" s="2">
        <v>0.48060000000000003</v>
      </c>
      <c r="Q3" s="2">
        <v>1473</v>
      </c>
      <c r="R3" s="2" t="s">
        <v>68</v>
      </c>
      <c r="S3" s="2" t="s">
        <v>23</v>
      </c>
    </row>
    <row r="4" spans="1:19" x14ac:dyDescent="0.25">
      <c r="A4" s="2">
        <v>0.2</v>
      </c>
      <c r="B4" s="2">
        <v>0.32</v>
      </c>
      <c r="C4" s="2">
        <v>0.48</v>
      </c>
      <c r="D4" s="10" t="str">
        <f>E4&amp;" + "&amp;I4</f>
        <v>MU + P</v>
      </c>
      <c r="E4" s="2" t="s">
        <v>20</v>
      </c>
      <c r="F4" s="2">
        <f>1-G4-H4</f>
        <v>0.18319999999999997</v>
      </c>
      <c r="G4" s="2">
        <v>0.34350000000000003</v>
      </c>
      <c r="H4" s="2">
        <v>0.4733</v>
      </c>
      <c r="I4" s="2" t="s">
        <v>49</v>
      </c>
      <c r="J4" s="2">
        <f>1-K4-L4</f>
        <v>0.13629999999999998</v>
      </c>
      <c r="K4" s="2">
        <v>0.34760000000000002</v>
      </c>
      <c r="L4" s="2">
        <v>0.5161</v>
      </c>
      <c r="Q4" s="2">
        <v>1473</v>
      </c>
      <c r="R4" s="2" t="s">
        <v>68</v>
      </c>
      <c r="S4" s="2" t="s">
        <v>24</v>
      </c>
    </row>
    <row r="5" spans="1:19" x14ac:dyDescent="0.25">
      <c r="A5" s="2">
        <v>0.13</v>
      </c>
      <c r="B5" s="2">
        <v>0.42</v>
      </c>
      <c r="C5" s="2">
        <v>0.45</v>
      </c>
      <c r="D5" s="2" t="s">
        <v>67</v>
      </c>
      <c r="E5" s="2" t="s">
        <v>26</v>
      </c>
      <c r="F5" s="2">
        <v>0.22509999999999999</v>
      </c>
      <c r="G5" s="2">
        <v>0.68589999999999995</v>
      </c>
      <c r="H5" s="2">
        <v>0.189</v>
      </c>
      <c r="I5" s="2" t="s">
        <v>29</v>
      </c>
      <c r="J5" s="2">
        <v>0.1118</v>
      </c>
      <c r="K5" s="2">
        <v>0.33110000000000001</v>
      </c>
      <c r="L5" s="2">
        <v>0.55700000000000005</v>
      </c>
      <c r="M5" s="2" t="s">
        <v>49</v>
      </c>
      <c r="N5" s="2">
        <v>0.1474</v>
      </c>
      <c r="O5" s="2">
        <v>0.37459999999999999</v>
      </c>
      <c r="P5" s="2">
        <v>0.47789999999999999</v>
      </c>
      <c r="Q5" s="2">
        <v>1473</v>
      </c>
      <c r="R5" s="2" t="s">
        <v>68</v>
      </c>
    </row>
    <row r="6" spans="1:19" x14ac:dyDescent="0.25">
      <c r="A6" s="2">
        <v>0.16</v>
      </c>
      <c r="B6" s="2">
        <v>0.34</v>
      </c>
      <c r="C6" s="2">
        <v>0.55000000000000004</v>
      </c>
      <c r="D6" s="2" t="s">
        <v>67</v>
      </c>
      <c r="E6" s="2" t="s">
        <v>19</v>
      </c>
      <c r="F6" s="2">
        <v>2.2800000000000001E-2</v>
      </c>
      <c r="G6" s="2">
        <v>3.39E-2</v>
      </c>
      <c r="H6" s="2">
        <v>0.94330000000000003</v>
      </c>
      <c r="I6" s="2" t="s">
        <v>29</v>
      </c>
      <c r="J6" s="2">
        <v>0.1132</v>
      </c>
      <c r="K6" s="2">
        <v>0.33889999999999998</v>
      </c>
      <c r="L6" s="2">
        <v>0.54579999999999995</v>
      </c>
      <c r="M6" s="2" t="s">
        <v>49</v>
      </c>
      <c r="N6" s="2">
        <v>0.14910000000000001</v>
      </c>
      <c r="O6" s="2">
        <v>0.28299999999999997</v>
      </c>
      <c r="P6" s="2">
        <v>0.56789999999999996</v>
      </c>
      <c r="Q6" s="2">
        <v>1473</v>
      </c>
      <c r="R6" s="2" t="s">
        <v>68</v>
      </c>
    </row>
    <row r="7" spans="1:19" x14ac:dyDescent="0.25">
      <c r="A7" s="2">
        <v>0.2</v>
      </c>
      <c r="B7" s="2">
        <v>0.4</v>
      </c>
      <c r="C7" s="2">
        <v>0.4</v>
      </c>
      <c r="D7" s="2" t="s">
        <v>70</v>
      </c>
      <c r="E7" s="2" t="s">
        <v>26</v>
      </c>
      <c r="F7" s="2">
        <v>0.27979999999999999</v>
      </c>
      <c r="G7" s="2">
        <v>0.52459999999999996</v>
      </c>
      <c r="H7" s="2">
        <v>0.19570000000000001</v>
      </c>
      <c r="I7" s="2" t="s">
        <v>20</v>
      </c>
      <c r="J7" s="2">
        <v>0.1817</v>
      </c>
      <c r="K7" s="2">
        <v>0.37669999999999998</v>
      </c>
      <c r="L7" s="2">
        <v>0.44159999999999999</v>
      </c>
      <c r="M7" s="2" t="s">
        <v>49</v>
      </c>
      <c r="N7" s="2">
        <v>0.15629999999999999</v>
      </c>
      <c r="O7" s="2">
        <v>0.39</v>
      </c>
      <c r="P7" s="2">
        <v>0.45369999999999999</v>
      </c>
      <c r="Q7" s="2">
        <v>1473</v>
      </c>
      <c r="R7" s="2" t="s">
        <v>68</v>
      </c>
    </row>
    <row r="8" spans="1:19" x14ac:dyDescent="0.25">
      <c r="A8" s="2">
        <v>0.2</v>
      </c>
      <c r="B8" s="2">
        <v>0.21</v>
      </c>
      <c r="C8" s="2">
        <v>0.59</v>
      </c>
      <c r="D8" s="2" t="s">
        <v>33</v>
      </c>
      <c r="E8" s="2" t="s">
        <v>19</v>
      </c>
      <c r="F8" s="2">
        <v>3.56E-2</v>
      </c>
      <c r="G8" s="2">
        <v>2.24E-2</v>
      </c>
      <c r="H8" s="2">
        <v>0.94199999999999995</v>
      </c>
      <c r="I8" s="2" t="s">
        <v>20</v>
      </c>
      <c r="J8" s="2">
        <v>0.27979999999999999</v>
      </c>
      <c r="K8" s="2">
        <v>0.28789999999999999</v>
      </c>
      <c r="L8" s="2">
        <v>0.43230000000000002</v>
      </c>
      <c r="M8" s="2" t="s">
        <v>49</v>
      </c>
      <c r="N8" s="2">
        <v>0.20200000000000001</v>
      </c>
      <c r="O8" s="2">
        <v>0.30969999999999998</v>
      </c>
      <c r="P8" s="2">
        <v>0.48830000000000001</v>
      </c>
      <c r="Q8" s="2">
        <v>1473</v>
      </c>
      <c r="R8" s="2" t="s">
        <v>68</v>
      </c>
    </row>
    <row r="9" spans="1:19" x14ac:dyDescent="0.25">
      <c r="D9" s="2" t="str">
        <f>E9&amp;" + "&amp;I9&amp;" + "&amp;M9</f>
        <v>BCC + FCC + MU</v>
      </c>
      <c r="E9" s="2" t="s">
        <v>19</v>
      </c>
      <c r="F9" s="2">
        <f t="shared" ref="F9:F36" si="0">1-G9-H9</f>
        <v>0.78649999999999998</v>
      </c>
      <c r="G9" s="2">
        <v>8.5500000000000007E-2</v>
      </c>
      <c r="H9" s="2">
        <v>0.128</v>
      </c>
      <c r="I9" s="2" t="s">
        <v>26</v>
      </c>
      <c r="J9" s="2">
        <f t="shared" ref="J9:J36" si="1">1-K9-L9</f>
        <v>0.76580000000000004</v>
      </c>
      <c r="K9" s="2">
        <v>0.14799999999999999</v>
      </c>
      <c r="L9" s="2">
        <v>8.6199999999999999E-2</v>
      </c>
      <c r="M9" s="2" t="s">
        <v>20</v>
      </c>
      <c r="N9" s="2">
        <f>1-O9-P9</f>
        <v>0.55170000000000008</v>
      </c>
      <c r="O9" s="2">
        <v>6.7000000000000004E-2</v>
      </c>
      <c r="P9" s="2">
        <v>0.38129999999999997</v>
      </c>
      <c r="Q9" s="2">
        <v>1473</v>
      </c>
      <c r="R9" s="2" t="s">
        <v>69</v>
      </c>
    </row>
    <row r="10" spans="1:19" x14ac:dyDescent="0.25">
      <c r="D10" s="2" t="str">
        <f>E10&amp;" + "&amp;I10&amp;" + "&amp;M10</f>
        <v>BCC + MU + P</v>
      </c>
      <c r="E10" s="2" t="s">
        <v>19</v>
      </c>
      <c r="F10" s="2">
        <f t="shared" si="0"/>
        <v>2.3699999999999943E-2</v>
      </c>
      <c r="G10" s="2">
        <v>8.8000000000000005E-3</v>
      </c>
      <c r="H10" s="2">
        <v>0.96750000000000003</v>
      </c>
      <c r="I10" s="2" t="s">
        <v>20</v>
      </c>
      <c r="J10" s="2">
        <f t="shared" si="1"/>
        <v>0.25820000000000004</v>
      </c>
      <c r="K10" s="2">
        <v>0.25719999999999998</v>
      </c>
      <c r="L10" s="2">
        <v>0.48459999999999998</v>
      </c>
      <c r="M10" s="2" t="s">
        <v>49</v>
      </c>
      <c r="N10" s="2">
        <f>1-O10-P10</f>
        <v>0.2238</v>
      </c>
      <c r="O10" s="2">
        <v>0.26590000000000003</v>
      </c>
      <c r="P10" s="2">
        <v>0.51029999999999998</v>
      </c>
      <c r="Q10" s="2">
        <v>1473</v>
      </c>
      <c r="R10" s="2" t="s">
        <v>69</v>
      </c>
    </row>
    <row r="11" spans="1:19" x14ac:dyDescent="0.25">
      <c r="D11" s="2" t="str">
        <f>E11&amp;" + "&amp;I11&amp;" + "&amp;M11</f>
        <v>FCC + MU + P</v>
      </c>
      <c r="E11" s="2" t="s">
        <v>26</v>
      </c>
      <c r="F11" s="2">
        <f t="shared" si="0"/>
        <v>0.249</v>
      </c>
      <c r="G11" s="2">
        <v>0.57569999999999999</v>
      </c>
      <c r="H11" s="2">
        <v>0.17530000000000001</v>
      </c>
      <c r="I11" s="2" t="s">
        <v>20</v>
      </c>
      <c r="J11" s="2">
        <f t="shared" si="1"/>
        <v>0.1991</v>
      </c>
      <c r="K11" s="2">
        <v>0.35899999999999999</v>
      </c>
      <c r="L11" s="2">
        <v>0.44190000000000002</v>
      </c>
      <c r="M11" s="2" t="s">
        <v>49</v>
      </c>
      <c r="N11" s="2">
        <f>1-O11-P11</f>
        <v>0.17019999999999996</v>
      </c>
      <c r="O11" s="2">
        <v>0.34660000000000002</v>
      </c>
      <c r="P11" s="2">
        <v>0.48320000000000002</v>
      </c>
      <c r="Q11" s="2">
        <v>1473</v>
      </c>
      <c r="R11" s="2" t="s">
        <v>69</v>
      </c>
    </row>
    <row r="12" spans="1:19" x14ac:dyDescent="0.25">
      <c r="D12" s="2" t="str">
        <f>E12&amp;" + "&amp;I12&amp;" + "&amp;M12</f>
        <v>FCC + DELTA + P</v>
      </c>
      <c r="E12" s="2" t="s">
        <v>26</v>
      </c>
      <c r="F12" s="2">
        <f t="shared" si="0"/>
        <v>0.18429999999999999</v>
      </c>
      <c r="G12" s="2">
        <v>0.627</v>
      </c>
      <c r="H12" s="2">
        <v>0.18870000000000001</v>
      </c>
      <c r="I12" s="2" t="s">
        <v>29</v>
      </c>
      <c r="J12" s="2">
        <f t="shared" si="1"/>
        <v>0.13179999999999992</v>
      </c>
      <c r="K12" s="2">
        <v>0.38250000000000001</v>
      </c>
      <c r="L12" s="2">
        <v>0.48570000000000002</v>
      </c>
      <c r="M12" s="2" t="s">
        <v>49</v>
      </c>
      <c r="N12" s="2">
        <f>1-O12-P12</f>
        <v>0.11430000000000001</v>
      </c>
      <c r="O12" s="2">
        <v>0.40749999999999997</v>
      </c>
      <c r="P12" s="2">
        <v>0.47820000000000001</v>
      </c>
      <c r="Q12" s="2">
        <v>1473</v>
      </c>
      <c r="R12" s="2" t="s">
        <v>69</v>
      </c>
    </row>
    <row r="13" spans="1:19" x14ac:dyDescent="0.25">
      <c r="D13" s="2" t="str">
        <f>E13&amp;" + "&amp;I13&amp;" + "&amp;M13</f>
        <v>BCC + DELTA + P</v>
      </c>
      <c r="E13" s="2" t="s">
        <v>19</v>
      </c>
      <c r="F13" s="2">
        <f t="shared" si="0"/>
        <v>1.7199999999999993E-2</v>
      </c>
      <c r="G13" s="2">
        <v>1.6000000000000001E-3</v>
      </c>
      <c r="H13" s="2">
        <v>0.98119999999999996</v>
      </c>
      <c r="I13" s="2" t="s">
        <v>29</v>
      </c>
      <c r="J13" s="2">
        <f t="shared" si="1"/>
        <v>0.10780000000000001</v>
      </c>
      <c r="K13" s="2">
        <v>0.371</v>
      </c>
      <c r="L13" s="2">
        <v>0.5212</v>
      </c>
      <c r="M13" s="2" t="s">
        <v>49</v>
      </c>
      <c r="N13" s="2">
        <f>1-O13-P13</f>
        <v>0.12319999999999998</v>
      </c>
      <c r="O13" s="2">
        <v>0.34970000000000001</v>
      </c>
      <c r="P13" s="2">
        <v>0.52710000000000001</v>
      </c>
      <c r="Q13" s="2">
        <v>1473</v>
      </c>
      <c r="R13" s="2" t="s">
        <v>69</v>
      </c>
    </row>
    <row r="14" spans="1:19" x14ac:dyDescent="0.25">
      <c r="D14" s="2" t="str">
        <f t="shared" ref="D14:D36" si="2">E14&amp;" + "&amp;I14</f>
        <v>BCC + FCC</v>
      </c>
      <c r="E14" s="2" t="s">
        <v>19</v>
      </c>
      <c r="F14" s="2">
        <f t="shared" si="0"/>
        <v>0.81334039999999996</v>
      </c>
      <c r="G14" s="2">
        <v>7.8630599999999995E-2</v>
      </c>
      <c r="H14" s="2">
        <v>0.108029</v>
      </c>
      <c r="I14" s="2" t="s">
        <v>26</v>
      </c>
      <c r="J14" s="2">
        <f t="shared" si="1"/>
        <v>0.80876349999999997</v>
      </c>
      <c r="K14" s="2">
        <v>0.12083000000000001</v>
      </c>
      <c r="L14" s="2">
        <v>7.0406499999999997E-2</v>
      </c>
      <c r="Q14" s="2">
        <v>1473</v>
      </c>
      <c r="R14" s="2" t="s">
        <v>69</v>
      </c>
    </row>
    <row r="15" spans="1:19" x14ac:dyDescent="0.25">
      <c r="D15" s="2" t="str">
        <f t="shared" si="2"/>
        <v>BCC + MU</v>
      </c>
      <c r="E15" s="2" t="s">
        <v>19</v>
      </c>
      <c r="F15" s="2">
        <f t="shared" si="0"/>
        <v>0.85027439999999999</v>
      </c>
      <c r="G15" s="2">
        <v>6.0613399999999998E-2</v>
      </c>
      <c r="H15" s="2">
        <v>8.9112200000000003E-2</v>
      </c>
      <c r="I15" s="2" t="s">
        <v>20</v>
      </c>
      <c r="J15" s="2">
        <f t="shared" si="1"/>
        <v>0.58630519999999997</v>
      </c>
      <c r="K15" s="2">
        <v>3.0861800000000002E-2</v>
      </c>
      <c r="L15" s="2">
        <v>0.38283299999999998</v>
      </c>
      <c r="Q15" s="2">
        <v>1473</v>
      </c>
      <c r="R15" s="2" t="s">
        <v>69</v>
      </c>
    </row>
    <row r="16" spans="1:19" x14ac:dyDescent="0.25">
      <c r="D16" s="2" t="str">
        <f t="shared" si="2"/>
        <v>BCC + MU</v>
      </c>
      <c r="E16" s="2" t="s">
        <v>19</v>
      </c>
      <c r="F16" s="2">
        <f t="shared" si="0"/>
        <v>0.80507980000000001</v>
      </c>
      <c r="G16" s="2">
        <v>6.5364199999999997E-2</v>
      </c>
      <c r="H16" s="2">
        <v>0.129556</v>
      </c>
      <c r="I16" s="2" t="s">
        <v>20</v>
      </c>
      <c r="J16" s="2">
        <f t="shared" si="1"/>
        <v>0.57510490000000003</v>
      </c>
      <c r="K16" s="2">
        <v>4.7409100000000003E-2</v>
      </c>
      <c r="L16" s="2">
        <v>0.37748599999999999</v>
      </c>
      <c r="Q16" s="2">
        <v>1473</v>
      </c>
      <c r="R16" s="2" t="s">
        <v>69</v>
      </c>
    </row>
    <row r="17" spans="4:18" x14ac:dyDescent="0.25">
      <c r="D17" s="2" t="str">
        <f t="shared" si="2"/>
        <v>FCC + MU</v>
      </c>
      <c r="E17" s="2" t="s">
        <v>26</v>
      </c>
      <c r="F17" s="2">
        <f t="shared" si="0"/>
        <v>0.72371399999999997</v>
      </c>
      <c r="G17" s="2">
        <v>0.19220999999999999</v>
      </c>
      <c r="H17" s="2">
        <v>8.4075999999999998E-2</v>
      </c>
      <c r="I17" s="2" t="s">
        <v>20</v>
      </c>
      <c r="J17" s="2">
        <f t="shared" si="1"/>
        <v>0.52004849999999991</v>
      </c>
      <c r="K17" s="2">
        <v>8.8876499999999997E-2</v>
      </c>
      <c r="L17" s="2">
        <v>0.39107500000000001</v>
      </c>
      <c r="Q17" s="2">
        <v>1473</v>
      </c>
      <c r="R17" s="2" t="s">
        <v>69</v>
      </c>
    </row>
    <row r="18" spans="4:18" x14ac:dyDescent="0.25">
      <c r="D18" s="2" t="str">
        <f t="shared" si="2"/>
        <v>FCC + MU</v>
      </c>
      <c r="E18" s="2" t="s">
        <v>26</v>
      </c>
      <c r="F18" s="2">
        <f t="shared" si="0"/>
        <v>0.66404269999999999</v>
      </c>
      <c r="G18" s="2">
        <v>0.23827999999999999</v>
      </c>
      <c r="H18" s="2">
        <v>9.7677299999999995E-2</v>
      </c>
      <c r="I18" s="2" t="s">
        <v>20</v>
      </c>
      <c r="J18" s="2">
        <f t="shared" si="1"/>
        <v>0.48839899999999997</v>
      </c>
      <c r="K18" s="2">
        <v>0.112376</v>
      </c>
      <c r="L18" s="2">
        <v>0.399225</v>
      </c>
      <c r="Q18" s="2">
        <v>1473</v>
      </c>
      <c r="R18" s="2" t="s">
        <v>69</v>
      </c>
    </row>
    <row r="19" spans="4:18" x14ac:dyDescent="0.25">
      <c r="D19" s="2" t="str">
        <f t="shared" si="2"/>
        <v>FCC + MU</v>
      </c>
      <c r="E19" s="2" t="s">
        <v>26</v>
      </c>
      <c r="F19" s="2">
        <f t="shared" si="0"/>
        <v>0.58559879999999997</v>
      </c>
      <c r="G19" s="2">
        <v>0.31651299999999999</v>
      </c>
      <c r="H19" s="2">
        <v>9.7888199999999995E-2</v>
      </c>
      <c r="I19" s="2" t="s">
        <v>20</v>
      </c>
      <c r="J19" s="2">
        <f t="shared" si="1"/>
        <v>0.46037800000000001</v>
      </c>
      <c r="K19" s="2">
        <v>0.13494600000000001</v>
      </c>
      <c r="L19" s="2">
        <v>0.40467599999999998</v>
      </c>
      <c r="Q19" s="2">
        <v>1473</v>
      </c>
      <c r="R19" s="2" t="s">
        <v>69</v>
      </c>
    </row>
    <row r="20" spans="4:18" x14ac:dyDescent="0.25">
      <c r="D20" s="2" t="str">
        <f t="shared" si="2"/>
        <v>FCC + MU</v>
      </c>
      <c r="E20" s="2" t="s">
        <v>26</v>
      </c>
      <c r="F20" s="2">
        <f t="shared" si="0"/>
        <v>0.521648</v>
      </c>
      <c r="G20" s="2">
        <v>0.37222699999999997</v>
      </c>
      <c r="H20" s="2">
        <v>0.106125</v>
      </c>
      <c r="I20" s="2" t="s">
        <v>20</v>
      </c>
      <c r="J20" s="2">
        <f t="shared" si="1"/>
        <v>0.40202800000000005</v>
      </c>
      <c r="K20" s="2">
        <v>0.18238599999999999</v>
      </c>
      <c r="L20" s="2">
        <v>0.41558600000000001</v>
      </c>
      <c r="Q20" s="2">
        <v>1473</v>
      </c>
      <c r="R20" s="2" t="s">
        <v>69</v>
      </c>
    </row>
    <row r="21" spans="4:18" x14ac:dyDescent="0.25">
      <c r="D21" s="2" t="str">
        <f t="shared" si="2"/>
        <v>FCC + MU</v>
      </c>
      <c r="E21" s="2" t="s">
        <v>26</v>
      </c>
      <c r="F21" s="2">
        <f t="shared" si="0"/>
        <v>0.41912800000000006</v>
      </c>
      <c r="G21" s="2">
        <v>0.458343</v>
      </c>
      <c r="H21" s="2">
        <v>0.122529</v>
      </c>
      <c r="I21" s="2" t="s">
        <v>20</v>
      </c>
      <c r="J21" s="2">
        <f t="shared" si="1"/>
        <v>0.32488600000000006</v>
      </c>
      <c r="K21" s="2">
        <v>0.24319199999999999</v>
      </c>
      <c r="L21" s="2">
        <v>0.43192199999999997</v>
      </c>
      <c r="Q21" s="2">
        <v>1473</v>
      </c>
      <c r="R21" s="2" t="s">
        <v>69</v>
      </c>
    </row>
    <row r="22" spans="4:18" x14ac:dyDescent="0.25">
      <c r="D22" s="2" t="str">
        <f t="shared" si="2"/>
        <v>FCC + MU</v>
      </c>
      <c r="E22" s="2" t="s">
        <v>26</v>
      </c>
      <c r="F22" s="2">
        <f t="shared" si="0"/>
        <v>0.34626500000000004</v>
      </c>
      <c r="G22" s="2">
        <v>0.50950499999999999</v>
      </c>
      <c r="H22" s="2">
        <v>0.14423</v>
      </c>
      <c r="I22" s="2" t="s">
        <v>20</v>
      </c>
      <c r="J22" s="2">
        <f t="shared" si="1"/>
        <v>0.26687100000000002</v>
      </c>
      <c r="K22" s="2">
        <v>0.29567399999999999</v>
      </c>
      <c r="L22" s="2">
        <v>0.43745499999999998</v>
      </c>
      <c r="Q22" s="2">
        <v>1473</v>
      </c>
      <c r="R22" s="2" t="s">
        <v>69</v>
      </c>
    </row>
    <row r="23" spans="4:18" x14ac:dyDescent="0.25">
      <c r="D23" s="2" t="str">
        <f t="shared" si="2"/>
        <v>FCC + MU</v>
      </c>
      <c r="E23" s="2" t="s">
        <v>26</v>
      </c>
      <c r="F23" s="2">
        <f t="shared" si="0"/>
        <v>0.29087299999999994</v>
      </c>
      <c r="G23" s="2">
        <v>0.54593000000000003</v>
      </c>
      <c r="H23" s="2">
        <v>0.16319700000000001</v>
      </c>
      <c r="I23" s="2" t="s">
        <v>20</v>
      </c>
      <c r="J23" s="2">
        <f t="shared" si="1"/>
        <v>0.23457100000000003</v>
      </c>
      <c r="K23" s="2">
        <v>0.32788800000000001</v>
      </c>
      <c r="L23" s="2">
        <v>0.43754100000000001</v>
      </c>
      <c r="Q23" s="2">
        <v>1473</v>
      </c>
      <c r="R23" s="2" t="s">
        <v>69</v>
      </c>
    </row>
    <row r="24" spans="4:18" x14ac:dyDescent="0.25">
      <c r="D24" s="2" t="str">
        <f t="shared" si="2"/>
        <v>FCC + P</v>
      </c>
      <c r="E24" s="2" t="s">
        <v>26</v>
      </c>
      <c r="F24" s="2">
        <f t="shared" si="0"/>
        <v>0.22329499999999994</v>
      </c>
      <c r="G24" s="2">
        <v>0.60257400000000005</v>
      </c>
      <c r="H24" s="2">
        <v>0.17413100000000001</v>
      </c>
      <c r="I24" s="2" t="s">
        <v>49</v>
      </c>
      <c r="J24" s="2">
        <f t="shared" si="1"/>
        <v>0.15642300000000003</v>
      </c>
      <c r="K24" s="2">
        <v>0.37356699999999998</v>
      </c>
      <c r="L24" s="2">
        <v>0.47000999999999998</v>
      </c>
      <c r="Q24" s="2">
        <v>1473</v>
      </c>
      <c r="R24" s="2" t="s">
        <v>69</v>
      </c>
    </row>
    <row r="25" spans="4:18" x14ac:dyDescent="0.25">
      <c r="D25" s="2" t="str">
        <f t="shared" si="2"/>
        <v>FCC + P</v>
      </c>
      <c r="E25" s="2" t="s">
        <v>26</v>
      </c>
      <c r="F25" s="2">
        <f t="shared" si="0"/>
        <v>0.20680999999999999</v>
      </c>
      <c r="G25" s="2">
        <v>0.61363800000000002</v>
      </c>
      <c r="H25" s="2">
        <v>0.17955199999999999</v>
      </c>
      <c r="I25" s="2" t="s">
        <v>49</v>
      </c>
      <c r="J25" s="2">
        <f t="shared" si="1"/>
        <v>0.14157600000000009</v>
      </c>
      <c r="K25" s="2">
        <v>0.37224499999999999</v>
      </c>
      <c r="L25" s="2">
        <v>0.48617899999999997</v>
      </c>
      <c r="Q25" s="2">
        <v>1473</v>
      </c>
      <c r="R25" s="2" t="s">
        <v>69</v>
      </c>
    </row>
    <row r="26" spans="4:18" x14ac:dyDescent="0.25">
      <c r="D26" s="2" t="str">
        <f t="shared" si="2"/>
        <v>FCC + DELTA</v>
      </c>
      <c r="E26" s="2" t="s">
        <v>26</v>
      </c>
      <c r="F26" s="2">
        <f t="shared" si="0"/>
        <v>0.15735400000000005</v>
      </c>
      <c r="G26" s="2">
        <v>0.64683199999999996</v>
      </c>
      <c r="H26" s="2">
        <v>0.19581399999999999</v>
      </c>
      <c r="I26" s="2" t="s">
        <v>29</v>
      </c>
      <c r="J26" s="2">
        <f t="shared" si="1"/>
        <v>9.3458999999999959E-2</v>
      </c>
      <c r="K26" s="2">
        <v>0.42560900000000002</v>
      </c>
      <c r="L26" s="2">
        <v>0.48093200000000003</v>
      </c>
      <c r="Q26" s="2">
        <v>1473</v>
      </c>
      <c r="R26" s="2" t="s">
        <v>69</v>
      </c>
    </row>
    <row r="27" spans="4:18" x14ac:dyDescent="0.25">
      <c r="D27" s="2" t="str">
        <f t="shared" si="2"/>
        <v>FCC + DELTA</v>
      </c>
      <c r="E27" s="2" t="s">
        <v>26</v>
      </c>
      <c r="F27" s="2">
        <f t="shared" si="0"/>
        <v>9.1747999999999996E-2</v>
      </c>
      <c r="G27" s="2">
        <v>0.696133</v>
      </c>
      <c r="H27" s="2">
        <v>0.212119</v>
      </c>
      <c r="I27" s="2" t="s">
        <v>29</v>
      </c>
      <c r="J27" s="2">
        <f t="shared" si="1"/>
        <v>5.6878999999999902E-2</v>
      </c>
      <c r="K27" s="2">
        <v>0.46746700000000002</v>
      </c>
      <c r="L27" s="2">
        <v>0.47565400000000002</v>
      </c>
      <c r="Q27" s="2">
        <v>1473</v>
      </c>
      <c r="R27" s="2" t="s">
        <v>69</v>
      </c>
    </row>
    <row r="28" spans="4:18" x14ac:dyDescent="0.25">
      <c r="D28" s="2" t="str">
        <f t="shared" si="2"/>
        <v>FCC + DELTA</v>
      </c>
      <c r="E28" s="2" t="s">
        <v>26</v>
      </c>
      <c r="F28" s="2">
        <f t="shared" si="0"/>
        <v>7.295500000000002E-2</v>
      </c>
      <c r="G28" s="2">
        <v>0.70949899999999999</v>
      </c>
      <c r="H28" s="2">
        <v>0.21754599999999999</v>
      </c>
      <c r="I28" s="2" t="s">
        <v>29</v>
      </c>
      <c r="J28" s="2">
        <f t="shared" si="1"/>
        <v>4.1715999999999975E-2</v>
      </c>
      <c r="K28" s="2">
        <v>0.479902</v>
      </c>
      <c r="L28" s="2">
        <v>0.47838199999999997</v>
      </c>
      <c r="Q28" s="2">
        <v>1473</v>
      </c>
      <c r="R28" s="2" t="s">
        <v>69</v>
      </c>
    </row>
    <row r="29" spans="4:18" x14ac:dyDescent="0.25">
      <c r="D29" s="2" t="str">
        <f t="shared" si="2"/>
        <v>FCC + DELTA</v>
      </c>
      <c r="E29" s="2" t="s">
        <v>26</v>
      </c>
      <c r="F29" s="2">
        <f t="shared" si="0"/>
        <v>3.8663999999999948E-2</v>
      </c>
      <c r="G29" s="2">
        <v>0.73025700000000004</v>
      </c>
      <c r="H29" s="2">
        <v>0.23107900000000001</v>
      </c>
      <c r="I29" s="2" t="s">
        <v>29</v>
      </c>
      <c r="J29" s="2">
        <f t="shared" si="1"/>
        <v>3.051500000000007E-2</v>
      </c>
      <c r="K29" s="2">
        <v>0.49644899999999997</v>
      </c>
      <c r="L29" s="2">
        <v>0.47303600000000001</v>
      </c>
      <c r="Q29" s="2">
        <v>1473</v>
      </c>
      <c r="R29" s="2" t="s">
        <v>69</v>
      </c>
    </row>
    <row r="30" spans="4:18" x14ac:dyDescent="0.25">
      <c r="D30" s="2" t="str">
        <f t="shared" si="2"/>
        <v>FCC + DELTA</v>
      </c>
      <c r="E30" s="2" t="s">
        <v>26</v>
      </c>
      <c r="F30" s="2">
        <f t="shared" si="0"/>
        <v>2.0857999999999988E-2</v>
      </c>
      <c r="G30" s="2">
        <v>0.73995100000000003</v>
      </c>
      <c r="H30" s="2">
        <v>0.23919099999999999</v>
      </c>
      <c r="I30" s="2" t="s">
        <v>29</v>
      </c>
      <c r="J30" s="2">
        <f t="shared" si="1"/>
        <v>1.138699999999998E-2</v>
      </c>
      <c r="K30" s="2">
        <v>0.50477300000000003</v>
      </c>
      <c r="L30" s="2">
        <v>0.48383999999999999</v>
      </c>
      <c r="Q30" s="2">
        <v>1473</v>
      </c>
      <c r="R30" s="2" t="s">
        <v>69</v>
      </c>
    </row>
    <row r="31" spans="4:18" x14ac:dyDescent="0.25">
      <c r="D31" s="2" t="str">
        <f t="shared" si="2"/>
        <v>BCC + DELTA</v>
      </c>
      <c r="E31" s="2" t="s">
        <v>19</v>
      </c>
      <c r="F31" s="2">
        <f t="shared" si="0"/>
        <v>1.9907000000000119E-3</v>
      </c>
      <c r="G31" s="2">
        <v>1.14553E-2</v>
      </c>
      <c r="H31" s="2">
        <v>0.98655400000000004</v>
      </c>
      <c r="I31" s="2" t="s">
        <v>29</v>
      </c>
      <c r="J31" s="2">
        <f t="shared" si="1"/>
        <v>1.8606000000000122E-2</v>
      </c>
      <c r="K31" s="2">
        <v>0.46531499999999998</v>
      </c>
      <c r="L31" s="2">
        <v>0.51607899999999995</v>
      </c>
      <c r="Q31" s="2">
        <v>1473</v>
      </c>
      <c r="R31" s="2" t="s">
        <v>69</v>
      </c>
    </row>
    <row r="32" spans="4:18" x14ac:dyDescent="0.25">
      <c r="D32" s="2" t="str">
        <f t="shared" si="2"/>
        <v>BCC + DELTA</v>
      </c>
      <c r="E32" s="2" t="s">
        <v>19</v>
      </c>
      <c r="F32" s="2">
        <f t="shared" si="0"/>
        <v>3.3119999999999816E-3</v>
      </c>
      <c r="G32" s="2">
        <v>1.2826000000000001E-2</v>
      </c>
      <c r="H32" s="2">
        <v>0.98386200000000001</v>
      </c>
      <c r="I32" s="2" t="s">
        <v>29</v>
      </c>
      <c r="J32" s="2">
        <f t="shared" si="1"/>
        <v>7.9914000000000041E-2</v>
      </c>
      <c r="K32" s="2">
        <v>0.40686</v>
      </c>
      <c r="L32" s="2">
        <v>0.51322599999999996</v>
      </c>
      <c r="Q32" s="2">
        <v>1473</v>
      </c>
      <c r="R32" s="2" t="s">
        <v>69</v>
      </c>
    </row>
    <row r="33" spans="4:18" x14ac:dyDescent="0.25">
      <c r="D33" s="2" t="str">
        <f t="shared" si="2"/>
        <v>BCC + P</v>
      </c>
      <c r="E33" s="2" t="s">
        <v>19</v>
      </c>
      <c r="F33" s="2">
        <f t="shared" si="0"/>
        <v>6.9403000000000103E-3</v>
      </c>
      <c r="G33" s="2">
        <v>1.18957E-2</v>
      </c>
      <c r="H33" s="2">
        <v>0.98116400000000004</v>
      </c>
      <c r="I33" s="2" t="s">
        <v>49</v>
      </c>
      <c r="J33" s="2">
        <f t="shared" si="1"/>
        <v>0.14615299999999998</v>
      </c>
      <c r="K33" s="2">
        <v>0.33004600000000001</v>
      </c>
      <c r="L33" s="2">
        <v>0.52380099999999996</v>
      </c>
      <c r="Q33" s="2">
        <v>1473</v>
      </c>
      <c r="R33" s="2" t="s">
        <v>69</v>
      </c>
    </row>
    <row r="34" spans="4:18" x14ac:dyDescent="0.25">
      <c r="D34" s="2" t="str">
        <f t="shared" si="2"/>
        <v>BCC + MU</v>
      </c>
      <c r="E34" s="2" t="s">
        <v>19</v>
      </c>
      <c r="F34" s="2">
        <f t="shared" si="0"/>
        <v>7.9259799999999991E-3</v>
      </c>
      <c r="G34" s="2">
        <v>8.2240200000000003E-3</v>
      </c>
      <c r="H34" s="2">
        <v>0.98385</v>
      </c>
      <c r="I34" s="2" t="s">
        <v>20</v>
      </c>
      <c r="J34" s="2">
        <f t="shared" si="1"/>
        <v>0.37264799999999998</v>
      </c>
      <c r="K34" s="2">
        <v>0.165988</v>
      </c>
      <c r="L34" s="2">
        <v>0.461364</v>
      </c>
      <c r="Q34" s="2">
        <v>1473</v>
      </c>
      <c r="R34" s="2" t="s">
        <v>69</v>
      </c>
    </row>
    <row r="35" spans="4:18" x14ac:dyDescent="0.25">
      <c r="D35" s="2" t="str">
        <f t="shared" si="2"/>
        <v>BCC + MU</v>
      </c>
      <c r="E35" s="2" t="s">
        <v>19</v>
      </c>
      <c r="F35" s="2">
        <f t="shared" si="0"/>
        <v>1.1554300000000017E-2</v>
      </c>
      <c r="G35" s="2">
        <v>7.2937000000000002E-3</v>
      </c>
      <c r="H35" s="2">
        <v>0.98115200000000002</v>
      </c>
      <c r="I35" s="2" t="s">
        <v>20</v>
      </c>
      <c r="J35" s="2">
        <f t="shared" si="1"/>
        <v>0.44383649999999997</v>
      </c>
      <c r="K35" s="2">
        <v>8.96145E-2</v>
      </c>
      <c r="L35" s="2">
        <v>0.46654899999999999</v>
      </c>
      <c r="Q35" s="2">
        <v>1473</v>
      </c>
      <c r="R35" s="2" t="s">
        <v>69</v>
      </c>
    </row>
    <row r="36" spans="4:18" x14ac:dyDescent="0.25">
      <c r="D36" s="2" t="str">
        <f t="shared" si="2"/>
        <v>BCC + MU</v>
      </c>
      <c r="E36" s="2" t="s">
        <v>19</v>
      </c>
      <c r="F36" s="2">
        <f t="shared" si="0"/>
        <v>1.3861290000000026E-2</v>
      </c>
      <c r="G36" s="2">
        <v>4.99271E-3</v>
      </c>
      <c r="H36" s="2">
        <v>0.98114599999999996</v>
      </c>
      <c r="I36" s="2" t="s">
        <v>20</v>
      </c>
      <c r="J36" s="2">
        <f t="shared" si="1"/>
        <v>0.52592780000000006</v>
      </c>
      <c r="K36" s="2">
        <v>2.92492E-2</v>
      </c>
      <c r="L36" s="2">
        <v>0.44482300000000002</v>
      </c>
      <c r="Q36" s="2">
        <v>1473</v>
      </c>
      <c r="R36" s="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87C3-24CF-487A-A44B-C0EC9055684F}">
  <dimension ref="A1:G422"/>
  <sheetViews>
    <sheetView workbookViewId="0">
      <selection activeCell="K6" sqref="K6"/>
    </sheetView>
  </sheetViews>
  <sheetFormatPr defaultRowHeight="15" x14ac:dyDescent="0.25"/>
  <cols>
    <col min="1" max="5" width="9.140625" style="2"/>
    <col min="6" max="6" width="14.28515625" style="2" customWidth="1"/>
    <col min="7" max="7" width="9.140625" style="2"/>
  </cols>
  <sheetData>
    <row r="1" spans="1:7" x14ac:dyDescent="0.25">
      <c r="A1" s="2" t="s">
        <v>32</v>
      </c>
      <c r="B1" s="2" t="s">
        <v>22</v>
      </c>
      <c r="C1" s="2" t="s">
        <v>24</v>
      </c>
      <c r="D1" s="2" t="s">
        <v>23</v>
      </c>
      <c r="E1" s="2" t="s">
        <v>12</v>
      </c>
      <c r="F1" s="2" t="s">
        <v>13</v>
      </c>
      <c r="G1" s="2" t="s">
        <v>14</v>
      </c>
    </row>
    <row r="2" spans="1:7" x14ac:dyDescent="0.25">
      <c r="A2" s="7" t="s">
        <v>19</v>
      </c>
      <c r="B2" s="7">
        <v>0.88815310654110702</v>
      </c>
      <c r="C2" s="7">
        <v>1.16036263411233E-2</v>
      </c>
      <c r="D2" s="7">
        <v>0.100243267117769</v>
      </c>
      <c r="E2" s="7">
        <v>1273</v>
      </c>
      <c r="F2" s="7" t="s">
        <v>21</v>
      </c>
      <c r="G2" s="7" t="s">
        <v>22</v>
      </c>
    </row>
    <row r="3" spans="1:7" x14ac:dyDescent="0.25">
      <c r="A3" s="2" t="s">
        <v>19</v>
      </c>
      <c r="B3" s="2">
        <v>0.86476168021234101</v>
      </c>
      <c r="C3" s="2">
        <v>2.2569261621224301E-2</v>
      </c>
      <c r="D3" s="2">
        <v>0.11266905816643399</v>
      </c>
      <c r="E3" s="2">
        <v>1273</v>
      </c>
      <c r="F3" s="2" t="s">
        <v>21</v>
      </c>
      <c r="G3" s="2" t="s">
        <v>24</v>
      </c>
    </row>
    <row r="4" spans="1:7" x14ac:dyDescent="0.25">
      <c r="A4" s="2" t="s">
        <v>19</v>
      </c>
      <c r="B4" s="2">
        <v>0.83816520000000005</v>
      </c>
      <c r="C4" s="2">
        <v>3.5935799999999997E-2</v>
      </c>
      <c r="D4" s="2">
        <v>0.12589900000000001</v>
      </c>
      <c r="E4" s="2">
        <v>1273</v>
      </c>
      <c r="F4" s="2" t="s">
        <v>21</v>
      </c>
      <c r="G4" s="2" t="s">
        <v>23</v>
      </c>
    </row>
    <row r="5" spans="1:7" x14ac:dyDescent="0.25">
      <c r="A5" s="2" t="s">
        <v>26</v>
      </c>
      <c r="B5" s="2">
        <v>0.50381748824300798</v>
      </c>
      <c r="C5" s="2">
        <v>0.42447457895009399</v>
      </c>
      <c r="D5" s="2">
        <v>7.1707932806897107E-2</v>
      </c>
      <c r="E5" s="2">
        <v>1273</v>
      </c>
      <c r="F5" s="2" t="s">
        <v>21</v>
      </c>
    </row>
    <row r="6" spans="1:7" x14ac:dyDescent="0.25">
      <c r="A6" s="2" t="s">
        <v>26</v>
      </c>
      <c r="B6" s="2">
        <v>0.58799276148311996</v>
      </c>
      <c r="C6" s="2">
        <v>0.30901490258303299</v>
      </c>
      <c r="D6" s="2">
        <v>0.10299233593384501</v>
      </c>
      <c r="E6" s="2">
        <v>1273</v>
      </c>
      <c r="F6" s="2" t="s">
        <v>21</v>
      </c>
    </row>
    <row r="7" spans="1:7" x14ac:dyDescent="0.25">
      <c r="A7" s="2" t="s">
        <v>26</v>
      </c>
      <c r="B7" s="2">
        <v>0.45427530020311502</v>
      </c>
      <c r="C7" s="2">
        <v>0.42471679955501901</v>
      </c>
      <c r="D7" s="2">
        <v>0.121007900241865</v>
      </c>
      <c r="E7" s="2">
        <v>1273</v>
      </c>
      <c r="F7" s="2" t="s">
        <v>21</v>
      </c>
    </row>
    <row r="8" spans="1:7" x14ac:dyDescent="0.25">
      <c r="A8" s="2" t="s">
        <v>26</v>
      </c>
      <c r="B8" s="2">
        <v>0.37721349695351197</v>
      </c>
      <c r="C8" s="2">
        <v>0.51786370989957498</v>
      </c>
      <c r="D8" s="2">
        <v>0.104922793146912</v>
      </c>
      <c r="E8" s="2">
        <v>1273</v>
      </c>
      <c r="F8" s="2" t="s">
        <v>21</v>
      </c>
    </row>
    <row r="9" spans="1:7" x14ac:dyDescent="0.25">
      <c r="A9" s="2" t="s">
        <v>26</v>
      </c>
      <c r="B9" s="2">
        <v>0.34959831264047397</v>
      </c>
      <c r="C9" s="2">
        <v>0.54064664213813296</v>
      </c>
      <c r="D9" s="2">
        <v>0.109755045221393</v>
      </c>
      <c r="E9" s="2">
        <v>1273</v>
      </c>
      <c r="F9" s="2" t="s">
        <v>21</v>
      </c>
    </row>
    <row r="10" spans="1:7" x14ac:dyDescent="0.25">
      <c r="A10" s="2" t="s">
        <v>26</v>
      </c>
      <c r="B10" s="2">
        <v>0.30846450737153902</v>
      </c>
      <c r="C10" s="2">
        <v>0.57377149358956403</v>
      </c>
      <c r="D10" s="2">
        <v>0.11776399903889501</v>
      </c>
      <c r="E10" s="2">
        <v>1273</v>
      </c>
      <c r="F10" s="2" t="s">
        <v>21</v>
      </c>
    </row>
    <row r="11" spans="1:7" x14ac:dyDescent="0.25">
      <c r="A11" s="2" t="s">
        <v>26</v>
      </c>
      <c r="B11" s="2">
        <v>0.21957012581811899</v>
      </c>
      <c r="C11" s="2">
        <v>0.63590216295802804</v>
      </c>
      <c r="D11" s="2">
        <v>0.144527711223852</v>
      </c>
      <c r="E11" s="2">
        <v>1273</v>
      </c>
      <c r="F11" s="2" t="s">
        <v>21</v>
      </c>
    </row>
    <row r="12" spans="1:7" x14ac:dyDescent="0.25">
      <c r="A12" s="2" t="s">
        <v>26</v>
      </c>
      <c r="B12" s="2">
        <v>0.106306594308978</v>
      </c>
      <c r="C12" s="2">
        <v>0.71607301496342401</v>
      </c>
      <c r="D12" s="2">
        <v>0.177620390727597</v>
      </c>
      <c r="E12" s="2">
        <v>1273</v>
      </c>
      <c r="F12" s="2" t="s">
        <v>21</v>
      </c>
    </row>
    <row r="13" spans="1:7" x14ac:dyDescent="0.25">
      <c r="A13" s="2" t="s">
        <v>26</v>
      </c>
      <c r="B13" s="2">
        <v>2.2305156567367899E-2</v>
      </c>
      <c r="C13" s="2">
        <v>0.78861999930471705</v>
      </c>
      <c r="D13" s="2">
        <v>0.189074844127914</v>
      </c>
      <c r="E13" s="2">
        <v>1273</v>
      </c>
      <c r="F13" s="2" t="s">
        <v>21</v>
      </c>
    </row>
    <row r="14" spans="1:7" x14ac:dyDescent="0.25">
      <c r="A14" s="2" t="s">
        <v>26</v>
      </c>
      <c r="B14" s="2">
        <v>1.2689587182172001E-3</v>
      </c>
      <c r="C14" s="2">
        <v>0.78046108632713695</v>
      </c>
      <c r="D14" s="2">
        <v>0.21826995495464499</v>
      </c>
      <c r="E14" s="2">
        <v>1273</v>
      </c>
      <c r="F14" s="2" t="s">
        <v>21</v>
      </c>
    </row>
    <row r="15" spans="1:7" x14ac:dyDescent="0.25">
      <c r="A15" s="2" t="s">
        <v>19</v>
      </c>
      <c r="B15" s="2">
        <v>0.14358181740303899</v>
      </c>
      <c r="C15" s="2">
        <v>0.32347759287059402</v>
      </c>
      <c r="D15" s="2">
        <v>0.53294058972636604</v>
      </c>
      <c r="E15" s="2">
        <v>1273</v>
      </c>
      <c r="F15" s="2" t="s">
        <v>21</v>
      </c>
    </row>
    <row r="16" spans="1:7" x14ac:dyDescent="0.25">
      <c r="A16" s="2" t="s">
        <v>19</v>
      </c>
      <c r="B16" s="2">
        <v>0.17982267886016301</v>
      </c>
      <c r="C16" s="2">
        <v>0.27993642644633399</v>
      </c>
      <c r="D16" s="2">
        <v>0.54024089469350201</v>
      </c>
      <c r="E16" s="2">
        <v>1273</v>
      </c>
      <c r="F16" s="2" t="s">
        <v>21</v>
      </c>
    </row>
    <row r="17" spans="1:7" x14ac:dyDescent="0.25">
      <c r="A17" s="2" t="s">
        <v>29</v>
      </c>
      <c r="B17" s="2">
        <v>0.21322161286271499</v>
      </c>
      <c r="C17" s="2">
        <v>0.28195160783665801</v>
      </c>
      <c r="D17" s="2">
        <v>0.50482677930062603</v>
      </c>
      <c r="E17" s="2">
        <v>1273</v>
      </c>
      <c r="F17" s="2" t="s">
        <v>21</v>
      </c>
    </row>
    <row r="18" spans="1:7" x14ac:dyDescent="0.25">
      <c r="A18" s="2" t="s">
        <v>20</v>
      </c>
      <c r="B18" s="2">
        <v>0.392744203173298</v>
      </c>
      <c r="C18" s="2">
        <v>0.15139298766130099</v>
      </c>
      <c r="D18" s="2">
        <v>0.45586280916540001</v>
      </c>
      <c r="E18" s="2">
        <v>1273</v>
      </c>
      <c r="F18" s="2" t="s">
        <v>21</v>
      </c>
    </row>
    <row r="19" spans="1:7" x14ac:dyDescent="0.25">
      <c r="A19" s="2" t="s">
        <v>20</v>
      </c>
      <c r="B19" s="2">
        <v>0.41448872004757198</v>
      </c>
      <c r="C19" s="2">
        <v>0.12526828780674501</v>
      </c>
      <c r="D19" s="2">
        <v>0.46024299214568098</v>
      </c>
      <c r="E19" s="2">
        <v>1273</v>
      </c>
      <c r="F19" s="2" t="s">
        <v>21</v>
      </c>
    </row>
    <row r="20" spans="1:7" x14ac:dyDescent="0.25">
      <c r="A20" s="2" t="s">
        <v>20</v>
      </c>
      <c r="B20" s="2">
        <v>0.45562252531650699</v>
      </c>
      <c r="C20" s="2">
        <v>9.2143436355313302E-2</v>
      </c>
      <c r="D20" s="2">
        <v>0.45223403832817899</v>
      </c>
      <c r="E20" s="2">
        <v>1273</v>
      </c>
      <c r="F20" s="2" t="s">
        <v>21</v>
      </c>
    </row>
    <row r="21" spans="1:7" x14ac:dyDescent="0.25">
      <c r="A21" s="2" t="s">
        <v>20</v>
      </c>
      <c r="B21" s="2">
        <v>0.49942442254151198</v>
      </c>
      <c r="C21" s="2">
        <v>5.63749291150644E-2</v>
      </c>
      <c r="D21" s="2">
        <v>0.44420064834342299</v>
      </c>
      <c r="E21" s="2">
        <v>1273</v>
      </c>
      <c r="F21" s="2" t="s">
        <v>21</v>
      </c>
    </row>
    <row r="22" spans="1:7" x14ac:dyDescent="0.25">
      <c r="A22" s="2" t="s">
        <v>20</v>
      </c>
      <c r="B22" s="2">
        <v>0.53024218233724296</v>
      </c>
      <c r="C22" s="2">
        <v>3.9577420281321898E-2</v>
      </c>
      <c r="D22" s="2">
        <v>0.43018039738143399</v>
      </c>
      <c r="E22" s="2">
        <v>1273</v>
      </c>
      <c r="F22" s="2" t="s">
        <v>21</v>
      </c>
    </row>
    <row r="23" spans="1:7" x14ac:dyDescent="0.25">
      <c r="A23" s="7" t="s">
        <v>26</v>
      </c>
      <c r="B23" s="7">
        <v>0.12401716411519953</v>
      </c>
      <c r="C23" s="8">
        <v>0.65224225028561689</v>
      </c>
      <c r="D23" s="8">
        <v>0.22374058559918356</v>
      </c>
      <c r="E23" s="7">
        <v>973</v>
      </c>
      <c r="F23" s="7" t="s">
        <v>43</v>
      </c>
      <c r="G23" s="8"/>
    </row>
    <row r="24" spans="1:7" x14ac:dyDescent="0.25">
      <c r="A24" s="2" t="s">
        <v>26</v>
      </c>
      <c r="B24" s="2">
        <v>0.18521569193297593</v>
      </c>
      <c r="C24">
        <v>0.60787819627389872</v>
      </c>
      <c r="D24">
        <v>0.20690611179312532</v>
      </c>
      <c r="E24" s="2">
        <v>973</v>
      </c>
      <c r="F24" s="2" t="s">
        <v>43</v>
      </c>
      <c r="G24"/>
    </row>
    <row r="25" spans="1:7" x14ac:dyDescent="0.25">
      <c r="A25" s="2" t="s">
        <v>26</v>
      </c>
      <c r="B25" s="2">
        <v>0.23590150061197293</v>
      </c>
      <c r="C25">
        <v>0.5653303348220583</v>
      </c>
      <c r="D25">
        <v>0.19876816456596882</v>
      </c>
      <c r="E25" s="2">
        <v>973</v>
      </c>
      <c r="F25" s="2" t="s">
        <v>43</v>
      </c>
      <c r="G25"/>
    </row>
    <row r="26" spans="1:7" x14ac:dyDescent="0.25">
      <c r="A26" s="2" t="s">
        <v>26</v>
      </c>
      <c r="B26" s="2">
        <v>0.37368582974985803</v>
      </c>
      <c r="C26">
        <v>0.48480291979806617</v>
      </c>
      <c r="D26">
        <v>0.1415112504520758</v>
      </c>
      <c r="E26" s="2">
        <v>973</v>
      </c>
      <c r="F26" s="2" t="s">
        <v>43</v>
      </c>
      <c r="G26"/>
    </row>
    <row r="27" spans="1:7" x14ac:dyDescent="0.25">
      <c r="A27" s="2" t="s">
        <v>26</v>
      </c>
      <c r="B27" s="2">
        <v>0.49871423931434522</v>
      </c>
      <c r="C27">
        <v>0.41134620600072208</v>
      </c>
      <c r="D27">
        <v>8.9939554684932629E-2</v>
      </c>
      <c r="E27" s="2">
        <v>973</v>
      </c>
      <c r="F27" s="2" t="s">
        <v>43</v>
      </c>
      <c r="G27"/>
    </row>
    <row r="28" spans="1:7" x14ac:dyDescent="0.25">
      <c r="A28" s="7" t="s">
        <v>26</v>
      </c>
      <c r="B28" s="7">
        <v>0.15750800708132429</v>
      </c>
      <c r="C28" s="8">
        <v>0.67016407351838791</v>
      </c>
      <c r="D28" s="8">
        <v>0.17232791940028774</v>
      </c>
      <c r="E28" s="7">
        <v>1123</v>
      </c>
      <c r="F28" s="7" t="s">
        <v>43</v>
      </c>
      <c r="G28" s="8"/>
    </row>
    <row r="29" spans="1:7" x14ac:dyDescent="0.25">
      <c r="A29" s="2" t="s">
        <v>26</v>
      </c>
      <c r="B29" s="2">
        <v>0.25786905745922684</v>
      </c>
      <c r="C29">
        <v>0.6157679916182881</v>
      </c>
      <c r="D29">
        <v>0.12636295092248506</v>
      </c>
      <c r="E29" s="2">
        <v>1123</v>
      </c>
      <c r="F29" s="2" t="s">
        <v>43</v>
      </c>
      <c r="G29"/>
    </row>
    <row r="30" spans="1:7" x14ac:dyDescent="0.25">
      <c r="A30" s="2" t="s">
        <v>26</v>
      </c>
      <c r="B30" s="2">
        <v>0.38994297190152077</v>
      </c>
      <c r="C30">
        <v>0.51632752757804723</v>
      </c>
      <c r="D30">
        <v>9.3729500520431996E-2</v>
      </c>
      <c r="E30" s="2">
        <v>1123</v>
      </c>
      <c r="F30" s="2" t="s">
        <v>43</v>
      </c>
      <c r="G30"/>
    </row>
    <row r="31" spans="1:7" x14ac:dyDescent="0.25">
      <c r="A31" s="2" t="s">
        <v>26</v>
      </c>
      <c r="B31" s="2">
        <v>0.50196781615804453</v>
      </c>
      <c r="C31">
        <v>0.41093079845534286</v>
      </c>
      <c r="D31">
        <v>8.7101385386612648E-2</v>
      </c>
      <c r="E31" s="2">
        <v>1123</v>
      </c>
      <c r="F31" s="2" t="s">
        <v>43</v>
      </c>
      <c r="G31"/>
    </row>
    <row r="32" spans="1:7" x14ac:dyDescent="0.25">
      <c r="A32" s="7" t="s">
        <v>26</v>
      </c>
      <c r="B32" s="7">
        <v>0.15287020561828266</v>
      </c>
      <c r="C32" s="7">
        <v>0.63595759586098355</v>
      </c>
      <c r="D32" s="7">
        <v>0.21117219852073379</v>
      </c>
      <c r="E32" s="7">
        <v>1273</v>
      </c>
      <c r="F32" s="7" t="s">
        <v>43</v>
      </c>
      <c r="G32" s="7"/>
    </row>
    <row r="33" spans="1:7" x14ac:dyDescent="0.25">
      <c r="A33" s="2" t="s">
        <v>26</v>
      </c>
      <c r="B33" s="2">
        <v>0.23622418995650291</v>
      </c>
      <c r="C33" s="2">
        <v>0.56265942136596248</v>
      </c>
      <c r="D33" s="2">
        <v>0.20111638867753454</v>
      </c>
      <c r="E33" s="2">
        <v>1273</v>
      </c>
      <c r="F33" s="2" t="s">
        <v>43</v>
      </c>
    </row>
    <row r="34" spans="1:7" x14ac:dyDescent="0.25">
      <c r="A34" s="2" t="s">
        <v>26</v>
      </c>
      <c r="B34" s="2">
        <v>0.36725265525560014</v>
      </c>
      <c r="C34" s="2">
        <v>0.46427265687098018</v>
      </c>
      <c r="D34" s="2">
        <v>0.16847468787341974</v>
      </c>
      <c r="E34" s="2">
        <v>1273</v>
      </c>
      <c r="F34" s="2" t="s">
        <v>43</v>
      </c>
    </row>
    <row r="35" spans="1:7" x14ac:dyDescent="0.25">
      <c r="A35" s="2" t="s">
        <v>26</v>
      </c>
      <c r="B35" s="2">
        <v>0.48394250193562482</v>
      </c>
      <c r="C35" s="2">
        <v>0.37716767232939186</v>
      </c>
      <c r="D35" s="2">
        <v>0.13888982573498343</v>
      </c>
      <c r="E35" s="2">
        <v>1273</v>
      </c>
      <c r="F35" s="2" t="s">
        <v>43</v>
      </c>
    </row>
    <row r="36" spans="1:7" x14ac:dyDescent="0.25">
      <c r="A36" s="7" t="s">
        <v>26</v>
      </c>
      <c r="B36" s="7">
        <v>0.37571671722112299</v>
      </c>
      <c r="C36" s="8">
        <v>0.4743873206781854</v>
      </c>
      <c r="D36" s="8">
        <v>0.14989596210069153</v>
      </c>
      <c r="E36" s="7">
        <v>1473</v>
      </c>
      <c r="F36" s="7" t="s">
        <v>43</v>
      </c>
      <c r="G36" s="8"/>
    </row>
    <row r="37" spans="1:7" x14ac:dyDescent="0.25">
      <c r="A37" s="2" t="s">
        <v>26</v>
      </c>
      <c r="B37" s="2">
        <v>0.49109216849848403</v>
      </c>
      <c r="C37">
        <v>0.3677558417340272</v>
      </c>
      <c r="D37">
        <v>0.14115198976748883</v>
      </c>
      <c r="E37" s="2">
        <v>1473</v>
      </c>
      <c r="F37" s="2" t="s">
        <v>43</v>
      </c>
      <c r="G37"/>
    </row>
    <row r="38" spans="1:7" x14ac:dyDescent="0.25">
      <c r="A38" s="7" t="s">
        <v>19</v>
      </c>
      <c r="B38" s="9">
        <f t="shared" ref="B38:B101" si="0">1-C38-D38</f>
        <v>4.356641310000009E-2</v>
      </c>
      <c r="C38" s="9">
        <v>3.2158689999999999E-4</v>
      </c>
      <c r="D38" s="7">
        <v>0.95611199999999996</v>
      </c>
      <c r="E38" s="7">
        <v>1543</v>
      </c>
      <c r="F38" s="7" t="s">
        <v>55</v>
      </c>
      <c r="G38" s="7"/>
    </row>
    <row r="39" spans="1:7" x14ac:dyDescent="0.25">
      <c r="A39" s="2" t="s">
        <v>26</v>
      </c>
      <c r="B39" s="2">
        <f t="shared" si="0"/>
        <v>0.26525800000000005</v>
      </c>
      <c r="C39" s="2">
        <v>0.53264999999999996</v>
      </c>
      <c r="D39" s="2">
        <v>0.20209199999999999</v>
      </c>
      <c r="E39" s="2">
        <v>1543</v>
      </c>
      <c r="F39" s="2" t="s">
        <v>55</v>
      </c>
    </row>
    <row r="40" spans="1:7" x14ac:dyDescent="0.25">
      <c r="A40" s="2" t="s">
        <v>26</v>
      </c>
      <c r="B40" s="2">
        <f t="shared" si="0"/>
        <v>0.38976299999999992</v>
      </c>
      <c r="C40" s="2">
        <v>0.43605500000000003</v>
      </c>
      <c r="D40" s="2">
        <v>0.174182</v>
      </c>
      <c r="E40" s="2">
        <v>1543</v>
      </c>
      <c r="F40" s="2" t="s">
        <v>55</v>
      </c>
    </row>
    <row r="41" spans="1:7" x14ac:dyDescent="0.25">
      <c r="A41" s="2" t="s">
        <v>19</v>
      </c>
      <c r="B41" s="2">
        <f t="shared" si="0"/>
        <v>0.7786632</v>
      </c>
      <c r="C41" s="2">
        <v>6.4799800000000005E-2</v>
      </c>
      <c r="D41" s="2">
        <v>0.15653700000000001</v>
      </c>
      <c r="E41" s="2">
        <v>1543</v>
      </c>
      <c r="F41" s="2" t="s">
        <v>55</v>
      </c>
    </row>
    <row r="42" spans="1:7" x14ac:dyDescent="0.25">
      <c r="A42" s="2" t="s">
        <v>26</v>
      </c>
      <c r="B42" s="2">
        <f t="shared" si="0"/>
        <v>0.667462</v>
      </c>
      <c r="C42" s="2">
        <v>0.20150799999999999</v>
      </c>
      <c r="D42" s="2">
        <v>0.13103000000000001</v>
      </c>
      <c r="E42" s="2">
        <v>1543</v>
      </c>
      <c r="F42" s="2" t="s">
        <v>55</v>
      </c>
    </row>
    <row r="43" spans="1:7" x14ac:dyDescent="0.25">
      <c r="A43" s="2" t="s">
        <v>26</v>
      </c>
      <c r="B43" s="2">
        <f t="shared" si="0"/>
        <v>0.64974100000000001</v>
      </c>
      <c r="C43" s="2">
        <v>0.21614</v>
      </c>
      <c r="D43" s="2">
        <v>0.13411899999999999</v>
      </c>
      <c r="E43" s="2">
        <v>1543</v>
      </c>
      <c r="F43" s="2" t="s">
        <v>55</v>
      </c>
    </row>
    <row r="44" spans="1:7" x14ac:dyDescent="0.25">
      <c r="A44" s="2" t="s">
        <v>26</v>
      </c>
      <c r="B44" s="2">
        <f t="shared" si="0"/>
        <v>0.618564</v>
      </c>
      <c r="C44" s="2">
        <v>0.24427099999999999</v>
      </c>
      <c r="D44" s="2">
        <v>0.13716500000000001</v>
      </c>
      <c r="E44" s="2">
        <v>1543</v>
      </c>
      <c r="F44" s="2" t="s">
        <v>55</v>
      </c>
    </row>
    <row r="45" spans="1:7" x14ac:dyDescent="0.25">
      <c r="A45" s="2" t="s">
        <v>26</v>
      </c>
      <c r="B45" s="2">
        <f t="shared" si="0"/>
        <v>0.62394699999999992</v>
      </c>
      <c r="C45" s="2">
        <v>0.238871</v>
      </c>
      <c r="D45" s="2">
        <v>0.137182</v>
      </c>
      <c r="E45" s="2">
        <v>1543</v>
      </c>
      <c r="F45" s="2" t="s">
        <v>55</v>
      </c>
    </row>
    <row r="46" spans="1:7" x14ac:dyDescent="0.25">
      <c r="A46" s="2" t="s">
        <v>26</v>
      </c>
      <c r="B46" s="2">
        <f t="shared" si="0"/>
        <v>0.56316599999999994</v>
      </c>
      <c r="C46" s="2">
        <v>0.29669800000000002</v>
      </c>
      <c r="D46" s="2">
        <v>0.14013600000000001</v>
      </c>
      <c r="E46" s="2">
        <v>1543</v>
      </c>
      <c r="F46" s="2" t="s">
        <v>55</v>
      </c>
    </row>
    <row r="47" spans="1:7" x14ac:dyDescent="0.25">
      <c r="A47" s="2" t="s">
        <v>26</v>
      </c>
      <c r="B47" s="2">
        <f t="shared" si="0"/>
        <v>0.54971099999999995</v>
      </c>
      <c r="C47" s="2">
        <v>0.31019600000000003</v>
      </c>
      <c r="D47" s="2">
        <v>0.140093</v>
      </c>
      <c r="E47" s="2">
        <v>1543</v>
      </c>
      <c r="F47" s="2" t="s">
        <v>55</v>
      </c>
    </row>
    <row r="48" spans="1:7" x14ac:dyDescent="0.25">
      <c r="A48" s="2" t="s">
        <v>26</v>
      </c>
      <c r="B48" s="2">
        <f t="shared" si="0"/>
        <v>0.52031099999999997</v>
      </c>
      <c r="C48" s="2">
        <v>0.323965</v>
      </c>
      <c r="D48" s="2">
        <v>0.155724</v>
      </c>
      <c r="E48" s="2">
        <v>1543</v>
      </c>
      <c r="F48" s="2" t="s">
        <v>55</v>
      </c>
    </row>
    <row r="49" spans="1:6" x14ac:dyDescent="0.25">
      <c r="A49" s="2" t="s">
        <v>26</v>
      </c>
      <c r="B49" s="2">
        <f t="shared" si="0"/>
        <v>0.429674</v>
      </c>
      <c r="C49" s="2">
        <v>0.38973000000000002</v>
      </c>
      <c r="D49" s="2">
        <v>0.18059600000000001</v>
      </c>
      <c r="E49" s="2">
        <v>1543</v>
      </c>
      <c r="F49" s="2" t="s">
        <v>55</v>
      </c>
    </row>
    <row r="50" spans="1:6" x14ac:dyDescent="0.25">
      <c r="A50" s="2" t="s">
        <v>26</v>
      </c>
      <c r="B50" s="2">
        <f t="shared" si="0"/>
        <v>0.41824899999999998</v>
      </c>
      <c r="C50" s="2">
        <v>0.41062399999999999</v>
      </c>
      <c r="D50" s="2">
        <v>0.171127</v>
      </c>
      <c r="E50" s="2">
        <v>1543</v>
      </c>
      <c r="F50" s="2" t="s">
        <v>55</v>
      </c>
    </row>
    <row r="51" spans="1:6" x14ac:dyDescent="0.25">
      <c r="A51" s="2" t="s">
        <v>26</v>
      </c>
      <c r="B51" s="2">
        <f t="shared" si="0"/>
        <v>0.40118799999999999</v>
      </c>
      <c r="C51" s="2">
        <v>0.41515999999999997</v>
      </c>
      <c r="D51" s="2">
        <v>0.18365200000000001</v>
      </c>
      <c r="E51" s="2">
        <v>1543</v>
      </c>
      <c r="F51" s="2" t="s">
        <v>55</v>
      </c>
    </row>
    <row r="52" spans="1:6" x14ac:dyDescent="0.25">
      <c r="A52" s="2" t="s">
        <v>26</v>
      </c>
      <c r="B52" s="2">
        <f t="shared" si="0"/>
        <v>0.33390900000000007</v>
      </c>
      <c r="C52" s="2">
        <v>0.482651</v>
      </c>
      <c r="D52" s="2">
        <v>0.18343999999999999</v>
      </c>
      <c r="E52" s="2">
        <v>1543</v>
      </c>
      <c r="F52" s="2" t="s">
        <v>55</v>
      </c>
    </row>
    <row r="53" spans="1:6" x14ac:dyDescent="0.25">
      <c r="A53" s="2" t="s">
        <v>26</v>
      </c>
      <c r="B53" s="2">
        <f t="shared" si="0"/>
        <v>0.17934400000000006</v>
      </c>
      <c r="C53" s="2">
        <v>0.60311099999999995</v>
      </c>
      <c r="D53" s="2">
        <v>0.21754499999999999</v>
      </c>
      <c r="E53" s="2">
        <v>1543</v>
      </c>
      <c r="F53" s="2" t="s">
        <v>55</v>
      </c>
    </row>
    <row r="54" spans="1:6" x14ac:dyDescent="0.25">
      <c r="A54" s="2" t="s">
        <v>26</v>
      </c>
      <c r="B54" s="2">
        <f t="shared" si="0"/>
        <v>0.17619500000000005</v>
      </c>
      <c r="C54" s="2">
        <v>0.59997999999999996</v>
      </c>
      <c r="D54" s="2">
        <v>0.223825</v>
      </c>
      <c r="E54" s="2">
        <v>1543</v>
      </c>
      <c r="F54" s="2" t="s">
        <v>55</v>
      </c>
    </row>
    <row r="55" spans="1:6" x14ac:dyDescent="0.25">
      <c r="A55" s="2" t="s">
        <v>26</v>
      </c>
      <c r="B55" s="2">
        <f t="shared" si="0"/>
        <v>0.16543099999999997</v>
      </c>
      <c r="C55" s="2">
        <v>0.61077800000000004</v>
      </c>
      <c r="D55" s="2">
        <v>0.22379099999999999</v>
      </c>
      <c r="E55" s="2">
        <v>1543</v>
      </c>
      <c r="F55" s="2" t="s">
        <v>55</v>
      </c>
    </row>
    <row r="56" spans="1:6" x14ac:dyDescent="0.25">
      <c r="A56" s="2" t="s">
        <v>26</v>
      </c>
      <c r="B56" s="2">
        <f t="shared" si="0"/>
        <v>0.15263600000000005</v>
      </c>
      <c r="C56" s="2">
        <v>0.61417999999999995</v>
      </c>
      <c r="D56" s="2">
        <v>0.233184</v>
      </c>
      <c r="E56" s="2">
        <v>1543</v>
      </c>
      <c r="F56" s="2" t="s">
        <v>55</v>
      </c>
    </row>
    <row r="57" spans="1:6" x14ac:dyDescent="0.25">
      <c r="A57" s="2" t="s">
        <v>26</v>
      </c>
      <c r="B57" s="2">
        <f t="shared" si="0"/>
        <v>9.4090000000000035E-2</v>
      </c>
      <c r="C57" s="2">
        <v>0.66347599999999995</v>
      </c>
      <c r="D57" s="2">
        <v>0.24243400000000001</v>
      </c>
      <c r="E57" s="2">
        <v>1543</v>
      </c>
      <c r="F57" s="2" t="s">
        <v>55</v>
      </c>
    </row>
    <row r="58" spans="1:6" x14ac:dyDescent="0.25">
      <c r="A58" s="2" t="s">
        <v>26</v>
      </c>
      <c r="B58" s="2">
        <f t="shared" si="0"/>
        <v>2.2748000000000046E-2</v>
      </c>
      <c r="C58" s="2">
        <v>0.71617399999999998</v>
      </c>
      <c r="D58" s="2">
        <v>0.26107799999999998</v>
      </c>
      <c r="E58" s="2">
        <v>1543</v>
      </c>
      <c r="F58" s="2" t="s">
        <v>55</v>
      </c>
    </row>
    <row r="59" spans="1:6" x14ac:dyDescent="0.25">
      <c r="A59" s="2" t="s">
        <v>19</v>
      </c>
      <c r="B59" s="2">
        <f t="shared" si="0"/>
        <v>2.28459999999997E-3</v>
      </c>
      <c r="C59" s="2">
        <v>2.91544E-2</v>
      </c>
      <c r="D59" s="2">
        <v>0.96856100000000001</v>
      </c>
      <c r="E59" s="2">
        <v>1543</v>
      </c>
      <c r="F59" s="2" t="s">
        <v>55</v>
      </c>
    </row>
    <row r="60" spans="1:6" x14ac:dyDescent="0.25">
      <c r="A60" s="2" t="s">
        <v>19</v>
      </c>
      <c r="B60" s="2">
        <f t="shared" si="0"/>
        <v>2.0462899999999951E-2</v>
      </c>
      <c r="C60" s="2">
        <v>2.0353099999999999E-2</v>
      </c>
      <c r="D60" s="2">
        <v>0.95918400000000004</v>
      </c>
      <c r="E60" s="2">
        <v>1543</v>
      </c>
      <c r="F60" s="2" t="s">
        <v>55</v>
      </c>
    </row>
    <row r="61" spans="1:6" x14ac:dyDescent="0.25">
      <c r="A61" s="2" t="s">
        <v>19</v>
      </c>
      <c r="B61" s="2">
        <f t="shared" si="0"/>
        <v>1.6197899999999987E-2</v>
      </c>
      <c r="C61" s="2">
        <v>2.1487099999999999E-2</v>
      </c>
      <c r="D61" s="2">
        <v>0.96231500000000003</v>
      </c>
      <c r="E61" s="2">
        <v>1543</v>
      </c>
      <c r="F61" s="2" t="s">
        <v>55</v>
      </c>
    </row>
    <row r="62" spans="1:6" x14ac:dyDescent="0.25">
      <c r="A62" s="2" t="s">
        <v>19</v>
      </c>
      <c r="B62" s="2">
        <f t="shared" si="0"/>
        <v>3.6516834000000054E-2</v>
      </c>
      <c r="C62" s="5">
        <v>1.1001660000000001E-3</v>
      </c>
      <c r="D62" s="2">
        <v>0.96238299999999999</v>
      </c>
      <c r="E62" s="2">
        <v>1543</v>
      </c>
      <c r="F62" s="2" t="s">
        <v>55</v>
      </c>
    </row>
    <row r="63" spans="1:6" x14ac:dyDescent="0.25">
      <c r="A63" s="2" t="s">
        <v>19</v>
      </c>
      <c r="B63" s="2">
        <f t="shared" si="0"/>
        <v>4.5597910000000019E-2</v>
      </c>
      <c r="C63" s="2">
        <v>7.7180900000000004E-3</v>
      </c>
      <c r="D63" s="2">
        <v>0.94668399999999997</v>
      </c>
      <c r="E63" s="2">
        <v>1543</v>
      </c>
      <c r="F63" s="2" t="s">
        <v>55</v>
      </c>
    </row>
    <row r="64" spans="1:6" x14ac:dyDescent="0.25">
      <c r="A64" s="2" t="s">
        <v>19</v>
      </c>
      <c r="B64" s="2">
        <f t="shared" si="0"/>
        <v>4.8288549999999986E-2</v>
      </c>
      <c r="C64" s="2">
        <v>5.0184499999999998E-3</v>
      </c>
      <c r="D64" s="2">
        <v>0.94669300000000001</v>
      </c>
      <c r="E64" s="2">
        <v>1543</v>
      </c>
      <c r="F64" s="2" t="s">
        <v>55</v>
      </c>
    </row>
    <row r="65" spans="1:6" x14ac:dyDescent="0.25">
      <c r="A65" s="2" t="s">
        <v>19</v>
      </c>
      <c r="B65" s="2">
        <f t="shared" si="0"/>
        <v>5.1437309999999958E-2</v>
      </c>
      <c r="C65" s="2">
        <v>8.1496899999999994E-3</v>
      </c>
      <c r="D65" s="2">
        <v>0.94041300000000005</v>
      </c>
      <c r="E65" s="2">
        <v>1543</v>
      </c>
      <c r="F65" s="2" t="s">
        <v>55</v>
      </c>
    </row>
    <row r="66" spans="1:6" x14ac:dyDescent="0.25">
      <c r="A66" s="2" t="s">
        <v>19</v>
      </c>
      <c r="B66" s="2">
        <f t="shared" si="0"/>
        <v>4.6715170000000028E-2</v>
      </c>
      <c r="C66" s="2">
        <v>3.45283E-3</v>
      </c>
      <c r="D66" s="2">
        <v>0.94983200000000001</v>
      </c>
      <c r="E66" s="2">
        <v>1543</v>
      </c>
      <c r="F66" s="2" t="s">
        <v>55</v>
      </c>
    </row>
    <row r="67" spans="1:6" x14ac:dyDescent="0.25">
      <c r="A67" s="2" t="s">
        <v>19</v>
      </c>
      <c r="B67" s="2">
        <f t="shared" si="0"/>
        <v>5.2554569999999967E-2</v>
      </c>
      <c r="C67" s="2">
        <v>3.8844299999999999E-3</v>
      </c>
      <c r="D67" s="2">
        <v>0.94356099999999998</v>
      </c>
      <c r="E67" s="2">
        <v>1543</v>
      </c>
      <c r="F67" s="2" t="s">
        <v>55</v>
      </c>
    </row>
    <row r="68" spans="1:6" x14ac:dyDescent="0.25">
      <c r="A68" s="2" t="s">
        <v>19</v>
      </c>
      <c r="B68" s="2">
        <f t="shared" si="0"/>
        <v>5.6819590000000031E-2</v>
      </c>
      <c r="C68" s="2">
        <v>2.75041E-3</v>
      </c>
      <c r="D68" s="2">
        <v>0.94042999999999999</v>
      </c>
      <c r="E68" s="2">
        <v>1543</v>
      </c>
      <c r="F68" s="2" t="s">
        <v>55</v>
      </c>
    </row>
    <row r="69" spans="1:6" x14ac:dyDescent="0.25">
      <c r="A69" s="2" t="s">
        <v>20</v>
      </c>
      <c r="B69" s="2">
        <f t="shared" si="0"/>
        <v>0.52462640000000005</v>
      </c>
      <c r="C69" s="2">
        <v>2.7182600000000001E-2</v>
      </c>
      <c r="D69" s="2">
        <v>0.44819100000000001</v>
      </c>
      <c r="E69" s="2">
        <v>1543</v>
      </c>
      <c r="F69" s="2" t="s">
        <v>55</v>
      </c>
    </row>
    <row r="70" spans="1:6" x14ac:dyDescent="0.25">
      <c r="A70" s="2" t="s">
        <v>20</v>
      </c>
      <c r="B70" s="2">
        <f t="shared" si="0"/>
        <v>0.50959690000000002</v>
      </c>
      <c r="C70" s="2">
        <v>3.91151E-2</v>
      </c>
      <c r="D70" s="2">
        <v>0.45128800000000002</v>
      </c>
      <c r="E70" s="2">
        <v>1543</v>
      </c>
      <c r="F70" s="2" t="s">
        <v>55</v>
      </c>
    </row>
    <row r="71" spans="1:6" x14ac:dyDescent="0.25">
      <c r="A71" s="2" t="s">
        <v>20</v>
      </c>
      <c r="B71" s="2">
        <f t="shared" si="0"/>
        <v>0.50152299999999994</v>
      </c>
      <c r="C71" s="5">
        <v>4.7213999999999999E-2</v>
      </c>
      <c r="D71" s="2">
        <v>0.45126300000000003</v>
      </c>
      <c r="E71" s="2">
        <v>1543</v>
      </c>
      <c r="F71" s="2" t="s">
        <v>55</v>
      </c>
    </row>
    <row r="72" spans="1:6" x14ac:dyDescent="0.25">
      <c r="A72" s="2" t="s">
        <v>20</v>
      </c>
      <c r="B72" s="2">
        <f t="shared" si="0"/>
        <v>0.49075840000000004</v>
      </c>
      <c r="C72" s="2">
        <v>5.8012599999999998E-2</v>
      </c>
      <c r="D72" s="2">
        <v>0.45122899999999999</v>
      </c>
      <c r="E72" s="2">
        <v>1543</v>
      </c>
      <c r="F72" s="2" t="s">
        <v>55</v>
      </c>
    </row>
    <row r="73" spans="1:6" x14ac:dyDescent="0.25">
      <c r="A73" s="2" t="s">
        <v>20</v>
      </c>
      <c r="B73" s="2">
        <f t="shared" si="0"/>
        <v>0.47349429999999998</v>
      </c>
      <c r="C73" s="2">
        <v>7.8475699999999995E-2</v>
      </c>
      <c r="D73" s="2">
        <v>0.44802999999999998</v>
      </c>
      <c r="E73" s="2">
        <v>1543</v>
      </c>
      <c r="F73" s="2" t="s">
        <v>55</v>
      </c>
    </row>
    <row r="74" spans="1:6" x14ac:dyDescent="0.25">
      <c r="A74" s="2" t="s">
        <v>20</v>
      </c>
      <c r="B74" s="2">
        <f t="shared" si="0"/>
        <v>0.46542139999999993</v>
      </c>
      <c r="C74" s="2">
        <v>8.6574600000000002E-2</v>
      </c>
      <c r="D74" s="2">
        <v>0.44800400000000001</v>
      </c>
      <c r="E74" s="2">
        <v>1543</v>
      </c>
      <c r="F74" s="2" t="s">
        <v>55</v>
      </c>
    </row>
    <row r="75" spans="1:6" x14ac:dyDescent="0.25">
      <c r="A75" s="2" t="s">
        <v>20</v>
      </c>
      <c r="B75" s="2">
        <f t="shared" si="0"/>
        <v>0.45734750000000002</v>
      </c>
      <c r="C75" s="2">
        <v>9.4673499999999994E-2</v>
      </c>
      <c r="D75" s="2">
        <v>0.44797900000000002</v>
      </c>
      <c r="E75" s="2">
        <v>1543</v>
      </c>
      <c r="F75" s="2" t="s">
        <v>55</v>
      </c>
    </row>
    <row r="76" spans="1:6" x14ac:dyDescent="0.25">
      <c r="A76" s="2" t="s">
        <v>20</v>
      </c>
      <c r="B76" s="2">
        <f t="shared" si="0"/>
        <v>0.42774400000000001</v>
      </c>
      <c r="C76" s="2">
        <v>0.12436999999999999</v>
      </c>
      <c r="D76" s="2">
        <v>0.44788600000000001</v>
      </c>
      <c r="E76" s="2">
        <v>1543</v>
      </c>
      <c r="F76" s="2" t="s">
        <v>55</v>
      </c>
    </row>
    <row r="77" spans="1:6" x14ac:dyDescent="0.25">
      <c r="A77" s="2" t="s">
        <v>49</v>
      </c>
      <c r="B77" s="2">
        <f t="shared" si="0"/>
        <v>0.29917700000000003</v>
      </c>
      <c r="C77" s="2">
        <v>0.20617099999999999</v>
      </c>
      <c r="D77" s="2">
        <v>0.49465199999999998</v>
      </c>
      <c r="E77" s="2">
        <v>1543</v>
      </c>
      <c r="F77" s="2" t="s">
        <v>55</v>
      </c>
    </row>
    <row r="78" spans="1:6" x14ac:dyDescent="0.25">
      <c r="A78" s="2" t="s">
        <v>49</v>
      </c>
      <c r="B78" s="2">
        <f t="shared" si="0"/>
        <v>0.28369000000000011</v>
      </c>
      <c r="C78" s="2">
        <v>0.21227299999999999</v>
      </c>
      <c r="D78" s="2">
        <v>0.50403699999999996</v>
      </c>
      <c r="E78" s="2">
        <v>1543</v>
      </c>
      <c r="F78" s="2" t="s">
        <v>55</v>
      </c>
    </row>
    <row r="79" spans="1:6" x14ac:dyDescent="0.25">
      <c r="A79" s="2" t="s">
        <v>49</v>
      </c>
      <c r="B79" s="2">
        <f t="shared" si="0"/>
        <v>0.2605869999999999</v>
      </c>
      <c r="C79" s="2">
        <v>0.23230400000000001</v>
      </c>
      <c r="D79" s="2">
        <v>0.50710900000000003</v>
      </c>
      <c r="E79" s="2">
        <v>1543</v>
      </c>
      <c r="F79" s="2" t="s">
        <v>55</v>
      </c>
    </row>
    <row r="80" spans="1:6" x14ac:dyDescent="0.25">
      <c r="A80" s="2" t="s">
        <v>49</v>
      </c>
      <c r="B80" s="2">
        <f t="shared" si="0"/>
        <v>0.25677900000000009</v>
      </c>
      <c r="C80" s="2">
        <v>0.23926900000000001</v>
      </c>
      <c r="D80" s="2">
        <v>0.50395199999999996</v>
      </c>
      <c r="E80" s="2">
        <v>1543</v>
      </c>
      <c r="F80" s="2" t="s">
        <v>55</v>
      </c>
    </row>
    <row r="81" spans="1:7" x14ac:dyDescent="0.25">
      <c r="A81" s="2" t="s">
        <v>49</v>
      </c>
      <c r="B81" s="2">
        <f t="shared" si="0"/>
        <v>0.22941</v>
      </c>
      <c r="C81" s="2">
        <v>0.26043500000000003</v>
      </c>
      <c r="D81" s="2">
        <v>0.51015500000000003</v>
      </c>
      <c r="E81" s="2">
        <v>1543</v>
      </c>
      <c r="F81" s="2" t="s">
        <v>55</v>
      </c>
    </row>
    <row r="82" spans="1:7" x14ac:dyDescent="0.25">
      <c r="A82" s="2" t="s">
        <v>49</v>
      </c>
      <c r="B82" s="2">
        <f t="shared" si="0"/>
        <v>0.21864499999999998</v>
      </c>
      <c r="C82" s="2">
        <v>0.271233</v>
      </c>
      <c r="D82" s="2">
        <v>0.51012199999999996</v>
      </c>
      <c r="E82" s="2">
        <v>1543</v>
      </c>
      <c r="F82" s="2" t="s">
        <v>55</v>
      </c>
    </row>
    <row r="83" spans="1:7" x14ac:dyDescent="0.25">
      <c r="A83" s="7" t="s">
        <v>19</v>
      </c>
      <c r="B83" s="7">
        <f t="shared" si="0"/>
        <v>4.3052399999999991E-2</v>
      </c>
      <c r="C83" s="8">
        <v>3.0006E-3</v>
      </c>
      <c r="D83" s="8">
        <v>0.95394699999999999</v>
      </c>
      <c r="E83" s="7">
        <v>1473</v>
      </c>
      <c r="F83" s="7" t="s">
        <v>55</v>
      </c>
      <c r="G83" s="8"/>
    </row>
    <row r="84" spans="1:7" x14ac:dyDescent="0.25">
      <c r="A84" s="2" t="s">
        <v>19</v>
      </c>
      <c r="B84" s="2">
        <f t="shared" si="0"/>
        <v>2.5570599999999999E-2</v>
      </c>
      <c r="C84">
        <v>1.39034E-2</v>
      </c>
      <c r="D84">
        <v>0.96052599999999999</v>
      </c>
      <c r="E84" s="2">
        <v>1473</v>
      </c>
      <c r="F84" s="2" t="s">
        <v>55</v>
      </c>
      <c r="G84"/>
    </row>
    <row r="85" spans="1:7" x14ac:dyDescent="0.25">
      <c r="A85" s="2" t="s">
        <v>19</v>
      </c>
      <c r="B85" s="2">
        <f t="shared" si="0"/>
        <v>0.83953739999999999</v>
      </c>
      <c r="C85" s="2">
        <v>1.2889599999999999E-2</v>
      </c>
      <c r="D85" s="2">
        <v>0.14757300000000001</v>
      </c>
      <c r="E85" s="2">
        <v>1473</v>
      </c>
      <c r="F85" s="2" t="s">
        <v>55</v>
      </c>
    </row>
    <row r="86" spans="1:7" x14ac:dyDescent="0.25">
      <c r="A86" s="2" t="s">
        <v>19</v>
      </c>
      <c r="B86" s="2">
        <f t="shared" si="0"/>
        <v>0.79184200000000005</v>
      </c>
      <c r="C86" s="2">
        <v>7.6557E-2</v>
      </c>
      <c r="D86" s="2">
        <v>0.131601</v>
      </c>
      <c r="E86" s="2">
        <v>1473</v>
      </c>
      <c r="F86" s="2" t="s">
        <v>55</v>
      </c>
    </row>
    <row r="87" spans="1:7" x14ac:dyDescent="0.25">
      <c r="A87" s="2" t="s">
        <v>26</v>
      </c>
      <c r="B87" s="2">
        <f t="shared" si="0"/>
        <v>0.73508819999999997</v>
      </c>
      <c r="C87" s="2">
        <v>0.16800100000000001</v>
      </c>
      <c r="D87" s="2">
        <v>9.6910800000000005E-2</v>
      </c>
      <c r="E87" s="2">
        <v>1473</v>
      </c>
      <c r="F87" s="2" t="s">
        <v>55</v>
      </c>
    </row>
    <row r="88" spans="1:7" x14ac:dyDescent="0.25">
      <c r="A88" s="2" t="s">
        <v>26</v>
      </c>
      <c r="B88" s="2">
        <f t="shared" si="0"/>
        <v>0.69645160000000006</v>
      </c>
      <c r="C88" s="2">
        <v>0.20389199999999999</v>
      </c>
      <c r="D88" s="2">
        <v>9.9656400000000006E-2</v>
      </c>
      <c r="E88" s="2">
        <v>1473</v>
      </c>
      <c r="F88" s="2" t="s">
        <v>55</v>
      </c>
    </row>
    <row r="89" spans="1:7" x14ac:dyDescent="0.25">
      <c r="A89" s="2" t="s">
        <v>26</v>
      </c>
      <c r="B89" s="2">
        <f t="shared" si="0"/>
        <v>0.61444500000000002</v>
      </c>
      <c r="C89" s="2">
        <v>0.27113500000000001</v>
      </c>
      <c r="D89" s="2">
        <v>0.11441999999999999</v>
      </c>
      <c r="E89" s="2">
        <v>1473</v>
      </c>
      <c r="F89" s="2" t="s">
        <v>55</v>
      </c>
    </row>
    <row r="90" spans="1:7" x14ac:dyDescent="0.25">
      <c r="A90" s="2" t="s">
        <v>26</v>
      </c>
      <c r="B90" s="2">
        <f t="shared" si="0"/>
        <v>0.51233100000000009</v>
      </c>
      <c r="C90" s="2">
        <v>0.35556700000000002</v>
      </c>
      <c r="D90" s="2">
        <v>0.132102</v>
      </c>
      <c r="E90" s="2">
        <v>1473</v>
      </c>
      <c r="F90" s="2" t="s">
        <v>55</v>
      </c>
    </row>
    <row r="91" spans="1:7" x14ac:dyDescent="0.25">
      <c r="A91" s="2" t="s">
        <v>26</v>
      </c>
      <c r="B91" s="2">
        <f t="shared" si="0"/>
        <v>0.49538000000000004</v>
      </c>
      <c r="C91" s="2">
        <v>0.37578099999999998</v>
      </c>
      <c r="D91" s="2">
        <v>0.12883900000000001</v>
      </c>
      <c r="E91" s="2">
        <v>1473</v>
      </c>
      <c r="F91" s="2" t="s">
        <v>55</v>
      </c>
    </row>
    <row r="92" spans="1:7" x14ac:dyDescent="0.25">
      <c r="A92" s="2" t="s">
        <v>26</v>
      </c>
      <c r="B92" s="2">
        <f t="shared" si="0"/>
        <v>0.45674399999999998</v>
      </c>
      <c r="C92" s="2">
        <v>0.41167100000000001</v>
      </c>
      <c r="D92" s="2">
        <v>0.13158500000000001</v>
      </c>
      <c r="E92" s="2">
        <v>1473</v>
      </c>
      <c r="F92" s="2" t="s">
        <v>55</v>
      </c>
    </row>
    <row r="93" spans="1:7" x14ac:dyDescent="0.25">
      <c r="A93" s="2" t="s">
        <v>26</v>
      </c>
      <c r="B93" s="2">
        <f t="shared" si="0"/>
        <v>0.42340100000000008</v>
      </c>
      <c r="C93" s="2">
        <v>0.44221899999999997</v>
      </c>
      <c r="D93" s="2">
        <v>0.13438</v>
      </c>
      <c r="E93" s="2">
        <v>1473</v>
      </c>
      <c r="F93" s="2" t="s">
        <v>55</v>
      </c>
    </row>
    <row r="94" spans="1:7" x14ac:dyDescent="0.25">
      <c r="A94" s="2" t="s">
        <v>26</v>
      </c>
      <c r="B94" s="2">
        <f t="shared" si="0"/>
        <v>0.41230499999999992</v>
      </c>
      <c r="C94" s="2">
        <v>0.44720799999999999</v>
      </c>
      <c r="D94" s="2">
        <v>0.140487</v>
      </c>
      <c r="E94" s="2">
        <v>1473</v>
      </c>
      <c r="F94" s="2" t="s">
        <v>55</v>
      </c>
    </row>
    <row r="95" spans="1:7" x14ac:dyDescent="0.25">
      <c r="A95" s="2" t="s">
        <v>26</v>
      </c>
      <c r="B95" s="2">
        <f t="shared" si="0"/>
        <v>0.38532500000000003</v>
      </c>
      <c r="C95" s="2">
        <v>0.46822799999999998</v>
      </c>
      <c r="D95" s="2">
        <v>0.14644699999999999</v>
      </c>
      <c r="E95" s="2">
        <v>1473</v>
      </c>
      <c r="F95" s="2" t="s">
        <v>55</v>
      </c>
    </row>
    <row r="96" spans="1:7" x14ac:dyDescent="0.25">
      <c r="A96" s="2" t="s">
        <v>26</v>
      </c>
      <c r="B96" s="2">
        <f t="shared" si="0"/>
        <v>0.35254200000000002</v>
      </c>
      <c r="C96" s="2">
        <v>0.488894</v>
      </c>
      <c r="D96" s="2">
        <v>0.15856400000000001</v>
      </c>
      <c r="E96" s="2">
        <v>1473</v>
      </c>
      <c r="F96" s="2" t="s">
        <v>55</v>
      </c>
    </row>
    <row r="97" spans="1:6" x14ac:dyDescent="0.25">
      <c r="A97" s="2" t="s">
        <v>26</v>
      </c>
      <c r="B97" s="2">
        <f t="shared" si="0"/>
        <v>0.32820900000000003</v>
      </c>
      <c r="C97" s="2">
        <v>0.50724199999999997</v>
      </c>
      <c r="D97" s="2">
        <v>0.164549</v>
      </c>
      <c r="E97" s="2">
        <v>1473</v>
      </c>
      <c r="F97" s="2" t="s">
        <v>55</v>
      </c>
    </row>
    <row r="98" spans="1:6" x14ac:dyDescent="0.25">
      <c r="A98" s="2" t="s">
        <v>26</v>
      </c>
      <c r="B98" s="2">
        <f t="shared" si="0"/>
        <v>0.28061300000000006</v>
      </c>
      <c r="C98" s="2">
        <v>0.53975399999999996</v>
      </c>
      <c r="D98" s="2">
        <v>0.17963299999999999</v>
      </c>
      <c r="E98" s="2">
        <v>1473</v>
      </c>
      <c r="F98" s="2" t="s">
        <v>55</v>
      </c>
    </row>
    <row r="99" spans="1:6" x14ac:dyDescent="0.25">
      <c r="A99" s="2" t="s">
        <v>26</v>
      </c>
      <c r="B99" s="2">
        <f t="shared" si="0"/>
        <v>0.24304600000000004</v>
      </c>
      <c r="C99" s="2">
        <v>0.57145999999999997</v>
      </c>
      <c r="D99" s="2">
        <v>0.18549399999999999</v>
      </c>
      <c r="E99" s="2">
        <v>1473</v>
      </c>
      <c r="F99" s="2" t="s">
        <v>55</v>
      </c>
    </row>
    <row r="100" spans="1:6" x14ac:dyDescent="0.25">
      <c r="A100" s="2" t="s">
        <v>26</v>
      </c>
      <c r="B100" s="2">
        <f t="shared" si="0"/>
        <v>0.19015599999999994</v>
      </c>
      <c r="C100" s="2">
        <v>0.60931500000000005</v>
      </c>
      <c r="D100" s="2">
        <v>0.20052900000000001</v>
      </c>
      <c r="E100" s="2">
        <v>1473</v>
      </c>
      <c r="F100" s="2" t="s">
        <v>55</v>
      </c>
    </row>
    <row r="101" spans="1:6" x14ac:dyDescent="0.25">
      <c r="A101" s="2" t="s">
        <v>26</v>
      </c>
      <c r="B101" s="2">
        <f t="shared" si="0"/>
        <v>0.182724</v>
      </c>
      <c r="C101" s="2">
        <v>0.623027</v>
      </c>
      <c r="D101" s="2">
        <v>0.194249</v>
      </c>
      <c r="E101" s="2">
        <v>1473</v>
      </c>
      <c r="F101" s="2" t="s">
        <v>55</v>
      </c>
    </row>
    <row r="102" spans="1:6" x14ac:dyDescent="0.25">
      <c r="A102" s="2" t="s">
        <v>26</v>
      </c>
      <c r="B102" s="2">
        <f t="shared" ref="B102:B165" si="1">1-C102-D102</f>
        <v>0.15045099999999997</v>
      </c>
      <c r="C102" s="2">
        <v>0.64939000000000002</v>
      </c>
      <c r="D102" s="2">
        <v>0.200159</v>
      </c>
      <c r="E102" s="2">
        <v>1473</v>
      </c>
      <c r="F102" s="2" t="s">
        <v>55</v>
      </c>
    </row>
    <row r="103" spans="1:6" x14ac:dyDescent="0.25">
      <c r="A103" s="2" t="s">
        <v>26</v>
      </c>
      <c r="B103" s="2">
        <f t="shared" si="1"/>
        <v>0.12876499999999996</v>
      </c>
      <c r="C103" s="2">
        <v>0.66506600000000005</v>
      </c>
      <c r="D103" s="2">
        <v>0.20616899999999999</v>
      </c>
      <c r="E103" s="2">
        <v>1473</v>
      </c>
      <c r="F103" s="2" t="s">
        <v>55</v>
      </c>
    </row>
    <row r="104" spans="1:6" x14ac:dyDescent="0.25">
      <c r="A104" s="2" t="s">
        <v>26</v>
      </c>
      <c r="B104" s="2">
        <f t="shared" si="1"/>
        <v>8.2746999999999987E-2</v>
      </c>
      <c r="C104" s="2">
        <v>0.69909100000000002</v>
      </c>
      <c r="D104" s="2">
        <v>0.21816199999999999</v>
      </c>
      <c r="E104" s="2">
        <v>1473</v>
      </c>
      <c r="F104" s="2" t="s">
        <v>55</v>
      </c>
    </row>
    <row r="105" spans="1:6" x14ac:dyDescent="0.25">
      <c r="A105" s="2" t="s">
        <v>19</v>
      </c>
      <c r="B105" s="2">
        <f t="shared" si="1"/>
        <v>8.8209999999999678E-4</v>
      </c>
      <c r="C105" s="2">
        <v>1.7761900000000001E-2</v>
      </c>
      <c r="D105" s="2">
        <v>0.98135600000000001</v>
      </c>
      <c r="E105" s="2">
        <v>1473</v>
      </c>
      <c r="F105" s="2" t="s">
        <v>55</v>
      </c>
    </row>
    <row r="106" spans="1:6" x14ac:dyDescent="0.25">
      <c r="A106" s="2" t="s">
        <v>19</v>
      </c>
      <c r="B106" s="2">
        <f t="shared" si="1"/>
        <v>3.1071000000000293E-3</v>
      </c>
      <c r="C106" s="2">
        <v>1.8602899999999999E-2</v>
      </c>
      <c r="D106" s="2">
        <v>0.97828999999999999</v>
      </c>
      <c r="E106" s="2">
        <v>1473</v>
      </c>
      <c r="F106" s="2" t="s">
        <v>55</v>
      </c>
    </row>
    <row r="107" spans="1:6" x14ac:dyDescent="0.25">
      <c r="A107" s="2" t="s">
        <v>19</v>
      </c>
      <c r="B107" s="2">
        <f t="shared" si="1"/>
        <v>2.367459999999999E-2</v>
      </c>
      <c r="C107" s="2">
        <v>2.2688400000000001E-2</v>
      </c>
      <c r="D107" s="2">
        <v>0.95363699999999996</v>
      </c>
      <c r="E107" s="2">
        <v>1473</v>
      </c>
      <c r="F107" s="2" t="s">
        <v>55</v>
      </c>
    </row>
    <row r="108" spans="1:6" x14ac:dyDescent="0.25">
      <c r="A108" s="2" t="s">
        <v>19</v>
      </c>
      <c r="B108" s="2">
        <f t="shared" si="1"/>
        <v>2.525299999999997E-2</v>
      </c>
      <c r="C108" s="2">
        <v>2.4201E-2</v>
      </c>
      <c r="D108" s="2">
        <v>0.950546</v>
      </c>
      <c r="E108" s="2">
        <v>1473</v>
      </c>
      <c r="F108" s="2" t="s">
        <v>55</v>
      </c>
    </row>
    <row r="109" spans="1:6" x14ac:dyDescent="0.25">
      <c r="A109" s="2" t="s">
        <v>19</v>
      </c>
      <c r="B109" s="2">
        <f t="shared" si="1"/>
        <v>2.7900700000000001E-2</v>
      </c>
      <c r="C109" s="2">
        <v>2.1529300000000001E-2</v>
      </c>
      <c r="D109" s="2">
        <v>0.95057000000000003</v>
      </c>
      <c r="E109" s="2">
        <v>1473</v>
      </c>
      <c r="F109" s="2" t="s">
        <v>55</v>
      </c>
    </row>
    <row r="110" spans="1:6" x14ac:dyDescent="0.25">
      <c r="A110" s="2" t="s">
        <v>19</v>
      </c>
      <c r="B110" s="2">
        <f t="shared" si="1"/>
        <v>2.4743799999999982E-2</v>
      </c>
      <c r="C110" s="2">
        <v>1.8504199999999998E-2</v>
      </c>
      <c r="D110" s="2">
        <v>0.95675200000000005</v>
      </c>
      <c r="E110" s="2">
        <v>1473</v>
      </c>
      <c r="F110" s="2" t="s">
        <v>55</v>
      </c>
    </row>
    <row r="111" spans="1:6" x14ac:dyDescent="0.25">
      <c r="A111" s="2" t="s">
        <v>19</v>
      </c>
      <c r="B111" s="2">
        <f t="shared" si="1"/>
        <v>3.0547300000000055E-2</v>
      </c>
      <c r="C111" s="2">
        <v>1.8857700000000002E-2</v>
      </c>
      <c r="D111" s="2">
        <v>0.95059499999999997</v>
      </c>
      <c r="E111" s="2">
        <v>1473</v>
      </c>
      <c r="F111" s="2" t="s">
        <v>55</v>
      </c>
    </row>
    <row r="112" spans="1:6" x14ac:dyDescent="0.25">
      <c r="A112" s="2" t="s">
        <v>19</v>
      </c>
      <c r="B112" s="2">
        <f t="shared" si="1"/>
        <v>3.2125799999999982E-2</v>
      </c>
      <c r="C112" s="2">
        <v>2.0370200000000002E-2</v>
      </c>
      <c r="D112" s="2">
        <v>0.94750400000000001</v>
      </c>
      <c r="E112" s="2">
        <v>1473</v>
      </c>
      <c r="F112" s="2" t="s">
        <v>55</v>
      </c>
    </row>
    <row r="113" spans="1:7" x14ac:dyDescent="0.25">
      <c r="A113" s="2" t="s">
        <v>19</v>
      </c>
      <c r="B113" s="2">
        <f t="shared" si="1"/>
        <v>4.0066700000000011E-2</v>
      </c>
      <c r="C113" s="2">
        <v>1.23553E-2</v>
      </c>
      <c r="D113" s="2">
        <v>0.94757800000000003</v>
      </c>
      <c r="E113" s="2">
        <v>1473</v>
      </c>
      <c r="F113" s="2" t="s">
        <v>55</v>
      </c>
    </row>
    <row r="114" spans="1:7" x14ac:dyDescent="0.25">
      <c r="A114" s="2" t="s">
        <v>19</v>
      </c>
      <c r="B114" s="2">
        <f t="shared" si="1"/>
        <v>4.1134879999999985E-2</v>
      </c>
      <c r="C114" s="2">
        <v>8.1711200000000005E-3</v>
      </c>
      <c r="D114" s="2">
        <v>0.95069400000000004</v>
      </c>
      <c r="E114" s="2">
        <v>1473</v>
      </c>
      <c r="F114" s="2" t="s">
        <v>55</v>
      </c>
    </row>
    <row r="115" spans="1:7" x14ac:dyDescent="0.25">
      <c r="A115" s="2" t="s">
        <v>19</v>
      </c>
      <c r="B115" s="2">
        <f t="shared" si="1"/>
        <v>3.9556440000000026E-2</v>
      </c>
      <c r="C115" s="2">
        <v>6.65856E-3</v>
      </c>
      <c r="D115" s="2">
        <v>0.95378499999999999</v>
      </c>
      <c r="E115" s="2">
        <v>1473</v>
      </c>
      <c r="F115" s="2" t="s">
        <v>55</v>
      </c>
    </row>
    <row r="116" spans="1:7" x14ac:dyDescent="0.25">
      <c r="A116" s="2" t="s">
        <v>19</v>
      </c>
      <c r="B116" s="2">
        <f t="shared" si="1"/>
        <v>4.3782530000000097E-2</v>
      </c>
      <c r="C116" s="2">
        <v>5.4994700000000002E-3</v>
      </c>
      <c r="D116" s="2">
        <v>0.95071799999999995</v>
      </c>
      <c r="E116" s="2">
        <v>1473</v>
      </c>
      <c r="F116" s="2" t="s">
        <v>55</v>
      </c>
    </row>
    <row r="117" spans="1:7" x14ac:dyDescent="0.25">
      <c r="A117" s="2" t="s">
        <v>19</v>
      </c>
      <c r="B117" s="2">
        <f t="shared" si="1"/>
        <v>4.5359970000000027E-2</v>
      </c>
      <c r="C117" s="2">
        <v>7.0120299999999998E-3</v>
      </c>
      <c r="D117" s="2">
        <v>0.94762800000000003</v>
      </c>
      <c r="E117" s="2">
        <v>1473</v>
      </c>
      <c r="F117" s="2" t="s">
        <v>55</v>
      </c>
    </row>
    <row r="118" spans="1:7" x14ac:dyDescent="0.25">
      <c r="A118" s="2" t="s">
        <v>19</v>
      </c>
      <c r="B118" s="2">
        <f t="shared" si="1"/>
        <v>4.2204090000000027E-2</v>
      </c>
      <c r="C118" s="2">
        <v>3.9869099999999998E-3</v>
      </c>
      <c r="D118" s="2">
        <v>0.95380900000000002</v>
      </c>
      <c r="E118" s="2">
        <v>1473</v>
      </c>
      <c r="F118" s="2" t="s">
        <v>55</v>
      </c>
    </row>
    <row r="119" spans="1:7" x14ac:dyDescent="0.25">
      <c r="A119" s="2" t="s">
        <v>20</v>
      </c>
      <c r="B119" s="2">
        <f t="shared" si="1"/>
        <v>4.642917000000002E-2</v>
      </c>
      <c r="C119" s="2">
        <v>2.8278299999999999E-3</v>
      </c>
      <c r="D119" s="2">
        <v>0.950743</v>
      </c>
      <c r="E119" s="2">
        <v>1473</v>
      </c>
      <c r="F119" s="2" t="s">
        <v>55</v>
      </c>
    </row>
    <row r="120" spans="1:7" x14ac:dyDescent="0.25">
      <c r="A120" s="2" t="s">
        <v>20</v>
      </c>
      <c r="B120" s="2">
        <f t="shared" si="1"/>
        <v>0.31799900000000003</v>
      </c>
      <c r="C120" s="2">
        <v>0.23183300000000001</v>
      </c>
      <c r="D120" s="2">
        <v>0.45016800000000001</v>
      </c>
      <c r="E120" s="2">
        <v>1473</v>
      </c>
      <c r="F120" s="2" t="s">
        <v>55</v>
      </c>
    </row>
    <row r="121" spans="1:7" x14ac:dyDescent="0.25">
      <c r="A121" s="2" t="s">
        <v>20</v>
      </c>
      <c r="B121" s="2">
        <f t="shared" si="1"/>
        <v>0.28572600000000004</v>
      </c>
      <c r="C121" s="2">
        <v>0.25819599999999998</v>
      </c>
      <c r="D121" s="2">
        <v>0.45607799999999998</v>
      </c>
      <c r="E121" s="2">
        <v>1473</v>
      </c>
      <c r="F121" s="2" t="s">
        <v>55</v>
      </c>
    </row>
    <row r="122" spans="1:7" x14ac:dyDescent="0.25">
      <c r="A122" s="2" t="s">
        <v>20</v>
      </c>
      <c r="B122" s="2">
        <f t="shared" si="1"/>
        <v>0.27249099999999993</v>
      </c>
      <c r="C122" s="2">
        <v>0.27155400000000002</v>
      </c>
      <c r="D122" s="2">
        <v>0.455955</v>
      </c>
      <c r="E122" s="2">
        <v>1473</v>
      </c>
      <c r="F122" s="2" t="s">
        <v>55</v>
      </c>
    </row>
    <row r="123" spans="1:7" x14ac:dyDescent="0.25">
      <c r="A123" s="2" t="s">
        <v>20</v>
      </c>
      <c r="B123" s="2">
        <f t="shared" si="1"/>
        <v>0.25554099999999996</v>
      </c>
      <c r="C123" s="2">
        <v>0.29176800000000003</v>
      </c>
      <c r="D123" s="2">
        <v>0.45269100000000001</v>
      </c>
      <c r="E123" s="2">
        <v>1473</v>
      </c>
      <c r="F123" s="2" t="s">
        <v>55</v>
      </c>
    </row>
    <row r="124" spans="1:7" x14ac:dyDescent="0.25">
      <c r="A124" s="7" t="s">
        <v>19</v>
      </c>
      <c r="B124" s="7">
        <f t="shared" si="1"/>
        <v>2.9462190000000055E-2</v>
      </c>
      <c r="C124" s="7">
        <v>7.3248100000000002E-3</v>
      </c>
      <c r="D124" s="7">
        <v>0.96321299999999999</v>
      </c>
      <c r="E124" s="2">
        <v>1473</v>
      </c>
      <c r="F124" s="2" t="s">
        <v>55</v>
      </c>
      <c r="G124" s="7"/>
    </row>
    <row r="125" spans="1:7" x14ac:dyDescent="0.25">
      <c r="A125" s="2" t="s">
        <v>26</v>
      </c>
      <c r="B125" s="2">
        <f t="shared" si="1"/>
        <v>0.33957900000000002</v>
      </c>
      <c r="C125" s="2">
        <v>0.53856899999999996</v>
      </c>
      <c r="D125" s="2">
        <v>0.121852</v>
      </c>
      <c r="E125" s="2">
        <v>1473</v>
      </c>
      <c r="F125" s="2" t="s">
        <v>55</v>
      </c>
    </row>
    <row r="126" spans="1:7" x14ac:dyDescent="0.25">
      <c r="A126" s="2" t="s">
        <v>26</v>
      </c>
      <c r="B126" s="2">
        <f t="shared" si="1"/>
        <v>0.82494080000000003</v>
      </c>
      <c r="C126" s="2">
        <v>0.102156</v>
      </c>
      <c r="D126" s="2">
        <v>7.2903200000000001E-2</v>
      </c>
      <c r="E126" s="2">
        <v>1373</v>
      </c>
      <c r="F126" s="2" t="s">
        <v>55</v>
      </c>
    </row>
    <row r="127" spans="1:7" x14ac:dyDescent="0.25">
      <c r="A127" s="2" t="s">
        <v>26</v>
      </c>
      <c r="B127" s="2">
        <f t="shared" si="1"/>
        <v>0.7594978</v>
      </c>
      <c r="C127" s="2">
        <v>0.15889200000000001</v>
      </c>
      <c r="D127" s="2">
        <v>8.1610199999999994E-2</v>
      </c>
      <c r="E127" s="2">
        <v>1373</v>
      </c>
      <c r="F127" s="2" t="s">
        <v>55</v>
      </c>
    </row>
    <row r="128" spans="1:7" x14ac:dyDescent="0.25">
      <c r="A128" s="2" t="s">
        <v>26</v>
      </c>
      <c r="B128" s="2">
        <f t="shared" si="1"/>
        <v>0.67608429999999997</v>
      </c>
      <c r="C128" s="2">
        <v>0.239977</v>
      </c>
      <c r="D128" s="2">
        <v>8.3938700000000005E-2</v>
      </c>
      <c r="E128" s="2">
        <v>1373</v>
      </c>
      <c r="F128" s="2" t="s">
        <v>55</v>
      </c>
    </row>
    <row r="129" spans="1:6" x14ac:dyDescent="0.25">
      <c r="A129" s="2" t="s">
        <v>26</v>
      </c>
      <c r="B129" s="2">
        <f t="shared" si="1"/>
        <v>0.62013640000000003</v>
      </c>
      <c r="C129" s="2">
        <v>0.29023500000000002</v>
      </c>
      <c r="D129" s="2">
        <v>8.9628600000000003E-2</v>
      </c>
      <c r="E129" s="2">
        <v>1373</v>
      </c>
      <c r="F129" s="2" t="s">
        <v>55</v>
      </c>
    </row>
    <row r="130" spans="1:6" x14ac:dyDescent="0.25">
      <c r="A130" s="2" t="s">
        <v>26</v>
      </c>
      <c r="B130" s="2">
        <f t="shared" si="1"/>
        <v>0.55098749999999996</v>
      </c>
      <c r="C130" s="2">
        <v>0.35381699999999999</v>
      </c>
      <c r="D130" s="2">
        <v>9.5195500000000002E-2</v>
      </c>
      <c r="E130" s="2">
        <v>1373</v>
      </c>
      <c r="F130" s="2" t="s">
        <v>55</v>
      </c>
    </row>
    <row r="131" spans="1:6" x14ac:dyDescent="0.25">
      <c r="A131" s="2" t="s">
        <v>26</v>
      </c>
      <c r="B131" s="2">
        <f t="shared" si="1"/>
        <v>0.51773370000000007</v>
      </c>
      <c r="C131" s="2">
        <v>0.38427499999999998</v>
      </c>
      <c r="D131" s="2">
        <v>9.7991300000000003E-2</v>
      </c>
      <c r="E131" s="2">
        <v>1373</v>
      </c>
      <c r="F131" s="2" t="s">
        <v>55</v>
      </c>
    </row>
    <row r="132" spans="1:6" x14ac:dyDescent="0.25">
      <c r="A132" s="2" t="s">
        <v>26</v>
      </c>
      <c r="B132" s="2">
        <f t="shared" si="1"/>
        <v>0.50453369999999997</v>
      </c>
      <c r="C132" s="2">
        <v>0.39759800000000001</v>
      </c>
      <c r="D132" s="2">
        <v>9.7868300000000005E-2</v>
      </c>
      <c r="E132" s="2">
        <v>1373</v>
      </c>
      <c r="F132" s="2" t="s">
        <v>55</v>
      </c>
    </row>
    <row r="133" spans="1:6" x14ac:dyDescent="0.25">
      <c r="A133" s="2" t="s">
        <v>26</v>
      </c>
      <c r="B133" s="2">
        <f t="shared" si="1"/>
        <v>0.46442600000000006</v>
      </c>
      <c r="C133" s="2">
        <v>0.43186799999999997</v>
      </c>
      <c r="D133" s="2">
        <v>0.10370600000000001</v>
      </c>
      <c r="E133" s="2">
        <v>1373</v>
      </c>
      <c r="F133" s="2" t="s">
        <v>55</v>
      </c>
    </row>
    <row r="134" spans="1:6" x14ac:dyDescent="0.25">
      <c r="A134" s="2" t="s">
        <v>26</v>
      </c>
      <c r="B134" s="2">
        <f t="shared" si="1"/>
        <v>0.45650600000000002</v>
      </c>
      <c r="C134" s="2">
        <v>0.43986199999999998</v>
      </c>
      <c r="D134" s="2">
        <v>0.103632</v>
      </c>
      <c r="E134" s="2">
        <v>1373</v>
      </c>
      <c r="F134" s="2" t="s">
        <v>55</v>
      </c>
    </row>
    <row r="135" spans="1:6" x14ac:dyDescent="0.25">
      <c r="A135" s="2" t="s">
        <v>26</v>
      </c>
      <c r="B135" s="2">
        <f t="shared" si="1"/>
        <v>0.39212900000000006</v>
      </c>
      <c r="C135" s="2">
        <v>0.49241600000000002</v>
      </c>
      <c r="D135" s="2">
        <v>0.115455</v>
      </c>
      <c r="E135" s="2">
        <v>1373</v>
      </c>
      <c r="F135" s="2" t="s">
        <v>55</v>
      </c>
    </row>
    <row r="136" spans="1:6" x14ac:dyDescent="0.25">
      <c r="A136" s="2" t="s">
        <v>26</v>
      </c>
      <c r="B136" s="2">
        <f t="shared" si="1"/>
        <v>0.38420899999999997</v>
      </c>
      <c r="C136" s="2">
        <v>0.50041000000000002</v>
      </c>
      <c r="D136" s="2">
        <v>0.115381</v>
      </c>
      <c r="E136" s="2">
        <v>1373</v>
      </c>
      <c r="F136" s="2" t="s">
        <v>55</v>
      </c>
    </row>
    <row r="137" spans="1:6" x14ac:dyDescent="0.25">
      <c r="A137" s="2" t="s">
        <v>26</v>
      </c>
      <c r="B137" s="2">
        <f t="shared" si="1"/>
        <v>0.362122</v>
      </c>
      <c r="C137" s="2">
        <v>0.494753</v>
      </c>
      <c r="D137" s="2">
        <v>0.143125</v>
      </c>
      <c r="E137" s="2">
        <v>1373</v>
      </c>
      <c r="F137" s="2" t="s">
        <v>55</v>
      </c>
    </row>
    <row r="138" spans="1:6" x14ac:dyDescent="0.25">
      <c r="A138" s="2" t="s">
        <v>26</v>
      </c>
      <c r="B138" s="2">
        <f t="shared" si="1"/>
        <v>0.34095300000000001</v>
      </c>
      <c r="C138" s="2">
        <v>0.53164699999999998</v>
      </c>
      <c r="D138" s="2">
        <v>0.12740000000000001</v>
      </c>
      <c r="E138" s="2">
        <v>1373</v>
      </c>
      <c r="F138" s="2" t="s">
        <v>55</v>
      </c>
    </row>
    <row r="139" spans="1:6" x14ac:dyDescent="0.25">
      <c r="A139" s="2" t="s">
        <v>26</v>
      </c>
      <c r="B139" s="2">
        <f t="shared" si="1"/>
        <v>0.31247000000000003</v>
      </c>
      <c r="C139" s="2">
        <v>0.55107799999999996</v>
      </c>
      <c r="D139" s="2">
        <v>0.13645199999999999</v>
      </c>
      <c r="E139" s="2">
        <v>1373</v>
      </c>
      <c r="F139" s="2" t="s">
        <v>55</v>
      </c>
    </row>
    <row r="140" spans="1:6" x14ac:dyDescent="0.25">
      <c r="A140" s="2" t="s">
        <v>26</v>
      </c>
      <c r="B140" s="2">
        <f t="shared" si="1"/>
        <v>0.293991</v>
      </c>
      <c r="C140" s="2">
        <v>0.56972999999999996</v>
      </c>
      <c r="D140" s="2">
        <v>0.13627900000000001</v>
      </c>
      <c r="E140" s="2">
        <v>1373</v>
      </c>
      <c r="F140" s="2" t="s">
        <v>55</v>
      </c>
    </row>
    <row r="141" spans="1:6" x14ac:dyDescent="0.25">
      <c r="A141" s="2" t="s">
        <v>26</v>
      </c>
      <c r="B141" s="2">
        <f t="shared" si="1"/>
        <v>0.28134800000000004</v>
      </c>
      <c r="C141" s="2">
        <v>0.57317399999999996</v>
      </c>
      <c r="D141" s="2">
        <v>0.145478</v>
      </c>
      <c r="E141" s="2">
        <v>1373</v>
      </c>
      <c r="F141" s="2" t="s">
        <v>55</v>
      </c>
    </row>
    <row r="142" spans="1:6" x14ac:dyDescent="0.25">
      <c r="A142" s="2" t="s">
        <v>26</v>
      </c>
      <c r="B142" s="2">
        <f t="shared" si="1"/>
        <v>0.27185300000000001</v>
      </c>
      <c r="C142" s="2">
        <v>0.57965100000000003</v>
      </c>
      <c r="D142" s="2">
        <v>0.14849599999999999</v>
      </c>
      <c r="E142" s="2">
        <v>1373</v>
      </c>
      <c r="F142" s="2" t="s">
        <v>55</v>
      </c>
    </row>
    <row r="143" spans="1:6" x14ac:dyDescent="0.25">
      <c r="A143" s="2" t="s">
        <v>26</v>
      </c>
      <c r="B143" s="2">
        <f t="shared" si="1"/>
        <v>0.26393300000000003</v>
      </c>
      <c r="C143" s="2">
        <v>0.58764499999999997</v>
      </c>
      <c r="D143" s="2">
        <v>0.148422</v>
      </c>
      <c r="E143" s="2">
        <v>1373</v>
      </c>
      <c r="F143" s="2" t="s">
        <v>55</v>
      </c>
    </row>
    <row r="144" spans="1:6" x14ac:dyDescent="0.25">
      <c r="A144" s="2" t="s">
        <v>26</v>
      </c>
      <c r="B144" s="2">
        <f t="shared" si="1"/>
        <v>0.23966499999999999</v>
      </c>
      <c r="C144" s="2">
        <v>0.60592800000000002</v>
      </c>
      <c r="D144" s="2">
        <v>0.15440699999999999</v>
      </c>
      <c r="E144" s="2">
        <v>1373</v>
      </c>
      <c r="F144" s="2" t="s">
        <v>55</v>
      </c>
    </row>
    <row r="145" spans="1:6" x14ac:dyDescent="0.25">
      <c r="A145" s="2" t="s">
        <v>26</v>
      </c>
      <c r="B145" s="2">
        <f t="shared" si="1"/>
        <v>0.20590299999999997</v>
      </c>
      <c r="C145" s="2">
        <v>0.63068800000000003</v>
      </c>
      <c r="D145" s="2">
        <v>0.163409</v>
      </c>
      <c r="E145" s="2">
        <v>1373</v>
      </c>
      <c r="F145" s="2" t="s">
        <v>55</v>
      </c>
    </row>
    <row r="146" spans="1:6" x14ac:dyDescent="0.25">
      <c r="A146" s="2" t="s">
        <v>26</v>
      </c>
      <c r="B146" s="2">
        <f t="shared" si="1"/>
        <v>0.18006100000000003</v>
      </c>
      <c r="C146" s="2">
        <v>0.64745399999999997</v>
      </c>
      <c r="D146" s="2">
        <v>0.172485</v>
      </c>
      <c r="E146" s="2">
        <v>1373</v>
      </c>
      <c r="F146" s="2" t="s">
        <v>55</v>
      </c>
    </row>
    <row r="147" spans="1:6" x14ac:dyDescent="0.25">
      <c r="A147" s="2" t="s">
        <v>19</v>
      </c>
      <c r="B147" s="2">
        <f t="shared" si="1"/>
        <v>2.59100000000001E-3</v>
      </c>
      <c r="C147" s="2">
        <v>1.2913000000000001E-2</v>
      </c>
      <c r="D147" s="2">
        <v>0.98449600000000004</v>
      </c>
      <c r="E147" s="2">
        <v>1373</v>
      </c>
      <c r="F147" s="2" t="s">
        <v>55</v>
      </c>
    </row>
    <row r="148" spans="1:6" x14ac:dyDescent="0.25">
      <c r="A148" s="2" t="s">
        <v>19</v>
      </c>
      <c r="B148" s="2">
        <f t="shared" si="1"/>
        <v>4.16519999999998E-3</v>
      </c>
      <c r="C148" s="2">
        <v>1.44298E-2</v>
      </c>
      <c r="D148" s="2">
        <v>0.98140499999999997</v>
      </c>
      <c r="E148" s="2">
        <v>1373</v>
      </c>
      <c r="F148" s="2" t="s">
        <v>55</v>
      </c>
    </row>
    <row r="149" spans="1:6" x14ac:dyDescent="0.25">
      <c r="A149" s="2" t="s">
        <v>19</v>
      </c>
      <c r="B149" s="2">
        <f t="shared" si="1"/>
        <v>5.7395000000000085E-3</v>
      </c>
      <c r="C149" s="2">
        <v>1.5946499999999999E-2</v>
      </c>
      <c r="D149" s="2">
        <v>0.97831400000000002</v>
      </c>
      <c r="E149" s="2">
        <v>1373</v>
      </c>
      <c r="F149" s="2" t="s">
        <v>55</v>
      </c>
    </row>
    <row r="150" spans="1:6" x14ac:dyDescent="0.25">
      <c r="A150" s="2" t="s">
        <v>19</v>
      </c>
      <c r="B150" s="2">
        <f t="shared" si="1"/>
        <v>6.8047999999999442E-3</v>
      </c>
      <c r="C150" s="2">
        <v>1.17652E-2</v>
      </c>
      <c r="D150" s="2">
        <v>0.98143000000000002</v>
      </c>
      <c r="E150" s="2">
        <v>1373</v>
      </c>
      <c r="F150" s="2" t="s">
        <v>55</v>
      </c>
    </row>
    <row r="151" spans="1:6" x14ac:dyDescent="0.25">
      <c r="A151" s="2" t="s">
        <v>20</v>
      </c>
      <c r="B151" s="5">
        <f t="shared" si="1"/>
        <v>0.19840999999999998</v>
      </c>
      <c r="C151" s="2">
        <v>0.337009</v>
      </c>
      <c r="D151" s="2">
        <v>0.46458100000000002</v>
      </c>
      <c r="E151" s="2">
        <v>1373</v>
      </c>
      <c r="F151" s="2" t="s">
        <v>55</v>
      </c>
    </row>
    <row r="152" spans="1:6" x14ac:dyDescent="0.25">
      <c r="A152" s="2" t="s">
        <v>19</v>
      </c>
      <c r="B152" s="2">
        <f t="shared" si="1"/>
        <v>7.8711700000000384E-3</v>
      </c>
      <c r="C152" s="2">
        <v>7.5838299999999997E-3</v>
      </c>
      <c r="D152" s="2">
        <v>0.984545</v>
      </c>
      <c r="E152" s="2">
        <v>1373</v>
      </c>
      <c r="F152" s="2" t="s">
        <v>55</v>
      </c>
    </row>
    <row r="153" spans="1:6" x14ac:dyDescent="0.25">
      <c r="A153" s="2" t="s">
        <v>19</v>
      </c>
      <c r="B153" s="2">
        <f t="shared" si="1"/>
        <v>9.4453999999999372E-3</v>
      </c>
      <c r="C153" s="2">
        <v>9.1006000000000004E-3</v>
      </c>
      <c r="D153" s="2">
        <v>0.98145400000000005</v>
      </c>
      <c r="E153" s="2">
        <v>1373</v>
      </c>
      <c r="F153" s="2" t="s">
        <v>55</v>
      </c>
    </row>
    <row r="154" spans="1:6" x14ac:dyDescent="0.25">
      <c r="A154" s="2" t="s">
        <v>19</v>
      </c>
      <c r="B154" s="2">
        <f t="shared" si="1"/>
        <v>1.101859999999999E-2</v>
      </c>
      <c r="C154" s="2">
        <v>1.0617400000000001E-2</v>
      </c>
      <c r="D154" s="2">
        <v>0.97836400000000001</v>
      </c>
      <c r="E154" s="2">
        <v>1373</v>
      </c>
      <c r="F154" s="2" t="s">
        <v>55</v>
      </c>
    </row>
    <row r="155" spans="1:6" x14ac:dyDescent="0.25">
      <c r="A155" s="2" t="s">
        <v>19</v>
      </c>
      <c r="B155" s="2">
        <f t="shared" si="1"/>
        <v>8.3790000000000253E-3</v>
      </c>
      <c r="C155" s="2">
        <v>1.3282E-2</v>
      </c>
      <c r="D155" s="2">
        <v>0.97833899999999996</v>
      </c>
      <c r="E155" s="2">
        <v>1373</v>
      </c>
      <c r="F155" s="2" t="s">
        <v>55</v>
      </c>
    </row>
    <row r="156" spans="1:6" x14ac:dyDescent="0.25">
      <c r="A156" s="2" t="s">
        <v>19</v>
      </c>
      <c r="B156" s="2">
        <f t="shared" si="1"/>
        <v>1.2592900000000018E-2</v>
      </c>
      <c r="C156" s="2">
        <v>1.21341E-2</v>
      </c>
      <c r="D156" s="2">
        <v>0.97527299999999995</v>
      </c>
      <c r="E156" s="2">
        <v>1373</v>
      </c>
      <c r="F156" s="2" t="s">
        <v>55</v>
      </c>
    </row>
    <row r="157" spans="1:6" x14ac:dyDescent="0.25">
      <c r="A157" s="2" t="s">
        <v>19</v>
      </c>
      <c r="B157" s="2">
        <f t="shared" si="1"/>
        <v>1.2084989999999962E-2</v>
      </c>
      <c r="C157" s="2">
        <v>6.4360099999999998E-3</v>
      </c>
      <c r="D157" s="2">
        <v>0.98147899999999999</v>
      </c>
      <c r="E157" s="2">
        <v>1373</v>
      </c>
      <c r="F157" s="2" t="s">
        <v>55</v>
      </c>
    </row>
    <row r="158" spans="1:6" x14ac:dyDescent="0.25">
      <c r="A158" s="2" t="s">
        <v>19</v>
      </c>
      <c r="B158" s="2">
        <f t="shared" si="1"/>
        <v>1.3659219999999972E-2</v>
      </c>
      <c r="C158" s="2">
        <v>7.9527799999999996E-3</v>
      </c>
      <c r="D158" s="2">
        <v>0.97838800000000004</v>
      </c>
      <c r="E158" s="2">
        <v>1373</v>
      </c>
      <c r="F158" s="2" t="s">
        <v>55</v>
      </c>
    </row>
    <row r="159" spans="1:6" x14ac:dyDescent="0.25">
      <c r="A159" s="2" t="s">
        <v>19</v>
      </c>
      <c r="B159" s="2">
        <f t="shared" si="1"/>
        <v>1.5233460000000032E-2</v>
      </c>
      <c r="C159" s="2">
        <v>9.4695400000000002E-3</v>
      </c>
      <c r="D159" s="2">
        <v>0.97529699999999997</v>
      </c>
      <c r="E159" s="2">
        <v>1373</v>
      </c>
      <c r="F159" s="2" t="s">
        <v>55</v>
      </c>
    </row>
    <row r="160" spans="1:6" x14ac:dyDescent="0.25">
      <c r="A160" s="2" t="s">
        <v>19</v>
      </c>
      <c r="B160" s="2">
        <f t="shared" si="1"/>
        <v>1.6298809999999997E-2</v>
      </c>
      <c r="C160" s="2">
        <v>5.2881899999999999E-3</v>
      </c>
      <c r="D160" s="2">
        <v>0.97841299999999998</v>
      </c>
      <c r="E160" s="2">
        <v>1373</v>
      </c>
      <c r="F160" s="2" t="s">
        <v>55</v>
      </c>
    </row>
    <row r="161" spans="1:6" x14ac:dyDescent="0.25">
      <c r="A161" s="2" t="s">
        <v>19</v>
      </c>
      <c r="B161" s="2">
        <f t="shared" si="1"/>
        <v>1.7873049999999946E-2</v>
      </c>
      <c r="C161" s="2">
        <v>6.8049499999999997E-3</v>
      </c>
      <c r="D161" s="2">
        <v>0.97532200000000002</v>
      </c>
      <c r="E161" s="2">
        <v>1373</v>
      </c>
      <c r="F161" s="2" t="s">
        <v>55</v>
      </c>
    </row>
    <row r="162" spans="1:6" x14ac:dyDescent="0.25">
      <c r="A162" s="2" t="s">
        <v>19</v>
      </c>
      <c r="B162" s="2">
        <f t="shared" si="1"/>
        <v>2.051364E-2</v>
      </c>
      <c r="C162" s="2">
        <v>4.14036E-3</v>
      </c>
      <c r="D162" s="2">
        <v>0.97534600000000005</v>
      </c>
      <c r="E162" s="2">
        <v>1373</v>
      </c>
      <c r="F162" s="2" t="s">
        <v>55</v>
      </c>
    </row>
    <row r="163" spans="1:6" x14ac:dyDescent="0.25">
      <c r="A163" s="2" t="s">
        <v>19</v>
      </c>
      <c r="B163" s="2">
        <f t="shared" si="1"/>
        <v>1.9447280000000067E-2</v>
      </c>
      <c r="C163" s="2">
        <v>8.3217199999999995E-3</v>
      </c>
      <c r="D163" s="2">
        <v>0.97223099999999996</v>
      </c>
      <c r="E163" s="2">
        <v>1373</v>
      </c>
      <c r="F163" s="2" t="s">
        <v>55</v>
      </c>
    </row>
    <row r="164" spans="1:6" x14ac:dyDescent="0.25">
      <c r="A164" s="2" t="s">
        <v>19</v>
      </c>
      <c r="B164" s="2">
        <f t="shared" si="1"/>
        <v>2.2087870000000009E-2</v>
      </c>
      <c r="C164" s="2">
        <v>5.6571299999999998E-3</v>
      </c>
      <c r="D164" s="2">
        <v>0.97225499999999998</v>
      </c>
      <c r="E164" s="2">
        <v>1373</v>
      </c>
      <c r="F164" s="2" t="s">
        <v>55</v>
      </c>
    </row>
    <row r="165" spans="1:6" x14ac:dyDescent="0.25">
      <c r="A165" s="2" t="s">
        <v>19</v>
      </c>
      <c r="B165" s="2">
        <f t="shared" si="1"/>
        <v>2.4727459999999923E-2</v>
      </c>
      <c r="C165" s="2">
        <v>2.9925400000000001E-3</v>
      </c>
      <c r="D165" s="2">
        <v>0.97228000000000003</v>
      </c>
      <c r="E165" s="2">
        <v>1373</v>
      </c>
      <c r="F165" s="2" t="s">
        <v>55</v>
      </c>
    </row>
    <row r="166" spans="1:6" x14ac:dyDescent="0.25">
      <c r="A166" s="2" t="s">
        <v>19</v>
      </c>
      <c r="B166" s="2">
        <f t="shared" ref="B166:B169" si="2">1-C166-D166</f>
        <v>4.1783929999999914E-2</v>
      </c>
      <c r="C166" s="2">
        <v>4.5260700000000001E-3</v>
      </c>
      <c r="D166" s="2">
        <v>0.95369000000000004</v>
      </c>
      <c r="E166" s="2">
        <v>1273</v>
      </c>
      <c r="F166" s="2" t="s">
        <v>55</v>
      </c>
    </row>
    <row r="167" spans="1:6" x14ac:dyDescent="0.25">
      <c r="A167" s="2" t="s">
        <v>19</v>
      </c>
      <c r="B167" s="2">
        <f t="shared" si="2"/>
        <v>3.4289500000000084E-2</v>
      </c>
      <c r="C167" s="2">
        <v>1.8235500000000002E-2</v>
      </c>
      <c r="D167" s="2">
        <v>0.94747499999999996</v>
      </c>
      <c r="E167" s="2">
        <v>1273</v>
      </c>
      <c r="F167" s="2" t="s">
        <v>55</v>
      </c>
    </row>
    <row r="168" spans="1:6" x14ac:dyDescent="0.25">
      <c r="A168" s="2" t="s">
        <v>19</v>
      </c>
      <c r="B168" s="2">
        <f t="shared" si="2"/>
        <v>3.8741799999999937E-2</v>
      </c>
      <c r="C168" s="2">
        <v>3.8537200000000001E-2</v>
      </c>
      <c r="D168" s="2">
        <v>0.92272100000000001</v>
      </c>
      <c r="E168" s="2">
        <v>1273</v>
      </c>
      <c r="F168" s="2" t="s">
        <v>55</v>
      </c>
    </row>
    <row r="169" spans="1:6" x14ac:dyDescent="0.25">
      <c r="A169" s="2" t="s">
        <v>26</v>
      </c>
      <c r="B169" s="2">
        <f t="shared" si="2"/>
        <v>0.27591000000000004</v>
      </c>
      <c r="C169" s="2">
        <v>0.60249299999999995</v>
      </c>
      <c r="D169" s="2">
        <v>0.121597</v>
      </c>
      <c r="E169" s="2">
        <v>1273</v>
      </c>
      <c r="F169" s="2" t="s">
        <v>55</v>
      </c>
    </row>
    <row r="170" spans="1:6" x14ac:dyDescent="0.25">
      <c r="A170" s="2" t="s">
        <v>19</v>
      </c>
      <c r="B170" s="2">
        <v>0</v>
      </c>
      <c r="C170" s="2">
        <v>7.5700000000000003E-2</v>
      </c>
      <c r="D170" s="2">
        <v>0.92430000000000012</v>
      </c>
      <c r="E170" s="2">
        <v>1373</v>
      </c>
      <c r="F170" s="2" t="s">
        <v>65</v>
      </c>
    </row>
    <row r="171" spans="1:6" x14ac:dyDescent="0.25">
      <c r="A171" s="2" t="s">
        <v>26</v>
      </c>
      <c r="B171" s="2">
        <v>0.12789999999999999</v>
      </c>
      <c r="C171" s="2">
        <v>0.78949999999999998</v>
      </c>
      <c r="D171" s="2">
        <v>8.2599999999999993E-2</v>
      </c>
      <c r="E171" s="2">
        <v>1373</v>
      </c>
      <c r="F171" s="2" t="s">
        <v>65</v>
      </c>
    </row>
    <row r="172" spans="1:6" x14ac:dyDescent="0.25">
      <c r="A172" s="2" t="s">
        <v>26</v>
      </c>
      <c r="B172" s="2">
        <v>3.7699999999999997E-2</v>
      </c>
      <c r="C172" s="2">
        <v>0.96230000000000004</v>
      </c>
      <c r="D172" s="2">
        <v>0</v>
      </c>
      <c r="E172" s="2">
        <v>1373</v>
      </c>
      <c r="F172" s="2" t="s">
        <v>65</v>
      </c>
    </row>
    <row r="173" spans="1:6" x14ac:dyDescent="0.25">
      <c r="A173" s="2" t="s">
        <v>19</v>
      </c>
      <c r="B173" s="2">
        <v>3.5400000000000001E-2</v>
      </c>
      <c r="C173" s="2">
        <v>0</v>
      </c>
      <c r="D173" s="2">
        <v>0.9645999999999999</v>
      </c>
      <c r="E173" s="2">
        <v>1373</v>
      </c>
      <c r="F173" s="2" t="s">
        <v>65</v>
      </c>
    </row>
    <row r="174" spans="1:6" x14ac:dyDescent="0.25">
      <c r="A174" s="2" t="s">
        <v>19</v>
      </c>
      <c r="B174" s="2">
        <v>0.93010000000000004</v>
      </c>
      <c r="C174" s="2">
        <v>8.8999999999999999E-3</v>
      </c>
      <c r="D174" s="2">
        <v>6.0999999999999999E-2</v>
      </c>
      <c r="E174" s="2">
        <v>1373</v>
      </c>
      <c r="F174" s="2" t="s">
        <v>65</v>
      </c>
    </row>
    <row r="175" spans="1:6" x14ac:dyDescent="0.25">
      <c r="A175" s="2" t="s">
        <v>19</v>
      </c>
      <c r="B175" s="2">
        <v>1.8000000000000002E-2</v>
      </c>
      <c r="C175" s="2">
        <v>7.9699999999999993E-2</v>
      </c>
      <c r="D175" s="2">
        <v>0.90229999999999999</v>
      </c>
      <c r="E175" s="2">
        <v>1373</v>
      </c>
      <c r="F175" s="2" t="s">
        <v>65</v>
      </c>
    </row>
    <row r="176" spans="1:6" x14ac:dyDescent="0.25">
      <c r="A176" s="2" t="s">
        <v>26</v>
      </c>
      <c r="B176" s="2">
        <v>0.21230000000000002</v>
      </c>
      <c r="C176" s="2">
        <v>0.66390000000000005</v>
      </c>
      <c r="D176" s="2">
        <v>0.12380000000000001</v>
      </c>
      <c r="E176" s="2">
        <v>1373</v>
      </c>
      <c r="F176" s="2" t="s">
        <v>65</v>
      </c>
    </row>
    <row r="177" spans="1:6" x14ac:dyDescent="0.25">
      <c r="A177" s="2" t="s">
        <v>19</v>
      </c>
      <c r="B177" s="2">
        <v>0.86849999999999994</v>
      </c>
      <c r="C177" s="2">
        <v>3.6699999999999997E-2</v>
      </c>
      <c r="D177" s="2">
        <v>9.4800000000000009E-2</v>
      </c>
      <c r="E177" s="2">
        <v>1373</v>
      </c>
      <c r="F177" s="2" t="s">
        <v>65</v>
      </c>
    </row>
    <row r="178" spans="1:6" x14ac:dyDescent="0.25">
      <c r="A178" s="2" t="s">
        <v>19</v>
      </c>
      <c r="B178" s="2">
        <f t="shared" ref="B178:B205" si="3">1-C178-D178</f>
        <v>0.81334039999999996</v>
      </c>
      <c r="C178" s="2">
        <v>7.8630599999999995E-2</v>
      </c>
      <c r="D178" s="2">
        <v>0.108029</v>
      </c>
      <c r="E178" s="2">
        <v>1473</v>
      </c>
      <c r="F178" s="2" t="s">
        <v>66</v>
      </c>
    </row>
    <row r="179" spans="1:6" x14ac:dyDescent="0.25">
      <c r="A179" s="2" t="s">
        <v>19</v>
      </c>
      <c r="B179" s="2">
        <f t="shared" si="3"/>
        <v>0.85027439999999999</v>
      </c>
      <c r="C179" s="2">
        <v>6.0613399999999998E-2</v>
      </c>
      <c r="D179" s="2">
        <v>8.9112200000000003E-2</v>
      </c>
      <c r="E179" s="2">
        <v>1473</v>
      </c>
      <c r="F179" s="2" t="s">
        <v>66</v>
      </c>
    </row>
    <row r="180" spans="1:6" x14ac:dyDescent="0.25">
      <c r="A180" s="2" t="s">
        <v>19</v>
      </c>
      <c r="B180" s="2">
        <f t="shared" si="3"/>
        <v>0.80507980000000001</v>
      </c>
      <c r="C180" s="2">
        <v>6.5364199999999997E-2</v>
      </c>
      <c r="D180" s="2">
        <v>0.129556</v>
      </c>
      <c r="E180" s="2">
        <v>1473</v>
      </c>
      <c r="F180" s="2" t="s">
        <v>66</v>
      </c>
    </row>
    <row r="181" spans="1:6" x14ac:dyDescent="0.25">
      <c r="A181" s="2" t="s">
        <v>26</v>
      </c>
      <c r="B181" s="2">
        <f t="shared" si="3"/>
        <v>0.72371399999999997</v>
      </c>
      <c r="C181" s="2">
        <v>0.19220999999999999</v>
      </c>
      <c r="D181" s="2">
        <v>8.4075999999999998E-2</v>
      </c>
      <c r="E181" s="2">
        <v>1473</v>
      </c>
      <c r="F181" s="2" t="s">
        <v>66</v>
      </c>
    </row>
    <row r="182" spans="1:6" x14ac:dyDescent="0.25">
      <c r="A182" s="2" t="s">
        <v>26</v>
      </c>
      <c r="B182" s="2">
        <f t="shared" si="3"/>
        <v>0.66404269999999999</v>
      </c>
      <c r="C182" s="2">
        <v>0.23827999999999999</v>
      </c>
      <c r="D182" s="2">
        <v>9.7677299999999995E-2</v>
      </c>
      <c r="E182" s="2">
        <v>1473</v>
      </c>
      <c r="F182" s="2" t="s">
        <v>66</v>
      </c>
    </row>
    <row r="183" spans="1:6" x14ac:dyDescent="0.25">
      <c r="A183" s="2" t="s">
        <v>26</v>
      </c>
      <c r="B183" s="2">
        <f t="shared" si="3"/>
        <v>0.58559879999999997</v>
      </c>
      <c r="C183" s="2">
        <v>0.31651299999999999</v>
      </c>
      <c r="D183" s="2">
        <v>9.7888199999999995E-2</v>
      </c>
      <c r="E183" s="2">
        <v>1473</v>
      </c>
      <c r="F183" s="2" t="s">
        <v>66</v>
      </c>
    </row>
    <row r="184" spans="1:6" x14ac:dyDescent="0.25">
      <c r="A184" s="2" t="s">
        <v>26</v>
      </c>
      <c r="B184" s="2">
        <f t="shared" si="3"/>
        <v>0.521648</v>
      </c>
      <c r="C184" s="2">
        <v>0.37222699999999997</v>
      </c>
      <c r="D184" s="2">
        <v>0.106125</v>
      </c>
      <c r="E184" s="2">
        <v>1473</v>
      </c>
      <c r="F184" s="2" t="s">
        <v>66</v>
      </c>
    </row>
    <row r="185" spans="1:6" x14ac:dyDescent="0.25">
      <c r="A185" s="2" t="s">
        <v>26</v>
      </c>
      <c r="B185" s="2">
        <f t="shared" si="3"/>
        <v>0.41912800000000006</v>
      </c>
      <c r="C185" s="2">
        <v>0.458343</v>
      </c>
      <c r="D185" s="2">
        <v>0.122529</v>
      </c>
      <c r="E185" s="2">
        <v>1473</v>
      </c>
      <c r="F185" s="2" t="s">
        <v>66</v>
      </c>
    </row>
    <row r="186" spans="1:6" x14ac:dyDescent="0.25">
      <c r="A186" s="2" t="s">
        <v>26</v>
      </c>
      <c r="B186" s="2">
        <f t="shared" si="3"/>
        <v>0.34626500000000004</v>
      </c>
      <c r="C186" s="2">
        <v>0.50950499999999999</v>
      </c>
      <c r="D186" s="2">
        <v>0.14423</v>
      </c>
      <c r="E186" s="2">
        <v>1473</v>
      </c>
      <c r="F186" s="2" t="s">
        <v>66</v>
      </c>
    </row>
    <row r="187" spans="1:6" x14ac:dyDescent="0.25">
      <c r="A187" s="2" t="s">
        <v>26</v>
      </c>
      <c r="B187" s="2">
        <f t="shared" si="3"/>
        <v>0.29087299999999994</v>
      </c>
      <c r="C187" s="2">
        <v>0.54593000000000003</v>
      </c>
      <c r="D187" s="2">
        <v>0.16319700000000001</v>
      </c>
      <c r="E187" s="2">
        <v>1473</v>
      </c>
      <c r="F187" s="2" t="s">
        <v>66</v>
      </c>
    </row>
    <row r="188" spans="1:6" x14ac:dyDescent="0.25">
      <c r="A188" s="2" t="s">
        <v>26</v>
      </c>
      <c r="B188" s="2">
        <f t="shared" si="3"/>
        <v>0.22329499999999994</v>
      </c>
      <c r="C188" s="2">
        <v>0.60257400000000005</v>
      </c>
      <c r="D188" s="2">
        <v>0.17413100000000001</v>
      </c>
      <c r="E188" s="2">
        <v>1473</v>
      </c>
      <c r="F188" s="2" t="s">
        <v>66</v>
      </c>
    </row>
    <row r="189" spans="1:6" x14ac:dyDescent="0.25">
      <c r="A189" s="2" t="s">
        <v>26</v>
      </c>
      <c r="B189" s="2">
        <f t="shared" si="3"/>
        <v>0.20680999999999999</v>
      </c>
      <c r="C189" s="2">
        <v>0.61363800000000002</v>
      </c>
      <c r="D189" s="2">
        <v>0.17955199999999999</v>
      </c>
      <c r="E189" s="2">
        <v>1473</v>
      </c>
      <c r="F189" s="2" t="s">
        <v>66</v>
      </c>
    </row>
    <row r="190" spans="1:6" x14ac:dyDescent="0.25">
      <c r="A190" s="2" t="s">
        <v>26</v>
      </c>
      <c r="B190" s="2">
        <f t="shared" si="3"/>
        <v>0.15735400000000005</v>
      </c>
      <c r="C190" s="2">
        <v>0.64683199999999996</v>
      </c>
      <c r="D190" s="2">
        <v>0.19581399999999999</v>
      </c>
      <c r="E190" s="2">
        <v>1473</v>
      </c>
      <c r="F190" s="2" t="s">
        <v>66</v>
      </c>
    </row>
    <row r="191" spans="1:6" x14ac:dyDescent="0.25">
      <c r="A191" s="2" t="s">
        <v>26</v>
      </c>
      <c r="B191" s="2">
        <f t="shared" si="3"/>
        <v>9.1747999999999996E-2</v>
      </c>
      <c r="C191" s="2">
        <v>0.696133</v>
      </c>
      <c r="D191" s="2">
        <v>0.212119</v>
      </c>
      <c r="E191" s="2">
        <v>1473</v>
      </c>
      <c r="F191" s="2" t="s">
        <v>66</v>
      </c>
    </row>
    <row r="192" spans="1:6" x14ac:dyDescent="0.25">
      <c r="A192" s="2" t="s">
        <v>26</v>
      </c>
      <c r="B192" s="2">
        <f t="shared" si="3"/>
        <v>7.295500000000002E-2</v>
      </c>
      <c r="C192" s="2">
        <v>0.70949899999999999</v>
      </c>
      <c r="D192" s="2">
        <v>0.21754599999999999</v>
      </c>
      <c r="E192" s="2">
        <v>1473</v>
      </c>
      <c r="F192" s="2" t="s">
        <v>66</v>
      </c>
    </row>
    <row r="193" spans="1:7" x14ac:dyDescent="0.25">
      <c r="A193" s="2" t="s">
        <v>26</v>
      </c>
      <c r="B193" s="2">
        <f t="shared" si="3"/>
        <v>3.8663999999999948E-2</v>
      </c>
      <c r="C193" s="2">
        <v>0.73025700000000004</v>
      </c>
      <c r="D193" s="2">
        <v>0.23107900000000001</v>
      </c>
      <c r="E193" s="2">
        <v>1473</v>
      </c>
      <c r="F193" s="2" t="s">
        <v>66</v>
      </c>
    </row>
    <row r="194" spans="1:7" x14ac:dyDescent="0.25">
      <c r="A194" s="2" t="s">
        <v>26</v>
      </c>
      <c r="B194" s="2">
        <f t="shared" si="3"/>
        <v>2.0857999999999988E-2</v>
      </c>
      <c r="C194" s="2">
        <v>0.73995100000000003</v>
      </c>
      <c r="D194" s="2">
        <v>0.23919099999999999</v>
      </c>
      <c r="E194" s="2">
        <v>1473</v>
      </c>
      <c r="F194" s="2" t="s">
        <v>66</v>
      </c>
    </row>
    <row r="195" spans="1:7" x14ac:dyDescent="0.25">
      <c r="A195" s="2" t="s">
        <v>19</v>
      </c>
      <c r="B195" s="2">
        <f t="shared" si="3"/>
        <v>1.9907000000000119E-3</v>
      </c>
      <c r="C195" s="2">
        <v>1.14553E-2</v>
      </c>
      <c r="D195" s="2">
        <v>0.98655400000000004</v>
      </c>
      <c r="E195" s="2">
        <v>1473</v>
      </c>
      <c r="F195" s="2" t="s">
        <v>66</v>
      </c>
    </row>
    <row r="196" spans="1:7" x14ac:dyDescent="0.25">
      <c r="A196" s="2" t="s">
        <v>19</v>
      </c>
      <c r="B196" s="2">
        <f t="shared" si="3"/>
        <v>3.3119999999999816E-3</v>
      </c>
      <c r="C196" s="2">
        <v>1.2826000000000001E-2</v>
      </c>
      <c r="D196" s="2">
        <v>0.98386200000000001</v>
      </c>
      <c r="E196" s="2">
        <v>1473</v>
      </c>
      <c r="F196" s="2" t="s">
        <v>66</v>
      </c>
    </row>
    <row r="197" spans="1:7" x14ac:dyDescent="0.25">
      <c r="A197" s="2" t="s">
        <v>19</v>
      </c>
      <c r="B197" s="2">
        <f t="shared" si="3"/>
        <v>6.9403000000000103E-3</v>
      </c>
      <c r="C197" s="2">
        <v>1.18957E-2</v>
      </c>
      <c r="D197" s="2">
        <v>0.98116400000000004</v>
      </c>
      <c r="E197" s="2">
        <v>1473</v>
      </c>
      <c r="F197" s="2" t="s">
        <v>66</v>
      </c>
    </row>
    <row r="198" spans="1:7" x14ac:dyDescent="0.25">
      <c r="A198" s="2" t="s">
        <v>19</v>
      </c>
      <c r="B198" s="2">
        <f t="shared" si="3"/>
        <v>7.9259799999999991E-3</v>
      </c>
      <c r="C198" s="2">
        <v>8.2240200000000003E-3</v>
      </c>
      <c r="D198" s="2">
        <v>0.98385</v>
      </c>
      <c r="E198" s="2">
        <v>1473</v>
      </c>
      <c r="F198" s="2" t="s">
        <v>66</v>
      </c>
    </row>
    <row r="199" spans="1:7" x14ac:dyDescent="0.25">
      <c r="A199" s="2" t="s">
        <v>19</v>
      </c>
      <c r="B199" s="2">
        <f t="shared" si="3"/>
        <v>1.1554300000000017E-2</v>
      </c>
      <c r="C199" s="2">
        <v>7.2937000000000002E-3</v>
      </c>
      <c r="D199" s="2">
        <v>0.98115200000000002</v>
      </c>
      <c r="E199" s="2">
        <v>1473</v>
      </c>
      <c r="F199" s="2" t="s">
        <v>66</v>
      </c>
    </row>
    <row r="200" spans="1:7" x14ac:dyDescent="0.25">
      <c r="A200" s="2" t="s">
        <v>19</v>
      </c>
      <c r="B200" s="2">
        <f t="shared" si="3"/>
        <v>1.3861290000000026E-2</v>
      </c>
      <c r="C200" s="2">
        <v>4.99271E-3</v>
      </c>
      <c r="D200" s="2">
        <v>0.98114599999999996</v>
      </c>
      <c r="E200" s="2">
        <v>1473</v>
      </c>
      <c r="F200" s="2" t="s">
        <v>66</v>
      </c>
    </row>
    <row r="201" spans="1:7" x14ac:dyDescent="0.25">
      <c r="A201" s="2" t="s">
        <v>19</v>
      </c>
      <c r="B201" s="2">
        <f t="shared" si="3"/>
        <v>0.78649999999999998</v>
      </c>
      <c r="C201" s="2">
        <v>8.5500000000000007E-2</v>
      </c>
      <c r="D201" s="2">
        <v>0.128</v>
      </c>
      <c r="E201" s="2">
        <v>1473</v>
      </c>
      <c r="F201" s="2" t="s">
        <v>66</v>
      </c>
    </row>
    <row r="202" spans="1:7" x14ac:dyDescent="0.25">
      <c r="A202" s="2" t="s">
        <v>19</v>
      </c>
      <c r="B202" s="2">
        <f t="shared" si="3"/>
        <v>2.3699999999999943E-2</v>
      </c>
      <c r="C202" s="2">
        <v>8.8000000000000005E-3</v>
      </c>
      <c r="D202" s="2">
        <v>0.96750000000000003</v>
      </c>
      <c r="E202" s="2">
        <v>1473</v>
      </c>
      <c r="F202" s="2" t="s">
        <v>66</v>
      </c>
    </row>
    <row r="203" spans="1:7" x14ac:dyDescent="0.25">
      <c r="A203" s="2" t="s">
        <v>26</v>
      </c>
      <c r="B203" s="2">
        <f t="shared" si="3"/>
        <v>0.249</v>
      </c>
      <c r="C203" s="2">
        <v>0.57569999999999999</v>
      </c>
      <c r="D203" s="2">
        <v>0.17530000000000001</v>
      </c>
      <c r="E203" s="2">
        <v>1473</v>
      </c>
      <c r="F203" s="2" t="s">
        <v>66</v>
      </c>
    </row>
    <row r="204" spans="1:7" x14ac:dyDescent="0.25">
      <c r="A204" s="2" t="s">
        <v>26</v>
      </c>
      <c r="B204" s="2">
        <f t="shared" si="3"/>
        <v>0.18429999999999999</v>
      </c>
      <c r="C204" s="2">
        <v>0.627</v>
      </c>
      <c r="D204" s="2">
        <v>0.18870000000000001</v>
      </c>
      <c r="E204" s="2">
        <v>1473</v>
      </c>
      <c r="F204" s="2" t="s">
        <v>66</v>
      </c>
    </row>
    <row r="205" spans="1:7" x14ac:dyDescent="0.25">
      <c r="A205" s="2" t="s">
        <v>19</v>
      </c>
      <c r="B205" s="2">
        <f t="shared" si="3"/>
        <v>1.7199999999999993E-2</v>
      </c>
      <c r="C205" s="2">
        <v>1.6000000000000001E-3</v>
      </c>
      <c r="D205" s="2">
        <v>0.98119999999999996</v>
      </c>
      <c r="E205" s="2">
        <v>1473</v>
      </c>
      <c r="F205" s="2" t="s">
        <v>66</v>
      </c>
    </row>
    <row r="207" spans="1:7" x14ac:dyDescent="0.25">
      <c r="A207" s="7" t="s">
        <v>20</v>
      </c>
      <c r="B207" s="7">
        <v>0.60041646132354098</v>
      </c>
      <c r="C207" s="7">
        <v>6.6805144410190496E-3</v>
      </c>
      <c r="D207" s="7">
        <v>0.39290302423543899</v>
      </c>
      <c r="E207" s="7">
        <v>1273</v>
      </c>
      <c r="F207" s="7" t="s">
        <v>21</v>
      </c>
      <c r="G207" s="7"/>
    </row>
    <row r="208" spans="1:7" x14ac:dyDescent="0.25">
      <c r="A208" s="2" t="s">
        <v>20</v>
      </c>
      <c r="B208" s="2">
        <v>0.59050019707604495</v>
      </c>
      <c r="C208" s="2">
        <v>1.8032403514688201E-2</v>
      </c>
      <c r="D208" s="2">
        <v>0.391467399409266</v>
      </c>
      <c r="E208" s="2">
        <v>1273</v>
      </c>
      <c r="F208" s="2" t="s">
        <v>21</v>
      </c>
    </row>
    <row r="209" spans="1:6" x14ac:dyDescent="0.25">
      <c r="A209" s="2" t="s">
        <v>20</v>
      </c>
      <c r="B209" s="2">
        <v>0.59945420000000005</v>
      </c>
      <c r="C209" s="2">
        <v>3.0404799999999999E-2</v>
      </c>
      <c r="D209" s="2">
        <v>0.370141</v>
      </c>
      <c r="E209" s="2">
        <v>1273</v>
      </c>
      <c r="F209" s="2" t="s">
        <v>21</v>
      </c>
    </row>
    <row r="210" spans="1:6" x14ac:dyDescent="0.25">
      <c r="A210" s="2" t="s">
        <v>20</v>
      </c>
      <c r="B210" s="2">
        <v>0.39083654047105298</v>
      </c>
      <c r="C210" s="2">
        <v>0.200602961125498</v>
      </c>
      <c r="D210" s="2">
        <v>0.40856049840344699</v>
      </c>
      <c r="E210" s="2">
        <v>1273</v>
      </c>
      <c r="F210" s="2" t="s">
        <v>21</v>
      </c>
    </row>
    <row r="211" spans="1:6" x14ac:dyDescent="0.25">
      <c r="A211" s="2" t="s">
        <v>20</v>
      </c>
      <c r="B211" s="2">
        <v>0.46229708088372201</v>
      </c>
      <c r="C211" s="2">
        <v>0.13132334864025</v>
      </c>
      <c r="D211" s="2">
        <v>0.40637957047602602</v>
      </c>
      <c r="E211" s="2">
        <v>1273</v>
      </c>
      <c r="F211" s="2" t="s">
        <v>21</v>
      </c>
    </row>
    <row r="212" spans="1:6" x14ac:dyDescent="0.25">
      <c r="A212" s="2" t="s">
        <v>20</v>
      </c>
      <c r="B212" s="2">
        <v>0.37398064173154999</v>
      </c>
      <c r="C212" s="2">
        <v>0.191354924195904</v>
      </c>
      <c r="D212" s="2">
        <v>0.43466443407254501</v>
      </c>
      <c r="E212" s="2">
        <v>1273</v>
      </c>
      <c r="F212" s="2" t="s">
        <v>21</v>
      </c>
    </row>
    <row r="213" spans="1:6" x14ac:dyDescent="0.25">
      <c r="A213" s="2" t="s">
        <v>20</v>
      </c>
      <c r="B213" s="2">
        <v>0.29736207858227898</v>
      </c>
      <c r="C213" s="2">
        <v>0.26879820798999698</v>
      </c>
      <c r="D213" s="2">
        <v>0.43383971342772198</v>
      </c>
      <c r="E213" s="2">
        <v>1273</v>
      </c>
      <c r="F213" s="2" t="s">
        <v>21</v>
      </c>
    </row>
    <row r="214" spans="1:6" x14ac:dyDescent="0.25">
      <c r="A214" s="2" t="s">
        <v>20</v>
      </c>
      <c r="B214" s="2">
        <v>0.28041926209352402</v>
      </c>
      <c r="C214" s="2">
        <v>0.281006517073288</v>
      </c>
      <c r="D214" s="2">
        <v>0.43857422083318698</v>
      </c>
      <c r="E214" s="2">
        <v>1273</v>
      </c>
      <c r="F214" s="2" t="s">
        <v>21</v>
      </c>
    </row>
    <row r="215" spans="1:6" x14ac:dyDescent="0.25">
      <c r="A215" s="2" t="s">
        <v>29</v>
      </c>
      <c r="B215" s="2">
        <v>0.164618015252189</v>
      </c>
      <c r="C215" s="2">
        <v>0.331636505848174</v>
      </c>
      <c r="D215" s="2">
        <v>0.50374547889963595</v>
      </c>
      <c r="E215" s="2">
        <v>1273</v>
      </c>
      <c r="F215" s="2" t="s">
        <v>21</v>
      </c>
    </row>
    <row r="216" spans="1:6" x14ac:dyDescent="0.25">
      <c r="A216" s="2" t="s">
        <v>29</v>
      </c>
      <c r="B216" s="2">
        <v>0.102539255560394</v>
      </c>
      <c r="C216" s="2">
        <v>0.380935150066121</v>
      </c>
      <c r="D216" s="2">
        <v>0.516525594373484</v>
      </c>
      <c r="E216" s="2">
        <v>1273</v>
      </c>
      <c r="F216" s="2" t="s">
        <v>21</v>
      </c>
    </row>
    <row r="217" spans="1:6" x14ac:dyDescent="0.25">
      <c r="A217" s="2" t="s">
        <v>29</v>
      </c>
      <c r="B217" s="2">
        <v>4.7443589235232203E-2</v>
      </c>
      <c r="C217" s="2">
        <v>0.44010554728089002</v>
      </c>
      <c r="D217" s="2">
        <v>0.51245086348387703</v>
      </c>
      <c r="E217" s="2">
        <v>1273</v>
      </c>
      <c r="F217" s="2" t="s">
        <v>21</v>
      </c>
    </row>
    <row r="218" spans="1:6" x14ac:dyDescent="0.25">
      <c r="A218" s="2" t="s">
        <v>29</v>
      </c>
      <c r="B218" s="2">
        <v>1.2893096107224399E-2</v>
      </c>
      <c r="C218" s="2">
        <v>0.48807760527316302</v>
      </c>
      <c r="D218" s="2">
        <v>0.49902929861961198</v>
      </c>
      <c r="E218" s="2">
        <v>1273</v>
      </c>
      <c r="F218" s="2" t="s">
        <v>21</v>
      </c>
    </row>
    <row r="219" spans="1:6" x14ac:dyDescent="0.25">
      <c r="A219" s="2" t="s">
        <v>29</v>
      </c>
      <c r="B219" s="2">
        <v>2.39888945848121E-3</v>
      </c>
      <c r="C219" s="2">
        <v>0.50152858815964196</v>
      </c>
      <c r="D219" s="2">
        <v>0.49607252238187599</v>
      </c>
      <c r="E219" s="2">
        <v>1273</v>
      </c>
      <c r="F219" s="2" t="s">
        <v>21</v>
      </c>
    </row>
    <row r="220" spans="1:6" x14ac:dyDescent="0.25">
      <c r="A220" s="2" t="s">
        <v>29</v>
      </c>
      <c r="B220" s="2">
        <v>6.8879284717858697E-3</v>
      </c>
      <c r="C220" s="2">
        <v>2.51261434327731E-3</v>
      </c>
      <c r="D220" s="2">
        <v>0.99059945718493603</v>
      </c>
      <c r="E220" s="2">
        <v>1273</v>
      </c>
      <c r="F220" s="2" t="s">
        <v>21</v>
      </c>
    </row>
    <row r="221" spans="1:6" x14ac:dyDescent="0.25">
      <c r="A221" s="2" t="s">
        <v>29</v>
      </c>
      <c r="B221" s="2">
        <v>1.25804347350094E-2</v>
      </c>
      <c r="C221" s="2">
        <v>2.9780222280646998E-3</v>
      </c>
      <c r="D221" s="2">
        <v>0.98444154303692499</v>
      </c>
      <c r="E221" s="2">
        <v>1273</v>
      </c>
      <c r="F221" s="2" t="s">
        <v>21</v>
      </c>
    </row>
    <row r="222" spans="1:6" x14ac:dyDescent="0.25">
      <c r="A222" s="2" t="s">
        <v>20</v>
      </c>
      <c r="B222" s="2">
        <v>0.30540981332511702</v>
      </c>
      <c r="C222" s="2">
        <v>0.25013906761710503</v>
      </c>
      <c r="D222" s="2">
        <v>0.44445111905777701</v>
      </c>
      <c r="E222" s="2">
        <v>1273</v>
      </c>
      <c r="F222" s="2" t="s">
        <v>21</v>
      </c>
    </row>
    <row r="223" spans="1:6" x14ac:dyDescent="0.25">
      <c r="A223" s="2" t="s">
        <v>19</v>
      </c>
      <c r="B223" s="2">
        <v>1.3158377136256699E-2</v>
      </c>
      <c r="C223" s="2">
        <v>8.7892841525516398E-4</v>
      </c>
      <c r="D223" s="2">
        <v>0.98596269444848805</v>
      </c>
      <c r="E223" s="2">
        <v>1273</v>
      </c>
      <c r="F223" s="2" t="s">
        <v>21</v>
      </c>
    </row>
    <row r="224" spans="1:6" x14ac:dyDescent="0.25">
      <c r="A224" s="2" t="s">
        <v>19</v>
      </c>
      <c r="B224" s="2">
        <v>1.7516837421444501E-2</v>
      </c>
      <c r="C224" s="2">
        <v>2.66616419445131E-3</v>
      </c>
      <c r="D224" s="2">
        <v>0.97981699838410397</v>
      </c>
      <c r="E224" s="2">
        <v>1273</v>
      </c>
      <c r="F224" s="2" t="s">
        <v>21</v>
      </c>
    </row>
    <row r="225" spans="1:7" x14ac:dyDescent="0.25">
      <c r="A225" s="2" t="s">
        <v>19</v>
      </c>
      <c r="B225" s="2">
        <v>1.8850883399479899E-2</v>
      </c>
      <c r="C225" s="2">
        <v>1.3443363000428801E-3</v>
      </c>
      <c r="D225" s="2">
        <v>0.97980478030047702</v>
      </c>
      <c r="E225" s="2">
        <v>1273</v>
      </c>
      <c r="F225" s="2" t="s">
        <v>21</v>
      </c>
    </row>
    <row r="226" spans="1:7" x14ac:dyDescent="0.25">
      <c r="A226" s="2" t="s">
        <v>19</v>
      </c>
      <c r="B226" s="2">
        <v>2.0184929377515499E-2</v>
      </c>
      <c r="C226" s="2">
        <v>2.2508405634114001E-5</v>
      </c>
      <c r="D226" s="2">
        <v>0.97979256221684996</v>
      </c>
      <c r="E226" s="2">
        <v>1273</v>
      </c>
      <c r="F226" s="2" t="s">
        <v>21</v>
      </c>
    </row>
    <row r="227" spans="1:7" x14ac:dyDescent="0.25">
      <c r="A227" s="2" t="s">
        <v>19</v>
      </c>
      <c r="B227" s="2">
        <v>2.0941032954303801E-2</v>
      </c>
      <c r="C227" s="2">
        <v>7.9977432403538495E-4</v>
      </c>
      <c r="D227" s="2">
        <v>0.97825919272165995</v>
      </c>
      <c r="E227" s="2">
        <v>1273</v>
      </c>
      <c r="F227" s="2" t="s">
        <v>21</v>
      </c>
    </row>
    <row r="228" spans="1:7" x14ac:dyDescent="0.25">
      <c r="A228" s="7" t="s">
        <v>20</v>
      </c>
      <c r="B228" s="7">
        <v>6.3182066324462688E-2</v>
      </c>
      <c r="C228" s="8">
        <v>0.45908217804046508</v>
      </c>
      <c r="D228" s="8">
        <v>0.47773575563507215</v>
      </c>
      <c r="E228" s="7">
        <v>973</v>
      </c>
      <c r="F228" s="7" t="s">
        <v>43</v>
      </c>
      <c r="G228" s="7"/>
    </row>
    <row r="229" spans="1:7" x14ac:dyDescent="0.25">
      <c r="A229" s="2" t="s">
        <v>20</v>
      </c>
      <c r="B229" s="2">
        <v>0.1449504173986412</v>
      </c>
      <c r="C229">
        <v>0.39564701652669348</v>
      </c>
      <c r="D229">
        <v>0.45940256607466523</v>
      </c>
      <c r="E229" s="2">
        <v>973</v>
      </c>
      <c r="F229" s="2" t="s">
        <v>43</v>
      </c>
    </row>
    <row r="230" spans="1:7" x14ac:dyDescent="0.25">
      <c r="A230" s="2" t="s">
        <v>20</v>
      </c>
      <c r="B230" s="2">
        <v>0.19481572636222305</v>
      </c>
      <c r="C230">
        <v>0.34599214780130128</v>
      </c>
      <c r="D230">
        <v>0.45919212583647573</v>
      </c>
      <c r="E230" s="2">
        <v>973</v>
      </c>
      <c r="F230" s="2" t="s">
        <v>43</v>
      </c>
    </row>
    <row r="231" spans="1:7" x14ac:dyDescent="0.25">
      <c r="A231" s="2" t="s">
        <v>20</v>
      </c>
      <c r="B231" s="2">
        <v>0.29948777688812739</v>
      </c>
      <c r="C231">
        <v>0.26143794712985879</v>
      </c>
      <c r="D231">
        <v>0.43907427598201393</v>
      </c>
      <c r="E231" s="2">
        <v>973</v>
      </c>
      <c r="F231" s="2" t="s">
        <v>43</v>
      </c>
    </row>
    <row r="232" spans="1:7" x14ac:dyDescent="0.25">
      <c r="A232" s="2" t="s">
        <v>20</v>
      </c>
      <c r="B232" s="2">
        <v>0.38082702780145239</v>
      </c>
      <c r="C232">
        <v>0.19324094695877986</v>
      </c>
      <c r="D232">
        <v>0.42593202523976775</v>
      </c>
      <c r="E232" s="2">
        <v>973</v>
      </c>
      <c r="F232" s="2" t="s">
        <v>43</v>
      </c>
    </row>
    <row r="233" spans="1:7" x14ac:dyDescent="0.25">
      <c r="A233" s="7" t="s">
        <v>20</v>
      </c>
      <c r="B233" s="7">
        <v>0.13414341416637662</v>
      </c>
      <c r="C233" s="8">
        <v>0.45136376129955474</v>
      </c>
      <c r="D233" s="8">
        <v>0.4144928245340686</v>
      </c>
      <c r="E233" s="7">
        <v>1123</v>
      </c>
      <c r="F233" s="7" t="s">
        <v>43</v>
      </c>
      <c r="G233" s="7"/>
    </row>
    <row r="234" spans="1:7" x14ac:dyDescent="0.25">
      <c r="A234" s="2" t="s">
        <v>20</v>
      </c>
      <c r="B234" s="2">
        <v>0.22356271320051899</v>
      </c>
      <c r="C234">
        <v>0.3604541473828517</v>
      </c>
      <c r="D234">
        <v>0.41598313941662934</v>
      </c>
      <c r="E234" s="2">
        <v>1123</v>
      </c>
      <c r="F234" s="2" t="s">
        <v>43</v>
      </c>
    </row>
    <row r="235" spans="1:7" x14ac:dyDescent="0.25">
      <c r="A235" s="2" t="s">
        <v>20</v>
      </c>
      <c r="B235" s="2">
        <v>0.31639620662372858</v>
      </c>
      <c r="C235">
        <v>0.29557434635397856</v>
      </c>
      <c r="D235">
        <v>0.38802944702229286</v>
      </c>
      <c r="E235" s="2">
        <v>1123</v>
      </c>
      <c r="F235" s="2" t="s">
        <v>43</v>
      </c>
    </row>
    <row r="236" spans="1:7" x14ac:dyDescent="0.25">
      <c r="A236" s="2" t="s">
        <v>20</v>
      </c>
      <c r="B236" s="2">
        <v>0.44788571453001946</v>
      </c>
      <c r="C236">
        <v>0.24192899302101528</v>
      </c>
      <c r="D236">
        <v>0.3101852924489652</v>
      </c>
      <c r="E236" s="2">
        <v>1123</v>
      </c>
      <c r="F236" s="2" t="s">
        <v>43</v>
      </c>
    </row>
    <row r="237" spans="1:7" x14ac:dyDescent="0.25">
      <c r="A237" s="7" t="s">
        <v>20</v>
      </c>
      <c r="B237" s="7">
        <v>0.12327890211199251</v>
      </c>
      <c r="C237" s="7">
        <v>0.43764438537010431</v>
      </c>
      <c r="D237" s="7">
        <v>0.4390767125179032</v>
      </c>
      <c r="E237" s="7">
        <v>1273</v>
      </c>
      <c r="F237" s="7" t="s">
        <v>43</v>
      </c>
      <c r="G237" s="7"/>
    </row>
    <row r="238" spans="1:7" x14ac:dyDescent="0.25">
      <c r="A238" s="2" t="s">
        <v>20</v>
      </c>
      <c r="B238" s="2">
        <v>0.17111213038475478</v>
      </c>
      <c r="C238" s="2">
        <v>0.40317522876366574</v>
      </c>
      <c r="D238" s="2">
        <v>0.4257126408515795</v>
      </c>
      <c r="E238" s="2">
        <v>1273</v>
      </c>
      <c r="F238" s="2" t="s">
        <v>43</v>
      </c>
    </row>
    <row r="239" spans="1:7" x14ac:dyDescent="0.25">
      <c r="A239" s="2" t="s">
        <v>20</v>
      </c>
      <c r="B239" s="2">
        <v>0.30359548243464091</v>
      </c>
      <c r="C239" s="2">
        <v>0.26314514011412704</v>
      </c>
      <c r="D239" s="2">
        <v>0.43325937745123194</v>
      </c>
      <c r="E239" s="2">
        <v>1273</v>
      </c>
      <c r="F239" s="2" t="s">
        <v>43</v>
      </c>
    </row>
    <row r="240" spans="1:7" x14ac:dyDescent="0.25">
      <c r="A240" s="2" t="s">
        <v>20</v>
      </c>
      <c r="B240" s="2">
        <v>0.40146756561187164</v>
      </c>
      <c r="C240" s="2">
        <v>0.18307758257009421</v>
      </c>
      <c r="D240" s="2">
        <v>0.41545485181803415</v>
      </c>
      <c r="E240" s="2">
        <v>1273</v>
      </c>
      <c r="F240" s="2" t="s">
        <v>43</v>
      </c>
    </row>
    <row r="241" spans="1:7" x14ac:dyDescent="0.25">
      <c r="A241" s="7" t="s">
        <v>20</v>
      </c>
      <c r="B241" s="7">
        <v>0.28846866589195824</v>
      </c>
      <c r="C241" s="8">
        <v>0.25147411863421243</v>
      </c>
      <c r="D241" s="8">
        <v>0.46005721547382922</v>
      </c>
      <c r="E241" s="7">
        <v>1473</v>
      </c>
      <c r="F241" s="7" t="s">
        <v>43</v>
      </c>
      <c r="G241" s="7"/>
    </row>
    <row r="242" spans="1:7" x14ac:dyDescent="0.25">
      <c r="A242" s="2" t="s">
        <v>20</v>
      </c>
      <c r="B242" s="2">
        <v>0.37701888686718221</v>
      </c>
      <c r="C242">
        <v>0.19399165300711244</v>
      </c>
      <c r="D242">
        <v>0.42898946012570544</v>
      </c>
      <c r="E242" s="2">
        <v>1473</v>
      </c>
      <c r="F242" s="2" t="s">
        <v>43</v>
      </c>
    </row>
    <row r="243" spans="1:7" x14ac:dyDescent="0.25">
      <c r="A243" s="7" t="s">
        <v>29</v>
      </c>
      <c r="B243" s="7">
        <f t="shared" ref="B243:B306" si="4">1-C243-D243</f>
        <v>0.31227780000000005</v>
      </c>
      <c r="C243" s="7">
        <v>9.5545199999999997E-2</v>
      </c>
      <c r="D243" s="7">
        <v>0.59217699999999995</v>
      </c>
      <c r="E243" s="7">
        <v>1543</v>
      </c>
      <c r="F243" s="7" t="s">
        <v>55</v>
      </c>
      <c r="G243" s="7"/>
    </row>
    <row r="244" spans="1:7" x14ac:dyDescent="0.25">
      <c r="A244" s="2" t="s">
        <v>49</v>
      </c>
      <c r="B244" s="5">
        <f t="shared" si="4"/>
        <v>0.19940100000000005</v>
      </c>
      <c r="C244" s="2">
        <v>0.32198500000000002</v>
      </c>
      <c r="D244" s="2">
        <v>0.47861399999999998</v>
      </c>
      <c r="E244" s="2">
        <v>1543</v>
      </c>
      <c r="F244" s="2" t="s">
        <v>55</v>
      </c>
    </row>
    <row r="245" spans="1:7" x14ac:dyDescent="0.25">
      <c r="A245" s="2" t="s">
        <v>20</v>
      </c>
      <c r="B245" s="5">
        <f t="shared" si="4"/>
        <v>0.30080199999999996</v>
      </c>
      <c r="C245" s="2">
        <v>0.245422</v>
      </c>
      <c r="D245" s="2">
        <v>0.45377600000000001</v>
      </c>
      <c r="E245" s="2">
        <v>1543</v>
      </c>
      <c r="F245" s="2" t="s">
        <v>55</v>
      </c>
    </row>
    <row r="246" spans="1:7" x14ac:dyDescent="0.25">
      <c r="A246" s="2" t="s">
        <v>56</v>
      </c>
      <c r="B246" s="5">
        <f t="shared" si="4"/>
        <v>0.59830410000000001</v>
      </c>
      <c r="C246" s="2">
        <v>4.1323899999999997E-2</v>
      </c>
      <c r="D246" s="2">
        <v>0.36037200000000003</v>
      </c>
      <c r="E246" s="2">
        <v>1543</v>
      </c>
      <c r="F246" s="2" t="s">
        <v>55</v>
      </c>
    </row>
    <row r="247" spans="1:7" x14ac:dyDescent="0.25">
      <c r="A247" s="2" t="s">
        <v>20</v>
      </c>
      <c r="B247" s="5">
        <f t="shared" si="4"/>
        <v>0.50091390000000002</v>
      </c>
      <c r="C247" s="2">
        <v>9.4995099999999999E-2</v>
      </c>
      <c r="D247" s="2">
        <v>0.40409099999999998</v>
      </c>
      <c r="E247" s="2">
        <v>1543</v>
      </c>
      <c r="F247" s="2" t="s">
        <v>55</v>
      </c>
    </row>
    <row r="248" spans="1:7" x14ac:dyDescent="0.25">
      <c r="A248" s="2" t="s">
        <v>20</v>
      </c>
      <c r="B248" s="5">
        <f t="shared" si="4"/>
        <v>0.50629619999999997</v>
      </c>
      <c r="C248" s="2">
        <v>8.9595800000000003E-2</v>
      </c>
      <c r="D248" s="2">
        <v>0.40410800000000002</v>
      </c>
      <c r="E248" s="2">
        <v>1543</v>
      </c>
      <c r="F248" s="2" t="s">
        <v>55</v>
      </c>
    </row>
    <row r="249" spans="1:7" x14ac:dyDescent="0.25">
      <c r="A249" s="2" t="s">
        <v>20</v>
      </c>
      <c r="B249" s="5">
        <f t="shared" si="4"/>
        <v>0.49172399999999999</v>
      </c>
      <c r="C249" s="2">
        <v>0.107359</v>
      </c>
      <c r="D249" s="2">
        <v>0.40091700000000002</v>
      </c>
      <c r="E249" s="2">
        <v>1543</v>
      </c>
      <c r="F249" s="2" t="s">
        <v>55</v>
      </c>
    </row>
    <row r="250" spans="1:7" x14ac:dyDescent="0.25">
      <c r="A250" s="2" t="s">
        <v>20</v>
      </c>
      <c r="B250" s="5">
        <f t="shared" si="4"/>
        <v>0.44774999999999998</v>
      </c>
      <c r="C250" s="2">
        <v>0.13889199999999999</v>
      </c>
      <c r="D250" s="2">
        <v>0.413358</v>
      </c>
      <c r="E250" s="2">
        <v>1543</v>
      </c>
      <c r="F250" s="2" t="s">
        <v>55</v>
      </c>
    </row>
    <row r="251" spans="1:7" x14ac:dyDescent="0.25">
      <c r="A251" s="2" t="s">
        <v>20</v>
      </c>
      <c r="B251" s="5">
        <f t="shared" si="4"/>
        <v>0.43429499999999999</v>
      </c>
      <c r="C251" s="2">
        <v>0.15239</v>
      </c>
      <c r="D251" s="2">
        <v>0.41331499999999999</v>
      </c>
      <c r="E251" s="2">
        <v>1543</v>
      </c>
      <c r="F251" s="2" t="s">
        <v>55</v>
      </c>
    </row>
    <row r="252" spans="1:7" x14ac:dyDescent="0.25">
      <c r="A252" s="2" t="s">
        <v>20</v>
      </c>
      <c r="B252" s="5">
        <f t="shared" si="4"/>
        <v>0.40738299999999994</v>
      </c>
      <c r="C252" s="2">
        <v>0.17938599999999999</v>
      </c>
      <c r="D252" s="2">
        <v>0.41323100000000001</v>
      </c>
      <c r="E252" s="2">
        <v>1543</v>
      </c>
      <c r="F252" s="2" t="s">
        <v>55</v>
      </c>
    </row>
    <row r="253" spans="1:7" x14ac:dyDescent="0.25">
      <c r="A253" s="2" t="s">
        <v>20</v>
      </c>
      <c r="B253" s="5">
        <f t="shared" si="4"/>
        <v>0.41230800000000001</v>
      </c>
      <c r="C253" s="2">
        <v>0.168156</v>
      </c>
      <c r="D253" s="2">
        <v>0.41953600000000002</v>
      </c>
      <c r="E253" s="2">
        <v>1543</v>
      </c>
      <c r="F253" s="2" t="s">
        <v>55</v>
      </c>
    </row>
    <row r="254" spans="1:7" x14ac:dyDescent="0.25">
      <c r="A254" s="2" t="s">
        <v>20</v>
      </c>
      <c r="B254" s="5">
        <f t="shared" si="4"/>
        <v>0.35914499999999994</v>
      </c>
      <c r="C254" s="2">
        <v>0.21205299999999999</v>
      </c>
      <c r="D254" s="2">
        <v>0.42880200000000002</v>
      </c>
      <c r="E254" s="2">
        <v>1543</v>
      </c>
      <c r="F254" s="2" t="s">
        <v>55</v>
      </c>
    </row>
    <row r="255" spans="1:7" x14ac:dyDescent="0.25">
      <c r="A255" s="2" t="s">
        <v>20</v>
      </c>
      <c r="B255" s="5">
        <f t="shared" si="4"/>
        <v>0.34634900000000007</v>
      </c>
      <c r="C255" s="2">
        <v>0.21545500000000001</v>
      </c>
      <c r="D255" s="2">
        <v>0.43819599999999997</v>
      </c>
      <c r="E255" s="2">
        <v>1543</v>
      </c>
      <c r="F255" s="2" t="s">
        <v>55</v>
      </c>
    </row>
    <row r="256" spans="1:7" x14ac:dyDescent="0.25">
      <c r="A256" s="2" t="s">
        <v>20</v>
      </c>
      <c r="B256" s="5">
        <f t="shared" si="4"/>
        <v>0.34030700000000003</v>
      </c>
      <c r="C256" s="2">
        <v>0.23094999999999999</v>
      </c>
      <c r="D256" s="2">
        <v>0.42874299999999999</v>
      </c>
      <c r="E256" s="2">
        <v>1543</v>
      </c>
      <c r="F256" s="2" t="s">
        <v>55</v>
      </c>
    </row>
    <row r="257" spans="1:6" x14ac:dyDescent="0.25">
      <c r="A257" s="2" t="s">
        <v>49</v>
      </c>
      <c r="B257" s="5">
        <f t="shared" si="4"/>
        <v>0.26490299999999994</v>
      </c>
      <c r="C257" s="2">
        <v>0.26885500000000001</v>
      </c>
      <c r="D257" s="2">
        <v>0.46624199999999999</v>
      </c>
      <c r="E257" s="2">
        <v>1543</v>
      </c>
      <c r="F257" s="2" t="s">
        <v>55</v>
      </c>
    </row>
    <row r="258" spans="1:6" x14ac:dyDescent="0.25">
      <c r="A258" s="2" t="s">
        <v>49</v>
      </c>
      <c r="B258" s="5">
        <f t="shared" si="4"/>
        <v>0.12293100000000001</v>
      </c>
      <c r="C258" s="2">
        <v>0.40183999999999997</v>
      </c>
      <c r="D258" s="2">
        <v>0.47522900000000001</v>
      </c>
      <c r="E258" s="2">
        <v>1543</v>
      </c>
      <c r="F258" s="2" t="s">
        <v>55</v>
      </c>
    </row>
    <row r="259" spans="1:6" x14ac:dyDescent="0.25">
      <c r="A259" s="2" t="s">
        <v>49</v>
      </c>
      <c r="B259" s="5">
        <f t="shared" si="4"/>
        <v>0.10947499999999999</v>
      </c>
      <c r="C259" s="2">
        <v>0.41533799999999998</v>
      </c>
      <c r="D259" s="2">
        <v>0.47518700000000003</v>
      </c>
      <c r="E259" s="2">
        <v>1543</v>
      </c>
      <c r="F259" s="2" t="s">
        <v>55</v>
      </c>
    </row>
    <row r="260" spans="1:6" x14ac:dyDescent="0.25">
      <c r="A260" s="2" t="s">
        <v>49</v>
      </c>
      <c r="B260" s="5">
        <f t="shared" si="4"/>
        <v>0.11216699999999996</v>
      </c>
      <c r="C260" s="2">
        <v>0.412638</v>
      </c>
      <c r="D260" s="2">
        <v>0.47519499999999998</v>
      </c>
      <c r="E260" s="2">
        <v>1543</v>
      </c>
      <c r="F260" s="2" t="s">
        <v>55</v>
      </c>
    </row>
    <row r="261" spans="1:6" x14ac:dyDescent="0.25">
      <c r="A261" s="2" t="s">
        <v>49</v>
      </c>
      <c r="B261" s="5">
        <f t="shared" si="4"/>
        <v>0.11643200000000004</v>
      </c>
      <c r="C261" s="2">
        <v>0.41150399999999998</v>
      </c>
      <c r="D261" s="2">
        <v>0.47206399999999998</v>
      </c>
      <c r="E261" s="2">
        <v>1543</v>
      </c>
      <c r="F261" s="2" t="s">
        <v>55</v>
      </c>
    </row>
    <row r="262" spans="1:6" x14ac:dyDescent="0.25">
      <c r="A262" s="2" t="s">
        <v>49</v>
      </c>
      <c r="B262" s="5">
        <f t="shared" si="4"/>
        <v>6.1694000000000027E-2</v>
      </c>
      <c r="C262" s="2">
        <v>0.45383499999999999</v>
      </c>
      <c r="D262" s="2">
        <v>0.48447099999999998</v>
      </c>
      <c r="E262" s="2">
        <v>1543</v>
      </c>
      <c r="F262" s="2" t="s">
        <v>55</v>
      </c>
    </row>
    <row r="263" spans="1:6" x14ac:dyDescent="0.25">
      <c r="A263" s="2" t="s">
        <v>29</v>
      </c>
      <c r="B263" s="5">
        <f t="shared" si="4"/>
        <v>1.279600000000003E-2</v>
      </c>
      <c r="C263" s="2">
        <v>0.49659799999999998</v>
      </c>
      <c r="D263" s="2">
        <v>0.49060599999999999</v>
      </c>
      <c r="E263" s="2">
        <v>1543</v>
      </c>
      <c r="F263" s="2" t="s">
        <v>55</v>
      </c>
    </row>
    <row r="264" spans="1:6" x14ac:dyDescent="0.25">
      <c r="A264" s="2" t="s">
        <v>29</v>
      </c>
      <c r="B264" s="5">
        <f t="shared" si="4"/>
        <v>1.5029999999999988E-2</v>
      </c>
      <c r="C264" s="2">
        <v>0.48806699999999997</v>
      </c>
      <c r="D264" s="2">
        <v>0.49690299999999998</v>
      </c>
      <c r="E264" s="2">
        <v>1543</v>
      </c>
      <c r="F264" s="2" t="s">
        <v>55</v>
      </c>
    </row>
    <row r="265" spans="1:6" x14ac:dyDescent="0.25">
      <c r="A265" s="2" t="s">
        <v>49</v>
      </c>
      <c r="B265" s="5">
        <f t="shared" si="4"/>
        <v>0.10759599999999991</v>
      </c>
      <c r="C265" s="2">
        <v>0.35432999999999998</v>
      </c>
      <c r="D265" s="2">
        <v>0.53807400000000005</v>
      </c>
      <c r="E265" s="2">
        <v>1543</v>
      </c>
      <c r="F265" s="2" t="s">
        <v>55</v>
      </c>
    </row>
    <row r="266" spans="1:6" x14ac:dyDescent="0.25">
      <c r="A266" s="2" t="s">
        <v>49</v>
      </c>
      <c r="B266" s="5">
        <f t="shared" si="4"/>
        <v>0.12826199999999988</v>
      </c>
      <c r="C266" s="2">
        <v>0.35875600000000002</v>
      </c>
      <c r="D266" s="2">
        <v>0.51298200000000005</v>
      </c>
      <c r="E266" s="2">
        <v>1543</v>
      </c>
      <c r="F266" s="2" t="s">
        <v>55</v>
      </c>
    </row>
    <row r="267" spans="1:6" x14ac:dyDescent="0.25">
      <c r="A267" s="2" t="s">
        <v>57</v>
      </c>
      <c r="B267" s="5">
        <f t="shared" si="4"/>
        <v>0.21671600000000002</v>
      </c>
      <c r="C267" s="2">
        <v>0.17254</v>
      </c>
      <c r="D267" s="2">
        <v>0.61074399999999995</v>
      </c>
      <c r="E267" s="2">
        <v>1543</v>
      </c>
      <c r="F267" s="2" t="s">
        <v>55</v>
      </c>
    </row>
    <row r="268" spans="1:6" x14ac:dyDescent="0.25">
      <c r="A268" s="2" t="s">
        <v>57</v>
      </c>
      <c r="B268" s="5">
        <f t="shared" si="4"/>
        <v>0.32999900000000004</v>
      </c>
      <c r="C268" s="2">
        <v>8.0912999999999999E-2</v>
      </c>
      <c r="D268" s="2">
        <v>0.58908799999999995</v>
      </c>
      <c r="E268" s="2">
        <v>1543</v>
      </c>
      <c r="F268" s="2" t="s">
        <v>55</v>
      </c>
    </row>
    <row r="269" spans="1:6" x14ac:dyDescent="0.25">
      <c r="A269" s="2" t="s">
        <v>57</v>
      </c>
      <c r="B269" s="5">
        <f t="shared" si="4"/>
        <v>0.34817740000000008</v>
      </c>
      <c r="C269" s="2">
        <v>7.2111599999999998E-2</v>
      </c>
      <c r="D269" s="2">
        <v>0.57971099999999998</v>
      </c>
      <c r="E269" s="2">
        <v>1543</v>
      </c>
      <c r="F269" s="2" t="s">
        <v>55</v>
      </c>
    </row>
    <row r="270" spans="1:6" x14ac:dyDescent="0.25">
      <c r="A270" s="2" t="s">
        <v>57</v>
      </c>
      <c r="B270" s="5">
        <f t="shared" si="4"/>
        <v>0.35467690000000007</v>
      </c>
      <c r="C270" s="2">
        <v>6.2447099999999998E-2</v>
      </c>
      <c r="D270" s="2">
        <v>0.58287599999999995</v>
      </c>
      <c r="E270" s="2">
        <v>1543</v>
      </c>
      <c r="F270" s="2" t="s">
        <v>55</v>
      </c>
    </row>
    <row r="271" spans="1:6" x14ac:dyDescent="0.25">
      <c r="A271" s="2" t="s">
        <v>57</v>
      </c>
      <c r="B271" s="5">
        <f t="shared" si="4"/>
        <v>0.36432419999999999</v>
      </c>
      <c r="C271" s="2">
        <v>5.59138E-2</v>
      </c>
      <c r="D271" s="2">
        <v>0.579762</v>
      </c>
      <c r="E271" s="2">
        <v>1543</v>
      </c>
      <c r="F271" s="2" t="s">
        <v>55</v>
      </c>
    </row>
    <row r="272" spans="1:6" x14ac:dyDescent="0.25">
      <c r="A272" s="2" t="s">
        <v>57</v>
      </c>
      <c r="B272" s="5">
        <f t="shared" si="4"/>
        <v>0.3739714999999999</v>
      </c>
      <c r="C272" s="2">
        <v>4.9380500000000001E-2</v>
      </c>
      <c r="D272" s="2">
        <v>0.57664800000000005</v>
      </c>
      <c r="E272" s="2">
        <v>1543</v>
      </c>
      <c r="F272" s="2" t="s">
        <v>55</v>
      </c>
    </row>
    <row r="273" spans="1:7" x14ac:dyDescent="0.25">
      <c r="A273" s="2" t="s">
        <v>57</v>
      </c>
      <c r="B273" s="5">
        <f t="shared" si="4"/>
        <v>0.38742769999999993</v>
      </c>
      <c r="C273" s="2">
        <v>3.5882299999999999E-2</v>
      </c>
      <c r="D273" s="2">
        <v>0.57669000000000004</v>
      </c>
      <c r="E273" s="2">
        <v>1543</v>
      </c>
      <c r="F273" s="2" t="s">
        <v>55</v>
      </c>
    </row>
    <row r="274" spans="1:7" x14ac:dyDescent="0.25">
      <c r="A274" s="2" t="s">
        <v>57</v>
      </c>
      <c r="B274" s="5">
        <f t="shared" si="4"/>
        <v>0.43480299999999994</v>
      </c>
      <c r="C274" s="2">
        <v>2.9239000000000001E-2</v>
      </c>
      <c r="D274" s="2">
        <v>0.53595800000000005</v>
      </c>
      <c r="E274" s="2">
        <v>1543</v>
      </c>
      <c r="F274" s="2" t="s">
        <v>55</v>
      </c>
    </row>
    <row r="275" spans="1:7" x14ac:dyDescent="0.25">
      <c r="A275" s="2" t="s">
        <v>57</v>
      </c>
      <c r="B275" s="5">
        <f t="shared" si="4"/>
        <v>0.39641480000000007</v>
      </c>
      <c r="C275" s="2">
        <v>3.94452E-2</v>
      </c>
      <c r="D275" s="2">
        <v>0.56413999999999997</v>
      </c>
      <c r="E275" s="2">
        <v>1543</v>
      </c>
      <c r="F275" s="2" t="s">
        <v>55</v>
      </c>
    </row>
    <row r="276" spans="1:7" x14ac:dyDescent="0.25">
      <c r="A276" s="2" t="s">
        <v>57</v>
      </c>
      <c r="B276" s="5">
        <f t="shared" si="4"/>
        <v>0.40337149999999999</v>
      </c>
      <c r="C276" s="2">
        <v>3.5611499999999997E-2</v>
      </c>
      <c r="D276" s="2">
        <v>0.56101699999999999</v>
      </c>
      <c r="E276" s="2">
        <v>1543</v>
      </c>
      <c r="F276" s="2" t="s">
        <v>55</v>
      </c>
    </row>
    <row r="277" spans="1:7" x14ac:dyDescent="0.25">
      <c r="A277" s="2" t="s">
        <v>57</v>
      </c>
      <c r="B277" s="5">
        <f t="shared" si="4"/>
        <v>0.39103250000000001</v>
      </c>
      <c r="C277" s="2">
        <v>4.4844500000000002E-2</v>
      </c>
      <c r="D277" s="2">
        <v>0.56412300000000004</v>
      </c>
      <c r="E277" s="2">
        <v>1543</v>
      </c>
      <c r="F277" s="2" t="s">
        <v>55</v>
      </c>
    </row>
    <row r="278" spans="1:7" x14ac:dyDescent="0.25">
      <c r="A278" s="2" t="s">
        <v>57</v>
      </c>
      <c r="B278" s="5">
        <f t="shared" si="4"/>
        <v>0.36366399999999999</v>
      </c>
      <c r="C278" s="2">
        <v>6.6009999999999999E-2</v>
      </c>
      <c r="D278" s="2">
        <v>0.570326</v>
      </c>
      <c r="E278" s="2">
        <v>1543</v>
      </c>
      <c r="F278" s="2" t="s">
        <v>55</v>
      </c>
    </row>
    <row r="279" spans="1:7" x14ac:dyDescent="0.25">
      <c r="A279" s="2" t="s">
        <v>57</v>
      </c>
      <c r="B279" s="5">
        <f t="shared" si="4"/>
        <v>0.37062070000000003</v>
      </c>
      <c r="C279" s="2">
        <v>6.2176299999999997E-2</v>
      </c>
      <c r="D279" s="2">
        <v>0.56720300000000001</v>
      </c>
      <c r="E279" s="2">
        <v>1543</v>
      </c>
      <c r="F279" s="2" t="s">
        <v>55</v>
      </c>
    </row>
    <row r="280" spans="1:7" x14ac:dyDescent="0.25">
      <c r="A280" s="2" t="s">
        <v>57</v>
      </c>
      <c r="B280" s="5">
        <f t="shared" si="4"/>
        <v>0.34863449999999996</v>
      </c>
      <c r="C280" s="2">
        <v>7.7942499999999998E-2</v>
      </c>
      <c r="D280" s="2">
        <v>0.57342300000000002</v>
      </c>
      <c r="E280" s="2">
        <v>1543</v>
      </c>
      <c r="F280" s="2" t="s">
        <v>55</v>
      </c>
    </row>
    <row r="281" spans="1:7" x14ac:dyDescent="0.25">
      <c r="A281" s="2" t="s">
        <v>57</v>
      </c>
      <c r="B281" s="5">
        <f t="shared" si="4"/>
        <v>0.32553100000000001</v>
      </c>
      <c r="C281" s="2">
        <v>9.7974000000000006E-2</v>
      </c>
      <c r="D281" s="2">
        <v>0.57649499999999998</v>
      </c>
      <c r="E281" s="2">
        <v>1543</v>
      </c>
      <c r="F281" s="2" t="s">
        <v>55</v>
      </c>
    </row>
    <row r="282" spans="1:7" x14ac:dyDescent="0.25">
      <c r="A282" s="2" t="s">
        <v>57</v>
      </c>
      <c r="B282" s="5">
        <f t="shared" si="4"/>
        <v>0.2501779999999999</v>
      </c>
      <c r="C282" s="2">
        <v>0.173564</v>
      </c>
      <c r="D282" s="2">
        <v>0.57625800000000005</v>
      </c>
      <c r="E282" s="2">
        <v>1543</v>
      </c>
      <c r="F282" s="2" t="s">
        <v>55</v>
      </c>
    </row>
    <row r="283" spans="1:7" x14ac:dyDescent="0.25">
      <c r="A283" s="2" t="s">
        <v>57</v>
      </c>
      <c r="B283" s="5">
        <f t="shared" si="4"/>
        <v>0.22661799999999999</v>
      </c>
      <c r="C283" s="2">
        <v>0.18776399999999999</v>
      </c>
      <c r="D283" s="2">
        <v>0.58561799999999997</v>
      </c>
      <c r="E283" s="2">
        <v>1543</v>
      </c>
      <c r="F283" s="2" t="s">
        <v>55</v>
      </c>
    </row>
    <row r="284" spans="1:7" x14ac:dyDescent="0.25">
      <c r="A284" s="2" t="s">
        <v>57</v>
      </c>
      <c r="B284" s="5">
        <f t="shared" si="4"/>
        <v>0.23336999999999997</v>
      </c>
      <c r="C284" s="2">
        <v>0.19985800000000001</v>
      </c>
      <c r="D284" s="2">
        <v>0.56677200000000005</v>
      </c>
      <c r="E284" s="2">
        <v>1543</v>
      </c>
      <c r="F284" s="2" t="s">
        <v>55</v>
      </c>
    </row>
    <row r="285" spans="1:7" x14ac:dyDescent="0.25">
      <c r="A285" s="2" t="s">
        <v>57</v>
      </c>
      <c r="B285" s="5">
        <f t="shared" si="4"/>
        <v>0.20889600000000008</v>
      </c>
      <c r="C285" s="2">
        <v>0.20239699999999999</v>
      </c>
      <c r="D285" s="2">
        <v>0.58870699999999998</v>
      </c>
      <c r="E285" s="2">
        <v>1543</v>
      </c>
      <c r="F285" s="2" t="s">
        <v>55</v>
      </c>
    </row>
    <row r="286" spans="1:7" x14ac:dyDescent="0.25">
      <c r="A286" s="2" t="s">
        <v>57</v>
      </c>
      <c r="B286" s="5">
        <f t="shared" si="4"/>
        <v>0.19523699999999999</v>
      </c>
      <c r="C286" s="2">
        <v>0.231822</v>
      </c>
      <c r="D286" s="2">
        <v>0.57294100000000003</v>
      </c>
      <c r="E286" s="2">
        <v>1543</v>
      </c>
      <c r="F286" s="2" t="s">
        <v>55</v>
      </c>
    </row>
    <row r="287" spans="1:7" x14ac:dyDescent="0.25">
      <c r="A287" s="2" t="s">
        <v>57</v>
      </c>
      <c r="B287" s="5">
        <f t="shared" si="4"/>
        <v>0.19884199999999996</v>
      </c>
      <c r="C287" s="2">
        <v>0.240784</v>
      </c>
      <c r="D287" s="2">
        <v>0.56037400000000004</v>
      </c>
      <c r="E287" s="2">
        <v>1543</v>
      </c>
      <c r="F287" s="2" t="s">
        <v>55</v>
      </c>
    </row>
    <row r="288" spans="1:7" x14ac:dyDescent="0.25">
      <c r="A288" s="7" t="s">
        <v>20</v>
      </c>
      <c r="B288" s="9">
        <f t="shared" si="4"/>
        <v>0.35349300000000006</v>
      </c>
      <c r="C288" s="8">
        <v>0.195849</v>
      </c>
      <c r="D288" s="8">
        <v>0.450658</v>
      </c>
      <c r="E288" s="7">
        <v>1473</v>
      </c>
      <c r="F288" s="7" t="s">
        <v>55</v>
      </c>
      <c r="G288" s="7"/>
    </row>
    <row r="289" spans="1:6" x14ac:dyDescent="0.25">
      <c r="A289" s="2" t="s">
        <v>49</v>
      </c>
      <c r="B289" s="5">
        <f t="shared" si="4"/>
        <v>0.20700400000000008</v>
      </c>
      <c r="C289">
        <v>0.27654899999999999</v>
      </c>
      <c r="D289">
        <v>0.51644699999999999</v>
      </c>
      <c r="E289" s="2">
        <v>1473</v>
      </c>
      <c r="F289" s="2" t="s">
        <v>55</v>
      </c>
    </row>
    <row r="290" spans="1:6" x14ac:dyDescent="0.25">
      <c r="A290" s="2" t="s">
        <v>20</v>
      </c>
      <c r="B290" s="5">
        <f t="shared" si="4"/>
        <v>0.60102901999999991</v>
      </c>
      <c r="C290" s="2">
        <v>8.2779800000000008E-3</v>
      </c>
      <c r="D290" s="2">
        <v>0.39069300000000001</v>
      </c>
      <c r="E290" s="2">
        <v>1473</v>
      </c>
      <c r="F290" s="2" t="s">
        <v>55</v>
      </c>
    </row>
    <row r="291" spans="1:6" x14ac:dyDescent="0.25">
      <c r="A291" s="2" t="s">
        <v>26</v>
      </c>
      <c r="B291" s="5">
        <f t="shared" si="4"/>
        <v>0.77637120000000004</v>
      </c>
      <c r="C291" s="2">
        <v>0.129439</v>
      </c>
      <c r="D291" s="2">
        <v>9.4189800000000004E-2</v>
      </c>
      <c r="E291" s="2">
        <v>1473</v>
      </c>
      <c r="F291" s="2" t="s">
        <v>55</v>
      </c>
    </row>
    <row r="292" spans="1:6" x14ac:dyDescent="0.25">
      <c r="A292" s="2" t="s">
        <v>20</v>
      </c>
      <c r="B292" s="5">
        <f t="shared" si="4"/>
        <v>0.48883700000000002</v>
      </c>
      <c r="C292" s="2">
        <v>0.109093</v>
      </c>
      <c r="D292" s="2">
        <v>0.40206999999999998</v>
      </c>
      <c r="E292" s="2">
        <v>1473</v>
      </c>
      <c r="F292" s="2" t="s">
        <v>55</v>
      </c>
    </row>
    <row r="293" spans="1:6" x14ac:dyDescent="0.25">
      <c r="A293" s="2" t="s">
        <v>20</v>
      </c>
      <c r="B293" s="5">
        <f t="shared" si="4"/>
        <v>0.46343499999999999</v>
      </c>
      <c r="C293" s="2">
        <v>0.13162599999999999</v>
      </c>
      <c r="D293" s="2">
        <v>0.40493899999999999</v>
      </c>
      <c r="E293" s="2">
        <v>1473</v>
      </c>
      <c r="F293" s="2" t="s">
        <v>55</v>
      </c>
    </row>
    <row r="294" spans="1:6" x14ac:dyDescent="0.25">
      <c r="A294" s="2" t="s">
        <v>20</v>
      </c>
      <c r="B294" s="5">
        <f t="shared" si="4"/>
        <v>0.45605299999999999</v>
      </c>
      <c r="C294" s="2">
        <v>0.12975999999999999</v>
      </c>
      <c r="D294" s="2">
        <v>0.41418700000000003</v>
      </c>
      <c r="E294" s="2">
        <v>1473</v>
      </c>
      <c r="F294" s="2" t="s">
        <v>55</v>
      </c>
    </row>
    <row r="295" spans="1:6" x14ac:dyDescent="0.25">
      <c r="A295" s="2" t="s">
        <v>20</v>
      </c>
      <c r="B295" s="5">
        <f t="shared" si="4"/>
        <v>0.41003599999999996</v>
      </c>
      <c r="C295" s="2">
        <v>0.16378400000000001</v>
      </c>
      <c r="D295" s="2">
        <v>0.42618</v>
      </c>
      <c r="E295" s="2">
        <v>1473</v>
      </c>
      <c r="F295" s="2" t="s">
        <v>55</v>
      </c>
    </row>
    <row r="296" spans="1:6" x14ac:dyDescent="0.25">
      <c r="A296" s="2" t="s">
        <v>20</v>
      </c>
      <c r="B296" s="5">
        <f t="shared" si="4"/>
        <v>0.36768400000000001</v>
      </c>
      <c r="C296" s="2">
        <v>0.20652999999999999</v>
      </c>
      <c r="D296" s="2">
        <v>0.425786</v>
      </c>
      <c r="E296" s="2">
        <v>1473</v>
      </c>
      <c r="F296" s="2" t="s">
        <v>55</v>
      </c>
    </row>
    <row r="297" spans="1:6" x14ac:dyDescent="0.25">
      <c r="A297" s="2" t="s">
        <v>20</v>
      </c>
      <c r="B297" s="5">
        <f t="shared" si="4"/>
        <v>0.36345899999999998</v>
      </c>
      <c r="C297" s="2">
        <v>0.20768900000000001</v>
      </c>
      <c r="D297" s="2">
        <v>0.42885200000000001</v>
      </c>
      <c r="E297" s="2">
        <v>1473</v>
      </c>
      <c r="F297" s="2" t="s">
        <v>55</v>
      </c>
    </row>
    <row r="298" spans="1:6" x14ac:dyDescent="0.25">
      <c r="A298" s="2" t="s">
        <v>20</v>
      </c>
      <c r="B298" s="5">
        <f t="shared" si="4"/>
        <v>0.32853800000000005</v>
      </c>
      <c r="C298" s="2">
        <v>0.23672399999999999</v>
      </c>
      <c r="D298" s="2">
        <v>0.43473800000000001</v>
      </c>
      <c r="E298" s="2">
        <v>1473</v>
      </c>
      <c r="F298" s="2" t="s">
        <v>55</v>
      </c>
    </row>
    <row r="299" spans="1:6" x14ac:dyDescent="0.25">
      <c r="A299" s="2" t="s">
        <v>20</v>
      </c>
      <c r="B299" s="5">
        <f t="shared" si="4"/>
        <v>0.31581300000000001</v>
      </c>
      <c r="C299" s="2">
        <v>0.25577899999999998</v>
      </c>
      <c r="D299" s="2">
        <v>0.42840800000000001</v>
      </c>
      <c r="E299" s="2">
        <v>1473</v>
      </c>
      <c r="F299" s="2" t="s">
        <v>55</v>
      </c>
    </row>
    <row r="300" spans="1:6" x14ac:dyDescent="0.25">
      <c r="A300" s="2" t="s">
        <v>20</v>
      </c>
      <c r="B300" s="5">
        <f t="shared" si="4"/>
        <v>0.30049000000000003</v>
      </c>
      <c r="C300" s="2">
        <v>0.26192799999999999</v>
      </c>
      <c r="D300" s="2">
        <v>0.43758200000000003</v>
      </c>
      <c r="E300" s="2">
        <v>1473</v>
      </c>
      <c r="F300" s="2" t="s">
        <v>55</v>
      </c>
    </row>
    <row r="301" spans="1:6" x14ac:dyDescent="0.25">
      <c r="A301" s="2" t="s">
        <v>20</v>
      </c>
      <c r="B301" s="5">
        <f t="shared" si="4"/>
        <v>0.28089199999999998</v>
      </c>
      <c r="C301" s="2">
        <v>0.28481400000000001</v>
      </c>
      <c r="D301" s="2">
        <v>0.43429400000000001</v>
      </c>
      <c r="E301" s="2">
        <v>1473</v>
      </c>
      <c r="F301" s="2" t="s">
        <v>55</v>
      </c>
    </row>
    <row r="302" spans="1:6" x14ac:dyDescent="0.25">
      <c r="A302" s="2" t="s">
        <v>20</v>
      </c>
      <c r="B302" s="5">
        <f t="shared" si="4"/>
        <v>0.26185399999999998</v>
      </c>
      <c r="C302" s="2">
        <v>0.29781800000000003</v>
      </c>
      <c r="D302" s="2">
        <v>0.440328</v>
      </c>
      <c r="E302" s="2">
        <v>1473</v>
      </c>
      <c r="F302" s="2" t="s">
        <v>55</v>
      </c>
    </row>
    <row r="303" spans="1:6" x14ac:dyDescent="0.25">
      <c r="A303" s="2" t="s">
        <v>20</v>
      </c>
      <c r="B303" s="5">
        <f t="shared" si="4"/>
        <v>0.19633699999999998</v>
      </c>
      <c r="C303" s="2">
        <v>0.323573</v>
      </c>
      <c r="D303" s="2">
        <v>0.48009000000000002</v>
      </c>
      <c r="E303" s="2">
        <v>1473</v>
      </c>
      <c r="F303" s="2" t="s">
        <v>55</v>
      </c>
    </row>
    <row r="304" spans="1:6" x14ac:dyDescent="0.25">
      <c r="A304" s="2" t="s">
        <v>49</v>
      </c>
      <c r="B304" s="5">
        <f t="shared" si="4"/>
        <v>0.17460199999999998</v>
      </c>
      <c r="C304" s="2">
        <v>0.354827</v>
      </c>
      <c r="D304" s="2">
        <v>0.47057100000000002</v>
      </c>
      <c r="E304" s="2">
        <v>1473</v>
      </c>
      <c r="F304" s="2" t="s">
        <v>55</v>
      </c>
    </row>
    <row r="305" spans="1:6" x14ac:dyDescent="0.25">
      <c r="A305" s="2" t="s">
        <v>49</v>
      </c>
      <c r="B305" s="5">
        <f t="shared" si="4"/>
        <v>0.13973099999999994</v>
      </c>
      <c r="C305" s="2">
        <v>0.368284</v>
      </c>
      <c r="D305" s="2">
        <v>0.49198500000000001</v>
      </c>
      <c r="E305" s="2">
        <v>1473</v>
      </c>
      <c r="F305" s="2" t="s">
        <v>55</v>
      </c>
    </row>
    <row r="306" spans="1:6" x14ac:dyDescent="0.25">
      <c r="A306" s="2" t="s">
        <v>49</v>
      </c>
      <c r="B306" s="5">
        <f t="shared" si="4"/>
        <v>0.12268199999999996</v>
      </c>
      <c r="C306" s="2">
        <v>0.419653</v>
      </c>
      <c r="D306" s="2">
        <v>0.45766499999999999</v>
      </c>
      <c r="E306" s="2">
        <v>1473</v>
      </c>
      <c r="F306" s="2" t="s">
        <v>55</v>
      </c>
    </row>
    <row r="307" spans="1:6" x14ac:dyDescent="0.25">
      <c r="A307" s="2" t="s">
        <v>49</v>
      </c>
      <c r="B307" s="5">
        <f t="shared" ref="B307:B370" si="5">1-C307-D307</f>
        <v>0.10313400000000006</v>
      </c>
      <c r="C307" s="2">
        <v>0.42696099999999998</v>
      </c>
      <c r="D307" s="2">
        <v>0.46990500000000002</v>
      </c>
      <c r="E307" s="2">
        <v>1473</v>
      </c>
      <c r="F307" s="2" t="s">
        <v>55</v>
      </c>
    </row>
    <row r="308" spans="1:6" x14ac:dyDescent="0.25">
      <c r="A308" s="2" t="s">
        <v>49</v>
      </c>
      <c r="B308" s="5">
        <f t="shared" si="5"/>
        <v>8.2515999999999978E-2</v>
      </c>
      <c r="C308" s="2">
        <v>0.43845400000000001</v>
      </c>
      <c r="D308" s="2">
        <v>0.47903000000000001</v>
      </c>
      <c r="E308" s="2">
        <v>1473</v>
      </c>
      <c r="F308" s="2" t="s">
        <v>55</v>
      </c>
    </row>
    <row r="309" spans="1:6" x14ac:dyDescent="0.25">
      <c r="A309" s="2" t="s">
        <v>29</v>
      </c>
      <c r="B309" s="5">
        <f t="shared" si="5"/>
        <v>3.9654999999999996E-2</v>
      </c>
      <c r="C309" s="2">
        <v>0.47550300000000001</v>
      </c>
      <c r="D309" s="2">
        <v>0.484842</v>
      </c>
      <c r="E309" s="2">
        <v>1473</v>
      </c>
      <c r="F309" s="2" t="s">
        <v>55</v>
      </c>
    </row>
    <row r="310" spans="1:6" x14ac:dyDescent="0.25">
      <c r="A310" s="2" t="s">
        <v>29</v>
      </c>
      <c r="B310" s="5">
        <f t="shared" si="5"/>
        <v>3.7058000000000035E-2</v>
      </c>
      <c r="C310" s="2">
        <v>0.46259699999999998</v>
      </c>
      <c r="D310" s="2">
        <v>0.50034500000000004</v>
      </c>
      <c r="E310" s="2">
        <v>1473</v>
      </c>
      <c r="F310" s="2" t="s">
        <v>55</v>
      </c>
    </row>
    <row r="311" spans="1:6" x14ac:dyDescent="0.25">
      <c r="A311" s="2" t="s">
        <v>49</v>
      </c>
      <c r="B311" s="5">
        <f t="shared" si="5"/>
        <v>9.0556999999999999E-2</v>
      </c>
      <c r="C311" s="2">
        <v>0.399283</v>
      </c>
      <c r="D311" s="2">
        <v>0.51015999999999995</v>
      </c>
      <c r="E311" s="2">
        <v>1473</v>
      </c>
      <c r="F311" s="2" t="s">
        <v>55</v>
      </c>
    </row>
    <row r="312" spans="1:6" x14ac:dyDescent="0.25">
      <c r="A312" s="2" t="s">
        <v>49</v>
      </c>
      <c r="B312" s="5">
        <f t="shared" si="5"/>
        <v>0.11020300000000005</v>
      </c>
      <c r="C312" s="2">
        <v>0.36081999999999997</v>
      </c>
      <c r="D312" s="2">
        <v>0.52897700000000003</v>
      </c>
      <c r="E312" s="2">
        <v>1473</v>
      </c>
      <c r="F312" s="2" t="s">
        <v>55</v>
      </c>
    </row>
    <row r="313" spans="1:6" x14ac:dyDescent="0.25">
      <c r="A313" s="2" t="s">
        <v>49</v>
      </c>
      <c r="B313" s="5">
        <f t="shared" si="5"/>
        <v>0.13239899999999993</v>
      </c>
      <c r="C313" s="2">
        <v>0.35083999999999999</v>
      </c>
      <c r="D313" s="2">
        <v>0.51676100000000003</v>
      </c>
      <c r="E313" s="2">
        <v>1473</v>
      </c>
      <c r="F313" s="2" t="s">
        <v>55</v>
      </c>
    </row>
    <row r="314" spans="1:6" x14ac:dyDescent="0.25">
      <c r="A314" s="2" t="s">
        <v>49</v>
      </c>
      <c r="B314" s="5">
        <f t="shared" si="5"/>
        <v>0.15622200000000008</v>
      </c>
      <c r="C314" s="2">
        <v>0.326795</v>
      </c>
      <c r="D314" s="2">
        <v>0.51698299999999997</v>
      </c>
      <c r="E314" s="2">
        <v>1473</v>
      </c>
      <c r="F314" s="2" t="s">
        <v>55</v>
      </c>
    </row>
    <row r="315" spans="1:6" x14ac:dyDescent="0.25">
      <c r="A315" s="2" t="s">
        <v>49</v>
      </c>
      <c r="B315" s="5">
        <f t="shared" si="5"/>
        <v>0.16787699999999994</v>
      </c>
      <c r="C315" s="2">
        <v>0.31192500000000001</v>
      </c>
      <c r="D315" s="2">
        <v>0.52019800000000005</v>
      </c>
      <c r="E315" s="2">
        <v>1473</v>
      </c>
      <c r="F315" s="2" t="s">
        <v>55</v>
      </c>
    </row>
    <row r="316" spans="1:6" x14ac:dyDescent="0.25">
      <c r="A316" s="2" t="s">
        <v>49</v>
      </c>
      <c r="B316" s="5">
        <f t="shared" si="5"/>
        <v>0.18691599999999997</v>
      </c>
      <c r="C316" s="2">
        <v>0.29892000000000002</v>
      </c>
      <c r="D316" s="2">
        <v>0.51416399999999995</v>
      </c>
      <c r="E316" s="2">
        <v>1473</v>
      </c>
      <c r="F316" s="2" t="s">
        <v>55</v>
      </c>
    </row>
    <row r="317" spans="1:6" x14ac:dyDescent="0.25">
      <c r="A317" s="2" t="s">
        <v>49</v>
      </c>
      <c r="B317" s="5">
        <f t="shared" si="5"/>
        <v>0.250444</v>
      </c>
      <c r="C317" s="2">
        <v>0.23480000000000001</v>
      </c>
      <c r="D317" s="2">
        <v>0.51475599999999999</v>
      </c>
      <c r="E317" s="2">
        <v>1473</v>
      </c>
      <c r="F317" s="2" t="s">
        <v>55</v>
      </c>
    </row>
    <row r="318" spans="1:6" x14ac:dyDescent="0.25">
      <c r="A318" s="2" t="s">
        <v>20</v>
      </c>
      <c r="B318" s="5">
        <f t="shared" si="5"/>
        <v>0.33072499999999999</v>
      </c>
      <c r="C318" s="2">
        <v>0.21277799999999999</v>
      </c>
      <c r="D318" s="2">
        <v>0.45649699999999999</v>
      </c>
      <c r="E318" s="2">
        <v>1473</v>
      </c>
      <c r="F318" s="2" t="s">
        <v>55</v>
      </c>
    </row>
    <row r="319" spans="1:6" x14ac:dyDescent="0.25">
      <c r="A319" s="2" t="s">
        <v>20</v>
      </c>
      <c r="B319" s="5">
        <f t="shared" si="5"/>
        <v>0.34395900000000007</v>
      </c>
      <c r="C319" s="2">
        <v>0.19941999999999999</v>
      </c>
      <c r="D319" s="2">
        <v>0.456621</v>
      </c>
      <c r="E319" s="2">
        <v>1473</v>
      </c>
      <c r="F319" s="2" t="s">
        <v>55</v>
      </c>
    </row>
    <row r="320" spans="1:6" x14ac:dyDescent="0.25">
      <c r="A320" s="2" t="s">
        <v>20</v>
      </c>
      <c r="B320" s="5">
        <f t="shared" si="5"/>
        <v>0.37837100000000007</v>
      </c>
      <c r="C320" s="2">
        <v>0.164688</v>
      </c>
      <c r="D320" s="2">
        <v>0.45694099999999999</v>
      </c>
      <c r="E320" s="2">
        <v>1473</v>
      </c>
      <c r="F320" s="2" t="s">
        <v>55</v>
      </c>
    </row>
    <row r="321" spans="1:7" x14ac:dyDescent="0.25">
      <c r="A321" s="2" t="s">
        <v>20</v>
      </c>
      <c r="B321" s="5">
        <f t="shared" si="5"/>
        <v>0.40484000000000003</v>
      </c>
      <c r="C321" s="2">
        <v>0.13797200000000001</v>
      </c>
      <c r="D321" s="2">
        <v>0.45718799999999998</v>
      </c>
      <c r="E321" s="2">
        <v>1473</v>
      </c>
      <c r="F321" s="2" t="s">
        <v>55</v>
      </c>
    </row>
    <row r="322" spans="1:7" x14ac:dyDescent="0.25">
      <c r="A322" s="2" t="s">
        <v>20</v>
      </c>
      <c r="B322" s="5">
        <f t="shared" si="5"/>
        <v>0.43451620000000002</v>
      </c>
      <c r="C322" s="2">
        <v>9.8702799999999993E-2</v>
      </c>
      <c r="D322" s="2">
        <v>0.466781</v>
      </c>
      <c r="E322" s="2">
        <v>1473</v>
      </c>
      <c r="F322" s="2" t="s">
        <v>55</v>
      </c>
    </row>
    <row r="323" spans="1:7" x14ac:dyDescent="0.25">
      <c r="A323" s="2" t="s">
        <v>20</v>
      </c>
      <c r="B323" s="5">
        <f t="shared" si="5"/>
        <v>0.46627990000000002</v>
      </c>
      <c r="C323" s="2">
        <v>6.6643099999999997E-2</v>
      </c>
      <c r="D323" s="2">
        <v>0.46707700000000002</v>
      </c>
      <c r="E323" s="2">
        <v>1473</v>
      </c>
      <c r="F323" s="2" t="s">
        <v>55</v>
      </c>
    </row>
    <row r="324" spans="1:7" x14ac:dyDescent="0.25">
      <c r="A324" s="2" t="s">
        <v>20</v>
      </c>
      <c r="B324" s="5">
        <f t="shared" si="5"/>
        <v>0.5107199</v>
      </c>
      <c r="C324" s="2">
        <v>3.1106100000000001E-2</v>
      </c>
      <c r="D324" s="2">
        <v>0.45817400000000003</v>
      </c>
      <c r="E324" s="2">
        <v>1473</v>
      </c>
      <c r="F324" s="2" t="s">
        <v>55</v>
      </c>
    </row>
    <row r="325" spans="1:7" x14ac:dyDescent="0.25">
      <c r="A325" s="2" t="s">
        <v>49</v>
      </c>
      <c r="B325" s="5">
        <f t="shared" si="5"/>
        <v>0.27370700000000003</v>
      </c>
      <c r="C325" s="2">
        <v>0.220637</v>
      </c>
      <c r="D325" s="2">
        <v>0.50565599999999999</v>
      </c>
      <c r="E325" s="2">
        <v>1473</v>
      </c>
      <c r="F325" s="2" t="s">
        <v>55</v>
      </c>
    </row>
    <row r="326" spans="1:7" x14ac:dyDescent="0.25">
      <c r="A326" s="2" t="s">
        <v>49</v>
      </c>
      <c r="B326" s="5">
        <f t="shared" si="5"/>
        <v>0.24830600000000003</v>
      </c>
      <c r="C326" s="2">
        <v>0.243169</v>
      </c>
      <c r="D326" s="2">
        <v>0.508525</v>
      </c>
      <c r="E326" s="2">
        <v>1473</v>
      </c>
      <c r="F326" s="2" t="s">
        <v>55</v>
      </c>
    </row>
    <row r="327" spans="1:7" x14ac:dyDescent="0.25">
      <c r="A327" s="2" t="s">
        <v>49</v>
      </c>
      <c r="B327" s="5">
        <f t="shared" si="5"/>
        <v>0.24616899999999997</v>
      </c>
      <c r="C327" s="2">
        <v>0.25153700000000001</v>
      </c>
      <c r="D327" s="2">
        <v>0.50229400000000002</v>
      </c>
      <c r="E327" s="2">
        <v>1473</v>
      </c>
      <c r="F327" s="2" t="s">
        <v>55</v>
      </c>
    </row>
    <row r="328" spans="1:7" x14ac:dyDescent="0.25">
      <c r="A328" s="2" t="s">
        <v>49</v>
      </c>
      <c r="B328" s="5">
        <f t="shared" si="5"/>
        <v>0.22021000000000007</v>
      </c>
      <c r="C328" s="2">
        <v>0.28394999999999998</v>
      </c>
      <c r="D328" s="2">
        <v>0.49584</v>
      </c>
      <c r="E328" s="2">
        <v>1473</v>
      </c>
      <c r="F328" s="2" t="s">
        <v>55</v>
      </c>
    </row>
    <row r="329" spans="1:7" x14ac:dyDescent="0.25">
      <c r="A329" s="7" t="s">
        <v>20</v>
      </c>
      <c r="B329" s="9">
        <f t="shared" si="5"/>
        <v>0.35045200000000004</v>
      </c>
      <c r="C329" s="7">
        <v>0.208676</v>
      </c>
      <c r="D329" s="9">
        <v>0.44087199999999999</v>
      </c>
      <c r="E329" s="2">
        <v>1473</v>
      </c>
      <c r="F329" s="2" t="s">
        <v>55</v>
      </c>
      <c r="G329" s="7"/>
    </row>
    <row r="330" spans="1:7" x14ac:dyDescent="0.25">
      <c r="A330" s="2" t="s">
        <v>20</v>
      </c>
      <c r="B330" s="5">
        <f t="shared" si="5"/>
        <v>0.27685400000000004</v>
      </c>
      <c r="C330" s="2">
        <v>0.29866500000000001</v>
      </c>
      <c r="D330" s="5">
        <v>0.424481</v>
      </c>
      <c r="E330" s="2">
        <v>1473</v>
      </c>
      <c r="F330" s="2" t="s">
        <v>55</v>
      </c>
    </row>
    <row r="331" spans="1:7" x14ac:dyDescent="0.25">
      <c r="A331" s="2" t="s">
        <v>20</v>
      </c>
      <c r="B331" s="5">
        <f t="shared" si="5"/>
        <v>0.57410799999999995</v>
      </c>
      <c r="C331" s="2">
        <v>3.2343999999999998E-2</v>
      </c>
      <c r="D331" s="2">
        <v>0.39354800000000001</v>
      </c>
      <c r="E331" s="2">
        <v>1373</v>
      </c>
      <c r="F331" s="2" t="s">
        <v>55</v>
      </c>
    </row>
    <row r="332" spans="1:7" x14ac:dyDescent="0.25">
      <c r="A332" s="2" t="s">
        <v>20</v>
      </c>
      <c r="B332" s="5">
        <f t="shared" si="5"/>
        <v>0.53719729999999999</v>
      </c>
      <c r="C332" s="2">
        <v>5.4070699999999999E-2</v>
      </c>
      <c r="D332" s="2">
        <v>0.40873199999999998</v>
      </c>
      <c r="E332" s="2">
        <v>1373</v>
      </c>
      <c r="F332" s="2" t="s">
        <v>55</v>
      </c>
    </row>
    <row r="333" spans="1:7" x14ac:dyDescent="0.25">
      <c r="A333" s="2" t="s">
        <v>20</v>
      </c>
      <c r="B333" s="5">
        <f t="shared" si="5"/>
        <v>0.49180939999999995</v>
      </c>
      <c r="C333" s="2">
        <v>9.3670600000000007E-2</v>
      </c>
      <c r="D333" s="2">
        <v>0.41452</v>
      </c>
      <c r="E333" s="2">
        <v>1373</v>
      </c>
      <c r="F333" s="2" t="s">
        <v>55</v>
      </c>
    </row>
    <row r="334" spans="1:7" x14ac:dyDescent="0.25">
      <c r="A334" s="2" t="s">
        <v>20</v>
      </c>
      <c r="B334" s="5">
        <f t="shared" si="5"/>
        <v>0.46754099999999998</v>
      </c>
      <c r="C334" s="2">
        <v>0.111954</v>
      </c>
      <c r="D334" s="2">
        <v>0.42050500000000002</v>
      </c>
      <c r="E334" s="2">
        <v>1373</v>
      </c>
      <c r="F334" s="2" t="s">
        <v>55</v>
      </c>
    </row>
    <row r="335" spans="1:7" x14ac:dyDescent="0.25">
      <c r="A335" s="2" t="s">
        <v>20</v>
      </c>
      <c r="B335" s="5">
        <f t="shared" si="5"/>
        <v>0.41900500000000002</v>
      </c>
      <c r="C335" s="2">
        <v>0.14852000000000001</v>
      </c>
      <c r="D335" s="2">
        <v>0.432475</v>
      </c>
      <c r="E335" s="2">
        <v>1373</v>
      </c>
      <c r="F335" s="2" t="s">
        <v>55</v>
      </c>
    </row>
    <row r="336" spans="1:7" x14ac:dyDescent="0.25">
      <c r="A336" s="2" t="s">
        <v>20</v>
      </c>
      <c r="B336" s="5">
        <f t="shared" si="5"/>
        <v>0.38935799999999998</v>
      </c>
      <c r="C336" s="2">
        <v>0.203288</v>
      </c>
      <c r="D336" s="2">
        <v>0.40735399999999999</v>
      </c>
      <c r="E336" s="2">
        <v>1373</v>
      </c>
      <c r="F336" s="2" t="s">
        <v>55</v>
      </c>
    </row>
    <row r="337" spans="1:6" x14ac:dyDescent="0.25">
      <c r="A337" s="2" t="s">
        <v>20</v>
      </c>
      <c r="B337" s="5">
        <f t="shared" si="5"/>
        <v>0.38204500000000002</v>
      </c>
      <c r="C337" s="2">
        <v>0.18582399999999999</v>
      </c>
      <c r="D337" s="2">
        <v>0.43213099999999999</v>
      </c>
      <c r="E337" s="2">
        <v>1373</v>
      </c>
      <c r="F337" s="2" t="s">
        <v>55</v>
      </c>
    </row>
    <row r="338" spans="1:6" x14ac:dyDescent="0.25">
      <c r="A338" s="2" t="s">
        <v>20</v>
      </c>
      <c r="B338" s="5">
        <f t="shared" si="5"/>
        <v>0.33772200000000002</v>
      </c>
      <c r="C338" s="2">
        <v>0.221243</v>
      </c>
      <c r="D338" s="2">
        <v>0.44103500000000001</v>
      </c>
      <c r="E338" s="2">
        <v>1373</v>
      </c>
      <c r="F338" s="2" t="s">
        <v>55</v>
      </c>
    </row>
    <row r="339" spans="1:6" x14ac:dyDescent="0.25">
      <c r="A339" s="2" t="s">
        <v>20</v>
      </c>
      <c r="B339" s="5">
        <f t="shared" si="5"/>
        <v>0.34985700000000003</v>
      </c>
      <c r="C339" s="2">
        <v>0.21210100000000001</v>
      </c>
      <c r="D339" s="2">
        <v>0.43804199999999999</v>
      </c>
      <c r="E339" s="2">
        <v>1373</v>
      </c>
      <c r="F339" s="2" t="s">
        <v>55</v>
      </c>
    </row>
    <row r="340" spans="1:6" x14ac:dyDescent="0.25">
      <c r="A340" s="2" t="s">
        <v>20</v>
      </c>
      <c r="B340" s="5">
        <f t="shared" si="5"/>
        <v>0.30340199999999989</v>
      </c>
      <c r="C340" s="2">
        <v>0.25588300000000003</v>
      </c>
      <c r="D340" s="2">
        <v>0.44071500000000002</v>
      </c>
      <c r="E340" s="2">
        <v>1373</v>
      </c>
      <c r="F340" s="2" t="s">
        <v>55</v>
      </c>
    </row>
    <row r="341" spans="1:6" x14ac:dyDescent="0.25">
      <c r="A341" s="2" t="s">
        <v>20</v>
      </c>
      <c r="B341" s="5">
        <f t="shared" si="5"/>
        <v>0.2928420000000001</v>
      </c>
      <c r="C341" s="2">
        <v>0.26654099999999997</v>
      </c>
      <c r="D341" s="2">
        <v>0.44061699999999998</v>
      </c>
      <c r="E341" s="2">
        <v>1373</v>
      </c>
      <c r="F341" s="2" t="s">
        <v>55</v>
      </c>
    </row>
    <row r="342" spans="1:6" x14ac:dyDescent="0.25">
      <c r="A342" s="2" t="s">
        <v>20</v>
      </c>
      <c r="B342" s="5">
        <f t="shared" si="5"/>
        <v>0.26913100000000001</v>
      </c>
      <c r="C342" s="2">
        <v>0.27494499999999999</v>
      </c>
      <c r="D342" s="2">
        <v>0.455924</v>
      </c>
      <c r="E342" s="2">
        <v>1373</v>
      </c>
      <c r="F342" s="2" t="s">
        <v>55</v>
      </c>
    </row>
    <row r="343" spans="1:6" x14ac:dyDescent="0.25">
      <c r="A343" s="2" t="s">
        <v>20</v>
      </c>
      <c r="B343" s="5">
        <f t="shared" si="5"/>
        <v>0.260654</v>
      </c>
      <c r="C343" s="2">
        <v>0.29281800000000002</v>
      </c>
      <c r="D343" s="2">
        <v>0.44652799999999998</v>
      </c>
      <c r="E343" s="2">
        <v>1373</v>
      </c>
      <c r="F343" s="2" t="s">
        <v>55</v>
      </c>
    </row>
    <row r="344" spans="1:6" x14ac:dyDescent="0.25">
      <c r="A344" s="2" t="s">
        <v>20</v>
      </c>
      <c r="B344" s="5">
        <f t="shared" si="5"/>
        <v>0.22953099999999999</v>
      </c>
      <c r="C344" s="2">
        <v>0.31491400000000003</v>
      </c>
      <c r="D344" s="2">
        <v>0.45555499999999999</v>
      </c>
      <c r="E344" s="2">
        <v>1373</v>
      </c>
      <c r="F344" s="2" t="s">
        <v>55</v>
      </c>
    </row>
    <row r="345" spans="1:6" x14ac:dyDescent="0.25">
      <c r="A345" s="2" t="s">
        <v>20</v>
      </c>
      <c r="B345" s="5">
        <f t="shared" si="5"/>
        <v>0.22475999999999996</v>
      </c>
      <c r="C345" s="2">
        <v>0.32594099999999998</v>
      </c>
      <c r="D345" s="2">
        <v>0.449299</v>
      </c>
      <c r="E345" s="2">
        <v>1373</v>
      </c>
      <c r="F345" s="2" t="s">
        <v>55</v>
      </c>
    </row>
    <row r="346" spans="1:6" x14ac:dyDescent="0.25">
      <c r="A346" s="2" t="s">
        <v>20</v>
      </c>
      <c r="B346" s="5">
        <f t="shared" si="5"/>
        <v>0.21105199999999996</v>
      </c>
      <c r="C346" s="2">
        <v>0.33356599999999997</v>
      </c>
      <c r="D346" s="2">
        <v>0.45538200000000001</v>
      </c>
      <c r="E346" s="2">
        <v>1373</v>
      </c>
      <c r="F346" s="2" t="s">
        <v>55</v>
      </c>
    </row>
    <row r="347" spans="1:6" x14ac:dyDescent="0.25">
      <c r="A347" s="2" t="s">
        <v>20</v>
      </c>
      <c r="B347" s="5">
        <f t="shared" si="5"/>
        <v>0.20521500000000009</v>
      </c>
      <c r="C347" s="2">
        <v>0.34877399999999997</v>
      </c>
      <c r="D347" s="2">
        <v>0.44601099999999999</v>
      </c>
      <c r="E347" s="2">
        <v>1373</v>
      </c>
      <c r="F347" s="2" t="s">
        <v>55</v>
      </c>
    </row>
    <row r="348" spans="1:6" x14ac:dyDescent="0.25">
      <c r="A348" s="2" t="s">
        <v>49</v>
      </c>
      <c r="B348" s="5">
        <f t="shared" si="5"/>
        <v>0.12936000000000003</v>
      </c>
      <c r="C348" s="2">
        <v>0.36943500000000001</v>
      </c>
      <c r="D348" s="2">
        <v>0.50120500000000001</v>
      </c>
      <c r="E348" s="2">
        <v>1373</v>
      </c>
      <c r="F348" s="2" t="s">
        <v>55</v>
      </c>
    </row>
    <row r="349" spans="1:6" x14ac:dyDescent="0.25">
      <c r="A349" s="2" t="s">
        <v>49</v>
      </c>
      <c r="B349" s="5">
        <f t="shared" si="5"/>
        <v>0.11666799999999999</v>
      </c>
      <c r="C349" s="2">
        <v>0.38845600000000002</v>
      </c>
      <c r="D349" s="2">
        <v>0.49487599999999998</v>
      </c>
      <c r="E349" s="2">
        <v>1373</v>
      </c>
      <c r="F349" s="2" t="s">
        <v>55</v>
      </c>
    </row>
    <row r="350" spans="1:6" x14ac:dyDescent="0.25">
      <c r="A350" s="2" t="s">
        <v>49</v>
      </c>
      <c r="B350" s="5">
        <f t="shared" si="5"/>
        <v>0.10235300000000003</v>
      </c>
      <c r="C350" s="2">
        <v>0.42153800000000002</v>
      </c>
      <c r="D350" s="2">
        <v>0.476109</v>
      </c>
      <c r="E350" s="2">
        <v>1373</v>
      </c>
      <c r="F350" s="2" t="s">
        <v>55</v>
      </c>
    </row>
    <row r="351" spans="1:6" x14ac:dyDescent="0.25">
      <c r="A351" s="2" t="s">
        <v>49</v>
      </c>
      <c r="B351" s="5">
        <f t="shared" si="5"/>
        <v>0.10068000000000005</v>
      </c>
      <c r="C351" s="2">
        <v>0.45117699999999999</v>
      </c>
      <c r="D351" s="2">
        <v>0.44814300000000001</v>
      </c>
      <c r="E351" s="2">
        <v>1373</v>
      </c>
      <c r="F351" s="2" t="s">
        <v>55</v>
      </c>
    </row>
    <row r="352" spans="1:6" x14ac:dyDescent="0.25">
      <c r="A352" s="2" t="s">
        <v>29</v>
      </c>
      <c r="B352" s="5">
        <f t="shared" si="5"/>
        <v>5.2799999999999958E-2</v>
      </c>
      <c r="C352" s="2">
        <v>0.44670799999999999</v>
      </c>
      <c r="D352" s="2">
        <v>0.50049200000000005</v>
      </c>
      <c r="E352" s="2">
        <v>1373</v>
      </c>
      <c r="F352" s="2" t="s">
        <v>55</v>
      </c>
    </row>
    <row r="353" spans="1:6" x14ac:dyDescent="0.25">
      <c r="A353" s="2" t="s">
        <v>49</v>
      </c>
      <c r="B353" s="5">
        <f t="shared" si="5"/>
        <v>8.5544999999999982E-2</v>
      </c>
      <c r="C353" s="2">
        <v>0.41055199999999997</v>
      </c>
      <c r="D353" s="2">
        <v>0.50390299999999999</v>
      </c>
      <c r="E353" s="2">
        <v>1373</v>
      </c>
      <c r="F353" s="2" t="s">
        <v>55</v>
      </c>
    </row>
    <row r="354" spans="1:6" x14ac:dyDescent="0.25">
      <c r="A354" s="2" t="s">
        <v>49</v>
      </c>
      <c r="B354" s="5">
        <f t="shared" si="5"/>
        <v>9.8744999999999972E-2</v>
      </c>
      <c r="C354" s="2">
        <v>0.397229</v>
      </c>
      <c r="D354" s="2">
        <v>0.50402599999999997</v>
      </c>
      <c r="E354" s="2">
        <v>1373</v>
      </c>
      <c r="F354" s="2" t="s">
        <v>55</v>
      </c>
    </row>
    <row r="355" spans="1:6" x14ac:dyDescent="0.25">
      <c r="A355" s="2" t="s">
        <v>49</v>
      </c>
      <c r="B355" s="5">
        <f t="shared" si="5"/>
        <v>0.13413099999999989</v>
      </c>
      <c r="C355" s="2">
        <v>0.358408</v>
      </c>
      <c r="D355" s="2">
        <v>0.50746100000000005</v>
      </c>
      <c r="E355" s="2">
        <v>1373</v>
      </c>
      <c r="F355" s="2" t="s">
        <v>55</v>
      </c>
    </row>
    <row r="356" spans="1:6" x14ac:dyDescent="0.25">
      <c r="A356" s="2" t="s">
        <v>49</v>
      </c>
      <c r="B356" s="2">
        <f t="shared" si="5"/>
        <v>0.1462659999999999</v>
      </c>
      <c r="C356" s="2">
        <v>0.34926600000000002</v>
      </c>
      <c r="D356" s="2">
        <v>0.50446800000000003</v>
      </c>
      <c r="E356" s="2">
        <v>1373</v>
      </c>
      <c r="F356" s="2" t="s">
        <v>55</v>
      </c>
    </row>
    <row r="357" spans="1:6" x14ac:dyDescent="0.25">
      <c r="A357" s="2" t="s">
        <v>20</v>
      </c>
      <c r="B357" s="5">
        <f t="shared" si="5"/>
        <v>0.27126300000000003</v>
      </c>
      <c r="C357" s="2">
        <v>0.26658199999999999</v>
      </c>
      <c r="D357" s="2">
        <v>0.46215499999999998</v>
      </c>
      <c r="E357" s="2">
        <v>1373</v>
      </c>
      <c r="F357" s="2" t="s">
        <v>55</v>
      </c>
    </row>
    <row r="358" spans="1:6" x14ac:dyDescent="0.25">
      <c r="A358" s="2" t="s">
        <v>20</v>
      </c>
      <c r="B358" s="5">
        <f t="shared" si="5"/>
        <v>0.28603699999999999</v>
      </c>
      <c r="C358" s="2">
        <v>0.254776</v>
      </c>
      <c r="D358" s="2">
        <v>0.45918700000000001</v>
      </c>
      <c r="E358" s="2">
        <v>1373</v>
      </c>
      <c r="F358" s="2" t="s">
        <v>55</v>
      </c>
    </row>
    <row r="359" spans="1:6" x14ac:dyDescent="0.25">
      <c r="A359" s="2" t="s">
        <v>20</v>
      </c>
      <c r="B359" s="5">
        <f t="shared" si="5"/>
        <v>0.29395799999999994</v>
      </c>
      <c r="C359" s="2">
        <v>0.246782</v>
      </c>
      <c r="D359" s="2">
        <v>0.45926</v>
      </c>
      <c r="E359" s="2">
        <v>1373</v>
      </c>
      <c r="F359" s="2" t="s">
        <v>55</v>
      </c>
    </row>
    <row r="360" spans="1:6" x14ac:dyDescent="0.25">
      <c r="A360" s="2" t="s">
        <v>20</v>
      </c>
      <c r="B360" s="5">
        <f t="shared" si="5"/>
        <v>0.30451699999999998</v>
      </c>
      <c r="C360" s="2">
        <v>0.236124</v>
      </c>
      <c r="D360" s="2">
        <v>0.45935900000000002</v>
      </c>
      <c r="E360" s="2">
        <v>1373</v>
      </c>
      <c r="F360" s="2" t="s">
        <v>55</v>
      </c>
    </row>
    <row r="361" spans="1:6" x14ac:dyDescent="0.25">
      <c r="A361" s="2" t="s">
        <v>20</v>
      </c>
      <c r="B361" s="5">
        <f t="shared" si="5"/>
        <v>0.32086600000000004</v>
      </c>
      <c r="C361" s="2">
        <v>0.22583400000000001</v>
      </c>
      <c r="D361" s="2">
        <v>0.45329999999999998</v>
      </c>
      <c r="E361" s="2">
        <v>1373</v>
      </c>
      <c r="F361" s="2" t="s">
        <v>55</v>
      </c>
    </row>
    <row r="362" spans="1:6" x14ac:dyDescent="0.25">
      <c r="A362" s="2" t="s">
        <v>20</v>
      </c>
      <c r="B362" s="5">
        <f t="shared" si="5"/>
        <v>0.35625200000000001</v>
      </c>
      <c r="C362" s="2">
        <v>0.18701300000000001</v>
      </c>
      <c r="D362" s="2">
        <v>0.456735</v>
      </c>
      <c r="E362" s="2">
        <v>1373</v>
      </c>
      <c r="F362" s="2" t="s">
        <v>55</v>
      </c>
    </row>
    <row r="363" spans="1:6" x14ac:dyDescent="0.25">
      <c r="A363" s="2" t="s">
        <v>20</v>
      </c>
      <c r="B363" s="5">
        <f t="shared" si="5"/>
        <v>0.38265199999999994</v>
      </c>
      <c r="C363" s="2">
        <v>0.16036700000000001</v>
      </c>
      <c r="D363" s="2">
        <v>0.45698100000000003</v>
      </c>
      <c r="E363" s="2">
        <v>1373</v>
      </c>
      <c r="F363" s="2" t="s">
        <v>55</v>
      </c>
    </row>
    <row r="364" spans="1:6" x14ac:dyDescent="0.25">
      <c r="A364" s="2" t="s">
        <v>20</v>
      </c>
      <c r="B364" s="5">
        <f t="shared" si="5"/>
        <v>0.40641099999999997</v>
      </c>
      <c r="C364" s="2">
        <v>0.13638600000000001</v>
      </c>
      <c r="D364" s="2">
        <v>0.45720300000000003</v>
      </c>
      <c r="E364" s="2">
        <v>1373</v>
      </c>
      <c r="F364" s="2" t="s">
        <v>55</v>
      </c>
    </row>
    <row r="365" spans="1:6" x14ac:dyDescent="0.25">
      <c r="A365" s="2" t="s">
        <v>20</v>
      </c>
      <c r="B365" s="5">
        <f t="shared" si="5"/>
        <v>0.422759</v>
      </c>
      <c r="C365" s="2">
        <v>0.12609699999999999</v>
      </c>
      <c r="D365" s="2">
        <v>0.45114399999999999</v>
      </c>
      <c r="E365" s="2">
        <v>1373</v>
      </c>
      <c r="F365" s="2" t="s">
        <v>55</v>
      </c>
    </row>
    <row r="366" spans="1:6" x14ac:dyDescent="0.25">
      <c r="A366" s="2" t="s">
        <v>20</v>
      </c>
      <c r="B366" s="5">
        <f t="shared" si="5"/>
        <v>0.40808400000000006</v>
      </c>
      <c r="C366" s="2">
        <v>0.106748</v>
      </c>
      <c r="D366" s="2">
        <v>0.48516799999999999</v>
      </c>
      <c r="E366" s="2">
        <v>1373</v>
      </c>
      <c r="F366" s="2" t="s">
        <v>55</v>
      </c>
    </row>
    <row r="367" spans="1:6" x14ac:dyDescent="0.25">
      <c r="A367" s="2" t="s">
        <v>20</v>
      </c>
      <c r="B367" s="5">
        <f t="shared" si="5"/>
        <v>0.45657119999999995</v>
      </c>
      <c r="C367" s="2">
        <v>8.5758799999999996E-2</v>
      </c>
      <c r="D367" s="2">
        <v>0.45767000000000002</v>
      </c>
      <c r="E367" s="2">
        <v>1373</v>
      </c>
      <c r="F367" s="2" t="s">
        <v>55</v>
      </c>
    </row>
    <row r="368" spans="1:6" x14ac:dyDescent="0.25">
      <c r="A368" s="2" t="s">
        <v>20</v>
      </c>
      <c r="B368" s="5">
        <f t="shared" si="5"/>
        <v>0.48505319999999996</v>
      </c>
      <c r="C368" s="2">
        <v>6.6327800000000006E-2</v>
      </c>
      <c r="D368" s="2">
        <v>0.44861899999999999</v>
      </c>
      <c r="E368" s="2">
        <v>1373</v>
      </c>
      <c r="F368" s="2" t="s">
        <v>55</v>
      </c>
    </row>
    <row r="369" spans="1:6" x14ac:dyDescent="0.25">
      <c r="A369" s="2" t="s">
        <v>20</v>
      </c>
      <c r="B369" s="5">
        <f t="shared" si="5"/>
        <v>0.51566789999999996</v>
      </c>
      <c r="C369" s="2">
        <v>3.8534100000000002E-2</v>
      </c>
      <c r="D369" s="2">
        <v>0.44579800000000003</v>
      </c>
      <c r="E369" s="2">
        <v>1373</v>
      </c>
      <c r="F369" s="2" t="s">
        <v>55</v>
      </c>
    </row>
    <row r="370" spans="1:6" x14ac:dyDescent="0.25">
      <c r="A370" s="2" t="s">
        <v>20</v>
      </c>
      <c r="B370" s="5">
        <f t="shared" si="5"/>
        <v>0.53678770000000009</v>
      </c>
      <c r="C370" s="2">
        <v>1.7217300000000001E-2</v>
      </c>
      <c r="D370" s="2">
        <v>0.44599499999999997</v>
      </c>
      <c r="E370" s="2">
        <v>1373</v>
      </c>
      <c r="F370" s="2" t="s">
        <v>55</v>
      </c>
    </row>
    <row r="371" spans="1:6" x14ac:dyDescent="0.25">
      <c r="A371" s="2" t="s">
        <v>20</v>
      </c>
      <c r="B371" s="5">
        <f t="shared" ref="B371:B374" si="6">1-C371-D371</f>
        <v>0.37848500000000002</v>
      </c>
      <c r="C371" s="2">
        <v>0.18071499999999999</v>
      </c>
      <c r="D371" s="2">
        <v>0.44080000000000003</v>
      </c>
      <c r="E371" s="2">
        <v>1273</v>
      </c>
      <c r="F371" s="2" t="s">
        <v>55</v>
      </c>
    </row>
    <row r="372" spans="1:6" x14ac:dyDescent="0.25">
      <c r="A372" s="2" t="s">
        <v>20</v>
      </c>
      <c r="B372" s="5">
        <f t="shared" si="6"/>
        <v>0.30807699999999993</v>
      </c>
      <c r="C372" s="2">
        <v>0.24824499999999999</v>
      </c>
      <c r="D372" s="2">
        <v>0.44367800000000002</v>
      </c>
      <c r="E372" s="2">
        <v>1273</v>
      </c>
      <c r="F372" s="2" t="s">
        <v>55</v>
      </c>
    </row>
    <row r="373" spans="1:6" x14ac:dyDescent="0.25">
      <c r="A373" s="2" t="s">
        <v>20</v>
      </c>
      <c r="B373" s="5">
        <f t="shared" si="6"/>
        <v>0.21867899999999996</v>
      </c>
      <c r="C373" s="2">
        <v>0.32863199999999998</v>
      </c>
      <c r="D373" s="2">
        <v>0.45268900000000001</v>
      </c>
      <c r="E373" s="2">
        <v>1273</v>
      </c>
      <c r="F373" s="2" t="s">
        <v>55</v>
      </c>
    </row>
    <row r="374" spans="1:6" x14ac:dyDescent="0.25">
      <c r="A374" s="2" t="s">
        <v>20</v>
      </c>
      <c r="B374" s="5">
        <f t="shared" si="6"/>
        <v>0.22797700000000004</v>
      </c>
      <c r="C374" s="2">
        <v>0.33788099999999999</v>
      </c>
      <c r="D374" s="2">
        <v>0.43414199999999997</v>
      </c>
      <c r="E374" s="2">
        <v>1273</v>
      </c>
      <c r="F374" s="2" t="s">
        <v>55</v>
      </c>
    </row>
    <row r="375" spans="1:6" x14ac:dyDescent="0.25">
      <c r="A375" s="2" t="s">
        <v>29</v>
      </c>
      <c r="B375" s="2">
        <v>0</v>
      </c>
      <c r="C375" s="2">
        <v>0.38650000000000001</v>
      </c>
      <c r="D375" s="2">
        <v>0.61350000000000005</v>
      </c>
      <c r="E375" s="2">
        <v>1373</v>
      </c>
      <c r="F375" s="2" t="s">
        <v>65</v>
      </c>
    </row>
    <row r="376" spans="1:6" x14ac:dyDescent="0.25">
      <c r="A376" s="2" t="s">
        <v>29</v>
      </c>
      <c r="B376" s="2">
        <v>0.1206</v>
      </c>
      <c r="C376" s="2">
        <v>0.41210000000000002</v>
      </c>
      <c r="D376" s="2">
        <v>0.46729999999999999</v>
      </c>
      <c r="E376" s="2">
        <v>1373</v>
      </c>
      <c r="F376" s="2" t="s">
        <v>65</v>
      </c>
    </row>
    <row r="377" spans="1:6" x14ac:dyDescent="0.25">
      <c r="A377" s="2" t="s">
        <v>29</v>
      </c>
      <c r="B377" s="2">
        <v>0</v>
      </c>
      <c r="C377" s="2">
        <v>0.52139999999999997</v>
      </c>
      <c r="D377" s="2">
        <v>0.47859999999999997</v>
      </c>
      <c r="E377" s="2">
        <v>1373</v>
      </c>
      <c r="F377" s="2" t="s">
        <v>65</v>
      </c>
    </row>
    <row r="378" spans="1:6" x14ac:dyDescent="0.25">
      <c r="A378" s="2" t="s">
        <v>20</v>
      </c>
      <c r="B378" s="2">
        <v>0.46579999999999999</v>
      </c>
      <c r="C378" s="2">
        <v>0</v>
      </c>
      <c r="D378" s="2">
        <v>0.53420000000000001</v>
      </c>
      <c r="E378" s="2">
        <v>1373</v>
      </c>
      <c r="F378" s="2" t="s">
        <v>65</v>
      </c>
    </row>
    <row r="379" spans="1:6" x14ac:dyDescent="0.25">
      <c r="A379" s="2" t="s">
        <v>26</v>
      </c>
      <c r="B379" s="2">
        <v>0.93299999999999994</v>
      </c>
      <c r="C379" s="2">
        <v>6.9999999999999993E-3</v>
      </c>
      <c r="D379" s="2">
        <v>0.06</v>
      </c>
      <c r="E379" s="2">
        <v>1373</v>
      </c>
      <c r="F379" s="2" t="s">
        <v>65</v>
      </c>
    </row>
    <row r="380" spans="1:6" x14ac:dyDescent="0.25">
      <c r="A380" s="2" t="s">
        <v>29</v>
      </c>
      <c r="B380" s="2">
        <v>0.107</v>
      </c>
      <c r="C380" s="2">
        <v>0.33110000000000001</v>
      </c>
      <c r="D380" s="2">
        <v>0.56189999999999996</v>
      </c>
      <c r="E380" s="2">
        <v>1373</v>
      </c>
      <c r="F380" s="2" t="s">
        <v>65</v>
      </c>
    </row>
    <row r="381" spans="1:6" x14ac:dyDescent="0.25">
      <c r="A381" s="2" t="s">
        <v>29</v>
      </c>
      <c r="B381" s="2">
        <v>0.18899999999999997</v>
      </c>
      <c r="C381" s="2">
        <v>0.34159999999999996</v>
      </c>
      <c r="D381" s="2">
        <v>0.46939999999999998</v>
      </c>
      <c r="E381" s="2">
        <v>1373</v>
      </c>
      <c r="F381" s="2" t="s">
        <v>65</v>
      </c>
    </row>
    <row r="382" spans="1:6" x14ac:dyDescent="0.25">
      <c r="A382" s="2" t="s">
        <v>26</v>
      </c>
      <c r="B382" s="2">
        <v>0.75040000000000007</v>
      </c>
      <c r="C382" s="2">
        <v>0.19219999999999998</v>
      </c>
      <c r="D382" s="2">
        <v>5.74E-2</v>
      </c>
      <c r="E382" s="2">
        <v>1373</v>
      </c>
      <c r="F382" s="2" t="s">
        <v>65</v>
      </c>
    </row>
    <row r="383" spans="1:6" x14ac:dyDescent="0.25">
      <c r="A383" s="2" t="s">
        <v>26</v>
      </c>
      <c r="B383" s="2">
        <f t="shared" ref="B383:B410" si="7">1-C383-D383</f>
        <v>0.80876349999999997</v>
      </c>
      <c r="C383" s="2">
        <v>0.12083000000000001</v>
      </c>
      <c r="D383" s="2">
        <v>7.0406499999999997E-2</v>
      </c>
      <c r="E383" s="2">
        <v>1473</v>
      </c>
      <c r="F383" s="2" t="s">
        <v>66</v>
      </c>
    </row>
    <row r="384" spans="1:6" x14ac:dyDescent="0.25">
      <c r="A384" s="2" t="s">
        <v>20</v>
      </c>
      <c r="B384" s="2">
        <f t="shared" si="7"/>
        <v>0.58630519999999997</v>
      </c>
      <c r="C384" s="2">
        <v>3.0861800000000002E-2</v>
      </c>
      <c r="D384" s="2">
        <v>0.38283299999999998</v>
      </c>
      <c r="E384" s="2">
        <v>1473</v>
      </c>
      <c r="F384" s="2" t="s">
        <v>66</v>
      </c>
    </row>
    <row r="385" spans="1:6" x14ac:dyDescent="0.25">
      <c r="A385" s="2" t="s">
        <v>20</v>
      </c>
      <c r="B385" s="2">
        <f t="shared" si="7"/>
        <v>0.57510490000000003</v>
      </c>
      <c r="C385" s="2">
        <v>4.7409100000000003E-2</v>
      </c>
      <c r="D385" s="2">
        <v>0.37748599999999999</v>
      </c>
      <c r="E385" s="2">
        <v>1473</v>
      </c>
      <c r="F385" s="2" t="s">
        <v>66</v>
      </c>
    </row>
    <row r="386" spans="1:6" x14ac:dyDescent="0.25">
      <c r="A386" s="2" t="s">
        <v>20</v>
      </c>
      <c r="B386" s="2">
        <f t="shared" si="7"/>
        <v>0.52004849999999991</v>
      </c>
      <c r="C386" s="2">
        <v>8.8876499999999997E-2</v>
      </c>
      <c r="D386" s="2">
        <v>0.39107500000000001</v>
      </c>
      <c r="E386" s="2">
        <v>1473</v>
      </c>
      <c r="F386" s="2" t="s">
        <v>66</v>
      </c>
    </row>
    <row r="387" spans="1:6" x14ac:dyDescent="0.25">
      <c r="A387" s="2" t="s">
        <v>20</v>
      </c>
      <c r="B387" s="2">
        <f t="shared" si="7"/>
        <v>0.48839899999999997</v>
      </c>
      <c r="C387" s="2">
        <v>0.112376</v>
      </c>
      <c r="D387" s="2">
        <v>0.399225</v>
      </c>
      <c r="E387" s="2">
        <v>1473</v>
      </c>
      <c r="F387" s="2" t="s">
        <v>66</v>
      </c>
    </row>
    <row r="388" spans="1:6" x14ac:dyDescent="0.25">
      <c r="A388" s="2" t="s">
        <v>20</v>
      </c>
      <c r="B388" s="2">
        <f t="shared" si="7"/>
        <v>0.46037800000000001</v>
      </c>
      <c r="C388" s="2">
        <v>0.13494600000000001</v>
      </c>
      <c r="D388" s="2">
        <v>0.40467599999999998</v>
      </c>
      <c r="E388" s="2">
        <v>1473</v>
      </c>
      <c r="F388" s="2" t="s">
        <v>66</v>
      </c>
    </row>
    <row r="389" spans="1:6" x14ac:dyDescent="0.25">
      <c r="A389" s="2" t="s">
        <v>20</v>
      </c>
      <c r="B389" s="2">
        <f t="shared" si="7"/>
        <v>0.40202800000000005</v>
      </c>
      <c r="C389" s="2">
        <v>0.18238599999999999</v>
      </c>
      <c r="D389" s="2">
        <v>0.41558600000000001</v>
      </c>
      <c r="E389" s="2">
        <v>1473</v>
      </c>
      <c r="F389" s="2" t="s">
        <v>66</v>
      </c>
    </row>
    <row r="390" spans="1:6" x14ac:dyDescent="0.25">
      <c r="A390" s="2" t="s">
        <v>20</v>
      </c>
      <c r="B390" s="2">
        <f t="shared" si="7"/>
        <v>0.32488600000000006</v>
      </c>
      <c r="C390" s="2">
        <v>0.24319199999999999</v>
      </c>
      <c r="D390" s="2">
        <v>0.43192199999999997</v>
      </c>
      <c r="E390" s="2">
        <v>1473</v>
      </c>
      <c r="F390" s="2" t="s">
        <v>66</v>
      </c>
    </row>
    <row r="391" spans="1:6" x14ac:dyDescent="0.25">
      <c r="A391" s="2" t="s">
        <v>20</v>
      </c>
      <c r="B391" s="2">
        <f t="shared" si="7"/>
        <v>0.26687100000000002</v>
      </c>
      <c r="C391" s="2">
        <v>0.29567399999999999</v>
      </c>
      <c r="D391" s="2">
        <v>0.43745499999999998</v>
      </c>
      <c r="E391" s="2">
        <v>1473</v>
      </c>
      <c r="F391" s="2" t="s">
        <v>66</v>
      </c>
    </row>
    <row r="392" spans="1:6" x14ac:dyDescent="0.25">
      <c r="A392" s="2" t="s">
        <v>20</v>
      </c>
      <c r="B392" s="2">
        <f t="shared" si="7"/>
        <v>0.23457100000000003</v>
      </c>
      <c r="C392" s="2">
        <v>0.32788800000000001</v>
      </c>
      <c r="D392" s="2">
        <v>0.43754100000000001</v>
      </c>
      <c r="E392" s="2">
        <v>1473</v>
      </c>
      <c r="F392" s="2" t="s">
        <v>66</v>
      </c>
    </row>
    <row r="393" spans="1:6" x14ac:dyDescent="0.25">
      <c r="A393" s="2" t="s">
        <v>49</v>
      </c>
      <c r="B393" s="2">
        <f t="shared" si="7"/>
        <v>0.15642300000000003</v>
      </c>
      <c r="C393" s="2">
        <v>0.37356699999999998</v>
      </c>
      <c r="D393" s="2">
        <v>0.47000999999999998</v>
      </c>
      <c r="E393" s="2">
        <v>1473</v>
      </c>
      <c r="F393" s="2" t="s">
        <v>66</v>
      </c>
    </row>
    <row r="394" spans="1:6" x14ac:dyDescent="0.25">
      <c r="A394" s="2" t="s">
        <v>49</v>
      </c>
      <c r="B394" s="2">
        <f t="shared" si="7"/>
        <v>0.14157600000000009</v>
      </c>
      <c r="C394" s="2">
        <v>0.37224499999999999</v>
      </c>
      <c r="D394" s="2">
        <v>0.48617899999999997</v>
      </c>
      <c r="E394" s="2">
        <v>1473</v>
      </c>
      <c r="F394" s="2" t="s">
        <v>66</v>
      </c>
    </row>
    <row r="395" spans="1:6" x14ac:dyDescent="0.25">
      <c r="A395" s="2" t="s">
        <v>29</v>
      </c>
      <c r="B395" s="2">
        <f t="shared" si="7"/>
        <v>9.3458999999999959E-2</v>
      </c>
      <c r="C395" s="2">
        <v>0.42560900000000002</v>
      </c>
      <c r="D395" s="2">
        <v>0.48093200000000003</v>
      </c>
      <c r="E395" s="2">
        <v>1473</v>
      </c>
      <c r="F395" s="2" t="s">
        <v>66</v>
      </c>
    </row>
    <row r="396" spans="1:6" x14ac:dyDescent="0.25">
      <c r="A396" s="2" t="s">
        <v>29</v>
      </c>
      <c r="B396" s="2">
        <f t="shared" si="7"/>
        <v>5.6878999999999902E-2</v>
      </c>
      <c r="C396" s="2">
        <v>0.46746700000000002</v>
      </c>
      <c r="D396" s="2">
        <v>0.47565400000000002</v>
      </c>
      <c r="E396" s="2">
        <v>1473</v>
      </c>
      <c r="F396" s="2" t="s">
        <v>66</v>
      </c>
    </row>
    <row r="397" spans="1:6" x14ac:dyDescent="0.25">
      <c r="A397" s="2" t="s">
        <v>29</v>
      </c>
      <c r="B397" s="2">
        <f t="shared" si="7"/>
        <v>4.1715999999999975E-2</v>
      </c>
      <c r="C397" s="2">
        <v>0.479902</v>
      </c>
      <c r="D397" s="2">
        <v>0.47838199999999997</v>
      </c>
      <c r="E397" s="2">
        <v>1473</v>
      </c>
      <c r="F397" s="2" t="s">
        <v>66</v>
      </c>
    </row>
    <row r="398" spans="1:6" x14ac:dyDescent="0.25">
      <c r="A398" s="2" t="s">
        <v>29</v>
      </c>
      <c r="B398" s="2">
        <f t="shared" si="7"/>
        <v>3.051500000000007E-2</v>
      </c>
      <c r="C398" s="2">
        <v>0.49644899999999997</v>
      </c>
      <c r="D398" s="2">
        <v>0.47303600000000001</v>
      </c>
      <c r="E398" s="2">
        <v>1473</v>
      </c>
      <c r="F398" s="2" t="s">
        <v>66</v>
      </c>
    </row>
    <row r="399" spans="1:6" x14ac:dyDescent="0.25">
      <c r="A399" s="2" t="s">
        <v>29</v>
      </c>
      <c r="B399" s="2">
        <f t="shared" si="7"/>
        <v>1.138699999999998E-2</v>
      </c>
      <c r="C399" s="2">
        <v>0.50477300000000003</v>
      </c>
      <c r="D399" s="2">
        <v>0.48383999999999999</v>
      </c>
      <c r="E399" s="2">
        <v>1473</v>
      </c>
      <c r="F399" s="2" t="s">
        <v>66</v>
      </c>
    </row>
    <row r="400" spans="1:6" x14ac:dyDescent="0.25">
      <c r="A400" s="2" t="s">
        <v>29</v>
      </c>
      <c r="B400" s="2">
        <f t="shared" si="7"/>
        <v>1.8606000000000122E-2</v>
      </c>
      <c r="C400" s="2">
        <v>0.46531499999999998</v>
      </c>
      <c r="D400" s="2">
        <v>0.51607899999999995</v>
      </c>
      <c r="E400" s="2">
        <v>1473</v>
      </c>
      <c r="F400" s="2" t="s">
        <v>66</v>
      </c>
    </row>
    <row r="401" spans="1:6" x14ac:dyDescent="0.25">
      <c r="A401" s="2" t="s">
        <v>29</v>
      </c>
      <c r="B401" s="2">
        <f t="shared" si="7"/>
        <v>7.9914000000000041E-2</v>
      </c>
      <c r="C401" s="2">
        <v>0.40686</v>
      </c>
      <c r="D401" s="2">
        <v>0.51322599999999996</v>
      </c>
      <c r="E401" s="2">
        <v>1473</v>
      </c>
      <c r="F401" s="2" t="s">
        <v>66</v>
      </c>
    </row>
    <row r="402" spans="1:6" x14ac:dyDescent="0.25">
      <c r="A402" s="2" t="s">
        <v>49</v>
      </c>
      <c r="B402" s="2">
        <f t="shared" si="7"/>
        <v>0.14615299999999998</v>
      </c>
      <c r="C402" s="2">
        <v>0.33004600000000001</v>
      </c>
      <c r="D402" s="2">
        <v>0.52380099999999996</v>
      </c>
      <c r="E402" s="2">
        <v>1473</v>
      </c>
      <c r="F402" s="2" t="s">
        <v>66</v>
      </c>
    </row>
    <row r="403" spans="1:6" x14ac:dyDescent="0.25">
      <c r="A403" s="2" t="s">
        <v>20</v>
      </c>
      <c r="B403" s="2">
        <f t="shared" si="7"/>
        <v>0.37264799999999998</v>
      </c>
      <c r="C403" s="2">
        <v>0.165988</v>
      </c>
      <c r="D403" s="2">
        <v>0.461364</v>
      </c>
      <c r="E403" s="2">
        <v>1473</v>
      </c>
      <c r="F403" s="2" t="s">
        <v>66</v>
      </c>
    </row>
    <row r="404" spans="1:6" x14ac:dyDescent="0.25">
      <c r="A404" s="2" t="s">
        <v>20</v>
      </c>
      <c r="B404" s="2">
        <f t="shared" si="7"/>
        <v>0.44383649999999997</v>
      </c>
      <c r="C404" s="2">
        <v>8.96145E-2</v>
      </c>
      <c r="D404" s="2">
        <v>0.46654899999999999</v>
      </c>
      <c r="E404" s="2">
        <v>1473</v>
      </c>
      <c r="F404" s="2" t="s">
        <v>66</v>
      </c>
    </row>
    <row r="405" spans="1:6" x14ac:dyDescent="0.25">
      <c r="A405" s="2" t="s">
        <v>20</v>
      </c>
      <c r="B405" s="2">
        <f t="shared" si="7"/>
        <v>0.52592780000000006</v>
      </c>
      <c r="C405" s="2">
        <v>2.92492E-2</v>
      </c>
      <c r="D405" s="2">
        <v>0.44482300000000002</v>
      </c>
      <c r="E405" s="2">
        <v>1473</v>
      </c>
      <c r="F405" s="2" t="s">
        <v>66</v>
      </c>
    </row>
    <row r="406" spans="1:6" x14ac:dyDescent="0.25">
      <c r="A406" s="2" t="s">
        <v>26</v>
      </c>
      <c r="B406" s="2">
        <f t="shared" si="7"/>
        <v>0.76580000000000004</v>
      </c>
      <c r="C406" s="2">
        <v>0.14799999999999999</v>
      </c>
      <c r="D406" s="2">
        <v>8.6199999999999999E-2</v>
      </c>
      <c r="E406" s="2">
        <v>1473</v>
      </c>
      <c r="F406" s="2" t="s">
        <v>66</v>
      </c>
    </row>
    <row r="407" spans="1:6" x14ac:dyDescent="0.25">
      <c r="A407" s="2" t="s">
        <v>20</v>
      </c>
      <c r="B407" s="2">
        <f t="shared" si="7"/>
        <v>0.25820000000000004</v>
      </c>
      <c r="C407" s="2">
        <v>0.25719999999999998</v>
      </c>
      <c r="D407" s="2">
        <v>0.48459999999999998</v>
      </c>
      <c r="E407" s="2">
        <v>1473</v>
      </c>
      <c r="F407" s="2" t="s">
        <v>66</v>
      </c>
    </row>
    <row r="408" spans="1:6" x14ac:dyDescent="0.25">
      <c r="A408" s="2" t="s">
        <v>20</v>
      </c>
      <c r="B408" s="2">
        <f t="shared" si="7"/>
        <v>0.1991</v>
      </c>
      <c r="C408" s="2">
        <v>0.35899999999999999</v>
      </c>
      <c r="D408" s="2">
        <v>0.44190000000000002</v>
      </c>
      <c r="E408" s="2">
        <v>1473</v>
      </c>
      <c r="F408" s="2" t="s">
        <v>66</v>
      </c>
    </row>
    <row r="409" spans="1:6" x14ac:dyDescent="0.25">
      <c r="A409" s="2" t="s">
        <v>29</v>
      </c>
      <c r="B409" s="2">
        <f t="shared" si="7"/>
        <v>0.13179999999999992</v>
      </c>
      <c r="C409" s="2">
        <v>0.38250000000000001</v>
      </c>
      <c r="D409" s="2">
        <v>0.48570000000000002</v>
      </c>
      <c r="E409" s="2">
        <v>1473</v>
      </c>
      <c r="F409" s="2" t="s">
        <v>66</v>
      </c>
    </row>
    <row r="410" spans="1:6" x14ac:dyDescent="0.25">
      <c r="A410" s="2" t="s">
        <v>29</v>
      </c>
      <c r="B410" s="2">
        <f t="shared" si="7"/>
        <v>0.10780000000000001</v>
      </c>
      <c r="C410" s="2">
        <v>0.371</v>
      </c>
      <c r="D410" s="2">
        <v>0.5212</v>
      </c>
      <c r="E410" s="2">
        <v>1473</v>
      </c>
      <c r="F410" s="2" t="s">
        <v>66</v>
      </c>
    </row>
    <row r="412" spans="1:6" x14ac:dyDescent="0.25">
      <c r="A412" s="2" t="s">
        <v>26</v>
      </c>
      <c r="B412" s="2">
        <v>0.83041520000000002</v>
      </c>
      <c r="C412" s="2">
        <v>0.111489</v>
      </c>
      <c r="D412" s="2">
        <v>5.8095800000000003E-2</v>
      </c>
      <c r="E412" s="2">
        <v>1273</v>
      </c>
      <c r="F412" s="2" t="s">
        <v>21</v>
      </c>
    </row>
    <row r="413" spans="1:6" x14ac:dyDescent="0.25">
      <c r="A413" s="2" t="s">
        <v>29</v>
      </c>
      <c r="B413" s="2">
        <v>0.193210923192182</v>
      </c>
      <c r="C413" s="2">
        <v>0.30177902625278502</v>
      </c>
      <c r="D413" s="2">
        <v>0.50501005055503101</v>
      </c>
      <c r="E413" s="2">
        <v>1273</v>
      </c>
      <c r="F413" s="2" t="s">
        <v>21</v>
      </c>
    </row>
    <row r="414" spans="1:6" x14ac:dyDescent="0.25">
      <c r="A414" s="2" t="s">
        <v>19</v>
      </c>
      <c r="B414" s="2">
        <v>1.18243311582214E-2</v>
      </c>
      <c r="C414" s="2">
        <v>2.2007563096634302E-3</v>
      </c>
      <c r="D414" s="2">
        <v>0.985974912532115</v>
      </c>
      <c r="E414" s="2">
        <v>1273</v>
      </c>
      <c r="F414" s="2" t="s">
        <v>21</v>
      </c>
    </row>
    <row r="415" spans="1:6" x14ac:dyDescent="0.25">
      <c r="A415" s="2" t="s">
        <v>20</v>
      </c>
      <c r="B415" s="2">
        <v>0.4269</v>
      </c>
      <c r="C415" s="2">
        <v>4.7300000000000002E-2</v>
      </c>
      <c r="D415" s="2">
        <v>0.52579999999999993</v>
      </c>
      <c r="E415" s="2">
        <v>1373</v>
      </c>
      <c r="F415" s="2" t="s">
        <v>65</v>
      </c>
    </row>
    <row r="416" spans="1:6" x14ac:dyDescent="0.25">
      <c r="A416" s="2" t="s">
        <v>20</v>
      </c>
      <c r="B416" s="2">
        <v>0.37259999999999999</v>
      </c>
      <c r="C416" s="2">
        <v>0.1368</v>
      </c>
      <c r="D416" s="2">
        <v>0.49060000000000004</v>
      </c>
      <c r="E416" s="2">
        <v>1373</v>
      </c>
      <c r="F416" s="2" t="s">
        <v>65</v>
      </c>
    </row>
    <row r="417" spans="1:6" x14ac:dyDescent="0.25">
      <c r="A417" s="2" t="s">
        <v>20</v>
      </c>
      <c r="B417" s="2">
        <v>0.44030000000000002</v>
      </c>
      <c r="C417" s="2">
        <v>7.5600000000000001E-2</v>
      </c>
      <c r="D417" s="2">
        <v>0.48409999999999997</v>
      </c>
      <c r="E417" s="2">
        <v>1373</v>
      </c>
      <c r="F417" s="2" t="s">
        <v>65</v>
      </c>
    </row>
    <row r="418" spans="1:6" x14ac:dyDescent="0.25">
      <c r="A418" s="2" t="s">
        <v>20</v>
      </c>
      <c r="B418" s="2">
        <f>1-C418-D418</f>
        <v>0.55170000000000008</v>
      </c>
      <c r="C418" s="2">
        <v>6.7000000000000004E-2</v>
      </c>
      <c r="D418" s="2">
        <v>0.38129999999999997</v>
      </c>
      <c r="E418" s="2">
        <v>1473</v>
      </c>
      <c r="F418" s="2" t="s">
        <v>66</v>
      </c>
    </row>
    <row r="419" spans="1:6" x14ac:dyDescent="0.25">
      <c r="A419" s="2" t="s">
        <v>49</v>
      </c>
      <c r="B419" s="2">
        <f>1-C419-D419</f>
        <v>0.2238</v>
      </c>
      <c r="C419" s="2">
        <v>0.26590000000000003</v>
      </c>
      <c r="D419" s="2">
        <v>0.51029999999999998</v>
      </c>
      <c r="E419" s="2">
        <v>1473</v>
      </c>
      <c r="F419" s="2" t="s">
        <v>66</v>
      </c>
    </row>
    <row r="420" spans="1:6" x14ac:dyDescent="0.25">
      <c r="A420" s="2" t="s">
        <v>49</v>
      </c>
      <c r="B420" s="2">
        <f>1-C420-D420</f>
        <v>0.17019999999999996</v>
      </c>
      <c r="C420" s="2">
        <v>0.34660000000000002</v>
      </c>
      <c r="D420" s="2">
        <v>0.48320000000000002</v>
      </c>
      <c r="E420" s="2">
        <v>1473</v>
      </c>
      <c r="F420" s="2" t="s">
        <v>66</v>
      </c>
    </row>
    <row r="421" spans="1:6" x14ac:dyDescent="0.25">
      <c r="A421" s="2" t="s">
        <v>49</v>
      </c>
      <c r="B421" s="2">
        <f>1-C421-D421</f>
        <v>0.11430000000000001</v>
      </c>
      <c r="C421" s="2">
        <v>0.40749999999999997</v>
      </c>
      <c r="D421" s="2">
        <v>0.47820000000000001</v>
      </c>
      <c r="E421" s="2">
        <v>1473</v>
      </c>
      <c r="F421" s="2" t="s">
        <v>66</v>
      </c>
    </row>
    <row r="422" spans="1:6" x14ac:dyDescent="0.25">
      <c r="A422" s="2" t="s">
        <v>49</v>
      </c>
      <c r="B422" s="2">
        <f>1-C422-D422</f>
        <v>0.12319999999999998</v>
      </c>
      <c r="C422" s="2">
        <v>0.34970000000000001</v>
      </c>
      <c r="D422" s="2">
        <v>0.52710000000000001</v>
      </c>
      <c r="E422" s="2">
        <v>1473</v>
      </c>
      <c r="F422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Phases</vt:lpstr>
      <vt:lpstr>Tie lines</vt:lpstr>
      <vt:lpstr>Transformer</vt:lpstr>
      <vt:lpstr>Gan and Cao</vt:lpstr>
      <vt:lpstr>Tie lines 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ustcw</dc:creator>
  <cp:lastModifiedBy>ustcw</cp:lastModifiedBy>
  <dcterms:created xsi:type="dcterms:W3CDTF">2021-03-19T18:35:01Z</dcterms:created>
  <dcterms:modified xsi:type="dcterms:W3CDTF">2021-04-15T18:06:26Z</dcterms:modified>
</cp:coreProperties>
</file>