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arles.Burks\my_git\La_tracker\Data\"/>
    </mc:Choice>
  </mc:AlternateContent>
  <xr:revisionPtr revIDLastSave="0" documentId="13_ncr:1_{1A41C0CB-0C76-456B-83EB-DA7F3793657F}" xr6:coauthVersionLast="47" xr6:coauthVersionMax="47" xr10:uidLastSave="{00000000-0000-0000-0000-000000000000}"/>
  <bookViews>
    <workbookView xWindow="32445" yWindow="3495" windowWidth="21600" windowHeight="11385" xr2:uid="{00000000-000D-0000-FFFF-FFFF00000000}"/>
  </bookViews>
  <sheets>
    <sheet name="Dataform" sheetId="1" r:id="rId1"/>
    <sheet name="Hoursin" sheetId="2" r:id="rId2"/>
  </sheets>
  <definedNames>
    <definedName name="_xlnm.Print_Area" localSheetId="0">Dataform!$A$1:$S$33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" i="1" l="1"/>
  <c r="D4" i="1" s="1"/>
  <c r="E32" i="1" l="1"/>
  <c r="E28" i="1"/>
  <c r="E33" i="1" l="1"/>
  <c r="E34" i="1"/>
  <c r="E3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5" i="1"/>
  <c r="E6" i="1"/>
  <c r="E7" i="1"/>
  <c r="E8" i="1"/>
  <c r="E9" i="1"/>
  <c r="E10" i="1"/>
  <c r="E11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D19" i="1" s="1"/>
  <c r="A17" i="1"/>
  <c r="A18" i="1" l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8" i="1" s="1"/>
  <c r="A27" i="1"/>
</calcChain>
</file>

<file path=xl/sharedStrings.xml><?xml version="1.0" encoding="utf-8"?>
<sst xmlns="http://schemas.openxmlformats.org/spreadsheetml/2006/main" count="54" uniqueCount="31">
  <si>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</si>
  <si>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</si>
  <si>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</si>
  <si>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</si>
  <si>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</si>
  <si>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</si>
  <si>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</si>
  <si>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</si>
  <si>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</si>
  <si>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</si>
  <si>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</si>
  <si>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</si>
  <si>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</si>
  <si>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</si>
  <si>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</si>
  <si>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</si>
  <si>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</si>
  <si>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</si>
  <si>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</si>
  <si>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</si>
  <si>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</si>
  <si>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</si>
  <si>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</si>
  <si>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</si>
  <si>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</si>
  <si>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</si>
  <si>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</si>
  <si>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Days to date:</t>
  </si>
  <si>
    <t>Hours Left:</t>
  </si>
  <si>
    <t>Min. PPs left:</t>
  </si>
  <si>
    <t>ProjectedPPs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</si>
</sst>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19" formatCode="m/d/yyyy"/>
    </dxf>
    <dxf>
      <numFmt numFmtId="19" formatCode="m/d/yyyy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25A5E-C484-45F1-A5D0-299DE79B7248}" name="Table1" displayName="Table1" ref="A2:S28" totalsRowShown="0" headerRowDxfId="4">
  <autoFilter ref="A2:S28" xr:uid="{6AC25A5E-C484-45F1-A5D0-299DE79B7248}"/>
  <tableColumns count="19">
    <tableColumn id="1" xr3:uid="{4D30885D-1EFB-4FEC-B571-7E17CFFA256B}" name="Year" dataDxfId="3">
      <calculatedColumnFormula>YEAR(D3)</calculatedColumnFormula>
    </tableColumn>
    <tableColumn id="2" xr3:uid="{AA314835-3A8B-4E6A-86C3-F93C1F8765A5}" name="PP"/>
    <tableColumn id="3" xr3:uid="{83F210DA-EB44-470D-B9AB-9071E484CE2D}" name="Start" dataDxfId="2">
      <calculatedColumnFormula>C2+14</calculatedColumnFormula>
    </tableColumn>
    <tableColumn id="4" xr3:uid="{C3274728-D7CB-4B03-B2FF-4D0B5395DBC2}" name="End" dataDxfId="1">
      <calculatedColumnFormula>D2+14</calculatedColumnFormula>
    </tableColumn>
    <tableColumn id="5" xr3:uid="{52708146-4578-4537-849C-BB437CE200DB}" name="Sum" dataDxfId="0">
      <calculatedColumnFormula>SUM(F3:S3)</calculatedColumnFormula>
    </tableColumn>
    <tableColumn id="6" xr3:uid="{99F06300-13ED-413A-A290-899B6FECBFA4}" name="d1"/>
    <tableColumn id="7" xr3:uid="{81D5C2DA-C9C2-48F0-96A5-94DD9FC0C842}" name="d2"/>
    <tableColumn id="8" xr3:uid="{BA6B86CF-0D9C-4D40-A2CA-D74EB017B5D1}" name="d3"/>
    <tableColumn id="9" xr3:uid="{0CF29178-7898-43EE-A48E-D14F4455CDB6}" name="d4"/>
    <tableColumn id="10" xr3:uid="{41147E2F-2258-408F-B39F-221DD9BA3F7F}" name="d5"/>
    <tableColumn id="11" xr3:uid="{9D75622F-2DDB-44A3-B980-EBEAEB8792EF}" name="d6"/>
    <tableColumn id="12" xr3:uid="{3151C157-3BB5-4096-BDD2-FF81BEB2914C}" name="d7"/>
    <tableColumn id="13" xr3:uid="{C2A284EE-3D60-4A5F-B4F3-0F9DF071017B}" name="d8"/>
    <tableColumn id="14" xr3:uid="{E7B488FE-274B-41F0-99DC-EEDD93AD580E}" name="d9"/>
    <tableColumn id="15" xr3:uid="{4EC1F95C-783F-487B-9F20-DA0F7DD6AC12}" name="d10"/>
    <tableColumn id="16" xr3:uid="{E2C5DD6B-BEFD-485C-BB5A-28165093B74B}" name="d11"/>
    <tableColumn id="17" xr3:uid="{61ABC728-D407-4C0D-977E-E3572A7E9A27}" name="d12"/>
    <tableColumn id="18" xr3:uid="{E1DD585C-690B-4CD3-BAAD-0E7CB98E50F6}" name="d13"/>
    <tableColumn id="19" xr3:uid="{BC660137-C6B0-4E91-A5E7-6592064E053F}" name="d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tabSelected="1" workbookViewId="0">
      <pane ySplit="2" topLeftCell="A3" activePane="bottomLeft" state="frozen"/>
      <selection pane="bottomLeft" activeCell="L18" sqref="L18"/>
    </sheetView>
  </sheetViews>
  <sheetFormatPr defaultRowHeight="15" x14ac:dyDescent="0.25"/>
  <cols>
    <col min="1" max="1" width="7.140625" customWidth="1"/>
    <col min="2" max="2" width="5.42578125" customWidth="1"/>
    <col min="3" max="3" width="10.5703125" bestFit="1" customWidth="1"/>
    <col min="4" max="4" width="12.42578125" customWidth="1"/>
    <col min="5" max="5" width="9.5703125" bestFit="1" customWidth="1"/>
  </cols>
  <sheetData>
    <row r="1" spans="1:19" x14ac:dyDescent="0.25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25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25">
      <c r="A3" s="1">
        <v>2021</v>
      </c>
      <c r="B3">
        <v>23</v>
      </c>
      <c r="C3" s="3">
        <v>44507</v>
      </c>
      <c r="D3" s="3">
        <f>C3+13</f>
        <v>44520</v>
      </c>
      <c r="E3" s="5">
        <f>SUM(F3:S3)</f>
        <v>38.5</v>
      </c>
      <c r="G3">
        <v>5.5</v>
      </c>
      <c r="H3">
        <v>4</v>
      </c>
      <c r="I3">
        <v>5</v>
      </c>
      <c r="K3">
        <v>4</v>
      </c>
      <c r="N3">
        <v>4</v>
      </c>
      <c r="O3">
        <v>4</v>
      </c>
      <c r="P3">
        <v>4</v>
      </c>
      <c r="Q3">
        <v>4</v>
      </c>
      <c r="R3">
        <v>4</v>
      </c>
    </row>
    <row r="4" spans="1:19" x14ac:dyDescent="0.25">
      <c r="A4" s="1">
        <f t="shared" ref="A4:A28" si="0">YEAR(D4)</f>
        <v>2021</v>
      </c>
      <c r="B4">
        <v>24</v>
      </c>
      <c r="C4" s="3">
        <f>C3+14</f>
        <v>44521</v>
      </c>
      <c r="D4" s="3">
        <f>D3+14</f>
        <v>44534</v>
      </c>
      <c r="E4" s="5">
        <f t="shared" ref="E4:E27" si="1">SUM(F4:S4)</f>
        <v>36</v>
      </c>
      <c r="G4">
        <v>4</v>
      </c>
      <c r="H4">
        <v>4</v>
      </c>
      <c r="I4">
        <v>4</v>
      </c>
      <c r="K4">
        <v>4</v>
      </c>
      <c r="N4">
        <v>4</v>
      </c>
      <c r="O4">
        <v>4</v>
      </c>
      <c r="P4">
        <v>4</v>
      </c>
      <c r="Q4">
        <v>4</v>
      </c>
      <c r="R4">
        <v>4</v>
      </c>
    </row>
    <row r="5" spans="1:19" x14ac:dyDescent="0.25">
      <c r="A5" s="1">
        <f t="shared" si="0"/>
        <v>2021</v>
      </c>
      <c r="B5">
        <v>25</v>
      </c>
      <c r="C5" s="3">
        <f t="shared" ref="C5:C11" si="2">C4+14</f>
        <v>44535</v>
      </c>
      <c r="D5" s="3">
        <f t="shared" ref="D5:D11" si="3">D4+14</f>
        <v>44548</v>
      </c>
      <c r="E5" s="5">
        <f t="shared" si="1"/>
        <v>40</v>
      </c>
      <c r="G5">
        <v>4</v>
      </c>
      <c r="H5">
        <v>4</v>
      </c>
      <c r="I5">
        <v>4</v>
      </c>
      <c r="J5">
        <v>4</v>
      </c>
      <c r="K5">
        <v>4</v>
      </c>
      <c r="N5">
        <v>4</v>
      </c>
      <c r="O5">
        <v>4</v>
      </c>
      <c r="P5">
        <v>4</v>
      </c>
      <c r="Q5">
        <v>4</v>
      </c>
      <c r="R5">
        <v>4</v>
      </c>
    </row>
    <row r="6" spans="1:19" x14ac:dyDescent="0.25">
      <c r="A6" s="1">
        <f t="shared" si="0"/>
        <v>2022</v>
      </c>
      <c r="B6">
        <v>26</v>
      </c>
      <c r="C6" s="3">
        <f t="shared" si="2"/>
        <v>44549</v>
      </c>
      <c r="D6" s="3">
        <f t="shared" si="3"/>
        <v>44562</v>
      </c>
      <c r="E6" s="5">
        <f t="shared" si="1"/>
        <v>36</v>
      </c>
      <c r="G6">
        <v>4</v>
      </c>
      <c r="H6">
        <v>4</v>
      </c>
      <c r="I6">
        <v>4</v>
      </c>
      <c r="J6">
        <v>4</v>
      </c>
      <c r="N6">
        <v>4</v>
      </c>
      <c r="O6">
        <v>4</v>
      </c>
      <c r="P6">
        <v>8</v>
      </c>
      <c r="Q6">
        <v>4</v>
      </c>
    </row>
    <row r="7" spans="1:19" x14ac:dyDescent="0.25">
      <c r="A7" s="1">
        <f t="shared" si="0"/>
        <v>2022</v>
      </c>
      <c r="B7">
        <v>1</v>
      </c>
      <c r="C7" s="3">
        <f t="shared" si="2"/>
        <v>44563</v>
      </c>
      <c r="D7" s="3">
        <f t="shared" si="3"/>
        <v>44576</v>
      </c>
      <c r="E7" s="5">
        <f t="shared" si="1"/>
        <v>43</v>
      </c>
      <c r="G7">
        <v>4</v>
      </c>
      <c r="H7">
        <v>5</v>
      </c>
      <c r="I7">
        <v>4</v>
      </c>
      <c r="J7">
        <v>5</v>
      </c>
      <c r="K7">
        <v>5</v>
      </c>
      <c r="N7">
        <v>4</v>
      </c>
      <c r="O7">
        <v>4</v>
      </c>
      <c r="P7">
        <v>4</v>
      </c>
      <c r="Q7">
        <v>4</v>
      </c>
      <c r="R7">
        <v>4</v>
      </c>
    </row>
    <row r="8" spans="1:19" x14ac:dyDescent="0.25">
      <c r="A8" s="1">
        <f t="shared" si="0"/>
        <v>2022</v>
      </c>
      <c r="B8">
        <v>2</v>
      </c>
      <c r="C8" s="3">
        <f t="shared" si="2"/>
        <v>44577</v>
      </c>
      <c r="D8" s="3">
        <f t="shared" si="3"/>
        <v>44590</v>
      </c>
      <c r="E8" s="5">
        <f t="shared" si="1"/>
        <v>36</v>
      </c>
      <c r="H8">
        <v>4</v>
      </c>
      <c r="I8">
        <v>4</v>
      </c>
      <c r="J8">
        <v>4</v>
      </c>
      <c r="K8">
        <v>4</v>
      </c>
      <c r="N8">
        <v>4</v>
      </c>
      <c r="O8">
        <v>8</v>
      </c>
      <c r="P8">
        <v>4</v>
      </c>
      <c r="Q8">
        <v>4</v>
      </c>
    </row>
    <row r="9" spans="1:19" x14ac:dyDescent="0.25">
      <c r="A9" s="1">
        <f t="shared" si="0"/>
        <v>2022</v>
      </c>
      <c r="B9">
        <v>3</v>
      </c>
      <c r="C9" s="3">
        <f t="shared" si="2"/>
        <v>44591</v>
      </c>
      <c r="D9" s="3">
        <f t="shared" si="3"/>
        <v>44604</v>
      </c>
      <c r="E9" s="5">
        <f t="shared" si="1"/>
        <v>36</v>
      </c>
      <c r="G9">
        <v>4</v>
      </c>
      <c r="H9">
        <v>4</v>
      </c>
      <c r="I9">
        <v>4</v>
      </c>
      <c r="J9">
        <v>4</v>
      </c>
      <c r="K9">
        <v>4</v>
      </c>
      <c r="N9">
        <v>4</v>
      </c>
      <c r="O9">
        <v>4</v>
      </c>
      <c r="P9">
        <v>4</v>
      </c>
      <c r="Q9">
        <v>4</v>
      </c>
    </row>
    <row r="10" spans="1:19" x14ac:dyDescent="0.25">
      <c r="A10" s="1">
        <f t="shared" si="0"/>
        <v>2022</v>
      </c>
      <c r="B10">
        <v>4</v>
      </c>
      <c r="C10" s="3">
        <f t="shared" si="2"/>
        <v>44605</v>
      </c>
      <c r="D10" s="3">
        <f t="shared" si="3"/>
        <v>44618</v>
      </c>
      <c r="E10" s="5">
        <f t="shared" si="1"/>
        <v>41</v>
      </c>
      <c r="G10">
        <v>4</v>
      </c>
      <c r="H10">
        <v>4</v>
      </c>
      <c r="I10">
        <v>4</v>
      </c>
      <c r="J10">
        <v>4</v>
      </c>
      <c r="K10">
        <v>2.5</v>
      </c>
      <c r="O10">
        <v>7</v>
      </c>
      <c r="P10">
        <v>4</v>
      </c>
      <c r="Q10">
        <v>7.5</v>
      </c>
      <c r="R10">
        <v>4</v>
      </c>
    </row>
    <row r="11" spans="1:19" x14ac:dyDescent="0.25">
      <c r="A11" s="1">
        <f t="shared" si="0"/>
        <v>2022</v>
      </c>
      <c r="B11">
        <v>5</v>
      </c>
      <c r="C11" s="3">
        <f t="shared" si="2"/>
        <v>44619</v>
      </c>
      <c r="D11" s="3">
        <f t="shared" si="3"/>
        <v>44632</v>
      </c>
      <c r="E11" s="5">
        <f t="shared" si="1"/>
        <v>38.5</v>
      </c>
      <c r="G11">
        <v>4</v>
      </c>
      <c r="H11">
        <v>4.5</v>
      </c>
      <c r="I11">
        <v>4</v>
      </c>
      <c r="J11">
        <v>4</v>
      </c>
      <c r="K11">
        <v>3</v>
      </c>
      <c r="O11">
        <v>4</v>
      </c>
      <c r="P11">
        <v>4</v>
      </c>
      <c r="Q11">
        <v>7</v>
      </c>
      <c r="R11">
        <v>4</v>
      </c>
    </row>
    <row r="12" spans="1:19" x14ac:dyDescent="0.25">
      <c r="A12" s="1">
        <f t="shared" si="0"/>
        <v>2022</v>
      </c>
      <c r="B12">
        <v>6</v>
      </c>
      <c r="C12" s="3">
        <f t="shared" ref="C12:C28" si="4">C11+14</f>
        <v>44633</v>
      </c>
      <c r="D12" s="3">
        <f t="shared" ref="D12:D28" si="5">D11+14</f>
        <v>44646</v>
      </c>
      <c r="E12" s="5">
        <f t="shared" si="1"/>
        <v>40</v>
      </c>
      <c r="G12">
        <v>3.5</v>
      </c>
      <c r="H12">
        <v>4</v>
      </c>
      <c r="I12">
        <v>4</v>
      </c>
      <c r="J12">
        <v>4</v>
      </c>
      <c r="K12">
        <v>4</v>
      </c>
      <c r="N12">
        <v>4.5</v>
      </c>
      <c r="O12">
        <v>4</v>
      </c>
      <c r="P12">
        <v>4</v>
      </c>
      <c r="Q12">
        <v>4</v>
      </c>
      <c r="R12">
        <v>4</v>
      </c>
    </row>
    <row r="13" spans="1:19" x14ac:dyDescent="0.25">
      <c r="A13" s="1">
        <f t="shared" si="0"/>
        <v>2022</v>
      </c>
      <c r="B13">
        <v>7</v>
      </c>
      <c r="C13" s="3">
        <f t="shared" si="4"/>
        <v>44647</v>
      </c>
      <c r="D13" s="3">
        <f t="shared" si="5"/>
        <v>44660</v>
      </c>
      <c r="E13" s="5">
        <f t="shared" si="1"/>
        <v>41</v>
      </c>
      <c r="G13">
        <v>4</v>
      </c>
      <c r="H13">
        <v>4</v>
      </c>
      <c r="I13">
        <v>5</v>
      </c>
      <c r="J13">
        <v>4</v>
      </c>
      <c r="K13">
        <v>4</v>
      </c>
      <c r="N13">
        <v>4</v>
      </c>
      <c r="O13">
        <v>4</v>
      </c>
      <c r="P13">
        <v>4</v>
      </c>
      <c r="Q13">
        <v>4</v>
      </c>
      <c r="R13">
        <v>4</v>
      </c>
    </row>
    <row r="14" spans="1:19" x14ac:dyDescent="0.25">
      <c r="A14" s="1">
        <f t="shared" si="0"/>
        <v>2022</v>
      </c>
      <c r="B14">
        <v>8</v>
      </c>
      <c r="C14" s="3">
        <f t="shared" si="4"/>
        <v>44661</v>
      </c>
      <c r="D14" s="3">
        <f t="shared" si="5"/>
        <v>44674</v>
      </c>
      <c r="E14" s="5">
        <f t="shared" si="1"/>
        <v>53</v>
      </c>
      <c r="G14">
        <v>4</v>
      </c>
      <c r="H14">
        <v>8</v>
      </c>
      <c r="I14">
        <v>8</v>
      </c>
      <c r="J14">
        <v>4</v>
      </c>
      <c r="K14">
        <v>5</v>
      </c>
      <c r="N14">
        <v>4</v>
      </c>
      <c r="O14">
        <v>4</v>
      </c>
      <c r="P14">
        <v>8</v>
      </c>
      <c r="Q14">
        <v>4</v>
      </c>
      <c r="R14">
        <v>4</v>
      </c>
    </row>
    <row r="15" spans="1:19" x14ac:dyDescent="0.25">
      <c r="A15" s="1">
        <f t="shared" si="0"/>
        <v>2022</v>
      </c>
      <c r="B15">
        <v>9</v>
      </c>
      <c r="C15" s="3">
        <f t="shared" si="4"/>
        <v>44675</v>
      </c>
      <c r="D15" s="3">
        <f t="shared" si="5"/>
        <v>44688</v>
      </c>
      <c r="E15" s="5">
        <f t="shared" si="1"/>
        <v>43.5</v>
      </c>
      <c r="G15">
        <v>4</v>
      </c>
      <c r="H15">
        <v>4</v>
      </c>
      <c r="I15">
        <v>5.5</v>
      </c>
      <c r="J15">
        <v>5</v>
      </c>
      <c r="K15">
        <v>5</v>
      </c>
      <c r="N15">
        <v>3.5</v>
      </c>
      <c r="O15">
        <v>4.5</v>
      </c>
      <c r="P15">
        <v>4</v>
      </c>
      <c r="Q15">
        <v>4</v>
      </c>
      <c r="R15">
        <v>4</v>
      </c>
    </row>
    <row r="16" spans="1:19" x14ac:dyDescent="0.25">
      <c r="A16" s="1">
        <f t="shared" si="0"/>
        <v>2022</v>
      </c>
      <c r="B16">
        <v>10</v>
      </c>
      <c r="C16" s="3">
        <f t="shared" si="4"/>
        <v>44689</v>
      </c>
      <c r="D16" s="3">
        <f t="shared" si="5"/>
        <v>44702</v>
      </c>
      <c r="E16" s="5">
        <f t="shared" si="1"/>
        <v>44</v>
      </c>
      <c r="G16">
        <v>8</v>
      </c>
      <c r="H16">
        <v>4</v>
      </c>
      <c r="I16">
        <v>4</v>
      </c>
      <c r="J16">
        <v>4</v>
      </c>
      <c r="K16">
        <v>4</v>
      </c>
      <c r="N16">
        <v>4</v>
      </c>
      <c r="O16">
        <v>4</v>
      </c>
      <c r="P16">
        <v>4</v>
      </c>
      <c r="Q16">
        <v>4</v>
      </c>
      <c r="R16">
        <v>4</v>
      </c>
    </row>
    <row r="17" spans="1:18" x14ac:dyDescent="0.25">
      <c r="A17" s="1">
        <f t="shared" si="0"/>
        <v>2022</v>
      </c>
      <c r="B17">
        <v>11</v>
      </c>
      <c r="C17" s="3">
        <f t="shared" si="4"/>
        <v>44703</v>
      </c>
      <c r="D17" s="3">
        <f t="shared" si="5"/>
        <v>44716</v>
      </c>
      <c r="E17" s="5">
        <f t="shared" si="1"/>
        <v>41</v>
      </c>
      <c r="G17">
        <v>4</v>
      </c>
      <c r="H17">
        <v>6.5</v>
      </c>
      <c r="I17">
        <v>4.5</v>
      </c>
      <c r="J17">
        <v>5.5</v>
      </c>
      <c r="K17">
        <v>4</v>
      </c>
      <c r="O17">
        <v>4</v>
      </c>
      <c r="P17">
        <v>4</v>
      </c>
      <c r="Q17">
        <v>3.5</v>
      </c>
      <c r="R17">
        <v>5</v>
      </c>
    </row>
    <row r="18" spans="1:18" x14ac:dyDescent="0.25">
      <c r="A18" s="1">
        <f t="shared" si="0"/>
        <v>2022</v>
      </c>
      <c r="B18">
        <v>12</v>
      </c>
      <c r="C18" s="3">
        <f t="shared" si="4"/>
        <v>44717</v>
      </c>
      <c r="D18" s="3">
        <f t="shared" si="5"/>
        <v>44730</v>
      </c>
      <c r="E18" s="5">
        <f t="shared" si="1"/>
        <v>42.5</v>
      </c>
      <c r="G18">
        <v>4</v>
      </c>
      <c r="H18">
        <v>7</v>
      </c>
      <c r="I18">
        <v>3.5</v>
      </c>
      <c r="J18">
        <v>4</v>
      </c>
      <c r="K18">
        <v>5</v>
      </c>
      <c r="O18">
        <v>6</v>
      </c>
      <c r="P18">
        <v>6</v>
      </c>
      <c r="R18">
        <v>7</v>
      </c>
    </row>
    <row r="19" spans="1:18" x14ac:dyDescent="0.25">
      <c r="A19" s="1">
        <f t="shared" si="0"/>
        <v>2022</v>
      </c>
      <c r="B19">
        <v>13</v>
      </c>
      <c r="C19" s="3">
        <f t="shared" si="4"/>
        <v>44731</v>
      </c>
      <c r="D19" s="3">
        <f>D18+14</f>
        <v>44744</v>
      </c>
      <c r="E19" s="5">
        <f t="shared" si="1"/>
        <v>0</v>
      </c>
    </row>
    <row r="20" spans="1:18" x14ac:dyDescent="0.25">
      <c r="A20" s="1">
        <f t="shared" si="0"/>
        <v>2022</v>
      </c>
      <c r="B20">
        <v>14</v>
      </c>
      <c r="C20" s="3">
        <f t="shared" si="4"/>
        <v>44745</v>
      </c>
      <c r="D20" s="3">
        <f t="shared" si="5"/>
        <v>44758</v>
      </c>
      <c r="E20" s="5">
        <f t="shared" si="1"/>
        <v>0</v>
      </c>
    </row>
    <row r="21" spans="1:18" x14ac:dyDescent="0.25">
      <c r="A21" s="1">
        <f t="shared" si="0"/>
        <v>2022</v>
      </c>
      <c r="B21">
        <v>15</v>
      </c>
      <c r="C21" s="3">
        <f t="shared" si="4"/>
        <v>44759</v>
      </c>
      <c r="D21" s="3">
        <f t="shared" si="5"/>
        <v>44772</v>
      </c>
      <c r="E21" s="5">
        <f t="shared" si="1"/>
        <v>0</v>
      </c>
    </row>
    <row r="22" spans="1:18" x14ac:dyDescent="0.25">
      <c r="A22" s="1">
        <f t="shared" si="0"/>
        <v>2022</v>
      </c>
      <c r="B22">
        <v>16</v>
      </c>
      <c r="C22" s="3">
        <f t="shared" si="4"/>
        <v>44773</v>
      </c>
      <c r="D22" s="3">
        <f t="shared" si="5"/>
        <v>44786</v>
      </c>
      <c r="E22" s="5">
        <f t="shared" si="1"/>
        <v>0</v>
      </c>
    </row>
    <row r="23" spans="1:18" x14ac:dyDescent="0.25">
      <c r="A23" s="1">
        <f t="shared" si="0"/>
        <v>2022</v>
      </c>
      <c r="B23">
        <v>17</v>
      </c>
      <c r="C23" s="3">
        <f t="shared" si="4"/>
        <v>44787</v>
      </c>
      <c r="D23" s="3">
        <f t="shared" si="5"/>
        <v>44800</v>
      </c>
      <c r="E23" s="5">
        <f t="shared" si="1"/>
        <v>0</v>
      </c>
    </row>
    <row r="24" spans="1:18" x14ac:dyDescent="0.25">
      <c r="A24" s="1">
        <f t="shared" si="0"/>
        <v>2022</v>
      </c>
      <c r="B24">
        <v>18</v>
      </c>
      <c r="C24" s="3">
        <f t="shared" si="4"/>
        <v>44801</v>
      </c>
      <c r="D24" s="3">
        <f t="shared" si="5"/>
        <v>44814</v>
      </c>
      <c r="E24" s="5">
        <f t="shared" si="1"/>
        <v>0</v>
      </c>
    </row>
    <row r="25" spans="1:18" x14ac:dyDescent="0.25">
      <c r="A25" s="1">
        <f t="shared" si="0"/>
        <v>2022</v>
      </c>
      <c r="B25">
        <v>19</v>
      </c>
      <c r="C25" s="3">
        <f t="shared" si="4"/>
        <v>44815</v>
      </c>
      <c r="D25" s="3">
        <f t="shared" si="5"/>
        <v>44828</v>
      </c>
      <c r="E25" s="5">
        <f t="shared" si="1"/>
        <v>0</v>
      </c>
    </row>
    <row r="26" spans="1:18" x14ac:dyDescent="0.25">
      <c r="A26" s="1">
        <f t="shared" si="0"/>
        <v>2022</v>
      </c>
      <c r="B26">
        <v>20</v>
      </c>
      <c r="C26" s="3">
        <f t="shared" si="4"/>
        <v>44829</v>
      </c>
      <c r="D26" s="3">
        <f t="shared" si="5"/>
        <v>44842</v>
      </c>
      <c r="E26" s="5">
        <f t="shared" si="1"/>
        <v>0</v>
      </c>
    </row>
    <row r="27" spans="1:18" x14ac:dyDescent="0.25">
      <c r="A27" s="1">
        <f t="shared" si="0"/>
        <v>2022</v>
      </c>
      <c r="B27">
        <v>21</v>
      </c>
      <c r="C27" s="3">
        <f t="shared" si="4"/>
        <v>44843</v>
      </c>
      <c r="D27" s="3">
        <f t="shared" si="5"/>
        <v>44856</v>
      </c>
      <c r="E27" s="5">
        <f t="shared" si="1"/>
        <v>0</v>
      </c>
    </row>
    <row r="28" spans="1:18" x14ac:dyDescent="0.25">
      <c r="A28" s="1">
        <f t="shared" si="0"/>
        <v>2022</v>
      </c>
      <c r="B28">
        <v>22</v>
      </c>
      <c r="C28" s="3">
        <f t="shared" si="4"/>
        <v>44857</v>
      </c>
      <c r="D28" s="3">
        <f t="shared" si="5"/>
        <v>44870</v>
      </c>
      <c r="E28" s="5">
        <f t="shared" ref="E28" si="6">SUM(F28:S28)</f>
        <v>0</v>
      </c>
    </row>
    <row r="30" spans="1:18" x14ac:dyDescent="0.25">
      <c r="D30" s="6" t="s">
        <v>26</v>
      </c>
      <c r="E30">
        <f>SUM(F3:S28)</f>
        <v>650</v>
      </c>
    </row>
    <row r="31" spans="1:18" x14ac:dyDescent="0.25">
      <c r="D31" s="6" t="s">
        <v>27</v>
      </c>
      <c r="E31">
        <f>COUNT(F3:S28)-COUNTIF(F3:S28,E32)</f>
        <v>148</v>
      </c>
    </row>
    <row r="32" spans="1:18" x14ac:dyDescent="0.25">
      <c r="D32" s="6" t="s">
        <v>28</v>
      </c>
      <c r="E32">
        <f>1039-E30</f>
        <v>389</v>
      </c>
    </row>
    <row r="33" spans="4:5" x14ac:dyDescent="0.25">
      <c r="D33" s="6" t="s">
        <v>29</v>
      </c>
      <c r="E33" s="7">
        <f>E32/80</f>
        <v>4.8624999999999998</v>
      </c>
    </row>
    <row r="34" spans="4:5" x14ac:dyDescent="0.25">
      <c r="D34" s="6" t="s">
        <v>30</v>
      </c>
      <c r="E34" s="7">
        <f>E32/63</f>
        <v>6.1746031746031749</v>
      </c>
    </row>
  </sheetData>
  <printOptions gridLines="1"/>
  <pageMargins left="0.7" right="0.7" top="0.75" bottom="0.75" header="0.3" footer="0.3"/>
  <pageSetup scale="74" orientation="landscape" horizontalDpi="1200" verticalDpi="1200" r:id="rId1"/>
  <headerFooter>
    <oddHeader>&amp;C&amp;F:&amp;A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N23" sqref="N23"/>
    </sheetView>
  </sheetViews>
  <sheetFormatPr defaultRowHeight="15" x14ac:dyDescent="0.25"/>
  <sheetData>
    <row r="1" spans="1:16" x14ac:dyDescent="0.25">
      <c r="A1" s="2" t="s">
        <v>0</v>
      </c>
      <c r="B1" s="2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5">
      <c r="A2" s="8">
        <v>2021</v>
      </c>
      <c r="B2" s="9">
        <v>23</v>
      </c>
      <c r="D2">
        <v>5.5</v>
      </c>
      <c r="E2">
        <v>4</v>
      </c>
      <c r="F2">
        <v>5</v>
      </c>
      <c r="H2">
        <v>4</v>
      </c>
      <c r="K2">
        <v>4</v>
      </c>
      <c r="L2">
        <v>4</v>
      </c>
      <c r="M2">
        <v>4</v>
      </c>
      <c r="N2">
        <v>4</v>
      </c>
      <c r="O2">
        <v>4</v>
      </c>
    </row>
    <row r="3" spans="1:16" x14ac:dyDescent="0.25">
      <c r="A3" s="8">
        <v>2021</v>
      </c>
      <c r="B3" s="9">
        <v>24</v>
      </c>
      <c r="D3">
        <v>4</v>
      </c>
      <c r="E3">
        <v>4</v>
      </c>
      <c r="F3">
        <v>4</v>
      </c>
      <c r="H3">
        <v>4</v>
      </c>
      <c r="K3">
        <v>4</v>
      </c>
      <c r="L3">
        <v>4</v>
      </c>
      <c r="M3">
        <v>4</v>
      </c>
      <c r="N3">
        <v>4</v>
      </c>
      <c r="O3">
        <v>4</v>
      </c>
    </row>
    <row r="4" spans="1:16" x14ac:dyDescent="0.25">
      <c r="A4" s="8">
        <v>2021</v>
      </c>
      <c r="B4" s="9">
        <v>25</v>
      </c>
      <c r="D4">
        <v>4</v>
      </c>
      <c r="E4">
        <v>4</v>
      </c>
      <c r="F4">
        <v>4</v>
      </c>
      <c r="G4">
        <v>4</v>
      </c>
      <c r="H4">
        <v>4</v>
      </c>
      <c r="K4">
        <v>4</v>
      </c>
      <c r="L4">
        <v>4</v>
      </c>
      <c r="M4">
        <v>4</v>
      </c>
      <c r="N4">
        <v>4</v>
      </c>
      <c r="O4">
        <v>4</v>
      </c>
    </row>
    <row r="5" spans="1:16" x14ac:dyDescent="0.25">
      <c r="A5" s="8">
        <v>2021</v>
      </c>
      <c r="B5" s="9">
        <v>26</v>
      </c>
      <c r="D5">
        <v>4</v>
      </c>
      <c r="E5">
        <v>4</v>
      </c>
      <c r="F5">
        <v>4</v>
      </c>
      <c r="G5">
        <v>4</v>
      </c>
      <c r="K5">
        <v>4</v>
      </c>
      <c r="L5">
        <v>4</v>
      </c>
      <c r="M5">
        <v>8</v>
      </c>
      <c r="N5">
        <v>4</v>
      </c>
    </row>
    <row r="6" spans="1:16" x14ac:dyDescent="0.25">
      <c r="A6" s="8">
        <v>2022</v>
      </c>
      <c r="B6" s="9">
        <v>1</v>
      </c>
      <c r="D6">
        <v>4</v>
      </c>
      <c r="E6">
        <v>5</v>
      </c>
      <c r="F6">
        <v>4</v>
      </c>
      <c r="G6">
        <v>5</v>
      </c>
      <c r="H6">
        <v>5</v>
      </c>
      <c r="K6">
        <v>4</v>
      </c>
      <c r="L6">
        <v>4</v>
      </c>
      <c r="M6">
        <v>4</v>
      </c>
      <c r="N6">
        <v>4</v>
      </c>
      <c r="O6">
        <v>4</v>
      </c>
    </row>
    <row r="7" spans="1:16" x14ac:dyDescent="0.25">
      <c r="A7" s="8">
        <v>2022</v>
      </c>
      <c r="B7" s="9">
        <v>2</v>
      </c>
      <c r="E7">
        <v>4</v>
      </c>
      <c r="F7">
        <v>4</v>
      </c>
      <c r="G7">
        <v>4</v>
      </c>
      <c r="H7">
        <v>4</v>
      </c>
      <c r="K7">
        <v>4</v>
      </c>
      <c r="L7">
        <v>8</v>
      </c>
      <c r="M7">
        <v>4</v>
      </c>
      <c r="N7">
        <v>4</v>
      </c>
    </row>
    <row r="8" spans="1:16" x14ac:dyDescent="0.25">
      <c r="A8" s="8">
        <v>2022</v>
      </c>
      <c r="B8" s="9">
        <v>3</v>
      </c>
      <c r="D8">
        <v>4</v>
      </c>
      <c r="E8">
        <v>4</v>
      </c>
      <c r="F8">
        <v>4</v>
      </c>
      <c r="G8">
        <v>4</v>
      </c>
      <c r="H8">
        <v>4</v>
      </c>
      <c r="K8">
        <v>4</v>
      </c>
      <c r="L8">
        <v>4</v>
      </c>
      <c r="M8">
        <v>4</v>
      </c>
      <c r="N8">
        <v>4</v>
      </c>
    </row>
    <row r="9" spans="1:16" x14ac:dyDescent="0.25">
      <c r="A9" s="8">
        <v>2022</v>
      </c>
      <c r="B9" s="9">
        <v>4</v>
      </c>
      <c r="D9">
        <v>4</v>
      </c>
      <c r="E9">
        <v>4</v>
      </c>
      <c r="F9">
        <v>4</v>
      </c>
      <c r="G9">
        <v>4</v>
      </c>
      <c r="H9">
        <v>2.5</v>
      </c>
      <c r="L9">
        <v>7</v>
      </c>
      <c r="M9">
        <v>4</v>
      </c>
      <c r="N9">
        <v>7.5</v>
      </c>
      <c r="O9">
        <v>4</v>
      </c>
    </row>
    <row r="10" spans="1:16" x14ac:dyDescent="0.25">
      <c r="A10" s="8">
        <v>2022</v>
      </c>
      <c r="B10" s="9">
        <v>5</v>
      </c>
      <c r="D10">
        <v>4</v>
      </c>
      <c r="E10">
        <v>4.5</v>
      </c>
      <c r="F10">
        <v>4</v>
      </c>
      <c r="G10">
        <v>4</v>
      </c>
      <c r="H10">
        <v>3</v>
      </c>
      <c r="L10">
        <v>4</v>
      </c>
      <c r="M10">
        <v>4</v>
      </c>
      <c r="N10">
        <v>7</v>
      </c>
      <c r="O10">
        <v>4</v>
      </c>
    </row>
    <row r="11" spans="1:16" x14ac:dyDescent="0.25">
      <c r="A11" s="8">
        <v>2022</v>
      </c>
      <c r="B11" s="9">
        <v>6</v>
      </c>
      <c r="D11">
        <v>3.5</v>
      </c>
      <c r="E11">
        <v>4</v>
      </c>
      <c r="F11">
        <v>4</v>
      </c>
      <c r="G11">
        <v>4</v>
      </c>
      <c r="H11">
        <v>4</v>
      </c>
      <c r="K11">
        <v>4.5</v>
      </c>
      <c r="L11">
        <v>4</v>
      </c>
      <c r="M11">
        <v>4</v>
      </c>
      <c r="N11">
        <v>4</v>
      </c>
      <c r="O11">
        <v>4</v>
      </c>
    </row>
    <row r="12" spans="1:16" x14ac:dyDescent="0.25">
      <c r="A12" s="8">
        <v>2022</v>
      </c>
      <c r="B12" s="9">
        <v>7</v>
      </c>
      <c r="D12">
        <v>4</v>
      </c>
      <c r="E12">
        <v>4</v>
      </c>
      <c r="F12">
        <v>5</v>
      </c>
      <c r="G12">
        <v>4</v>
      </c>
      <c r="H12">
        <v>4</v>
      </c>
      <c r="K12">
        <v>4</v>
      </c>
      <c r="L12">
        <v>4</v>
      </c>
      <c r="M12">
        <v>4</v>
      </c>
      <c r="N12">
        <v>4</v>
      </c>
      <c r="O12">
        <v>4</v>
      </c>
    </row>
    <row r="13" spans="1:16" x14ac:dyDescent="0.25">
      <c r="A13" s="8">
        <v>2022</v>
      </c>
      <c r="B13" s="9">
        <v>8</v>
      </c>
      <c r="D13">
        <v>4</v>
      </c>
      <c r="E13">
        <v>8</v>
      </c>
      <c r="F13">
        <v>8</v>
      </c>
      <c r="G13">
        <v>4</v>
      </c>
      <c r="H13">
        <v>5</v>
      </c>
      <c r="K13">
        <v>4</v>
      </c>
      <c r="L13">
        <v>4</v>
      </c>
      <c r="M13">
        <v>8</v>
      </c>
      <c r="N13">
        <v>4</v>
      </c>
      <c r="O13">
        <v>4</v>
      </c>
    </row>
    <row r="14" spans="1:16" x14ac:dyDescent="0.25">
      <c r="A14" s="8">
        <v>2022</v>
      </c>
      <c r="B14" s="9">
        <v>9</v>
      </c>
      <c r="D14">
        <v>4</v>
      </c>
      <c r="E14">
        <v>4</v>
      </c>
      <c r="F14">
        <v>5.5</v>
      </c>
      <c r="G14">
        <v>5</v>
      </c>
      <c r="H14">
        <v>5</v>
      </c>
      <c r="K14">
        <v>3.5</v>
      </c>
      <c r="L14">
        <v>4.5</v>
      </c>
      <c r="M14">
        <v>4</v>
      </c>
      <c r="N14">
        <v>4</v>
      </c>
      <c r="O14">
        <v>4</v>
      </c>
    </row>
    <row r="15" spans="1:16" x14ac:dyDescent="0.25">
      <c r="A15" s="8">
        <v>2022</v>
      </c>
      <c r="B15" s="9">
        <v>10</v>
      </c>
      <c r="D15">
        <v>8</v>
      </c>
      <c r="E15">
        <v>4</v>
      </c>
      <c r="F15">
        <v>4</v>
      </c>
      <c r="G15">
        <v>4</v>
      </c>
      <c r="H15">
        <v>4</v>
      </c>
      <c r="K15">
        <v>4</v>
      </c>
      <c r="L15">
        <v>4</v>
      </c>
      <c r="M15">
        <v>4</v>
      </c>
      <c r="N15">
        <v>4</v>
      </c>
      <c r="O15">
        <v>4</v>
      </c>
    </row>
    <row r="16" spans="1:16" x14ac:dyDescent="0.25">
      <c r="A16" s="8">
        <v>2022</v>
      </c>
      <c r="B16" s="9">
        <v>11</v>
      </c>
      <c r="D16">
        <v>4</v>
      </c>
      <c r="E16">
        <v>6.5</v>
      </c>
      <c r="F16">
        <v>4.5</v>
      </c>
      <c r="G16">
        <v>5.5</v>
      </c>
      <c r="H16">
        <v>4</v>
      </c>
      <c r="L16">
        <v>4</v>
      </c>
      <c r="M16">
        <v>4</v>
      </c>
      <c r="N16">
        <v>3.5</v>
      </c>
      <c r="O16">
        <v>5</v>
      </c>
    </row>
    <row r="17" spans="1:15" x14ac:dyDescent="0.25">
      <c r="A17" s="8">
        <v>2022</v>
      </c>
      <c r="B17" s="9">
        <v>12</v>
      </c>
      <c r="D17">
        <v>4</v>
      </c>
      <c r="E17">
        <v>7</v>
      </c>
      <c r="F17">
        <v>3.5</v>
      </c>
      <c r="G17">
        <v>4</v>
      </c>
      <c r="H17">
        <v>5</v>
      </c>
      <c r="L17">
        <v>6</v>
      </c>
      <c r="M17">
        <v>6</v>
      </c>
      <c r="O17">
        <v>7</v>
      </c>
    </row>
    <row r="18" spans="1:15" x14ac:dyDescent="0.25">
      <c r="A18" s="8">
        <v>2022</v>
      </c>
      <c r="B18" s="9">
        <v>13</v>
      </c>
    </row>
    <row r="19" spans="1:15" x14ac:dyDescent="0.25">
      <c r="A19" s="8">
        <v>2022</v>
      </c>
      <c r="B19" s="9">
        <v>14</v>
      </c>
    </row>
    <row r="20" spans="1:15" x14ac:dyDescent="0.25">
      <c r="A20" s="8">
        <v>2022</v>
      </c>
      <c r="B20" s="9">
        <v>15</v>
      </c>
    </row>
    <row r="21" spans="1:15" x14ac:dyDescent="0.25">
      <c r="A21" s="8">
        <v>2022</v>
      </c>
      <c r="B21" s="9">
        <v>16</v>
      </c>
    </row>
    <row r="22" spans="1:15" x14ac:dyDescent="0.25">
      <c r="A22" s="8">
        <v>2022</v>
      </c>
      <c r="B22" s="9">
        <v>17</v>
      </c>
    </row>
    <row r="23" spans="1:15" x14ac:dyDescent="0.25">
      <c r="A23" s="8">
        <v>2022</v>
      </c>
      <c r="B23" s="9">
        <v>18</v>
      </c>
    </row>
    <row r="24" spans="1:15" x14ac:dyDescent="0.25">
      <c r="A24" s="8">
        <v>2022</v>
      </c>
      <c r="B24" s="9">
        <v>19</v>
      </c>
    </row>
    <row r="25" spans="1:15" x14ac:dyDescent="0.25">
      <c r="A25" s="8">
        <v>2022</v>
      </c>
      <c r="B25" s="9">
        <v>20</v>
      </c>
    </row>
    <row r="26" spans="1:15" x14ac:dyDescent="0.25">
      <c r="A26" s="8">
        <v>2022</v>
      </c>
      <c r="B26" s="9">
        <v>21</v>
      </c>
    </row>
    <row r="27" spans="1:15" x14ac:dyDescent="0.25">
      <c r="A27" s="8">
        <v>2022</v>
      </c>
      <c r="B27" s="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Hoursin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Burks, Charles - ARS</cp:lastModifiedBy>
  <cp:lastPrinted>2018-12-20T14:54:19Z</cp:lastPrinted>
  <dcterms:created xsi:type="dcterms:W3CDTF">2017-04-04T18:21:55Z</dcterms:created>
  <dcterms:modified xsi:type="dcterms:W3CDTF">2022-11-04T22:18:49Z</dcterms:modified>
</cp:coreProperties>
</file>