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harles.Burks\Desktop\"/>
    </mc:Choice>
  </mc:AlternateContent>
  <bookViews>
    <workbookView xWindow="0" yWindow="0" windowWidth="16932" windowHeight="8244" activeTab="2"/>
  </bookViews>
  <sheets>
    <sheet name="Dataform" sheetId="1" r:id="rId1"/>
    <sheet name="Grid" sheetId="2" r:id="rId2"/>
    <sheet name="Directions" sheetId="3" r:id="rId3"/>
  </sheets>
  <definedNames>
    <definedName name="_xlnm.Print_Area" localSheetId="0">Dataform!$A$1:$S$33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E30" i="1"/>
  <c r="D3" i="1"/>
  <c r="A3" i="1" l="1"/>
  <c r="E32" i="1" l="1"/>
  <c r="E33" i="1" s="1"/>
  <c r="E31" i="1" l="1"/>
  <c r="D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5" i="1" l="1"/>
  <c r="A4" i="1"/>
  <c r="D6" i="1" l="1"/>
  <c r="A5" i="1"/>
  <c r="D7" i="1" l="1"/>
  <c r="A6" i="1"/>
  <c r="D8" i="1" l="1"/>
  <c r="A7" i="1"/>
  <c r="D9" i="1" l="1"/>
  <c r="A8" i="1"/>
  <c r="D10" i="1" l="1"/>
  <c r="A9" i="1"/>
  <c r="D11" i="1" l="1"/>
  <c r="A10" i="1"/>
  <c r="D12" i="1" l="1"/>
  <c r="A11" i="1"/>
  <c r="D13" i="1" l="1"/>
  <c r="A12" i="1"/>
  <c r="D14" i="1" l="1"/>
  <c r="A13" i="1"/>
  <c r="D15" i="1" l="1"/>
  <c r="A14" i="1"/>
  <c r="D16" i="1" l="1"/>
  <c r="A15" i="1"/>
  <c r="D17" i="1" l="1"/>
  <c r="A16" i="1"/>
  <c r="D18" i="1" l="1"/>
  <c r="A17" i="1"/>
  <c r="D19" i="1" l="1"/>
  <c r="A18" i="1"/>
  <c r="D20" i="1" l="1"/>
  <c r="A19" i="1"/>
  <c r="D21" i="1" l="1"/>
  <c r="A20" i="1"/>
  <c r="D22" i="1" l="1"/>
  <c r="A21" i="1"/>
  <c r="D23" i="1" l="1"/>
  <c r="A22" i="1"/>
  <c r="D24" i="1" l="1"/>
  <c r="A23" i="1"/>
  <c r="D25" i="1" l="1"/>
  <c r="A24" i="1"/>
  <c r="D26" i="1" l="1"/>
  <c r="A25" i="1"/>
  <c r="D27" i="1" l="1"/>
  <c r="A26" i="1"/>
  <c r="D28" i="1" l="1"/>
  <c r="A28" i="1" s="1"/>
  <c r="A27" i="1"/>
</calcChain>
</file>

<file path=xl/sharedStrings.xml><?xml version="1.0" encoding="utf-8"?>
<sst xmlns="http://schemas.openxmlformats.org/spreadsheetml/2006/main" count="61" uniqueCount="38">
  <si>
    <t>Year</t>
  </si>
  <si>
    <t>PP</t>
  </si>
  <si>
    <t>Start</t>
  </si>
  <si>
    <t>End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</si>
  <si>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</si>
  <si>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</si>
  <si>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</si>
  <si>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</si>
  <si>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</si>
  <si>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</si>
  <si>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</si>
  <si>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</si>
  <si>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</si>
  <si>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</si>
  <si>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</si>
  <si>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</si>
  <si>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</si>
  <si>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</si>
  <si>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</t>
  </si>
  <si>
    <t>Mon</t>
  </si>
  <si>
    <t>Tue</t>
  </si>
  <si>
    <t>Wed</t>
  </si>
  <si>
    <t>Thu</t>
  </si>
  <si>
    <t>Fri</t>
  </si>
  <si>
    <t>Sat</t>
  </si>
  <si>
    <t>Sum</t>
  </si>
  <si>
    <t>Hours to date:</t>
  </si>
  <si>
    <t>Days to date:</t>
  </si>
  <si>
    <t>Hours Left:</t>
  </si>
  <si>
    <t>Min. PPs left:</t>
  </si>
  <si>
    <t>1. Rename spreadsheet to identify to a particuarly employee. The name of the file is the only personally identifiable information</t>
  </si>
  <si>
    <t>2. The dataform tab has rows for 26 pay periods, and columns for 14 days per PP</t>
  </si>
  <si>
    <t>a. Change the date in the C3 (Start in first data row) to the Sunday of the first PP in the L/A appointment. Other dates should change automatically</t>
  </si>
  <si>
    <t>b. Manually number the pay periods. See https://www.nfc.usda.gov/Publications/Forms/pay_period_calendar.php</t>
  </si>
  <si>
    <t>c. The Dataform sheet has a rougly similar report to WebTA, and should be helpful in tracking and keeping data during the appointmnent.</t>
  </si>
  <si>
    <t>e. This has to be changed from a grid with sequential days arranged across in rows with zeroes or blanks to a grid with sequential days down in columns and no blanks or zeroes.</t>
  </si>
  <si>
    <t>d. Close to the end of the appointment, use Copy then "Paste Special… values and number formats" to transfer first two and last 14 columns to "grid"</t>
  </si>
  <si>
    <t>To do this, I export grid to csv format ("Hoursin.csv"), and use an R program, "La_tracker.R" One could also do it manually with Excel, I suppose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</si>
</sst>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workbookViewId="0">
      <pane ySplit="7" topLeftCell="A8" activePane="bottomLeft" state="frozen"/>
      <selection pane="bottomLeft" activeCell="F3" sqref="F3:S28"/>
    </sheetView>
  </sheetViews>
  <sheetFormatPr defaultRowHeight="14.4" x14ac:dyDescent="0.3"/>
  <cols>
    <col min="1" max="1" width="5" bestFit="1" customWidth="1"/>
    <col min="2" max="2" width="3.21875" bestFit="1" customWidth="1"/>
    <col min="3" max="3" width="10.5546875" bestFit="1" customWidth="1"/>
    <col min="4" max="4" width="12.44140625" customWidth="1"/>
    <col min="5" max="5" width="9.5546875" bestFit="1" customWidth="1"/>
  </cols>
  <sheetData>
    <row r="1" spans="1:19" x14ac:dyDescent="0.3"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</row>
    <row r="2" spans="1:19" x14ac:dyDescent="0.3">
      <c r="A2" s="2" t="s">
        <v>0</v>
      </c>
      <c r="B2" s="2" t="s">
        <v>1</v>
      </c>
      <c r="C2" s="4" t="s">
        <v>2</v>
      </c>
      <c r="D2" s="4" t="s">
        <v>3</v>
      </c>
      <c r="E2" s="4" t="s">
        <v>25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</row>
    <row r="3" spans="1:19" x14ac:dyDescent="0.3">
      <c r="A3" s="1">
        <f>YEAR(D3)</f>
        <v>2016</v>
      </c>
      <c r="B3">
        <v>22</v>
      </c>
      <c r="C3" s="3">
        <v>42673</v>
      </c>
      <c r="D3" s="3">
        <f>C3+13</f>
        <v>42686</v>
      </c>
      <c r="E3" s="5">
        <f>SUM(F3:S3)</f>
        <v>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3">
      <c r="A4" s="1">
        <f t="shared" ref="A4:A28" si="0">YEAR(D4)</f>
        <v>2016</v>
      </c>
      <c r="B4">
        <v>23</v>
      </c>
      <c r="C4" s="3">
        <f>C3+14</f>
        <v>42687</v>
      </c>
      <c r="D4" s="3">
        <f>D3+14</f>
        <v>42700</v>
      </c>
      <c r="E4" s="5">
        <f t="shared" ref="E4:E28" si="1">SUM(F4:S4)</f>
        <v>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3">
      <c r="A5" s="1">
        <f t="shared" si="0"/>
        <v>2016</v>
      </c>
      <c r="B5">
        <v>24</v>
      </c>
      <c r="C5" s="3">
        <f t="shared" ref="C5:C11" si="2">C4+14</f>
        <v>42701</v>
      </c>
      <c r="D5" s="3">
        <f t="shared" ref="D5:D11" si="3">D4+14</f>
        <v>42714</v>
      </c>
      <c r="E5" s="5">
        <f t="shared" si="1"/>
        <v>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3">
      <c r="A6" s="1">
        <f t="shared" si="0"/>
        <v>2016</v>
      </c>
      <c r="B6">
        <v>25</v>
      </c>
      <c r="C6" s="3">
        <f t="shared" si="2"/>
        <v>42715</v>
      </c>
      <c r="D6" s="3">
        <f t="shared" si="3"/>
        <v>42728</v>
      </c>
      <c r="E6" s="5">
        <f t="shared" si="1"/>
        <v>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3">
      <c r="A7" s="1">
        <f t="shared" si="0"/>
        <v>2017</v>
      </c>
      <c r="B7">
        <v>26</v>
      </c>
      <c r="C7" s="3">
        <f t="shared" si="2"/>
        <v>42729</v>
      </c>
      <c r="D7" s="3">
        <f t="shared" si="3"/>
        <v>42742</v>
      </c>
      <c r="E7" s="5">
        <f t="shared" si="1"/>
        <v>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3">
      <c r="A8" s="1">
        <f t="shared" si="0"/>
        <v>2017</v>
      </c>
      <c r="B8">
        <v>1</v>
      </c>
      <c r="C8" s="3">
        <f t="shared" si="2"/>
        <v>42743</v>
      </c>
      <c r="D8" s="3">
        <f t="shared" si="3"/>
        <v>42756</v>
      </c>
      <c r="E8" s="5">
        <f t="shared" si="1"/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3">
      <c r="A9" s="1">
        <f t="shared" si="0"/>
        <v>2017</v>
      </c>
      <c r="B9">
        <v>2</v>
      </c>
      <c r="C9" s="3">
        <f t="shared" si="2"/>
        <v>42757</v>
      </c>
      <c r="D9" s="3">
        <f t="shared" si="3"/>
        <v>42770</v>
      </c>
      <c r="E9" s="5">
        <f t="shared" si="1"/>
        <v>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3">
      <c r="A10" s="1">
        <f t="shared" si="0"/>
        <v>2017</v>
      </c>
      <c r="B10">
        <v>3</v>
      </c>
      <c r="C10" s="3">
        <f t="shared" si="2"/>
        <v>42771</v>
      </c>
      <c r="D10" s="3">
        <f t="shared" si="3"/>
        <v>42784</v>
      </c>
      <c r="E10" s="5">
        <f t="shared" si="1"/>
        <v>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3">
      <c r="A11" s="1">
        <f t="shared" si="0"/>
        <v>2017</v>
      </c>
      <c r="B11">
        <v>4</v>
      </c>
      <c r="C11" s="3">
        <f t="shared" si="2"/>
        <v>42785</v>
      </c>
      <c r="D11" s="3">
        <f t="shared" si="3"/>
        <v>42798</v>
      </c>
      <c r="E11" s="5">
        <f t="shared" si="1"/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3">
      <c r="A12" s="1">
        <f t="shared" si="0"/>
        <v>2017</v>
      </c>
      <c r="B12">
        <v>5</v>
      </c>
      <c r="C12" s="3">
        <f t="shared" ref="C12:C28" si="4">C11+14</f>
        <v>42799</v>
      </c>
      <c r="D12" s="3">
        <f t="shared" ref="D12:D28" si="5">D11+14</f>
        <v>42812</v>
      </c>
      <c r="E12" s="5">
        <f t="shared" si="1"/>
        <v>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3">
      <c r="A13" s="1">
        <f t="shared" si="0"/>
        <v>2017</v>
      </c>
      <c r="B13">
        <v>6</v>
      </c>
      <c r="C13" s="3">
        <f t="shared" si="4"/>
        <v>42813</v>
      </c>
      <c r="D13" s="3">
        <f t="shared" si="5"/>
        <v>42826</v>
      </c>
      <c r="E13" s="5">
        <f t="shared" si="1"/>
        <v>80</v>
      </c>
      <c r="F13" s="8"/>
      <c r="G13" s="8">
        <v>8</v>
      </c>
      <c r="H13" s="8">
        <v>8</v>
      </c>
      <c r="I13" s="8">
        <v>8</v>
      </c>
      <c r="J13" s="8">
        <v>8</v>
      </c>
      <c r="K13" s="8">
        <v>8</v>
      </c>
      <c r="L13" s="8"/>
      <c r="M13" s="8"/>
      <c r="N13" s="8">
        <v>8</v>
      </c>
      <c r="O13" s="8">
        <v>8</v>
      </c>
      <c r="P13" s="8">
        <v>8</v>
      </c>
      <c r="Q13" s="8">
        <v>8</v>
      </c>
      <c r="R13" s="8">
        <v>8</v>
      </c>
      <c r="S13" s="8"/>
    </row>
    <row r="14" spans="1:19" x14ac:dyDescent="0.3">
      <c r="A14" s="1">
        <f t="shared" si="0"/>
        <v>2017</v>
      </c>
      <c r="B14">
        <v>7</v>
      </c>
      <c r="C14" s="3">
        <f t="shared" si="4"/>
        <v>42827</v>
      </c>
      <c r="D14" s="3">
        <f t="shared" si="5"/>
        <v>42840</v>
      </c>
      <c r="E14" s="5">
        <f t="shared" si="1"/>
        <v>80</v>
      </c>
      <c r="F14" s="8"/>
      <c r="G14" s="8">
        <v>8</v>
      </c>
      <c r="H14" s="8">
        <v>8</v>
      </c>
      <c r="I14" s="8">
        <v>8</v>
      </c>
      <c r="J14" s="8">
        <v>8</v>
      </c>
      <c r="K14" s="8">
        <v>8</v>
      </c>
      <c r="L14" s="8"/>
      <c r="M14" s="8"/>
      <c r="N14" s="8">
        <v>8</v>
      </c>
      <c r="O14" s="8">
        <v>8</v>
      </c>
      <c r="P14" s="8">
        <v>8</v>
      </c>
      <c r="Q14" s="8">
        <v>8</v>
      </c>
      <c r="R14" s="8">
        <v>8</v>
      </c>
      <c r="S14" s="8"/>
    </row>
    <row r="15" spans="1:19" x14ac:dyDescent="0.3">
      <c r="A15" s="1">
        <f t="shared" si="0"/>
        <v>2017</v>
      </c>
      <c r="B15">
        <v>8</v>
      </c>
      <c r="C15" s="3">
        <f t="shared" si="4"/>
        <v>42841</v>
      </c>
      <c r="D15" s="3">
        <f t="shared" si="5"/>
        <v>42854</v>
      </c>
      <c r="E15" s="5">
        <f t="shared" si="1"/>
        <v>76</v>
      </c>
      <c r="F15" s="8"/>
      <c r="G15" s="8">
        <v>8</v>
      </c>
      <c r="H15" s="8">
        <v>8</v>
      </c>
      <c r="I15" s="8">
        <v>8</v>
      </c>
      <c r="J15" s="8">
        <v>8</v>
      </c>
      <c r="K15" s="8">
        <v>4</v>
      </c>
      <c r="L15" s="8"/>
      <c r="M15" s="8"/>
      <c r="N15" s="8">
        <v>8</v>
      </c>
      <c r="O15" s="8">
        <v>8</v>
      </c>
      <c r="P15" s="8">
        <v>8</v>
      </c>
      <c r="Q15" s="8">
        <v>8</v>
      </c>
      <c r="R15" s="8">
        <v>8</v>
      </c>
      <c r="S15" s="8"/>
    </row>
    <row r="16" spans="1:19" x14ac:dyDescent="0.3">
      <c r="A16" s="1">
        <f t="shared" si="0"/>
        <v>2017</v>
      </c>
      <c r="B16">
        <v>9</v>
      </c>
      <c r="C16" s="3">
        <f t="shared" si="4"/>
        <v>42855</v>
      </c>
      <c r="D16" s="3">
        <f t="shared" si="5"/>
        <v>42868</v>
      </c>
      <c r="E16" s="5">
        <f t="shared" si="1"/>
        <v>80</v>
      </c>
      <c r="F16" s="8"/>
      <c r="G16" s="8">
        <v>8</v>
      </c>
      <c r="H16" s="8">
        <v>8</v>
      </c>
      <c r="I16" s="8">
        <v>8</v>
      </c>
      <c r="J16" s="8">
        <v>8</v>
      </c>
      <c r="K16" s="8">
        <v>8</v>
      </c>
      <c r="L16" s="8"/>
      <c r="M16" s="8"/>
      <c r="N16" s="8">
        <v>8</v>
      </c>
      <c r="O16" s="8">
        <v>8</v>
      </c>
      <c r="P16" s="8">
        <v>8</v>
      </c>
      <c r="Q16" s="8">
        <v>8</v>
      </c>
      <c r="R16" s="8">
        <v>8</v>
      </c>
      <c r="S16" s="8"/>
    </row>
    <row r="17" spans="1:19" x14ac:dyDescent="0.3">
      <c r="A17" s="1">
        <f t="shared" si="0"/>
        <v>2017</v>
      </c>
      <c r="B17">
        <v>10</v>
      </c>
      <c r="C17" s="3">
        <f t="shared" si="4"/>
        <v>42869</v>
      </c>
      <c r="D17" s="3">
        <f t="shared" si="5"/>
        <v>42882</v>
      </c>
      <c r="E17" s="5">
        <f t="shared" si="1"/>
        <v>80</v>
      </c>
      <c r="F17" s="8"/>
      <c r="G17" s="8">
        <v>8</v>
      </c>
      <c r="H17" s="8">
        <v>8</v>
      </c>
      <c r="I17" s="8">
        <v>8</v>
      </c>
      <c r="J17" s="8">
        <v>8</v>
      </c>
      <c r="K17" s="8">
        <v>8</v>
      </c>
      <c r="L17" s="8"/>
      <c r="M17" s="8"/>
      <c r="N17" s="8">
        <v>8</v>
      </c>
      <c r="O17" s="8">
        <v>8</v>
      </c>
      <c r="P17" s="8">
        <v>8</v>
      </c>
      <c r="Q17" s="8">
        <v>8</v>
      </c>
      <c r="R17" s="8">
        <v>8</v>
      </c>
      <c r="S17" s="8"/>
    </row>
    <row r="18" spans="1:19" x14ac:dyDescent="0.3">
      <c r="A18" s="1">
        <f t="shared" si="0"/>
        <v>2017</v>
      </c>
      <c r="B18">
        <v>11</v>
      </c>
      <c r="C18" s="3">
        <f t="shared" si="4"/>
        <v>42883</v>
      </c>
      <c r="D18" s="3">
        <f t="shared" si="5"/>
        <v>42896</v>
      </c>
      <c r="E18" s="5">
        <f t="shared" si="1"/>
        <v>80</v>
      </c>
      <c r="F18" s="8"/>
      <c r="G18" s="8">
        <v>8</v>
      </c>
      <c r="H18" s="8">
        <v>8</v>
      </c>
      <c r="I18" s="8">
        <v>8</v>
      </c>
      <c r="J18" s="8">
        <v>8</v>
      </c>
      <c r="K18" s="8">
        <v>8</v>
      </c>
      <c r="L18" s="8"/>
      <c r="M18" s="8"/>
      <c r="N18" s="8">
        <v>8</v>
      </c>
      <c r="O18" s="8">
        <v>8</v>
      </c>
      <c r="P18" s="8">
        <v>8</v>
      </c>
      <c r="Q18" s="8">
        <v>8</v>
      </c>
      <c r="R18" s="8">
        <v>8</v>
      </c>
      <c r="S18" s="8"/>
    </row>
    <row r="19" spans="1:19" x14ac:dyDescent="0.3">
      <c r="A19" s="1">
        <f t="shared" si="0"/>
        <v>2017</v>
      </c>
      <c r="B19">
        <v>12</v>
      </c>
      <c r="C19" s="3">
        <f t="shared" si="4"/>
        <v>42897</v>
      </c>
      <c r="D19" s="3">
        <f t="shared" si="5"/>
        <v>42910</v>
      </c>
      <c r="E19" s="5">
        <f t="shared" si="1"/>
        <v>80</v>
      </c>
      <c r="F19" s="8"/>
      <c r="G19" s="8">
        <v>8</v>
      </c>
      <c r="H19" s="8">
        <v>8</v>
      </c>
      <c r="I19" s="8">
        <v>8</v>
      </c>
      <c r="J19" s="8">
        <v>8</v>
      </c>
      <c r="K19" s="8">
        <v>8</v>
      </c>
      <c r="L19" s="8"/>
      <c r="M19" s="8"/>
      <c r="N19" s="8">
        <v>8</v>
      </c>
      <c r="O19" s="8">
        <v>8</v>
      </c>
      <c r="P19" s="8">
        <v>8</v>
      </c>
      <c r="Q19" s="8">
        <v>8</v>
      </c>
      <c r="R19" s="8">
        <v>8</v>
      </c>
      <c r="S19" s="8"/>
    </row>
    <row r="20" spans="1:19" x14ac:dyDescent="0.3">
      <c r="A20" s="1">
        <f t="shared" si="0"/>
        <v>2017</v>
      </c>
      <c r="B20">
        <v>13</v>
      </c>
      <c r="C20" s="3">
        <f t="shared" si="4"/>
        <v>42911</v>
      </c>
      <c r="D20" s="3">
        <f t="shared" si="5"/>
        <v>42924</v>
      </c>
      <c r="E20" s="5">
        <f t="shared" si="1"/>
        <v>80</v>
      </c>
      <c r="F20" s="8"/>
      <c r="G20" s="8">
        <v>8</v>
      </c>
      <c r="H20" s="8">
        <v>8</v>
      </c>
      <c r="I20" s="8">
        <v>8</v>
      </c>
      <c r="J20" s="8">
        <v>8</v>
      </c>
      <c r="K20" s="8">
        <v>8</v>
      </c>
      <c r="L20" s="8"/>
      <c r="M20" s="8"/>
      <c r="N20" s="8">
        <v>8</v>
      </c>
      <c r="O20" s="8">
        <v>8</v>
      </c>
      <c r="P20" s="8">
        <v>8</v>
      </c>
      <c r="Q20" s="8">
        <v>8</v>
      </c>
      <c r="R20" s="8">
        <v>8</v>
      </c>
      <c r="S20" s="8"/>
    </row>
    <row r="21" spans="1:19" x14ac:dyDescent="0.3">
      <c r="A21" s="1">
        <f t="shared" si="0"/>
        <v>2017</v>
      </c>
      <c r="B21">
        <v>14</v>
      </c>
      <c r="C21" s="3">
        <f t="shared" si="4"/>
        <v>42925</v>
      </c>
      <c r="D21" s="3">
        <f t="shared" si="5"/>
        <v>42938</v>
      </c>
      <c r="E21" s="5">
        <f t="shared" si="1"/>
        <v>80</v>
      </c>
      <c r="F21" s="8"/>
      <c r="G21" s="8">
        <v>8</v>
      </c>
      <c r="H21" s="8">
        <v>8</v>
      </c>
      <c r="I21" s="8">
        <v>8</v>
      </c>
      <c r="J21" s="8">
        <v>8</v>
      </c>
      <c r="K21" s="8">
        <v>8</v>
      </c>
      <c r="L21" s="8"/>
      <c r="M21" s="8"/>
      <c r="N21" s="8">
        <v>8</v>
      </c>
      <c r="O21" s="8">
        <v>8</v>
      </c>
      <c r="P21" s="8">
        <v>8</v>
      </c>
      <c r="Q21" s="8">
        <v>8</v>
      </c>
      <c r="R21" s="8">
        <v>8</v>
      </c>
      <c r="S21" s="8"/>
    </row>
    <row r="22" spans="1:19" x14ac:dyDescent="0.3">
      <c r="A22" s="1">
        <f t="shared" si="0"/>
        <v>2017</v>
      </c>
      <c r="B22">
        <v>15</v>
      </c>
      <c r="C22" s="3">
        <f t="shared" si="4"/>
        <v>42939</v>
      </c>
      <c r="D22" s="3">
        <f t="shared" si="5"/>
        <v>42952</v>
      </c>
      <c r="E22" s="5">
        <f t="shared" si="1"/>
        <v>80</v>
      </c>
      <c r="F22" s="8"/>
      <c r="G22" s="8">
        <v>8</v>
      </c>
      <c r="H22" s="8">
        <v>8</v>
      </c>
      <c r="I22" s="8">
        <v>8</v>
      </c>
      <c r="J22" s="8">
        <v>8</v>
      </c>
      <c r="K22" s="8">
        <v>8</v>
      </c>
      <c r="L22" s="8"/>
      <c r="M22" s="8"/>
      <c r="N22" s="8">
        <v>8</v>
      </c>
      <c r="O22" s="8">
        <v>8</v>
      </c>
      <c r="P22" s="8">
        <v>8</v>
      </c>
      <c r="Q22" s="8">
        <v>8</v>
      </c>
      <c r="R22" s="8">
        <v>8</v>
      </c>
      <c r="S22" s="8"/>
    </row>
    <row r="23" spans="1:19" x14ac:dyDescent="0.3">
      <c r="A23" s="1">
        <f t="shared" si="0"/>
        <v>2017</v>
      </c>
      <c r="B23">
        <v>16</v>
      </c>
      <c r="C23" s="3">
        <f t="shared" si="4"/>
        <v>42953</v>
      </c>
      <c r="D23" s="3">
        <f t="shared" si="5"/>
        <v>42966</v>
      </c>
      <c r="E23" s="5">
        <f t="shared" si="1"/>
        <v>80</v>
      </c>
      <c r="F23" s="8"/>
      <c r="G23" s="8">
        <v>8</v>
      </c>
      <c r="H23" s="8">
        <v>8</v>
      </c>
      <c r="I23" s="8">
        <v>8</v>
      </c>
      <c r="J23" s="8">
        <v>8</v>
      </c>
      <c r="K23" s="8">
        <v>8</v>
      </c>
      <c r="L23" s="8"/>
      <c r="M23" s="8"/>
      <c r="N23" s="8">
        <v>8</v>
      </c>
      <c r="O23" s="8">
        <v>8</v>
      </c>
      <c r="P23" s="8">
        <v>8</v>
      </c>
      <c r="Q23" s="8">
        <v>8</v>
      </c>
      <c r="R23" s="8">
        <v>8</v>
      </c>
      <c r="S23" s="8"/>
    </row>
    <row r="24" spans="1:19" x14ac:dyDescent="0.3">
      <c r="A24" s="1">
        <f t="shared" si="0"/>
        <v>2017</v>
      </c>
      <c r="B24">
        <v>17</v>
      </c>
      <c r="C24" s="3">
        <f t="shared" si="4"/>
        <v>42967</v>
      </c>
      <c r="D24" s="3">
        <f t="shared" si="5"/>
        <v>42980</v>
      </c>
      <c r="E24" s="5">
        <f t="shared" si="1"/>
        <v>80</v>
      </c>
      <c r="F24" s="8"/>
      <c r="G24" s="8">
        <v>8</v>
      </c>
      <c r="H24" s="8">
        <v>8</v>
      </c>
      <c r="I24" s="8">
        <v>8</v>
      </c>
      <c r="J24" s="8">
        <v>8</v>
      </c>
      <c r="K24" s="8">
        <v>8</v>
      </c>
      <c r="L24" s="8"/>
      <c r="M24" s="8"/>
      <c r="N24" s="8">
        <v>8</v>
      </c>
      <c r="O24" s="8">
        <v>8</v>
      </c>
      <c r="P24" s="8">
        <v>8</v>
      </c>
      <c r="Q24" s="8">
        <v>8</v>
      </c>
      <c r="R24" s="8">
        <v>8</v>
      </c>
      <c r="S24" s="8"/>
    </row>
    <row r="25" spans="1:19" x14ac:dyDescent="0.3">
      <c r="A25" s="1">
        <f t="shared" si="0"/>
        <v>2017</v>
      </c>
      <c r="B25">
        <v>18</v>
      </c>
      <c r="C25" s="3">
        <f t="shared" si="4"/>
        <v>42981</v>
      </c>
      <c r="D25" s="3">
        <f t="shared" si="5"/>
        <v>42994</v>
      </c>
      <c r="E25" s="5">
        <f t="shared" si="1"/>
        <v>80</v>
      </c>
      <c r="F25" s="8"/>
      <c r="G25" s="8"/>
      <c r="H25" s="8">
        <v>8</v>
      </c>
      <c r="I25" s="8">
        <v>8</v>
      </c>
      <c r="J25" s="8">
        <v>8</v>
      </c>
      <c r="K25" s="8">
        <v>8</v>
      </c>
      <c r="L25" s="8">
        <v>8</v>
      </c>
      <c r="M25" s="8"/>
      <c r="N25" s="8">
        <v>8</v>
      </c>
      <c r="O25" s="8">
        <v>8</v>
      </c>
      <c r="P25" s="8">
        <v>8</v>
      </c>
      <c r="Q25" s="8">
        <v>8</v>
      </c>
      <c r="R25" s="8">
        <v>8</v>
      </c>
      <c r="S25" s="8"/>
    </row>
    <row r="26" spans="1:19" x14ac:dyDescent="0.3">
      <c r="A26" s="1">
        <f t="shared" si="0"/>
        <v>2017</v>
      </c>
      <c r="B26">
        <v>19</v>
      </c>
      <c r="C26" s="3">
        <f t="shared" si="4"/>
        <v>42995</v>
      </c>
      <c r="D26" s="3">
        <f t="shared" si="5"/>
        <v>43008</v>
      </c>
      <c r="E26" s="5">
        <f t="shared" si="1"/>
        <v>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3">
      <c r="A27" s="1">
        <f t="shared" si="0"/>
        <v>2017</v>
      </c>
      <c r="B27">
        <v>20</v>
      </c>
      <c r="C27" s="3">
        <f t="shared" si="4"/>
        <v>43009</v>
      </c>
      <c r="D27" s="3">
        <f t="shared" si="5"/>
        <v>43022</v>
      </c>
      <c r="E27" s="5">
        <f t="shared" si="1"/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3">
      <c r="A28" s="1">
        <f t="shared" si="0"/>
        <v>2017</v>
      </c>
      <c r="B28">
        <v>21</v>
      </c>
      <c r="C28" s="3">
        <f t="shared" si="4"/>
        <v>43023</v>
      </c>
      <c r="D28" s="3">
        <f t="shared" si="5"/>
        <v>43036</v>
      </c>
      <c r="E28" s="5">
        <f t="shared" si="1"/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30" spans="1:19" x14ac:dyDescent="0.3">
      <c r="D30" s="6" t="s">
        <v>26</v>
      </c>
      <c r="E30">
        <f>SUM(F3:Q28)</f>
        <v>932</v>
      </c>
    </row>
    <row r="31" spans="1:19" x14ac:dyDescent="0.3">
      <c r="D31" s="6" t="s">
        <v>27</v>
      </c>
      <c r="E31">
        <f>COUNT(F3:Q28)-COUNTIF(F3:Q28,E32)</f>
        <v>117</v>
      </c>
    </row>
    <row r="32" spans="1:19" x14ac:dyDescent="0.3">
      <c r="D32" s="6" t="s">
        <v>28</v>
      </c>
      <c r="E32">
        <f>1039-E30</f>
        <v>107</v>
      </c>
    </row>
    <row r="33" spans="4:5" x14ac:dyDescent="0.3">
      <c r="D33" s="6" t="s">
        <v>29</v>
      </c>
      <c r="E33" s="7">
        <f>E32/80</f>
        <v>1.3374999999999999</v>
      </c>
    </row>
  </sheetData>
  <printOptions gridLines="1"/>
  <pageMargins left="0.7" right="0.7" top="0.75" bottom="0.75" header="0.3" footer="0.3"/>
  <pageSetup scale="74" orientation="landscape" horizontalDpi="1200" verticalDpi="1200" r:id="rId1"/>
  <headerFooter>
    <oddHeader>&amp;C&amp;F:&amp;A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F25" sqref="F25"/>
    </sheetView>
  </sheetViews>
  <sheetFormatPr defaultRowHeight="14.4" x14ac:dyDescent="0.3"/>
  <sheetData>
    <row r="1" spans="1:16" x14ac:dyDescent="0.3">
      <c r="A1" s="2" t="s">
        <v>0</v>
      </c>
      <c r="B1" s="2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3">
      <c r="A2" s="1">
        <v>2017</v>
      </c>
      <c r="B2">
        <v>10</v>
      </c>
    </row>
    <row r="3" spans="1:16" x14ac:dyDescent="0.3">
      <c r="A3" s="1">
        <v>2017</v>
      </c>
      <c r="B3">
        <v>11</v>
      </c>
    </row>
    <row r="4" spans="1:16" x14ac:dyDescent="0.3">
      <c r="A4" s="1">
        <v>2017</v>
      </c>
      <c r="B4">
        <v>12</v>
      </c>
    </row>
    <row r="5" spans="1:16" x14ac:dyDescent="0.3">
      <c r="A5" s="1">
        <v>2017</v>
      </c>
      <c r="B5">
        <v>13</v>
      </c>
    </row>
    <row r="6" spans="1:16" x14ac:dyDescent="0.3">
      <c r="A6" s="1">
        <v>2017</v>
      </c>
      <c r="B6">
        <v>14</v>
      </c>
    </row>
    <row r="7" spans="1:16" x14ac:dyDescent="0.3">
      <c r="A7" s="1">
        <v>2017</v>
      </c>
      <c r="B7">
        <v>15</v>
      </c>
    </row>
    <row r="8" spans="1:16" x14ac:dyDescent="0.3">
      <c r="A8" s="1">
        <v>2017</v>
      </c>
      <c r="B8">
        <v>16</v>
      </c>
    </row>
    <row r="9" spans="1:16" x14ac:dyDescent="0.3">
      <c r="A9" s="1">
        <v>2017</v>
      </c>
      <c r="B9">
        <v>17</v>
      </c>
    </row>
    <row r="10" spans="1:16" x14ac:dyDescent="0.3">
      <c r="A10" s="1">
        <v>2017</v>
      </c>
      <c r="B10">
        <v>18</v>
      </c>
    </row>
    <row r="11" spans="1:16" x14ac:dyDescent="0.3">
      <c r="A11" s="1">
        <v>2017</v>
      </c>
      <c r="B11">
        <v>19</v>
      </c>
    </row>
    <row r="12" spans="1:16" x14ac:dyDescent="0.3">
      <c r="A12" s="1">
        <v>2017</v>
      </c>
      <c r="B12">
        <v>20</v>
      </c>
    </row>
    <row r="13" spans="1:16" x14ac:dyDescent="0.3">
      <c r="A13" s="1">
        <v>2017</v>
      </c>
      <c r="B13">
        <v>21</v>
      </c>
    </row>
    <row r="14" spans="1:16" x14ac:dyDescent="0.3">
      <c r="A14" s="1">
        <v>2017</v>
      </c>
      <c r="B14">
        <v>22</v>
      </c>
    </row>
    <row r="15" spans="1:16" x14ac:dyDescent="0.3">
      <c r="A15" s="1">
        <v>2017</v>
      </c>
      <c r="B15">
        <v>23</v>
      </c>
    </row>
    <row r="16" spans="1:16" x14ac:dyDescent="0.3">
      <c r="A16" s="1">
        <v>2017</v>
      </c>
      <c r="B16">
        <v>24</v>
      </c>
    </row>
    <row r="17" spans="1:2" x14ac:dyDescent="0.3">
      <c r="A17" s="1">
        <v>2017</v>
      </c>
      <c r="B17">
        <v>25</v>
      </c>
    </row>
    <row r="18" spans="1:2" x14ac:dyDescent="0.3">
      <c r="A18" s="1">
        <v>2018</v>
      </c>
      <c r="B18">
        <v>26</v>
      </c>
    </row>
    <row r="19" spans="1:2" x14ac:dyDescent="0.3">
      <c r="A19" s="1">
        <v>2018</v>
      </c>
      <c r="B19">
        <v>1</v>
      </c>
    </row>
    <row r="20" spans="1:2" x14ac:dyDescent="0.3">
      <c r="A20" s="1">
        <v>2018</v>
      </c>
      <c r="B20">
        <v>2</v>
      </c>
    </row>
    <row r="21" spans="1:2" x14ac:dyDescent="0.3">
      <c r="A21" s="1">
        <v>2018</v>
      </c>
      <c r="B21">
        <v>3</v>
      </c>
    </row>
    <row r="22" spans="1:2" x14ac:dyDescent="0.3">
      <c r="A22" s="1">
        <v>2018</v>
      </c>
      <c r="B22">
        <v>4</v>
      </c>
    </row>
    <row r="23" spans="1:2" x14ac:dyDescent="0.3">
      <c r="A23" s="1">
        <v>2018</v>
      </c>
      <c r="B23">
        <v>5</v>
      </c>
    </row>
    <row r="24" spans="1:2" x14ac:dyDescent="0.3">
      <c r="A24" s="1">
        <v>2018</v>
      </c>
      <c r="B24">
        <v>6</v>
      </c>
    </row>
    <row r="25" spans="1:2" x14ac:dyDescent="0.3">
      <c r="A25" s="1">
        <v>2018</v>
      </c>
      <c r="B25">
        <v>7</v>
      </c>
    </row>
    <row r="26" spans="1:2" x14ac:dyDescent="0.3">
      <c r="A26" s="1">
        <v>2018</v>
      </c>
      <c r="B26">
        <v>8</v>
      </c>
    </row>
    <row r="27" spans="1:2" x14ac:dyDescent="0.3">
      <c r="A27" s="1">
        <v>2018</v>
      </c>
      <c r="B2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30</v>
      </c>
    </row>
    <row r="2" spans="1:2" x14ac:dyDescent="0.3">
      <c r="A2" t="s">
        <v>31</v>
      </c>
    </row>
    <row r="3" spans="1:2" x14ac:dyDescent="0.3">
      <c r="B3" t="s">
        <v>32</v>
      </c>
    </row>
    <row r="4" spans="1:2" x14ac:dyDescent="0.3">
      <c r="B4" t="s">
        <v>33</v>
      </c>
    </row>
    <row r="5" spans="1:2" x14ac:dyDescent="0.3">
      <c r="B5" t="s">
        <v>34</v>
      </c>
    </row>
    <row r="6" spans="1:2" x14ac:dyDescent="0.3">
      <c r="B6" t="s">
        <v>36</v>
      </c>
    </row>
    <row r="7" spans="1:2" x14ac:dyDescent="0.3">
      <c r="B7" t="s">
        <v>35</v>
      </c>
    </row>
    <row r="8" spans="1:2" x14ac:dyDescent="0.3">
      <c r="B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Dataform</vt:lpstr>
      <vt:lpstr>Grid</vt:lpstr>
      <vt:lpstr>Directions</vt:lpstr>
      <vt:lpstr>Dataform!Print_Area</vt:lpstr>
    </vt:vector>
  </TitlesOfParts>
  <Company>USDA-ARS-SJVASC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Charles</dc:creator>
  <cp:lastModifiedBy>Chuck Burks</cp:lastModifiedBy>
  <cp:lastPrinted>2017-10-26T00:58:10Z</cp:lastPrinted>
  <dcterms:created xsi:type="dcterms:W3CDTF">2017-04-04T18:21:55Z</dcterms:created>
  <dcterms:modified xsi:type="dcterms:W3CDTF">2018-04-17T17:37:32Z</dcterms:modified>
</cp:coreProperties>
</file>