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cuments\Primo\УралЭнергосбыт_Тестовое\"/>
    </mc:Choice>
  </mc:AlternateContent>
  <bookViews>
    <workbookView xWindow="4660" yWindow="2270" windowWidth="32290" windowHeight="17520"/>
  </bookViews>
  <sheets>
    <sheet name="info" sheetId="1" r:id="rId1"/>
  </sheets>
  <calcPr/>
</workbook>
</file>

<file path=xl/calcChain.xml><?xml version="1.0" encoding="utf-8"?>
<calcChain xmlns="http://schemas.openxmlformats.org/spreadsheetml/2006/main">
  <c i="1" l="1"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<sst xmlns="http://schemas.openxmlformats.org/spreadsheetml/2006/main">
  <si>
    <t>Номер</t>
  </si>
  <si>
    <t>Наименование</t>
  </si>
  <si>
    <t>Дата регистрации</t>
  </si>
  <si>
    <t>Дата последнего события</t>
  </si>
  <si>
    <t>Пакет документов при внесении</t>
  </si>
  <si>
    <t>206196-8</t>
  </si>
  <si>
    <t>О внесении изменений в Федеральный закон "О государственном регулировании производства и оборота этилового спирта, алкогольной и спиртосодержащей продукции и об ограничении потребления (распития) алкогольной продукции"</t>
  </si>
  <si>
    <t>05.10.2022</t>
  </si>
  <si>
    <t>27.02.2024</t>
  </si>
  <si>
    <t>563487-8</t>
  </si>
  <si>
    <t>О внесении изменения в Федеральный закон "О национально-культурной автономии"</t>
  </si>
  <si>
    <t>563448-8</t>
  </si>
  <si>
    <t>О внесении изменений в отдельные законодательные акты Российской Федерации в части совершенствования антимонопольного регулирования</t>
  </si>
  <si>
    <t>546030-8</t>
  </si>
  <si>
    <t>О внесении изменений в статьи 18 и 37 Федерального закона "О государственной гражданской службе Российской Федерации"</t>
  </si>
  <si>
    <t>07.02.2024</t>
  </si>
  <si>
    <t>549386-8</t>
  </si>
  <si>
    <t>О внесении изменений в статью 36 Федерального закона "Об общих принципах организации местного самоуправления в Российской Федерации"</t>
  </si>
  <si>
    <t>12.02.2024</t>
  </si>
  <si>
    <t>329159-8</t>
  </si>
  <si>
    <t>О внесении изменений в часть вторую Налогового кодекса Российской Федерации и в статью 2 Федерального закона "О внесении изменений в части первую и вторую Налогового кодекса Российской Федерации"</t>
  </si>
  <si>
    <t>04.04.2023</t>
  </si>
  <si>
    <t>477860-8</t>
  </si>
  <si>
    <t>О внесении изменений и дополнений в статью 112 Трудового кодекса Российской Федерации</t>
  </si>
  <si>
    <t>07.11.2023</t>
  </si>
  <si>
    <t>437932-8</t>
  </si>
  <si>
    <t>О внесении изменений в Федеральный закон "О дополнительных мерах государственной поддержки семей, имеющих детей" (в части особенностей предоставления права на дополнительные меры государственной поддержки лицам, получившим гражданство Российской Федерации)</t>
  </si>
  <si>
    <t>08.09.2023</t>
  </si>
  <si>
    <t>61952-8</t>
  </si>
  <si>
    <t>О дополнительном социальном обеспечении отдельных категорий работников организаций по добыче руды</t>
  </si>
  <si>
    <t>27.01.2022</t>
  </si>
  <si>
    <t>363750-8</t>
  </si>
  <si>
    <t>О внесении изменений в статью 32 Федерального закона "О страховых пенсиях" в части досрочного назначения страховой пенсии по старости в отношении мужчин, имеющих трех и более детей</t>
  </si>
  <si>
    <t>22.05.2023</t>
  </si>
  <si>
    <t>111958-8</t>
  </si>
  <si>
    <t>О внесении изменения в статью 1 Федерального закона "О ежемесячных выплатах семьям, имеющим детей" в части увеличения размера ежемесячной выплаты в связи с рождением (усыновлением) первого или второго ребенка в отношении одиноких матерей и отцов</t>
  </si>
  <si>
    <t>22.04.2022</t>
  </si>
  <si>
    <t>791911-7</t>
  </si>
  <si>
    <t>О внесении изменения в статью 90 Уголовно-процессуального кодекса Российской Федерации</t>
  </si>
  <si>
    <t>10.09.2019</t>
  </si>
  <si>
    <t>163358-8</t>
  </si>
  <si>
    <t>О внесении изменений в Уголовно-процессуальный кодекс Российской Федерации (в части установления судебного порядка ограничения доступа к недостоверной информации)</t>
  </si>
  <si>
    <t>13.07.2022</t>
  </si>
  <si>
    <t>163359-8</t>
  </si>
  <si>
    <t>О внесении изменений в Кодекс Российской Федерации об административных правонарушениях (в части установления судебного порядка ограничения доступа к недостоверной информации)</t>
  </si>
  <si>
    <t>163384-8</t>
  </si>
  <si>
    <t>О внесении изменений в Федеральный закон "Об информации, информационных технологиях и о защите информации" и Гражданский процессуальный кодекс Российской Федерации (в части установления судебного порядка ограничения доступа к недостоверной информации)</t>
  </si>
  <si>
    <t>451867-8</t>
  </si>
  <si>
    <t>О единовременной денежной выплате супругам в связи с их бракосочетанием</t>
  </si>
  <si>
    <t>05.10.2023</t>
  </si>
  <si>
    <t>601359-7</t>
  </si>
  <si>
    <t>О внесении изменений в статью 51 Жилищного кодекса Российской Федерации</t>
  </si>
  <si>
    <t>05.12.2018</t>
  </si>
  <si>
    <t>465666-8</t>
  </si>
  <si>
    <t>О внесении изменений в Федеральный закон "О государственной регистрации транспортных средств в Российской Федерации и о внесении изменений в отдельные законодательные акты Российской Федерации"</t>
  </si>
  <si>
    <t>23.10.2023</t>
  </si>
  <si>
    <t>392488-8</t>
  </si>
  <si>
    <t>О внесении изменений в Федеральный закон "Об организации перевозок пассажиров и багажа легковым такси в Российской Федерации, о внесении изменений в отдельные законодательные акты Российской Федерации и о признании утратившими силу отдельных положений законодательных актов Российской Федерации"</t>
  </si>
  <si>
    <t>30.06.2023</t>
  </si>
  <si>
    <t>153891-8</t>
  </si>
  <si>
    <t>О внесении изменений в статью 20.2 Кодекса Российской Федерации об административных правонарушениях (в части наказания за неправомерное использование отличительного признака представителя средства массовой информации)</t>
  </si>
  <si>
    <t>28.06.2022</t>
  </si>
  <si>
    <t>1135199-7</t>
  </si>
  <si>
    <t>О внесении изменений в отдельные законодательные акты Российской Федерации</t>
  </si>
  <si>
    <t>24.03.2021</t>
  </si>
  <si>
    <t>409465-8</t>
  </si>
  <si>
    <t>О внесении изменений в Трудовой кодекс Российской Федерации</t>
  </si>
  <si>
    <t>25.07.2023</t>
  </si>
  <si>
    <t>1061717-7</t>
  </si>
  <si>
    <t>О внесении изменения в статью 38 Федерального закона "О воинской обязанности и военной службе"</t>
  </si>
  <si>
    <t>24.11.2020</t>
  </si>
  <si>
    <t>306574-8</t>
  </si>
  <si>
    <t>О внесении изменений в Федеральный закон "О закупках товаров, работ, услуг отдельными видами юридических лиц" и статью 112 Федерального закона "О контрактной системе в сфере закупок товаров, работ, услуг для обеспечения государственных и муниципальных нужд"</t>
  </si>
  <si>
    <t>03.03.2023</t>
  </si>
  <si>
    <t>434348-8</t>
  </si>
  <si>
    <t>О внесении изменений в статью 13 Федерального закона "Об оружии" (в части усиления государственного контроля за оборотом оружия)</t>
  </si>
  <si>
    <t>04.09.2023</t>
  </si>
  <si>
    <t>475659-8</t>
  </si>
  <si>
    <t>О внесении изменения в часть вторую Налогового кодекса Российской Федерации</t>
  </si>
  <si>
    <t>02.11.2023</t>
  </si>
  <si>
    <t>493652-8</t>
  </si>
  <si>
    <t>О внесении изменения в статью 4 Федерального закона "О проведении эксперимента по установлению специального налогового режима "Налог на профессиональный доход"</t>
  </si>
  <si>
    <t>23.11.2023</t>
  </si>
  <si>
    <t>402736-8</t>
  </si>
  <si>
    <t>О внесении изменения в Трудовой кодекс Российской Федерации</t>
  </si>
  <si>
    <t>17.07.2023</t>
  </si>
  <si>
    <t>412557-8</t>
  </si>
  <si>
    <t>О внесении изменения в статью 36.3 Федерального закона "О государственной регистрации недвижимости"</t>
  </si>
  <si>
    <t>31.07.2023</t>
  </si>
  <si>
    <t>455876-8</t>
  </si>
  <si>
    <t>О внесении изменения в статью 14.16 Кодекса Российской Федерации об административных правонарушениях</t>
  </si>
  <si>
    <t>10.10.2023</t>
  </si>
  <si>
    <t>450514-8</t>
  </si>
  <si>
    <t>О внесении изменений в Федеральный закон "Об упразднении некоторых районных судов Липецкой области"</t>
  </si>
  <si>
    <t>03.10.2023</t>
  </si>
  <si>
    <t>456594-8</t>
  </si>
  <si>
    <t>О внесении изменений в Кодекс Российской Федерации об административных правонарушениях</t>
  </si>
  <si>
    <t>11.10.2023</t>
  </si>
  <si>
    <t>447226-8</t>
  </si>
  <si>
    <t>27.09.2023</t>
  </si>
  <si>
    <t>522571-8</t>
  </si>
  <si>
    <t>О внесении изменений в статью 7 Федерального закона "О противодействии легализации (отмыванию) доходов, полученных преступным путем, и финансированию терроризма" и статью 10 Федерального закона "О национальной платежной системе"</t>
  </si>
  <si>
    <t>27.12.2023</t>
  </si>
  <si>
    <t>563042-8</t>
  </si>
  <si>
    <t>О внесении изменения в статью 10 Закона Российской Федерации «О защите прав потребителей»</t>
  </si>
  <si>
    <t>1080911-7</t>
  </si>
  <si>
    <t>22.12.2020</t>
  </si>
  <si>
    <t>541931-8</t>
  </si>
  <si>
    <t>О внесении изменения в статью 4 Федерального конституционного закона "О Государственном флаге Российской Федерации"</t>
  </si>
  <si>
    <t>01.02.2024</t>
  </si>
  <si>
    <t>1048810-7</t>
  </si>
  <si>
    <t>О внесении изменений в статью 123-22 части первой Гражданского кодекса Российской Федерации</t>
  </si>
  <si>
    <t>03.11.2020</t>
  </si>
  <si>
    <t>406077-8</t>
  </si>
  <si>
    <t>О внесении изменений в статьи 2.5 и 14.55 Кодекса Российской Федерации об административных правонарушениях</t>
  </si>
  <si>
    <t>20.07.2023</t>
  </si>
  <si>
    <t>437637-8</t>
  </si>
  <si>
    <t xml:space="preserve">О внесении изменений  в Уголовный кодекс Российской Федерации и Уголовно-процессуальный кодекс Российской Федерации</t>
  </si>
  <si>
    <t>07.09.2023</t>
  </si>
  <si>
    <t>553750-8</t>
  </si>
  <si>
    <t>О внесении изменений в статью 11 Федерального закона "О контроле за деятельностью лиц, находящихся под иностранным влиянием" и отдельные законодательные акты Российской Федерации</t>
  </si>
  <si>
    <t>15.02.2024</t>
  </si>
  <si>
    <t>561452-8</t>
  </si>
  <si>
    <t>О внесении изменения в статью 32.2 Кодекса Российской Федерации об административных правонарушениях</t>
  </si>
  <si>
    <t>26.02.2024</t>
  </si>
  <si>
    <t>553128-8</t>
  </si>
  <si>
    <t>О внесении изменений в статью 1-1 Федерального закона "О днях воинской славы и памятных датах России"</t>
  </si>
  <si>
    <t>Не найдено</t>
  </si>
  <si>
    <t>560330-8</t>
  </si>
  <si>
    <t xml:space="preserve">О внесении изменений в Федеральный закон  "О воинской обязанности и военной службе"</t>
  </si>
  <si>
    <t>22.02.2024</t>
  </si>
  <si>
    <t>526977-8</t>
  </si>
  <si>
    <t>О денонсации Российской Федерацией Соглашения о порядке пенсионного обеспечения и государственного страхования сотрудников органов внутренних дел государств - участников Содружества Независимых Государств</t>
  </si>
  <si>
    <t>09.01.2024</t>
  </si>
  <si>
    <t>526975-8</t>
  </si>
  <si>
    <t>О ратификации Соглашения по вопросам свободных (специальных, особых) экономических зон на таможенной территории таможенного союза и таможенной процедуры свободной таможенной зоны</t>
  </si>
  <si>
    <t>513227-8</t>
  </si>
  <si>
    <t>О внесении изменений в статью 3 Федерального закона "О внесении изменений в Федеральный закон "О лицензировании отдельных видов деятельности" и статью 44 Федерального закона "О санитарно-эпидемиологическом благополучии населения"</t>
  </si>
  <si>
    <t>16.12.2023</t>
  </si>
  <si>
    <t>236508-8</t>
  </si>
  <si>
    <t>О внесении изменения в статью 138 Федерального закона "О несостоятельности (банкротстве)</t>
  </si>
  <si>
    <t>16.11.2022</t>
  </si>
  <si>
    <t>562097-8</t>
  </si>
  <si>
    <t>О признании утратившей силу статьи 15 Закона Российской Федерации "О статусе столицы Российской Федерации" и внесении изменений в статью 2 Федерального закона "Об особо охраняемых природных территориях"</t>
  </si>
  <si>
    <t>562078-8</t>
  </si>
  <si>
    <t>О внесении изменений в часть вторую Налогового кодекса Российской Федерации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</si>
</sst>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8"/>
      <color theme="3"/>
      <name val="Calibri Light"/>
      <charset val="204"/>
      <scheme val="major"/>
    </font>
    <font>
      <sz val="11"/>
      <color rgb="FF9C5700"/>
      <name val="Calibri"/>
      <charset val="204"/>
      <scheme val="minor"/>
    </font>
    <font>
      <sz val="11"/>
      <color rgb="FF9C0006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sz val="11"/>
      <color rgb="FFFA7D0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006100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 tint="0.399975585192419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bottom style="thick">
        <color theme="4"/>
      </bottom>
    </border>
    <border>
      <bottom style="thick">
        <color theme="4" tint="0.499984740745262"/>
      </bottom>
    </border>
    <border>
      <bottom style="medium">
        <color theme="4" tint="0.399975585192419"/>
      </bottom>
    </border>
    <border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double">
        <color rgb="FFFF8001"/>
      </bottom>
    </border>
  </borders>
  <cellStyleXfs count="42">
    <xf numFmtId="0" fontId="0" fillId="0" borderId="0"/>
    <xf numFmtId="0" fontId="0" fillId="2" borderId="0" applyNumberFormat="0" applyBorder="0" applyAlignment="0" applyProtection="0"/>
    <xf numFmtId="0" fontId="0" fillId="3" borderId="0" applyNumberFormat="0" applyBorder="0" applyAlignment="0" applyProtection="0"/>
    <xf numFmtId="0" fontId="0" fillId="4" borderId="0" applyNumberFormat="0" applyBorder="0" applyAlignment="0" applyProtection="0"/>
    <xf numFmtId="0" fontId="0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2" applyNumberFormat="0" applyAlignment="0" applyProtection="0"/>
    <xf numFmtId="0" fontId="4" fillId="27" borderId="3" applyNumberFormat="0" applyAlignment="0" applyProtection="0"/>
    <xf numFmtId="0" fontId="5" fillId="27" borderId="2" applyNumberFormat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9" fillId="28" borderId="8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31" borderId="9" applyNumberFormat="0" applyFont="0" applyAlignment="0" applyProtection="0"/>
    <xf numFmtId="0" fontId="14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/>
  </cellXfs>
  <cellStyles count="42">
    <cellStyle name="Normal" xfId="0" builtinId="0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Input" xfId="25" builtinId="20" customBuiltin="1"/>
    <cellStyle name="Output" xfId="26" builtinId="21" customBuiltin="1"/>
    <cellStyle name="Calculation" xfId="27" builtinId="22" customBuiltin="1"/>
    <cellStyle name="Heading 1" xfId="28" builtinId="16" customBuiltin="1"/>
    <cellStyle name="Heading 2" xfId="29" builtinId="17" customBuiltin="1"/>
    <cellStyle name="Heading 3" xfId="30" builtinId="18" customBuiltin="1"/>
    <cellStyle name="Heading 4" xfId="31" builtinId="19" customBuiltin="1"/>
    <cellStyle name="Total" xfId="32" builtinId="25" customBuiltin="1"/>
    <cellStyle name="Check Cell" xfId="33" builtinId="23" customBuiltin="1"/>
    <cellStyle name="Title" xfId="34" builtinId="15" customBuiltin="1"/>
    <cellStyle name="Neutral" xfId="35" builtinId="28" customBuiltin="1"/>
    <cellStyle name="Bad" xfId="36" builtinId="27" customBuiltin="1"/>
    <cellStyle name="Explanatory Text" xfId="37" builtinId="53" customBuiltin="1"/>
    <cellStyle name="Note" xfId="38" builtinId="10" customBuiltin="1"/>
    <cellStyle name="Linked Cell" xfId="39" builtinId="24" customBuiltin="1"/>
    <cellStyle name="Warning Text" xfId="40" builtinId="11" customBuiltin="1"/>
    <cellStyle name="Good" xfId="41" builtinId="26" customBuiltin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workbookViewId="0"/>
  </sheetViews>
  <sheetFormatPr defaultRowHeight="15"/>
  <cols>
    <col min="1" max="1" width="17.72266" style="1" customWidth="1"/>
    <col min="2" max="2" width="27.54297" style="1" customWidth="1"/>
    <col min="3" max="3" width="18.18359" style="1" customWidth="1"/>
    <col min="4" max="4" width="18.54297" style="1" customWidth="1"/>
    <col min="5" max="5" width="78.63281" style="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 t="s">
        <v>8</v>
      </c>
      <c r="E2" s="3">
        <f>HYPERLINK("C:\Законопроекты\27.02.2024\Законопроект №_206196-8\206196-8.pdf")</f>
        <v>0</v>
      </c>
    </row>
    <row r="3">
      <c r="A3" s="3" t="s">
        <v>9</v>
      </c>
      <c r="B3" s="3" t="s">
        <v>10</v>
      </c>
      <c r="C3" s="3" t="s">
        <v>8</v>
      </c>
      <c r="D3" s="3" t="s">
        <v>8</v>
      </c>
      <c r="E3" s="3">
        <f>HYPERLINK("C:\Законопроекты\27.02.2024\Законопроект №_563487-8\563487-8.pdf")</f>
        <v>0</v>
      </c>
    </row>
    <row r="4">
      <c r="A4" s="3" t="s">
        <v>11</v>
      </c>
      <c r="B4" s="3" t="s">
        <v>12</v>
      </c>
      <c r="C4" s="3" t="s">
        <v>8</v>
      </c>
      <c r="D4" s="3" t="s">
        <v>8</v>
      </c>
      <c r="E4" s="3">
        <f>HYPERLINK("C:\Законопроекты\27.02.2024\Законопроект №_563448-8\563448-8.pdf")</f>
        <v>0</v>
      </c>
    </row>
    <row r="5">
      <c r="A5" s="3" t="s">
        <v>13</v>
      </c>
      <c r="B5" s="3" t="s">
        <v>14</v>
      </c>
      <c r="C5" s="3" t="s">
        <v>15</v>
      </c>
      <c r="D5" s="3" t="s">
        <v>8</v>
      </c>
      <c r="E5" s="3">
        <f>HYPERLINK("C:\Законопроекты\27.02.2024\Законопроект №_546030-8\546030-8.pdf")</f>
        <v>0</v>
      </c>
    </row>
    <row r="6">
      <c r="A6" s="3" t="s">
        <v>16</v>
      </c>
      <c r="B6" s="3" t="s">
        <v>17</v>
      </c>
      <c r="C6" s="3" t="s">
        <v>18</v>
      </c>
      <c r="D6" s="3" t="s">
        <v>8</v>
      </c>
      <c r="E6" s="3">
        <f>HYPERLINK("C:\Законопроекты\27.02.2024\Законопроект №_549386-8\549386-8.pdf")</f>
        <v>0</v>
      </c>
    </row>
    <row r="7">
      <c r="A7" s="3" t="s">
        <v>19</v>
      </c>
      <c r="B7" s="3" t="s">
        <v>20</v>
      </c>
      <c r="C7" s="3" t="s">
        <v>21</v>
      </c>
      <c r="D7" s="3" t="s">
        <v>8</v>
      </c>
      <c r="E7" s="3">
        <f>HYPERLINK("C:\Законопроекты\27.02.2024\Законопроект №_329159-8\329159-8.pdf")</f>
        <v>0</v>
      </c>
    </row>
    <row r="8">
      <c r="A8" s="3" t="s">
        <v>22</v>
      </c>
      <c r="B8" s="3" t="s">
        <v>23</v>
      </c>
      <c r="C8" s="3" t="s">
        <v>24</v>
      </c>
      <c r="D8" s="3" t="s">
        <v>8</v>
      </c>
      <c r="E8" s="3">
        <f>HYPERLINK("C:\Законопроекты\27.02.2024\Законопроект №_477860-8\477860-8.pdf")</f>
        <v>0</v>
      </c>
    </row>
    <row r="9">
      <c r="A9" s="3" t="s">
        <v>25</v>
      </c>
      <c r="B9" s="3" t="s">
        <v>26</v>
      </c>
      <c r="C9" s="3" t="s">
        <v>27</v>
      </c>
      <c r="D9" s="3" t="s">
        <v>8</v>
      </c>
      <c r="E9" s="3">
        <f>HYPERLINK("C:\Законопроекты\27.02.2024\Законопроект №_437932-8\437932-8.pdf")</f>
        <v>0</v>
      </c>
    </row>
    <row r="10">
      <c r="A10" s="3" t="s">
        <v>28</v>
      </c>
      <c r="B10" s="3" t="s">
        <v>29</v>
      </c>
      <c r="C10" s="3" t="s">
        <v>30</v>
      </c>
      <c r="D10" s="3" t="s">
        <v>8</v>
      </c>
      <c r="E10" s="3">
        <f>HYPERLINK("C:\Законопроекты\27.02.2024\Законопроект №_61952-8\61952-8.pdf")</f>
        <v>0</v>
      </c>
    </row>
    <row r="11">
      <c r="A11" s="3" t="s">
        <v>31</v>
      </c>
      <c r="B11" s="3" t="s">
        <v>32</v>
      </c>
      <c r="C11" s="3" t="s">
        <v>33</v>
      </c>
      <c r="D11" s="3" t="s">
        <v>8</v>
      </c>
      <c r="E11" s="3">
        <f>HYPERLINK("C:\Законопроекты\27.02.2024\Законопроект №_363750-8\363750-8.pdf")</f>
        <v>0</v>
      </c>
    </row>
    <row r="12">
      <c r="A12" s="3" t="s">
        <v>34</v>
      </c>
      <c r="B12" s="3" t="s">
        <v>35</v>
      </c>
      <c r="C12" s="3" t="s">
        <v>36</v>
      </c>
      <c r="D12" s="3" t="s">
        <v>8</v>
      </c>
      <c r="E12" s="3">
        <f>HYPERLINK("C:\Законопроекты\27.02.2024\Законопроект №_111958-8\111958-8.pdf")</f>
        <v>0</v>
      </c>
    </row>
    <row r="13">
      <c r="A13" s="3" t="s">
        <v>37</v>
      </c>
      <c r="B13" s="3" t="s">
        <v>38</v>
      </c>
      <c r="C13" s="3" t="s">
        <v>39</v>
      </c>
      <c r="D13" s="3" t="s">
        <v>8</v>
      </c>
      <c r="E13" s="3">
        <f>HYPERLINK("C:\Законопроекты\27.02.2024\Законопроект №_791911-7\791911-7.pdf")</f>
        <v>0</v>
      </c>
    </row>
    <row r="14">
      <c r="A14" s="3" t="s">
        <v>40</v>
      </c>
      <c r="B14" s="3" t="s">
        <v>41</v>
      </c>
      <c r="C14" s="3" t="s">
        <v>42</v>
      </c>
      <c r="D14" s="3" t="s">
        <v>8</v>
      </c>
      <c r="E14" s="3">
        <f>HYPERLINK("C:\Законопроекты\27.02.2024\Законопроект №_163358-8\163358-8.pdf")</f>
        <v>0</v>
      </c>
    </row>
    <row r="15">
      <c r="A15" s="3" t="s">
        <v>43</v>
      </c>
      <c r="B15" s="3" t="s">
        <v>44</v>
      </c>
      <c r="C15" s="3" t="s">
        <v>42</v>
      </c>
      <c r="D15" s="3" t="s">
        <v>8</v>
      </c>
      <c r="E15" s="3">
        <f>HYPERLINK("C:\Законопроекты\27.02.2024\Законопроект №_163359-8\163359-8.pdf")</f>
        <v>0</v>
      </c>
    </row>
    <row r="16">
      <c r="A16" s="3" t="s">
        <v>45</v>
      </c>
      <c r="B16" s="3" t="s">
        <v>46</v>
      </c>
      <c r="C16" s="3" t="s">
        <v>42</v>
      </c>
      <c r="D16" s="3" t="s">
        <v>8</v>
      </c>
      <c r="E16" s="3">
        <f>HYPERLINK("C:\Законопроекты\27.02.2024\Законопроект №_163384-8\163384-8.pdf")</f>
        <v>0</v>
      </c>
    </row>
    <row r="17">
      <c r="A17" s="3" t="s">
        <v>47</v>
      </c>
      <c r="B17" s="3" t="s">
        <v>48</v>
      </c>
      <c r="C17" s="3" t="s">
        <v>49</v>
      </c>
      <c r="D17" s="3" t="s">
        <v>8</v>
      </c>
      <c r="E17" s="3">
        <f>HYPERLINK("C:\Законопроекты\27.02.2024\Законопроект №_451867-8\451867-8.pdf")</f>
        <v>0</v>
      </c>
    </row>
    <row r="18">
      <c r="A18" s="3" t="s">
        <v>50</v>
      </c>
      <c r="B18" s="3" t="s">
        <v>51</v>
      </c>
      <c r="C18" s="3" t="s">
        <v>52</v>
      </c>
      <c r="D18" s="3" t="s">
        <v>8</v>
      </c>
      <c r="E18" s="3">
        <f>HYPERLINK("C:\Законопроекты\27.02.2024\Законопроект №_601359-7\601359-7.pdf")</f>
        <v>0</v>
      </c>
    </row>
    <row r="19">
      <c r="A19" s="3" t="s">
        <v>53</v>
      </c>
      <c r="B19" s="3" t="s">
        <v>54</v>
      </c>
      <c r="C19" s="3" t="s">
        <v>55</v>
      </c>
      <c r="D19" s="3" t="s">
        <v>8</v>
      </c>
      <c r="E19" s="3">
        <f>HYPERLINK("C:\Законопроекты\27.02.2024\Законопроект №_465666-8\465666-8.pdf")</f>
        <v>0</v>
      </c>
    </row>
    <row r="20">
      <c r="A20" s="3" t="s">
        <v>56</v>
      </c>
      <c r="B20" s="3" t="s">
        <v>57</v>
      </c>
      <c r="C20" s="3" t="s">
        <v>58</v>
      </c>
      <c r="D20" s="3" t="s">
        <v>8</v>
      </c>
      <c r="E20" s="3">
        <f>HYPERLINK("C:\Законопроекты\27.02.2024\Законопроект №_392488-8\392488-8.pdf")</f>
        <v>0</v>
      </c>
    </row>
    <row r="21">
      <c r="A21" s="3" t="s">
        <v>59</v>
      </c>
      <c r="B21" s="3" t="s">
        <v>60</v>
      </c>
      <c r="C21" s="3" t="s">
        <v>61</v>
      </c>
      <c r="D21" s="3" t="s">
        <v>8</v>
      </c>
      <c r="E21" s="3">
        <f>HYPERLINK("C:\Законопроекты\27.02.2024\Законопроект №_153891-8\153891-8.pdf")</f>
        <v>0</v>
      </c>
    </row>
    <row r="22">
      <c r="A22" s="3" t="s">
        <v>62</v>
      </c>
      <c r="B22" s="3" t="s">
        <v>63</v>
      </c>
      <c r="C22" s="3" t="s">
        <v>64</v>
      </c>
      <c r="D22" s="3" t="s">
        <v>8</v>
      </c>
      <c r="E22" s="3">
        <f>HYPERLINK("C:\Законопроекты\27.02.2024\Законопроект №_1135199-7\1135199-7.pdf")</f>
        <v>0</v>
      </c>
    </row>
    <row r="23">
      <c r="A23" s="3" t="s">
        <v>65</v>
      </c>
      <c r="B23" s="3" t="s">
        <v>66</v>
      </c>
      <c r="C23" s="3" t="s">
        <v>67</v>
      </c>
      <c r="D23" s="3" t="s">
        <v>8</v>
      </c>
      <c r="E23" s="3">
        <f>HYPERLINK("C:\Законопроекты\27.02.2024\Законопроект №_409465-8\409465-8.pdf")</f>
        <v>0</v>
      </c>
    </row>
    <row r="24">
      <c r="A24" s="3" t="s">
        <v>68</v>
      </c>
      <c r="B24" s="3" t="s">
        <v>69</v>
      </c>
      <c r="C24" s="3" t="s">
        <v>70</v>
      </c>
      <c r="D24" s="3" t="s">
        <v>8</v>
      </c>
      <c r="E24" s="3">
        <f>HYPERLINK("C:\Законопроекты\27.02.2024\Законопроект №_1061717-7\1061717-7.pdf")</f>
        <v>0</v>
      </c>
    </row>
    <row r="25">
      <c r="A25" s="3" t="s">
        <v>71</v>
      </c>
      <c r="B25" s="3" t="s">
        <v>72</v>
      </c>
      <c r="C25" s="3" t="s">
        <v>73</v>
      </c>
      <c r="D25" s="3" t="s">
        <v>8</v>
      </c>
      <c r="E25" s="3">
        <f>HYPERLINK("C:\Законопроекты\27.02.2024\Законопроект №_306574-8\306574-8.pdf")</f>
        <v>0</v>
      </c>
    </row>
    <row r="26">
      <c r="A26" s="3" t="s">
        <v>74</v>
      </c>
      <c r="B26" s="3" t="s">
        <v>75</v>
      </c>
      <c r="C26" s="3" t="s">
        <v>76</v>
      </c>
      <c r="D26" s="3" t="s">
        <v>8</v>
      </c>
      <c r="E26" s="3">
        <f>HYPERLINK("C:\Законопроекты\27.02.2024\Законопроект №_434348-8\434348-8.pdf")</f>
        <v>0</v>
      </c>
    </row>
    <row r="27">
      <c r="A27" s="3" t="s">
        <v>77</v>
      </c>
      <c r="B27" s="3" t="s">
        <v>78</v>
      </c>
      <c r="C27" s="3" t="s">
        <v>79</v>
      </c>
      <c r="D27" s="3" t="s">
        <v>8</v>
      </c>
      <c r="E27" s="3">
        <f>HYPERLINK("C:\Законопроекты\27.02.2024\Законопроект №_475659-8\475659-8.pdf")</f>
        <v>0</v>
      </c>
    </row>
    <row r="28">
      <c r="A28" s="3" t="s">
        <v>80</v>
      </c>
      <c r="B28" s="3" t="s">
        <v>81</v>
      </c>
      <c r="C28" s="3" t="s">
        <v>82</v>
      </c>
      <c r="D28" s="3" t="s">
        <v>8</v>
      </c>
      <c r="E28" s="3">
        <f>HYPERLINK("C:\Законопроекты\27.02.2024\Законопроект №_493652-8\493652-8.pdf")</f>
        <v>0</v>
      </c>
    </row>
    <row r="29">
      <c r="A29" s="3" t="s">
        <v>83</v>
      </c>
      <c r="B29" s="3" t="s">
        <v>84</v>
      </c>
      <c r="C29" s="3" t="s">
        <v>85</v>
      </c>
      <c r="D29" s="3" t="s">
        <v>8</v>
      </c>
      <c r="E29" s="3">
        <f>HYPERLINK("C:\Законопроекты\27.02.2024\Законопроект №_402736-8\402736-8.pdf")</f>
        <v>0</v>
      </c>
    </row>
    <row r="30">
      <c r="A30" s="3" t="s">
        <v>86</v>
      </c>
      <c r="B30" s="3" t="s">
        <v>87</v>
      </c>
      <c r="C30" s="3" t="s">
        <v>88</v>
      </c>
      <c r="D30" s="3" t="s">
        <v>8</v>
      </c>
      <c r="E30" s="3">
        <f>HYPERLINK("C:\Законопроекты\27.02.2024\Законопроект №_412557-8\412557-8.pdf")</f>
        <v>0</v>
      </c>
    </row>
    <row r="31">
      <c r="A31" s="3" t="s">
        <v>89</v>
      </c>
      <c r="B31" s="3" t="s">
        <v>90</v>
      </c>
      <c r="C31" s="3" t="s">
        <v>91</v>
      </c>
      <c r="D31" s="3" t="s">
        <v>8</v>
      </c>
      <c r="E31" s="3">
        <f>HYPERLINK("C:\Законопроекты\27.02.2024\Законопроект №_455876-8\455876-8.pdf")</f>
        <v>0</v>
      </c>
    </row>
    <row r="32">
      <c r="A32" s="3" t="s">
        <v>92</v>
      </c>
      <c r="B32" s="3" t="s">
        <v>93</v>
      </c>
      <c r="C32" s="3" t="s">
        <v>94</v>
      </c>
      <c r="D32" s="3" t="s">
        <v>8</v>
      </c>
      <c r="E32" s="3">
        <f>HYPERLINK("C:\Законопроекты\27.02.2024\Законопроект №_450514-8\450514-8.pdf")</f>
        <v>0</v>
      </c>
    </row>
    <row r="33">
      <c r="A33" s="3" t="s">
        <v>95</v>
      </c>
      <c r="B33" s="3" t="s">
        <v>96</v>
      </c>
      <c r="C33" s="3" t="s">
        <v>97</v>
      </c>
      <c r="D33" s="3" t="s">
        <v>8</v>
      </c>
      <c r="E33" s="3">
        <f>HYPERLINK("C:\Законопроекты\27.02.2024\Законопроект №_456594-8\456594-8.pdf")</f>
        <v>0</v>
      </c>
    </row>
    <row r="34">
      <c r="A34" s="3" t="s">
        <v>98</v>
      </c>
      <c r="B34" s="3" t="s">
        <v>96</v>
      </c>
      <c r="C34" s="3" t="s">
        <v>99</v>
      </c>
      <c r="D34" s="3" t="s">
        <v>8</v>
      </c>
      <c r="E34" s="3">
        <f>HYPERLINK("C:\Законопроекты\27.02.2024\Законопроект №_447226-8\447226-8.pdf")</f>
        <v>0</v>
      </c>
    </row>
    <row r="35">
      <c r="A35" s="3" t="s">
        <v>100</v>
      </c>
      <c r="B35" s="3" t="s">
        <v>101</v>
      </c>
      <c r="C35" s="3" t="s">
        <v>102</v>
      </c>
      <c r="D35" s="3" t="s">
        <v>8</v>
      </c>
      <c r="E35" s="3">
        <f>HYPERLINK("C:\Законопроекты\27.02.2024\Законопроект №_522571-8\522571-8.pdf")</f>
        <v>0</v>
      </c>
    </row>
    <row r="36">
      <c r="A36" s="3" t="s">
        <v>103</v>
      </c>
      <c r="B36" s="3" t="s">
        <v>104</v>
      </c>
      <c r="C36" s="3" t="s">
        <v>8</v>
      </c>
      <c r="D36" s="3" t="s">
        <v>8</v>
      </c>
      <c r="E36" s="3">
        <f>HYPERLINK("C:\Законопроекты\27.02.2024\Законопроект №_563042-8\563042-8.pdf")</f>
        <v>0</v>
      </c>
    </row>
    <row r="37">
      <c r="A37" s="3" t="s">
        <v>105</v>
      </c>
      <c r="B37" s="3" t="s">
        <v>63</v>
      </c>
      <c r="C37" s="3" t="s">
        <v>106</v>
      </c>
      <c r="D37" s="3" t="s">
        <v>8</v>
      </c>
      <c r="E37" s="3">
        <f>HYPERLINK("C:\Законопроекты\27.02.2024\Законопроект №_1080911-7\1080911-7.pdf")</f>
        <v>0</v>
      </c>
    </row>
    <row r="38">
      <c r="A38" s="3" t="s">
        <v>107</v>
      </c>
      <c r="B38" s="3" t="s">
        <v>108</v>
      </c>
      <c r="C38" s="3" t="s">
        <v>109</v>
      </c>
      <c r="D38" s="3" t="s">
        <v>8</v>
      </c>
      <c r="E38" s="3">
        <f>HYPERLINK("C:\Законопроекты\27.02.2024\Законопроект №_541931-8\541931-8.pdf")</f>
        <v>0</v>
      </c>
    </row>
    <row r="39">
      <c r="A39" s="3" t="s">
        <v>110</v>
      </c>
      <c r="B39" s="3" t="s">
        <v>111</v>
      </c>
      <c r="C39" s="3" t="s">
        <v>112</v>
      </c>
      <c r="D39" s="3" t="s">
        <v>8</v>
      </c>
      <c r="E39" s="3">
        <f>HYPERLINK("C:\Законопроекты\27.02.2024\Законопроект №_1048810-7\1048810-7.pdf")</f>
        <v>0</v>
      </c>
    </row>
    <row r="40">
      <c r="A40" s="3" t="s">
        <v>113</v>
      </c>
      <c r="B40" s="3" t="s">
        <v>114</v>
      </c>
      <c r="C40" s="3" t="s">
        <v>115</v>
      </c>
      <c r="D40" s="3" t="s">
        <v>8</v>
      </c>
      <c r="E40" s="3">
        <f>HYPERLINK("C:\Законопроекты\27.02.2024\Законопроект №_406077-8\406077-8.pdf")</f>
        <v>0</v>
      </c>
    </row>
    <row r="41">
      <c r="A41" s="3" t="s">
        <v>116</v>
      </c>
      <c r="B41" s="3" t="s">
        <v>117</v>
      </c>
      <c r="C41" s="3" t="s">
        <v>118</v>
      </c>
      <c r="D41" s="3" t="s">
        <v>8</v>
      </c>
      <c r="E41" s="3">
        <f>HYPERLINK("C:\Законопроекты\27.02.2024\Законопроект №_437637-8\437637-8.pdf")</f>
        <v>0</v>
      </c>
    </row>
    <row r="42">
      <c r="A42" s="3" t="s">
        <v>119</v>
      </c>
      <c r="B42" s="3" t="s">
        <v>120</v>
      </c>
      <c r="C42" s="3" t="s">
        <v>121</v>
      </c>
      <c r="D42" s="3" t="s">
        <v>8</v>
      </c>
      <c r="E42" s="3">
        <f>HYPERLINK("C:\Законопроекты\27.02.2024\Законопроект №_553750-8\553750-8.pdf")</f>
        <v>0</v>
      </c>
    </row>
    <row r="43">
      <c r="A43" s="3" t="s">
        <v>122</v>
      </c>
      <c r="B43" s="3" t="s">
        <v>123</v>
      </c>
      <c r="C43" s="3" t="s">
        <v>124</v>
      </c>
      <c r="D43" s="3" t="s">
        <v>8</v>
      </c>
      <c r="E43" s="3">
        <f>HYPERLINK("C:\Законопроекты\27.02.2024\Законопроект №_561452-8\561452-8.pdf")</f>
        <v>0</v>
      </c>
    </row>
    <row r="44">
      <c r="A44" s="3" t="s">
        <v>125</v>
      </c>
      <c r="B44" s="3" t="s">
        <v>126</v>
      </c>
      <c r="C44" s="3" t="s">
        <v>121</v>
      </c>
      <c r="D44" s="3" t="s">
        <v>8</v>
      </c>
      <c r="E44" s="3" t="s">
        <v>127</v>
      </c>
    </row>
    <row r="45">
      <c r="A45" s="3" t="s">
        <v>128</v>
      </c>
      <c r="B45" s="3" t="s">
        <v>129</v>
      </c>
      <c r="C45" s="3" t="s">
        <v>130</v>
      </c>
      <c r="D45" s="3" t="s">
        <v>8</v>
      </c>
      <c r="E45" s="3" t="s">
        <v>127</v>
      </c>
    </row>
    <row r="46">
      <c r="A46" s="3" t="s">
        <v>131</v>
      </c>
      <c r="B46" s="3" t="s">
        <v>132</v>
      </c>
      <c r="C46" s="3" t="s">
        <v>133</v>
      </c>
      <c r="D46" s="3" t="s">
        <v>124</v>
      </c>
      <c r="E46" s="3" t="s">
        <v>127</v>
      </c>
    </row>
    <row r="47">
      <c r="A47" s="3" t="s">
        <v>134</v>
      </c>
      <c r="B47" s="3" t="s">
        <v>135</v>
      </c>
      <c r="C47" s="3" t="s">
        <v>133</v>
      </c>
      <c r="D47" s="3" t="s">
        <v>124</v>
      </c>
      <c r="E47" s="3" t="s">
        <v>127</v>
      </c>
    </row>
    <row r="48">
      <c r="A48" s="3" t="s">
        <v>136</v>
      </c>
      <c r="B48" s="3" t="s">
        <v>137</v>
      </c>
      <c r="C48" s="3" t="s">
        <v>138</v>
      </c>
      <c r="D48" s="3" t="s">
        <v>124</v>
      </c>
      <c r="E48" s="3" t="s">
        <v>127</v>
      </c>
    </row>
    <row r="49">
      <c r="A49" s="3" t="s">
        <v>139</v>
      </c>
      <c r="B49" s="3" t="s">
        <v>140</v>
      </c>
      <c r="C49" s="3" t="s">
        <v>141</v>
      </c>
      <c r="D49" s="3" t="s">
        <v>124</v>
      </c>
      <c r="E49" s="3" t="s">
        <v>127</v>
      </c>
    </row>
    <row r="50">
      <c r="A50" s="3" t="s">
        <v>142</v>
      </c>
      <c r="B50" s="3" t="s">
        <v>143</v>
      </c>
      <c r="C50" s="3" t="s">
        <v>124</v>
      </c>
      <c r="D50" s="3" t="s">
        <v>124</v>
      </c>
      <c r="E50" s="3" t="s">
        <v>127</v>
      </c>
    </row>
    <row r="51">
      <c r="A51" s="3" t="s">
        <v>144</v>
      </c>
      <c r="B51" s="3" t="s">
        <v>145</v>
      </c>
      <c r="C51" s="3" t="s">
        <v>124</v>
      </c>
      <c r="D51" s="3" t="s">
        <v>124</v>
      </c>
      <c r="E51" s="3" t="s">
        <v>127</v>
      </c>
    </row>
  </sheetData>
  <pageMargins left="0.75" right="0.75" top="1" bottom="1" header="0.5" footer="0.5"/>
  <pageSetup r:id="rId1"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User</dc:creator>
  <cp:lastModifiedBy>DESKTOP-G9G51OC\User</cp:lastModifiedBy>
  <dcterms:created xsi:type="dcterms:W3CDTF">2024-02-27T17:58:59Z</dcterms:created>
  <dcterms:modified xsi:type="dcterms:W3CDTF">2024-02-27T17:59:57Z</dcterms:modified>
</cp:coreProperties>
</file>