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1_{0B66C974-514C-4449-8EF0-6D05D9D8DD4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Kickstater" sheetId="1" r:id="rId1"/>
    <sheet name="Edinburgh Research" sheetId="13" r:id="rId2"/>
    <sheet name="Category Statistics" sheetId="3" r:id="rId3"/>
    <sheet name="PC vs AD" sheetId="4" r:id="rId4"/>
    <sheet name="Subcategory Statistics" sheetId="5" r:id="rId5"/>
    <sheet name="Outcone Based on Lunch Date" sheetId="6" r:id="rId6"/>
  </sheets>
  <externalReferences>
    <externalReference r:id="rId7"/>
  </externalReferences>
  <definedNames>
    <definedName name="_xlnm._FilterDatabase" localSheetId="0" hidden="1">Kickstater!$B$1:$B$4118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3" l="1"/>
  <c r="F4" i="13"/>
  <c r="F5" i="13"/>
  <c r="F6" i="13"/>
  <c r="F2" i="13"/>
  <c r="E3" i="13"/>
  <c r="E4" i="13"/>
  <c r="E5" i="13"/>
  <c r="E6" i="13"/>
  <c r="E2" i="13"/>
  <c r="D3" i="13"/>
  <c r="D4" i="13"/>
  <c r="D5" i="13"/>
  <c r="D6" i="13"/>
  <c r="D2" i="13"/>
  <c r="C3" i="13"/>
  <c r="C4" i="13"/>
  <c r="C5" i="13"/>
  <c r="C6" i="13"/>
  <c r="C2" i="13"/>
  <c r="B3" i="13"/>
  <c r="B4" i="13"/>
  <c r="B5" i="13"/>
  <c r="B6" i="13"/>
  <c r="B2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4118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<sst xmlns="http://schemas.openxmlformats.org/spreadsheetml/2006/main" count="33025" uniqueCount="8389">
  <si>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</si>
  <si>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</si>
  <si>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</si>
  <si>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</si>
  <si>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</si>
  <si>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</si>
  <si>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</si>
  <si>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</si>
  <si>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</si>
  <si>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</si>
  <si>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</si>
  <si>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</si>
  <si>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</si>
  <si>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</si>
  <si>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</si>
  <si>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</si>
  <si>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</si>
  <si>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</si>
  <si>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</si>
  <si>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</si>
  <si>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</si>
  <si>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</si>
  <si>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</si>
  <si>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</si>
  <si>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</si>
  <si>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</si>
  <si>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</si>
  <si>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</si>
  <si>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</si>
  <si>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</si>
  <si>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</si>
  <si>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</si>
  <si>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</si>
  <si>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</si>
  <si>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</si>
  <si>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</si>
  <si>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</si>
  <si>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</si>
  <si>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</si>
  <si>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</si>
  <si>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</si>
  <si>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</si>
  <si>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</si>
  <si>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</si>
  <si>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</si>
  <si>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</si>
  <si>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</si>
  <si>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</si>
  <si>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</si>
  <si>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</si>
  <si>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</si>
  <si>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</si>
  <si>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</si>
  <si>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</si>
  <si>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</si>
  <si>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</si>
  <si>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</si>
  <si>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</si>
  <si>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</si>
  <si>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</si>
  <si>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</si>
  <si>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</si>
  <si>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</si>
  <si>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</si>
  <si>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</si>
  <si>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</si>
  <si>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</si>
  <si>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</si>
  <si>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</si>
  <si>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</si>
  <si>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</si>
  <si>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</si>
  <si>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</si>
  <si>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</si>
  <si>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</si>
  <si>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</si>
  <si>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</si>
  <si>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</si>
  <si>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</si>
  <si>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</si>
  <si>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</si>
  <si>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</si>
  <si>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</si>
  <si>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</si>
  <si>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</si>
  <si>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</si>
  <si>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</si>
  <si>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</si>
  <si>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</si>
  <si>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</si>
  <si>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</si>
  <si>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</si>
  <si>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</si>
  <si>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</si>
  <si>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</si>
  <si>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</si>
  <si>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</si>
  <si>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</si>
  <si>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</si>
  <si>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</si>
  <si>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</si>
  <si>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</si>
  <si>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</si>
  <si>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</si>
  <si>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</si>
  <si>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</si>
  <si>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</si>
  <si>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</si>
  <si>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</si>
  <si>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</si>
  <si>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</si>
  <si>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</si>
  <si>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</si>
  <si>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</si>
  <si>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</si>
  <si>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</si>
  <si>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</si>
  <si>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</si>
  <si>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</si>
  <si>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</si>
  <si>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</si>
  <si>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</si>
  <si>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</si>
  <si>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</si>
  <si>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</si>
  <si>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</si>
  <si>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</si>
  <si>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</si>
  <si>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</si>
  <si>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</si>
  <si>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</si>
  <si>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</si>
  <si>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</si>
  <si>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</si>
  <si>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</si>
  <si>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</si>
  <si>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</si>
  <si>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</si>
  <si>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</si>
  <si>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</si>
  <si>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</si>
  <si>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</si>
  <si>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</si>
  <si>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</si>
  <si>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</si>
  <si>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</si>
  <si>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</si>
  <si>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</si>
  <si>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</si>
  <si>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</si>
  <si>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</si>
  <si>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</si>
  <si>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</si>
  <si>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</si>
  <si>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</si>
  <si>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</si>
  <si>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</si>
  <si>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</si>
  <si>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</si>
  <si>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</si>
  <si>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</si>
  <si>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</si>
  <si>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</si>
  <si>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</si>
  <si>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</si>
  <si>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</si>
  <si>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</si>
  <si>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</si>
  <si>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</si>
  <si>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</si>
  <si>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</si>
  <si>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</si>
  <si>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</si>
  <si>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</si>
  <si>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</si>
  <si>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</si>
  <si>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</si>
  <si>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</si>
  <si>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</si>
  <si>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</si>
  <si>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</si>
  <si>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</si>
  <si>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</si>
  <si>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</si>
  <si>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</si>
  <si>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</si>
  <si>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</si>
  <si>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</si>
  <si>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</si>
  <si>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</si>
  <si>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</si>
  <si>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</si>
  <si>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</si>
  <si>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</si>
  <si>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</si>
  <si>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</si>
  <si>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</si>
  <si>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</si>
  <si>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</si>
  <si>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</si>
  <si>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</si>
  <si>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</si>
  <si>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</si>
  <si>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</si>
  <si>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</si>
  <si>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</si>
  <si>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</si>
  <si>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</si>
  <si>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</si>
  <si>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</si>
  <si>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</si>
  <si>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</si>
  <si>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</si>
  <si>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</si>
  <si>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</si>
  <si>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</si>
  <si>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</si>
  <si>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</si>
  <si>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</si>
  <si>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</si>
  <si>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</si>
  <si>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</si>
  <si>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</si>
  <si>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</si>
  <si>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</si>
  <si>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</si>
  <si>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</si>
  <si>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</si>
  <si>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</si>
  <si>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</si>
  <si>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</si>
  <si>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</si>
  <si>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</si>
  <si>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</si>
  <si>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</si>
  <si>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</si>
  <si>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</si>
  <si>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</si>
  <si>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</si>
  <si>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</si>
  <si>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</si>
  <si>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</si>
  <si>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</si>
  <si>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</si>
  <si>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</si>
  <si>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</si>
  <si>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</si>
  <si>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</si>
  <si>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</si>
  <si>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</si>
  <si>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</si>
  <si>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</si>
  <si>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</si>
  <si>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</si>
  <si>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</si>
  <si>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</si>
  <si>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</si>
  <si>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</si>
  <si>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</si>
  <si>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</si>
  <si>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</si>
  <si>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</si>
  <si>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</si>
  <si>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</si>
  <si>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</si>
  <si>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</si>
  <si>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</si>
  <si>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</si>
  <si>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</si>
  <si>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</si>
  <si>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</si>
  <si>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</si>
  <si>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</si>
  <si>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</si>
  <si>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</si>
  <si>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</si>
  <si>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</si>
  <si>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</si>
  <si>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</si>
  <si>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</si>
  <si>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</si>
  <si>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</si>
  <si>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</si>
  <si>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</si>
  <si>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</si>
  <si>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</si>
  <si>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</si>
  <si>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</si>
  <si>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</si>
  <si>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</si>
  <si>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</si>
  <si>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</si>
  <si>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</si>
  <si>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</si>
  <si>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</si>
  <si>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</si>
  <si>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</si>
  <si>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</si>
  <si>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</si>
  <si>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</si>
  <si>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</si>
  <si>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</si>
  <si>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</si>
  <si>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</si>
  <si>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</si>
  <si>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</si>
  <si>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</si>
  <si>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</si>
  <si>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</si>
  <si>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</si>
  <si>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</si>
  <si>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</si>
  <si>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</si>
  <si>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</si>
  <si>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</si>
  <si>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</si>
  <si>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</si>
  <si>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</si>
  <si>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</si>
  <si>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</si>
  <si>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</si>
  <si>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</si>
  <si>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</si>
  <si>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</si>
  <si>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</si>
  <si>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</si>
  <si>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</si>
  <si>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</si>
  <si>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</si>
  <si>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</si>
  <si>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</si>
  <si>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</si>
  <si>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</si>
  <si>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</si>
  <si>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</si>
  <si>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</si>
  <si>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</si>
  <si>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</si>
  <si>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</si>
  <si>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</si>
  <si>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</si>
  <si>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</si>
  <si>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</si>
  <si>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</si>
  <si>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</si>
  <si>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</si>
  <si>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</si>
  <si>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</si>
  <si>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</si>
  <si>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</si>
  <si>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</si>
  <si>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</si>
  <si>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</si>
  <si>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</si>
  <si>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</si>
  <si>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</si>
  <si>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</si>
  <si>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</si>
  <si>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</si>
  <si>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</si>
  <si>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</si>
  <si>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</si>
  <si>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</si>
  <si>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</si>
  <si>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</si>
  <si>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</si>
  <si>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</si>
  <si>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</si>
  <si>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</si>
  <si>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</si>
  <si>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</si>
  <si>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</si>
  <si>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</si>
  <si>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</si>
  <si>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</si>
  <si>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</si>
  <si>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</si>
  <si>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</si>
  <si>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</si>
  <si>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</si>
  <si>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</si>
  <si>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</si>
  <si>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</si>
  <si>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</si>
  <si>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</si>
  <si>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</si>
  <si>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</si>
  <si>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</si>
  <si>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</si>
  <si>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</si>
  <si>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</si>
  <si>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</si>
  <si>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</si>
  <si>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</si>
  <si>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</si>
  <si>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</si>
  <si>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</si>
  <si>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</si>
  <si>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</si>
  <si>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</si>
  <si>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</si>
  <si>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</si>
  <si>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</si>
  <si>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</si>
  <si>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</si>
  <si>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</si>
  <si>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</si>
  <si>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</si>
  <si>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</si>
  <si>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</si>
  <si>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</si>
  <si>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</si>
  <si>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</si>
  <si>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</si>
  <si>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</si>
  <si>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</si>
  <si>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</si>
  <si>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</si>
  <si>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</si>
  <si>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</si>
  <si>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</si>
  <si>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</si>
  <si>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</si>
  <si>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</si>
  <si>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</si>
  <si>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</si>
  <si>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</si>
  <si>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</si>
  <si>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</si>
  <si>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</si>
  <si>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</si>
  <si>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</si>
  <si>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</si>
  <si>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</si>
  <si>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</si>
  <si>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</si>
  <si>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</si>
  <si>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</si>
  <si>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</si>
  <si>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</si>
  <si>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</si>
  <si>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</si>
  <si>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</si>
  <si>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</si>
  <si>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</si>
  <si>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</si>
  <si>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</si>
  <si>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</si>
  <si>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</si>
  <si>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</si>
  <si>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</si>
  <si>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</si>
  <si>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</si>
  <si>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</si>
  <si>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</si>
  <si>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</si>
  <si>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</si>
  <si>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</si>
  <si>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</si>
  <si>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</si>
  <si>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</si>
  <si>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</si>
  <si>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</si>
  <si>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</si>
  <si>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</si>
  <si>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</si>
  <si>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</si>
  <si>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</si>
  <si>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</si>
  <si>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</si>
  <si>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</si>
  <si>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</si>
  <si>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</si>
  <si>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</si>
  <si>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</si>
  <si>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</si>
  <si>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</si>
  <si>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</si>
  <si>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</si>
  <si>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</si>
  <si>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</si>
  <si>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</si>
  <si>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</si>
  <si>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</si>
  <si>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</si>
  <si>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</si>
  <si>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</si>
  <si>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</si>
  <si>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</si>
  <si>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</si>
  <si>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</si>
  <si>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</si>
  <si>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</si>
  <si>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</si>
  <si>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</si>
  <si>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</si>
  <si>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</si>
  <si>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</si>
  <si>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</si>
  <si>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</si>
  <si>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</si>
  <si>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</si>
  <si>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</si>
  <si>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</si>
  <si>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</si>
  <si>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</si>
  <si>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</si>
  <si>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</si>
  <si>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</si>
  <si>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</si>
  <si>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</si>
  <si>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</si>
  <si>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</si>
  <si>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</si>
  <si>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</si>
  <si>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</si>
  <si>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</si>
  <si>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</si>
  <si>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</si>
  <si>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</si>
  <si>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</si>
  <si>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</si>
  <si>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</si>
  <si>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</si>
  <si>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</si>
  <si>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</si>
  <si>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</si>
  <si>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</si>
  <si>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</si>
  <si>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</si>
  <si>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</si>
  <si>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</si>
  <si>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</si>
  <si>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</si>
  <si>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</si>
  <si>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</si>
  <si>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</si>
  <si>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</si>
  <si>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</si>
  <si>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</si>
  <si>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</si>
  <si>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</si>
  <si>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</si>
  <si>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</si>
  <si>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</si>
  <si>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</si>
  <si>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</si>
  <si>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</si>
  <si>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</si>
  <si>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</si>
  <si>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</si>
  <si>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</si>
  <si>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</si>
  <si>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</si>
  <si>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</si>
  <si>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</si>
  <si>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</si>
  <si>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</si>
  <si>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</si>
  <si>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</si>
  <si>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</si>
  <si>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</si>
  <si>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</si>
  <si>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</si>
  <si>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</si>
  <si>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</si>
  <si>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</si>
  <si>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</si>
  <si>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</si>
  <si>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</si>
  <si>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</si>
  <si>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</si>
  <si>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</si>
  <si>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</si>
  <si>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</si>
  <si>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</si>
  <si>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</si>
  <si>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</si>
  <si>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</si>
  <si>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</si>
  <si>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</si>
  <si>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</si>
  <si>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</si>
  <si>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</si>
  <si>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</si>
  <si>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</si>
  <si>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</si>
  <si>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</si>
  <si>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</si>
  <si>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</si>
  <si>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</si>
  <si>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</si>
  <si>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</si>
  <si>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</si>
  <si>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</si>
  <si>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</si>
  <si>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</si>
  <si>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</si>
  <si>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</si>
  <si>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</si>
  <si>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</si>
  <si>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</si>
  <si>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</si>
  <si>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</si>
  <si>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</si>
  <si>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</si>
  <si>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</si>
  <si>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</si>
  <si>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</si>
  <si>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</si>
  <si>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</si>
  <si>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</si>
  <si>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</si>
  <si>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</si>
  <si>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</si>
  <si>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</si>
  <si>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</si>
  <si>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</si>
  <si>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</si>
  <si>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</si>
  <si>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</si>
  <si>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</si>
  <si>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</si>
  <si>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</si>
  <si>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</si>
  <si>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</si>
  <si>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</si>
  <si>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</si>
  <si>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</si>
  <si>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</si>
  <si>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</si>
  <si>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</si>
  <si>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</si>
  <si>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</si>
  <si>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</si>
  <si>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</si>
  <si>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</si>
  <si>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</si>
  <si>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</si>
  <si>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</si>
  <si>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</si>
  <si>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</si>
  <si>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</si>
  <si>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</si>
  <si>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</si>
  <si>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</si>
  <si>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</si>
  <si>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</si>
  <si>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</si>
  <si>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</si>
  <si>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</si>
  <si>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</si>
  <si>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</si>
  <si>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</si>
  <si>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</si>
  <si>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</si>
  <si>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</si>
  <si>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</si>
  <si>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</si>
  <si>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</si>
  <si>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</si>
  <si>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</si>
  <si>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</si>
  <si>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</si>
  <si>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</si>
  <si>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</si>
  <si>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</si>
  <si>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</si>
  <si>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</si>
  <si>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</si>
  <si>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</si>
  <si>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</si>
  <si>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</si>
  <si>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</si>
  <si>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</si>
  <si>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</si>
  <si>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</si>
  <si>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</si>
  <si>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</si>
  <si>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</si>
  <si>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</si>
  <si>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</si>
  <si>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</si>
  <si>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</si>
  <si>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</si>
  <si>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</si>
  <si>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</si>
  <si>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</si>
  <si>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</si>
  <si>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</si>
  <si>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</si>
  <si>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</si>
  <si>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</si>
  <si>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</si>
  <si>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</si>
  <si>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</si>
  <si>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</si>
  <si>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</si>
  <si>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</si>
  <si>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</si>
  <si>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</si>
  <si>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</si>
  <si>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</si>
  <si>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</si>
  <si>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</si>
  <si>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</si>
  <si>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</si>
  <si>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</si>
  <si>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</si>
  <si>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</si>
  <si>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</si>
  <si>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</si>
  <si>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</si>
  <si>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</si>
  <si>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</si>
  <si>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</si>
  <si>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</si>
  <si>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</si>
  <si>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</si>
  <si>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</si>
  <si>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</si>
  <si>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</si>
  <si>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</si>
  <si>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</si>
  <si>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</si>
  <si>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</si>
  <si>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</si>
  <si>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</si>
  <si>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</si>
  <si>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</si>
  <si>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</si>
  <si>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</si>
  <si>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</si>
  <si>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</si>
  <si>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</si>
  <si>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</si>
  <si>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</si>
  <si>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</si>
  <si>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</si>
  <si>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</si>
  <si>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</si>
  <si>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</si>
  <si>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</si>
  <si>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</si>
  <si>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</si>
  <si>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</si>
  <si>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</si>
  <si>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</si>
  <si>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</si>
  <si>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</si>
  <si>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</si>
  <si>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</si>
  <si>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</si>
  <si>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</si>
  <si>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</si>
  <si>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</si>
  <si>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</si>
  <si>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</si>
  <si>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</si>
  <si>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</si>
  <si>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</si>
  <si>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</si>
  <si>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</si>
  <si>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</si>
  <si>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</si>
  <si>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</si>
  <si>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</si>
  <si>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</si>
  <si>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</si>
  <si>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</si>
  <si>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</si>
  <si>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</si>
  <si>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</si>
  <si>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</si>
  <si>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</si>
  <si>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</si>
  <si>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</si>
  <si>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</si>
  <si>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</si>
  <si>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</si>
  <si>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</si>
  <si>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</si>
  <si>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</si>
  <si>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</si>
  <si>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</si>
  <si>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</si>
  <si>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</si>
  <si>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</si>
  <si>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</si>
  <si>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</si>
  <si>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</si>
  <si>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</si>
  <si>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</si>
  <si>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</si>
  <si>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</si>
  <si>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</si>
  <si>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</si>
  <si>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</si>
  <si>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</si>
  <si>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</si>
  <si>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</si>
  <si>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</si>
  <si>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</si>
  <si>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</si>
  <si>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</si>
  <si>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</si>
  <si>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</si>
  <si>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</si>
  <si>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</si>
  <si>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</si>
  <si>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</si>
  <si>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</si>
  <si>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</si>
  <si>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</si>
  <si>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</si>
  <si>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</si>
  <si>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</si>
  <si>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</si>
  <si>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</si>
  <si>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</si>
  <si>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</si>
  <si>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</si>
  <si>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</si>
  <si>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</si>
  <si>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</si>
  <si>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</si>
  <si>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</si>
  <si>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</si>
  <si>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</si>
  <si>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</si>
  <si>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</si>
  <si>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</si>
  <si>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</si>
  <si>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</si>
  <si>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</si>
  <si>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</si>
  <si>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</si>
  <si>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</si>
  <si>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</si>
  <si>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</si>
  <si>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</si>
  <si>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</si>
  <si>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</si>
  <si>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</si>
  <si>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</si>
  <si>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</si>
  <si>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</si>
  <si>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</si>
  <si>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</si>
  <si>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</si>
  <si>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</si>
  <si>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</si>
  <si>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</si>
  <si>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</si>
  <si>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</si>
  <si>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</si>
  <si>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</si>
  <si>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</si>
  <si>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</si>
  <si>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</si>
  <si>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</si>
  <si>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</si>
  <si>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</si>
  <si>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</si>
  <si>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</si>
  <si>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</si>
  <si>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</si>
  <si>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</si>
  <si>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</si>
  <si>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</si>
  <si>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</si>
  <si>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</si>
  <si>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</si>
  <si>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</si>
  <si>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</si>
  <si>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</si>
  <si>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</si>
  <si>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</si>
  <si>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</si>
  <si>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</si>
  <si>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</si>
  <si>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</si>
  <si>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</si>
  <si>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</si>
  <si>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</si>
  <si>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</si>
  <si>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</si>
  <si>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</si>
  <si>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</si>
  <si>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</si>
  <si>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</si>
  <si>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</si>
  <si>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</si>
  <si>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</si>
  <si>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</si>
  <si>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</si>
  <si>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</si>
  <si>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</si>
  <si>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</si>
  <si>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</si>
  <si>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</si>
  <si>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</si>
  <si>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</si>
  <si>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</si>
  <si>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</si>
  <si>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</si>
  <si>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</si>
  <si>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</si>
  <si>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</si>
  <si>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</si>
  <si>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</si>
  <si>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</si>
  <si>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</si>
  <si>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</si>
  <si>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</si>
  <si>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</si>
  <si>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</si>
  <si>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</si>
  <si>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</si>
  <si>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</si>
  <si>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</si>
  <si>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</si>
  <si>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</si>
  <si>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</si>
  <si>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</si>
  <si>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</si>
  <si>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</si>
  <si>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</si>
  <si>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</si>
  <si>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</si>
  <si>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</si>
  <si>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</si>
  <si>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</si>
  <si>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</si>
  <si>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</si>
  <si>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</si>
  <si>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</si>
  <si>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</si>
  <si>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</si>
  <si>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</si>
  <si>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</si>
  <si>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</si>
  <si>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</si>
  <si>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</si>
  <si>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</si>
  <si>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</si>
  <si>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</si>
  <si>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</si>
  <si>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</si>
  <si>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</si>
  <si>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</si>
  <si>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</si>
  <si>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</si>
  <si>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</si>
  <si>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</si>
  <si>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</si>
  <si>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</si>
  <si>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</si>
  <si>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</si>
  <si>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</si>
  <si>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</si>
  <si>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</si>
  <si>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</si>
  <si>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</si>
  <si>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</si>
  <si>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</si>
  <si>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</si>
  <si>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</si>
  <si>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</si>
  <si>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</si>
  <si>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</si>
  <si>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</si>
  <si>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</si>
  <si>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</si>
  <si>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</si>
  <si>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</si>
  <si>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</si>
  <si>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</si>
  <si>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</si>
  <si>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</si>
  <si>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</si>
  <si>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</si>
  <si>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</si>
  <si>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</si>
  <si>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</si>
  <si>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</si>
  <si>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</si>
  <si>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</si>
  <si>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</si>
  <si>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</si>
  <si>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</si>
  <si>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</si>
  <si>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</si>
  <si>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</si>
  <si>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</si>
  <si>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</si>
  <si>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</si>
  <si>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</si>
  <si>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</si>
  <si>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</si>
  <si>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</si>
  <si>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</si>
  <si>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</si>
  <si>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</si>
  <si>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</si>
  <si>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</si>
  <si>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</si>
  <si>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</si>
  <si>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</si>
  <si>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</si>
  <si>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</si>
  <si>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</si>
  <si>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</si>
  <si>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</si>
  <si>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</si>
  <si>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</si>
  <si>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</si>
  <si>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</si>
  <si>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</si>
  <si>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</si>
  <si>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</si>
  <si>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</si>
  <si>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</si>
  <si>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</si>
  <si>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</si>
  <si>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</si>
  <si>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</si>
  <si>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</si>
  <si>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</si>
  <si>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</si>
  <si>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</si>
  <si>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</si>
  <si>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</si>
  <si>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</si>
  <si>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</si>
  <si>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</si>
  <si>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</si>
  <si>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</si>
  <si>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</si>
  <si>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</si>
  <si>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</si>
  <si>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</si>
  <si>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</si>
  <si>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</si>
  <si>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</si>
  <si>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</si>
  <si>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</si>
  <si>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</si>
  <si>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</si>
  <si>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</si>
  <si>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</si>
  <si>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</si>
  <si>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</si>
  <si>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</si>
  <si>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</si>
  <si>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</si>
  <si>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</si>
  <si>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</si>
  <si>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</si>
  <si>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</si>
  <si>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</si>
  <si>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</si>
  <si>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</si>
  <si>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</si>
  <si>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</si>
  <si>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</si>
  <si>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</si>
  <si>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</si>
  <si>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</si>
  <si>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</si>
  <si>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</si>
  <si>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</si>
  <si>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</si>
  <si>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</si>
  <si>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</si>
  <si>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</si>
  <si>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</si>
  <si>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</si>
  <si>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</si>
  <si>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</si>
  <si>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</si>
  <si>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</si>
  <si>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</si>
  <si>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</si>
  <si>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</si>
  <si>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</si>
  <si>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</si>
  <si>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</si>
  <si>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</si>
  <si>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</si>
  <si>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</si>
  <si>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</si>
  <si>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</si>
  <si>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</si>
  <si>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</si>
  <si>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</si>
  <si>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</si>
  <si>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</si>
  <si>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</si>
  <si>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</si>
  <si>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</si>
  <si>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</si>
  <si>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</si>
  <si>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</si>
  <si>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</si>
  <si>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</si>
  <si>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</si>
  <si>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</si>
  <si>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</si>
  <si>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</si>
  <si>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</si>
  <si>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</si>
  <si>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</si>
  <si>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</si>
  <si>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</si>
  <si>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</si>
  <si>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</si>
  <si>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</si>
  <si>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</si>
  <si>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</si>
  <si>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</si>
  <si>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</si>
  <si>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</si>
  <si>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</si>
  <si>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</si>
  <si>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</si>
  <si>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</si>
  <si>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</si>
  <si>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</si>
  <si>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</si>
  <si>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</si>
  <si>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</si>
  <si>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</si>
  <si>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</si>
  <si>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</si>
  <si>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</si>
  <si>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</si>
  <si>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</si>
  <si>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</si>
  <si>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</si>
  <si>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</si>
  <si>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</si>
  <si>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</si>
  <si>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</si>
  <si>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</si>
  <si>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</si>
  <si>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</si>
  <si>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</si>
  <si>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</si>
  <si>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</si>
  <si>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</si>
  <si>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</si>
  <si>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</si>
  <si>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</si>
  <si>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</si>
  <si>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</si>
  <si>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</si>
  <si>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</si>
  <si>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</si>
  <si>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</si>
  <si>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</si>
  <si>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</si>
  <si>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</si>
  <si>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</si>
  <si>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</si>
  <si>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</si>
  <si>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</si>
  <si>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</si>
  <si>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</si>
  <si>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</si>
  <si>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</si>
  <si>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</si>
  <si>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</si>
  <si>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</si>
  <si>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</si>
  <si>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</si>
  <si>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</si>
  <si>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</si>
  <si>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</si>
  <si>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</si>
  <si>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</si>
  <si>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</si>
  <si>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</si>
  <si>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</si>
  <si>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</si>
  <si>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</si>
  <si>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</si>
  <si>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</si>
  <si>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</si>
  <si>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</si>
  <si>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</si>
  <si>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</si>
  <si>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</si>
  <si>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</si>
  <si>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</si>
  <si>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</si>
  <si>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</si>
  <si>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</si>
  <si>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</si>
  <si>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</si>
  <si>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</si>
  <si>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</si>
  <si>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</si>
  <si>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</si>
  <si>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</si>
  <si>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</si>
  <si>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</si>
  <si>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</si>
  <si>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</si>
  <si>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</si>
  <si>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</si>
  <si>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</si>
  <si>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</si>
  <si>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</si>
  <si>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</si>
  <si>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</si>
  <si>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</si>
  <si>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</si>
  <si>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</si>
  <si>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</si>
  <si>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</si>
  <si>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</si>
  <si>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</si>
  <si>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</si>
  <si>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</si>
  <si>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</si>
  <si>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</si>
  <si>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</si>
  <si>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</si>
  <si>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</si>
  <si>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</si>
  <si>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</si>
  <si>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</si>
  <si>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</si>
  <si>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</si>
  <si>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</si>
  <si>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</si>
  <si>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</si>
  <si>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</si>
  <si>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</si>
  <si>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</si>
  <si>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</si>
  <si>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</si>
  <si>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</si>
  <si>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</si>
  <si>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</si>
  <si>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</si>
  <si>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</si>
  <si>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</si>
  <si>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</si>
  <si>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</si>
  <si>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</si>
  <si>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</si>
  <si>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</si>
  <si>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</si>
  <si>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</si>
  <si>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</si>
  <si>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</si>
  <si>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</si>
  <si>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</si>
  <si>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</si>
  <si>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</si>
  <si>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</si>
  <si>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</si>
  <si>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</si>
  <si>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</si>
  <si>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</si>
  <si>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</si>
  <si>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</si>
  <si>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</si>
  <si>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</si>
  <si>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</si>
  <si>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</si>
  <si>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</si>
  <si>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</si>
  <si>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</si>
  <si>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</si>
  <si>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</si>
  <si>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</si>
  <si>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</si>
  <si>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</si>
  <si>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</si>
  <si>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</si>
  <si>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</si>
  <si>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</si>
  <si>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</si>
  <si>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</si>
  <si>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</si>
  <si>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</si>
  <si>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</si>
  <si>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</si>
  <si>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</si>
  <si>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</si>
  <si>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</si>
  <si>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</si>
  <si>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</si>
  <si>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</si>
  <si>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</si>
  <si>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</si>
  <si>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</si>
  <si>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</si>
  <si>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</si>
  <si>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</si>
  <si>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</si>
  <si>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</si>
  <si>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</si>
  <si>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</si>
  <si>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</si>
  <si>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</si>
  <si>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</si>
  <si>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</si>
  <si>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</si>
  <si>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</si>
  <si>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</si>
  <si>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</si>
  <si>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</si>
  <si>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</si>
  <si>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</si>
  <si>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</si>
  <si>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</si>
  <si>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</si>
  <si>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</si>
  <si>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</si>
  <si>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</si>
  <si>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</si>
  <si>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</si>
  <si>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</si>
  <si>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</si>
  <si>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</si>
  <si>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</si>
  <si>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</si>
  <si>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</si>
  <si>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</si>
  <si>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</si>
  <si>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</si>
  <si>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</si>
  <si>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</si>
  <si>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</si>
  <si>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</si>
  <si>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</si>
  <si>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</si>
  <si>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</si>
  <si>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</si>
  <si>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</si>
  <si>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</si>
  <si>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</si>
  <si>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</si>
  <si>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</si>
  <si>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</si>
  <si>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</si>
  <si>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</si>
  <si>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</si>
  <si>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</si>
  <si>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</si>
  <si>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</si>
  <si>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</si>
  <si>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</si>
  <si>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</si>
  <si>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</si>
  <si>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</si>
  <si>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</si>
  <si>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</si>
  <si>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</si>
  <si>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</si>
  <si>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</si>
  <si>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</si>
  <si>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</si>
  <si>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</si>
  <si>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</si>
  <si>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</si>
  <si>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</si>
  <si>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</si>
  <si>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</si>
  <si>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</si>
  <si>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</si>
  <si>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</si>
  <si>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</si>
  <si>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</si>
  <si>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</si>
  <si>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</si>
  <si>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</si>
  <si>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</si>
  <si>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</si>
  <si>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</si>
  <si>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</si>
  <si>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</si>
  <si>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</si>
  <si>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</si>
  <si>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</si>
  <si>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</si>
  <si>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</si>
  <si>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</si>
  <si>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</si>
  <si>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</si>
  <si>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</si>
  <si>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</si>
  <si>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</si>
  <si>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</si>
  <si>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</si>
  <si>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</si>
  <si>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</si>
  <si>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</si>
  <si>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</si>
  <si>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</si>
  <si>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</si>
  <si>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</si>
  <si>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</si>
  <si>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</si>
  <si>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</si>
  <si>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</si>
  <si>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</si>
  <si>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</si>
  <si>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</si>
  <si>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</si>
  <si>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</si>
  <si>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</si>
  <si>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</si>
  <si>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</si>
  <si>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</si>
  <si>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</si>
  <si>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</si>
  <si>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</si>
  <si>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</si>
  <si>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</si>
  <si>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</si>
  <si>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</si>
  <si>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</si>
  <si>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</si>
  <si>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</si>
  <si>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</si>
  <si>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</si>
  <si>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</si>
  <si>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</si>
  <si>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</si>
  <si>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</si>
  <si>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</si>
  <si>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</si>
  <si>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</si>
  <si>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</si>
  <si>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</si>
  <si>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</si>
  <si>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</si>
  <si>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</si>
  <si>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</si>
  <si>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</si>
  <si>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</si>
  <si>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</si>
  <si>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</si>
  <si>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</si>
  <si>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</si>
  <si>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</si>
  <si>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</si>
  <si>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</si>
  <si>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</si>
  <si>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</si>
  <si>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</si>
  <si>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</si>
  <si>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</si>
  <si>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</si>
  <si>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</si>
  <si>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</si>
  <si>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</si>
  <si>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</si>
  <si>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</si>
  <si>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</si>
  <si>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</si>
  <si>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</si>
  <si>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</si>
  <si>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</si>
  <si>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</si>
  <si>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</si>
  <si>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</si>
  <si>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</si>
  <si>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</si>
  <si>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</si>
  <si>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</si>
  <si>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</si>
  <si>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</si>
  <si>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</si>
  <si>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</si>
  <si>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</si>
  <si>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</si>
  <si>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</si>
  <si>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</si>
  <si>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</si>
  <si>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</si>
  <si>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</si>
  <si>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</si>
  <si>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</si>
  <si>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</si>
  <si>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</si>
  <si>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</si>
  <si>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</si>
  <si>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</si>
  <si>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</si>
  <si>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</si>
  <si>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</si>
  <si>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</si>
  <si>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</si>
  <si>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</si>
  <si>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</si>
  <si>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</si>
  <si>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</si>
  <si>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</si>
  <si>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</si>
  <si>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</si>
  <si>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</si>
  <si>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</si>
  <si>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</si>
  <si>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</si>
  <si>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</si>
  <si>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</si>
  <si>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</si>
  <si>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</si>
  <si>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</si>
  <si>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</si>
  <si>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</si>
  <si>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</si>
  <si>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</si>
  <si>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</si>
  <si>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</si>
  <si>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</si>
  <si>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</si>
  <si>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</si>
  <si>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</si>
  <si>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</si>
  <si>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</si>
  <si>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</si>
  <si>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</si>
  <si>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</si>
  <si>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</si>
  <si>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</si>
  <si>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</si>
  <si>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</si>
  <si>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</si>
  <si>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</si>
  <si>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</si>
  <si>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</si>
  <si>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</si>
  <si>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</si>
  <si>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</si>
  <si>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</si>
  <si>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</si>
  <si>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</si>
  <si>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</si>
  <si>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</si>
  <si>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</si>
  <si>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</si>
  <si>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</si>
  <si>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</si>
  <si>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</si>
  <si>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</si>
  <si>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</si>
  <si>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</si>
  <si>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</si>
  <si>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</si>
  <si>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</si>
  <si>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</si>
  <si>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</si>
  <si>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</si>
  <si>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</si>
  <si>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</si>
  <si>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</si>
  <si>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</si>
  <si>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</si>
  <si>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</si>
  <si>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</si>
  <si>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</si>
  <si>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</si>
  <si>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</si>
  <si>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</si>
  <si>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</si>
  <si>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</si>
  <si>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</si>
  <si>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</si>
  <si>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</si>
  <si>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</si>
  <si>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</si>
  <si>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</si>
  <si>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</si>
  <si>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</si>
  <si>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</si>
  <si>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</si>
  <si>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</si>
  <si>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</si>
  <si>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</si>
  <si>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</si>
  <si>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</si>
  <si>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</si>
  <si>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</si>
  <si>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</si>
  <si>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</si>
  <si>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</si>
  <si>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</si>
  <si>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</si>
  <si>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</si>
  <si>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</si>
  <si>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</si>
  <si>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</si>
  <si>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</si>
  <si>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</si>
  <si>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</si>
  <si>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</si>
  <si>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</si>
  <si>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</si>
  <si>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</si>
  <si>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</si>
  <si>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</si>
  <si>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</si>
  <si>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</si>
  <si>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</si>
  <si>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</si>
  <si>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</si>
  <si>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</si>
  <si>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</si>
  <si>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</si>
  <si>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</si>
  <si>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</si>
  <si>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</si>
  <si>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</si>
  <si>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</si>
  <si>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</si>
  <si>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</si>
  <si>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</si>
  <si>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</si>
  <si>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</si>
  <si>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</si>
  <si>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</si>
  <si>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</si>
  <si>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</si>
  <si>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</si>
  <si>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</si>
  <si>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</si>
  <si>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</si>
  <si>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</si>
  <si>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</si>
  <si>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</si>
  <si>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</si>
  <si>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</si>
  <si>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</si>
  <si>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</si>
  <si>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</si>
  <si>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</si>
  <si>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</si>
  <si>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</si>
  <si>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</si>
  <si>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</si>
  <si>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</si>
  <si>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</si>
  <si>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</si>
  <si>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</si>
  <si>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</si>
  <si>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</si>
  <si>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</si>
  <si>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</si>
  <si>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</si>
  <si>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</si>
  <si>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</si>
  <si>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</si>
  <si>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</si>
  <si>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</si>
  <si>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</si>
  <si>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</si>
  <si>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</si>
  <si>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</si>
  <si>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</si>
  <si>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</si>
  <si>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</si>
  <si>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</si>
  <si>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</si>
  <si>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</si>
  <si>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</si>
  <si>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</si>
  <si>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</si>
  <si>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</si>
  <si>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</si>
  <si>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</si>
  <si>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</si>
  <si>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</si>
  <si>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</si>
  <si>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</si>
  <si>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</si>
  <si>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</si>
  <si>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</si>
  <si>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</si>
  <si>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</si>
  <si>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</si>
  <si>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</si>
  <si>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</si>
  <si>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</si>
  <si>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</si>
  <si>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</si>
  <si>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</si>
  <si>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</si>
  <si>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</si>
  <si>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</si>
  <si>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</si>
  <si>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</si>
  <si>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</si>
  <si>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</si>
  <si>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</si>
  <si>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</si>
  <si>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</si>
  <si>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</si>
  <si>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</si>
  <si>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</si>
  <si>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</si>
  <si>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</si>
  <si>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</si>
  <si>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</si>
  <si>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</si>
  <si>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</si>
  <si>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</si>
  <si>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</si>
  <si>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</si>
  <si>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</si>
  <si>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</si>
  <si>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</si>
  <si>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</si>
  <si>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</si>
  <si>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</si>
  <si>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</si>
  <si>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</si>
  <si>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</si>
  <si>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</si>
  <si>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</si>
  <si>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</si>
  <si>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</si>
  <si>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</si>
  <si>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</si>
  <si>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</si>
  <si>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</si>
  <si>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</si>
  <si>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</si>
  <si>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</si>
  <si>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</si>
  <si>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</si>
  <si>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</si>
  <si>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</si>
  <si>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</si>
  <si>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</si>
  <si>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</si>
  <si>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</si>
  <si>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</si>
  <si>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</si>
  <si>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</si>
  <si>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</si>
  <si>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</si>
  <si>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</si>
  <si>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</si>
  <si>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</si>
  <si>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</si>
  <si>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</si>
  <si>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</si>
  <si>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</si>
  <si>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</si>
  <si>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</si>
  <si>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</si>
  <si>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</si>
  <si>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</si>
  <si>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</si>
  <si>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</si>
  <si>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</si>
  <si>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</si>
  <si>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</si>
  <si>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</si>
  <si>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</si>
  <si>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</si>
  <si>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</si>
  <si>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</si>
  <si>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</si>
  <si>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</si>
  <si>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</si>
  <si>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</si>
  <si>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</si>
  <si>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</si>
  <si>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</si>
  <si>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</si>
  <si>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</si>
  <si>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</si>
  <si>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</si>
  <si>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</si>
  <si>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</si>
  <si>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</si>
  <si>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</si>
  <si>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</si>
  <si>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</si>
  <si>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</si>
  <si>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</si>
  <si>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</si>
  <si>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</si>
  <si>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</si>
  <si>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</si>
  <si>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</si>
  <si>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</si>
  <si>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</si>
  <si>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</si>
  <si>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</si>
  <si>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</si>
  <si>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</si>
  <si>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</si>
  <si>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</si>
  <si>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</si>
  <si>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</si>
  <si>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</si>
  <si>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</si>
  <si>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</si>
  <si>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</si>
  <si>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</si>
  <si>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</si>
  <si>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</si>
  <si>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</si>
  <si>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</si>
  <si>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</si>
  <si>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</si>
  <si>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</si>
  <si>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</si>
  <si>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</si>
  <si>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</si>
  <si>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</si>
  <si>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</si>
  <si>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</si>
  <si>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</si>
  <si>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</si>
  <si>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</si>
  <si>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</si>
  <si>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</si>
  <si>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</si>
  <si>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</si>
  <si>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</si>
  <si>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</si>
  <si>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</si>
  <si>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</si>
  <si>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</si>
  <si>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</si>
  <si>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</si>
  <si>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</si>
  <si>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</si>
  <si>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</si>
  <si>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</si>
  <si>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</si>
  <si>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</si>
  <si>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</si>
  <si>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</si>
  <si>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</si>
  <si>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</si>
  <si>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</si>
  <si>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</si>
  <si>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</si>
  <si>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</si>
  <si>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</si>
  <si>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</si>
  <si>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</si>
  <si>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</si>
  <si>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</si>
  <si>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</si>
  <si>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</si>
  <si>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</si>
  <si>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</si>
  <si>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</si>
  <si>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</si>
  <si>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</si>
  <si>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</si>
  <si>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</si>
  <si>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</si>
  <si>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</si>
  <si>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</si>
  <si>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</si>
  <si>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</si>
  <si>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</si>
  <si>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</si>
  <si>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</si>
  <si>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</si>
  <si>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</si>
  <si>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</si>
  <si>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</si>
  <si>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</si>
  <si>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</si>
  <si>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</si>
  <si>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</si>
  <si>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</si>
  <si>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</si>
  <si>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</si>
  <si>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</si>
  <si>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</si>
  <si>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</si>
  <si>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</si>
  <si>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</si>
  <si>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</si>
  <si>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</si>
  <si>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</si>
  <si>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</si>
  <si>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</si>
  <si>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</si>
  <si>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</si>
  <si>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</si>
  <si>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</si>
  <si>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</si>
  <si>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</si>
  <si>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</si>
  <si>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</si>
  <si>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</si>
  <si>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</si>
  <si>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</si>
  <si>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</si>
  <si>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</si>
  <si>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</si>
  <si>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</si>
  <si>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</si>
  <si>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</si>
  <si>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</si>
  <si>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</si>
  <si>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</si>
  <si>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</si>
  <si>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</si>
  <si>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</si>
  <si>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</si>
  <si>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</si>
  <si>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</si>
  <si>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</si>
  <si>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</si>
  <si>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</si>
  <si>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</si>
  <si>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</si>
  <si>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</si>
  <si>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</si>
  <si>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</si>
  <si>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</si>
  <si>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</si>
  <si>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</si>
  <si>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</si>
  <si>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</si>
  <si>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</si>
  <si>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</si>
  <si>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</si>
  <si>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</si>
  <si>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</si>
  <si>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</si>
  <si>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</si>
  <si>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</si>
  <si>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</si>
  <si>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</si>
  <si>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</si>
  <si>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</si>
  <si>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</si>
  <si>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</si>
  <si>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</si>
  <si>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</si>
  <si>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</si>
  <si>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</si>
  <si>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</si>
  <si>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</si>
  <si>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</si>
  <si>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</si>
  <si>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</si>
  <si>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</si>
  <si>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</si>
  <si>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</si>
  <si>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</si>
  <si>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</si>
  <si>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</si>
  <si>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</si>
  <si>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</si>
  <si>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</si>
  <si>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</si>
  <si>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</si>
  <si>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</si>
  <si>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</si>
  <si>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</si>
  <si>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</si>
  <si>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</si>
  <si>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</si>
  <si>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</si>
  <si>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</si>
  <si>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</si>
  <si>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</si>
  <si>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</si>
  <si>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</si>
  <si>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</si>
  <si>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</si>
  <si>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</si>
  <si>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</si>
  <si>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</si>
  <si>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</si>
  <si>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</si>
  <si>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</si>
  <si>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</si>
  <si>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</si>
  <si>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</si>
  <si>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</si>
  <si>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</si>
  <si>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</si>
  <si>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</si>
  <si>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</si>
  <si>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</si>
  <si>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</si>
  <si>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</si>
  <si>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</si>
  <si>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</si>
  <si>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</si>
  <si>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</si>
  <si>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</si>
  <si>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</si>
  <si>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</si>
  <si>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</si>
  <si>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</si>
  <si>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</si>
  <si>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</si>
  <si>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</si>
  <si>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</si>
  <si>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</si>
  <si>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</si>
  <si>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</si>
  <si>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</si>
  <si>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</si>
  <si>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</si>
  <si>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</si>
  <si>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</si>
  <si>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</si>
  <si>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</si>
  <si>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</si>
  <si>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</si>
  <si>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</si>
  <si>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</si>
  <si>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</si>
  <si>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</si>
  <si>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</si>
  <si>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</si>
  <si>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</si>
  <si>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</si>
  <si>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</si>
  <si>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</si>
  <si>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</si>
  <si>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</si>
  <si>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</si>
  <si>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</si>
  <si>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</si>
  <si>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</si>
  <si>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</si>
  <si>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</si>
  <si>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</si>
  <si>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</si>
  <si>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</si>
  <si>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</si>
  <si>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</si>
  <si>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</si>
  <si>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</si>
  <si>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</si>
  <si>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</si>
  <si>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</si>
  <si>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</si>
  <si>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</si>
  <si>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</si>
  <si>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</si>
  <si>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</si>
  <si>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</si>
  <si>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</si>
  <si>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</si>
  <si>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</si>
  <si>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</si>
  <si>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</si>
  <si>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</si>
  <si>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</si>
  <si>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</si>
  <si>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</si>
  <si>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</si>
  <si>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</si>
  <si>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</si>
  <si>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</si>
  <si>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</si>
  <si>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</si>
  <si>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</si>
  <si>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</si>
  <si>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</si>
  <si>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</si>
  <si>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</si>
  <si>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</si>
  <si>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</si>
  <si>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</si>
  <si>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</si>
  <si>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</si>
  <si>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</si>
  <si>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</si>
  <si>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</si>
  <si>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</si>
  <si>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</si>
  <si>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</si>
  <si>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</si>
  <si>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</si>
  <si>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</si>
  <si>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</si>
  <si>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</si>
  <si>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</si>
  <si>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</si>
  <si>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</si>
  <si>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</si>
  <si>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</si>
  <si>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</si>
  <si>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</si>
  <si>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</si>
  <si>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</si>
  <si>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</si>
  <si>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</si>
  <si>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</si>
  <si>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</si>
  <si>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</si>
  <si>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</si>
  <si>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</si>
  <si>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</si>
  <si>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</si>
  <si>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</si>
  <si>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</si>
  <si>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</si>
  <si>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</si>
  <si>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</si>
  <si>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</si>
  <si>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</si>
  <si>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</si>
  <si>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</si>
  <si>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</si>
  <si>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</si>
  <si>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</si>
  <si>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</si>
  <si>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</si>
  <si>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</si>
  <si>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</si>
  <si>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</si>
  <si>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</si>
  <si>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</si>
  <si>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</si>
  <si>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</si>
  <si>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</si>
  <si>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</si>
  <si>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</si>
  <si>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</si>
  <si>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</si>
  <si>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</si>
  <si>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</si>
  <si>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</si>
  <si>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</si>
  <si>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</si>
  <si>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</si>
  <si>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</si>
  <si>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</si>
  <si>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</si>
  <si>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</si>
  <si>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</si>
  <si>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</si>
  <si>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</si>
  <si>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</si>
  <si>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</si>
  <si>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</si>
  <si>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</si>
  <si>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</si>
  <si>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</si>
  <si>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</si>
  <si>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</si>
  <si>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</si>
  <si>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</si>
  <si>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</si>
  <si>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</si>
  <si>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</si>
  <si>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</si>
  <si>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</si>
  <si>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</si>
  <si>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</si>
  <si>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</si>
  <si>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</si>
  <si>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</si>
  <si>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</si>
  <si>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</si>
  <si>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</si>
  <si>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</si>
  <si>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</si>
  <si>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</si>
  <si>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</si>
  <si>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</si>
  <si>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</si>
  <si>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</si>
  <si>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</si>
  <si>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</si>
  <si>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</si>
  <si>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</si>
  <si>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</si>
  <si>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</si>
  <si>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</si>
  <si>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</si>
  <si>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</si>
  <si>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</si>
  <si>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</si>
  <si>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</si>
  <si>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</si>
  <si>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</si>
  <si>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</si>
  <si>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</si>
  <si>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</si>
  <si>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</si>
  <si>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</si>
  <si>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</si>
  <si>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</si>
  <si>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</si>
  <si>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</si>
  <si>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</si>
  <si>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</si>
  <si>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</si>
  <si>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</si>
  <si>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</si>
  <si>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</si>
  <si>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</si>
  <si>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</si>
  <si>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</si>
  <si>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</si>
  <si>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</si>
  <si>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</si>
  <si>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</si>
  <si>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</si>
  <si>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</si>
  <si>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</si>
  <si>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</si>
  <si>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</si>
  <si>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</si>
  <si>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</si>
  <si>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</si>
  <si>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</si>
  <si>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</si>
  <si>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</si>
  <si>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</si>
  <si>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</si>
  <si>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</si>
  <si>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</si>
  <si>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</si>
  <si>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</si>
  <si>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</si>
  <si>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</si>
  <si>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</si>
  <si>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</si>
  <si>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</si>
  <si>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</si>
  <si>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</si>
  <si>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</si>
  <si>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</si>
  <si>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</si>
  <si>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</si>
  <si>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</si>
  <si>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</si>
  <si>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</si>
  <si>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</si>
  <si>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</si>
  <si>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</si>
  <si>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</si>
  <si>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</si>
  <si>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</si>
  <si>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</si>
  <si>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</si>
  <si>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</si>
  <si>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</si>
  <si>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</si>
  <si>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</si>
  <si>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</si>
  <si>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</si>
  <si>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</si>
  <si>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</si>
  <si>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</si>
  <si>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</si>
  <si>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</si>
  <si>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</si>
  <si>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</si>
  <si>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</si>
  <si>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</si>
  <si>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</si>
  <si>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</si>
  <si>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</si>
  <si>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</si>
  <si>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</si>
  <si>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</si>
  <si>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</si>
  <si>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</si>
  <si>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</si>
  <si>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</si>
  <si>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</si>
  <si>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</si>
  <si>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</si>
  <si>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</si>
  <si>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</si>
  <si>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</si>
  <si>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</si>
  <si>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</si>
  <si>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</si>
  <si>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</si>
  <si>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</si>
  <si>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</si>
  <si>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</si>
  <si>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</si>
  <si>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</si>
  <si>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</si>
  <si>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</si>
  <si>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</si>
  <si>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</si>
  <si>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</si>
  <si>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</si>
  <si>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</si>
  <si>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</si>
  <si>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</si>
  <si>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</si>
  <si>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</si>
  <si>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</si>
  <si>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</si>
  <si>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</si>
  <si>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</si>
  <si>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</si>
  <si>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</si>
  <si>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</si>
  <si>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</si>
  <si>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</si>
  <si>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</si>
  <si>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</si>
  <si>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</si>
  <si>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</si>
  <si>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</si>
  <si>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</si>
  <si>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</si>
  <si>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</si>
  <si>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</si>
  <si>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</si>
  <si>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</si>
  <si>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</si>
  <si>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</si>
  <si>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</si>
  <si>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</si>
  <si>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</si>
  <si>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</si>
  <si>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</si>
  <si>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</si>
  <si>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</si>
  <si>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</si>
  <si>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</si>
  <si>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</si>
  <si>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</si>
  <si>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</si>
  <si>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</si>
  <si>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</si>
  <si>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</si>
  <si>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</si>
  <si>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</si>
  <si>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</si>
  <si>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</si>
  <si>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</si>
  <si>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</si>
  <si>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</si>
  <si>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</si>
  <si>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</si>
  <si>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</si>
  <si>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</si>
  <si>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</si>
  <si>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</si>
  <si>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</si>
  <si>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</si>
  <si>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</si>
  <si>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</si>
  <si>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</si>
  <si>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</si>
  <si>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</si>
  <si>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</si>
  <si>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</si>
  <si>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</si>
  <si>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</si>
  <si>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</si>
  <si>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</si>
  <si>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</si>
  <si>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</si>
  <si>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</si>
  <si>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</si>
  <si>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</si>
  <si>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</si>
  <si>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</si>
  <si>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</si>
  <si>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</si>
  <si>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</si>
  <si>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</si>
  <si>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</si>
  <si>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</si>
  <si>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</si>
  <si>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</si>
  <si>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</si>
  <si>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</si>
  <si>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</si>
  <si>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</si>
  <si>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</si>
  <si>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</si>
  <si>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</si>
  <si>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</si>
  <si>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</si>
  <si>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</si>
  <si>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</si>
  <si>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</si>
  <si>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</si>
  <si>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</si>
  <si>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</si>
  <si>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</si>
  <si>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</si>
  <si>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</si>
  <si>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</si>
  <si>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</si>
  <si>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</si>
  <si>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</si>
  <si>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</si>
  <si>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</si>
  <si>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</si>
  <si>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</si>
  <si>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</si>
  <si>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</si>
  <si>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</si>
  <si>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</si>
  <si>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</si>
  <si>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</si>
  <si>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</si>
  <si>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</si>
  <si>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</si>
  <si>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</si>
  <si>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</si>
  <si>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</si>
  <si>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</si>
  <si>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</si>
  <si>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</si>
  <si>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</si>
  <si>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</si>
  <si>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</si>
  <si>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</si>
  <si>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</si>
  <si>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</si>
  <si>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</si>
  <si>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</si>
  <si>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</si>
  <si>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</si>
  <si>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</si>
  <si>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</si>
  <si>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</si>
  <si>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</si>
  <si>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</si>
  <si>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</si>
  <si>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</si>
  <si>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</si>
  <si>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</si>
  <si>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</si>
  <si>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</si>
  <si>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</si>
  <si>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</si>
  <si>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</si>
  <si>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</si>
  <si>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</si>
  <si>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</si>
  <si>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</si>
  <si>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</si>
  <si>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</si>
  <si>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</si>
  <si>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</si>
  <si>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</si>
  <si>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</si>
  <si>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</si>
  <si>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</si>
  <si>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</si>
  <si>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</si>
  <si>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</si>
  <si>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</si>
  <si>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</si>
  <si>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</si>
  <si>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</si>
  <si>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</si>
  <si>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</si>
  <si>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</si>
  <si>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</si>
  <si>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</si>
  <si>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</si>
  <si>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</si>
  <si>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</si>
  <si>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</si>
  <si>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</si>
  <si>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</si>
  <si>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</si>
  <si>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</si>
  <si>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</si>
  <si>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</si>
  <si>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</si>
  <si>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</si>
  <si>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</si>
  <si>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</si>
  <si>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</si>
  <si>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</si>
  <si>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</si>
  <si>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</si>
  <si>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</si>
  <si>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</si>
  <si>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</si>
  <si>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</si>
  <si>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</si>
  <si>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</si>
  <si>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</si>
  <si>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</si>
  <si>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</si>
  <si>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</si>
  <si>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</si>
  <si>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</si>
  <si>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</si>
  <si>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</si>
  <si>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</si>
  <si>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</si>
  <si>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</si>
  <si>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</si>
  <si>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</si>
  <si>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</si>
  <si>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</si>
  <si>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</si>
  <si>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</si>
  <si>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</si>
  <si>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</si>
  <si>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</si>
  <si>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</si>
  <si>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</si>
  <si>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</si>
  <si>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</si>
  <si>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</si>
  <si>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</si>
  <si>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</si>
  <si>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</si>
  <si>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</si>
  <si>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</si>
  <si>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</si>
  <si>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</si>
  <si>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</si>
  <si>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</si>
  <si>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</si>
  <si>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</si>
  <si>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</si>
  <si>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</si>
  <si>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</si>
  <si>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</si>
  <si>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</si>
  <si>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</si>
  <si>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</si>
  <si>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</si>
  <si>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</si>
  <si>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</si>
  <si>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</si>
  <si>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</si>
  <si>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</si>
  <si>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</si>
  <si>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</si>
  <si>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</si>
  <si>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</si>
  <si>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</si>
  <si>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</si>
  <si>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</si>
  <si>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</si>
  <si>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</si>
  <si>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</si>
  <si>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</si>
  <si>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</si>
  <si>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</si>
  <si>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</si>
  <si>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</si>
  <si>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</si>
  <si>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</si>
  <si>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</si>
  <si>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</si>
  <si>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</si>
  <si>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</si>
  <si>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</si>
  <si>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</si>
  <si>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</si>
  <si>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</si>
  <si>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</si>
  <si>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</si>
  <si>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</si>
  <si>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</si>
  <si>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</si>
  <si>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</si>
  <si>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</si>
  <si>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</si>
  <si>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</si>
  <si>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</si>
  <si>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</si>
  <si>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</si>
  <si>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</si>
  <si>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</si>
  <si>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</si>
  <si>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</si>
  <si>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</si>
  <si>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</si>
  <si>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</si>
  <si>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</si>
  <si>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</si>
  <si>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</si>
  <si>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</si>
  <si>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</si>
  <si>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</si>
  <si>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</si>
  <si>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</si>
  <si>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</si>
  <si>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</si>
  <si>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</si>
  <si>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</si>
  <si>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</si>
  <si>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</si>
  <si>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</si>
  <si>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</si>
  <si>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</si>
  <si>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</si>
  <si>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</si>
  <si>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</si>
  <si>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</si>
  <si>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</si>
  <si>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</si>
  <si>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</si>
  <si>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</si>
  <si>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</si>
  <si>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</si>
  <si>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</si>
  <si>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</si>
  <si>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</si>
  <si>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</si>
  <si>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</si>
  <si>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</si>
  <si>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</si>
  <si>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</si>
  <si>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</si>
  <si>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</si>
  <si>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</si>
  <si>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</si>
  <si>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</si>
  <si>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</si>
  <si>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</si>
  <si>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</si>
  <si>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</si>
  <si>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</si>
  <si>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</si>
  <si>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</si>
  <si>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</si>
  <si>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</si>
  <si>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</si>
  <si>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</si>
  <si>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</si>
  <si>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</si>
  <si>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</si>
  <si>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</si>
  <si>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</si>
  <si>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</si>
  <si>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</si>
  <si>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</si>
  <si>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</si>
  <si>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</si>
  <si>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</si>
  <si>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</si>
  <si>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</si>
  <si>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</si>
  <si>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</si>
  <si>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</si>
  <si>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</si>
  <si>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</si>
  <si>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</si>
  <si>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</si>
  <si>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</si>
  <si>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</si>
  <si>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</si>
  <si>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</si>
  <si>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</si>
  <si>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</si>
  <si>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</si>
  <si>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</si>
  <si>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</si>
  <si>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</si>
  <si>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</si>
  <si>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</si>
  <si>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</si>
  <si>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</si>
  <si>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</si>
  <si>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</si>
  <si>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</si>
  <si>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</si>
  <si>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</si>
  <si>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</si>
  <si>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</si>
  <si>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</si>
  <si>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</si>
  <si>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</si>
  <si>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</si>
  <si>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</si>
  <si>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</si>
  <si>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</si>
  <si>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</si>
  <si>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</si>
  <si>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</si>
  <si>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</si>
  <si>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</si>
  <si>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</si>
  <si>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</si>
  <si>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</si>
  <si>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</si>
  <si>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</si>
  <si>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</si>
  <si>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</si>
  <si>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</si>
  <si>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</si>
  <si>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</si>
  <si>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</si>
  <si>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</si>
  <si>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</si>
  <si>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</si>
  <si>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</si>
  <si>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</si>
  <si>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</si>
  <si>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</si>
  <si>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</si>
  <si>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</si>
  <si>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</si>
  <si>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</si>
  <si>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</si>
  <si>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</si>
  <si>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</si>
  <si>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</si>
  <si>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</si>
  <si>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</si>
  <si>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</si>
  <si>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</si>
  <si>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</si>
  <si>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</si>
  <si>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</si>
  <si>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</si>
  <si>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</si>
  <si>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</si>
  <si>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</si>
  <si>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</si>
  <si>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</si>
  <si>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</si>
  <si>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</si>
  <si>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</si>
  <si>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</si>
  <si>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</si>
  <si>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</si>
  <si>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</si>
  <si>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</si>
  <si>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</si>
  <si>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</si>
  <si>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</si>
  <si>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</si>
  <si>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</si>
  <si>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</si>
  <si>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</si>
  <si>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</si>
  <si>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</si>
  <si>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</si>
  <si>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</si>
  <si>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</si>
  <si>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</si>
  <si>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</si>
  <si>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</si>
  <si>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</si>
  <si>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</si>
  <si>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</si>
  <si>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</si>
  <si>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</si>
  <si>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</si>
  <si>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</si>
  <si>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</si>
  <si>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</si>
  <si>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</si>
  <si>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</si>
  <si>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</si>
  <si>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</si>
  <si>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</si>
  <si>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</si>
  <si>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</si>
  <si>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</si>
  <si>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</si>
  <si>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</si>
  <si>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</si>
  <si>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</si>
  <si>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</si>
  <si>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</si>
  <si>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</si>
  <si>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</si>
  <si>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</si>
  <si>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</si>
  <si>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</si>
  <si>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</si>
  <si>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</si>
  <si>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</si>
  <si>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</si>
  <si>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</si>
  <si>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</si>
  <si>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</si>
  <si>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</si>
  <si>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</si>
  <si>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</si>
  <si>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</si>
  <si>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</si>
  <si>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</si>
  <si>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</si>
  <si>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</si>
  <si>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</si>
  <si>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</si>
  <si>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</si>
  <si>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</si>
  <si>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</si>
  <si>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</si>
  <si>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</si>
  <si>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</si>
  <si>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</si>
  <si>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</si>
  <si>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</si>
  <si>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</si>
  <si>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</si>
  <si>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</si>
  <si>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</si>
  <si>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</si>
  <si>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</si>
  <si>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</si>
  <si>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</si>
  <si>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</si>
  <si>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</si>
  <si>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</si>
  <si>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</si>
  <si>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</si>
  <si>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</si>
  <si>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</si>
  <si>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</si>
  <si>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</si>
  <si>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</si>
  <si>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</si>
  <si>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</si>
  <si>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</si>
  <si>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</si>
  <si>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</si>
  <si>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</si>
  <si>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</si>
  <si>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</si>
  <si>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</si>
  <si>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</si>
  <si>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</si>
  <si>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</si>
  <si>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</si>
  <si>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</si>
  <si>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</si>
  <si>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</si>
  <si>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</si>
  <si>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</si>
  <si>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</si>
  <si>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</si>
  <si>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</si>
  <si>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</si>
  <si>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</si>
  <si>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</si>
  <si>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</si>
  <si>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</si>
  <si>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</si>
  <si>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</si>
  <si>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</si>
  <si>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</si>
  <si>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</si>
  <si>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</si>
  <si>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</si>
  <si>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</si>
  <si>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</si>
  <si>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</si>
  <si>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</si>
  <si>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</si>
  <si>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</si>
  <si>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</si>
  <si>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</si>
  <si>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</si>
  <si>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</si>
  <si>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</si>
  <si>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</si>
  <si>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</si>
  <si>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</si>
  <si>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</si>
  <si>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</si>
  <si>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</si>
  <si>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</si>
  <si>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</si>
  <si>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</si>
  <si>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</si>
  <si>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</si>
  <si>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</si>
  <si>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</si>
  <si>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</si>
  <si>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</si>
  <si>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</si>
  <si>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</si>
  <si>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</si>
  <si>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</si>
  <si>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</si>
  <si>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</si>
  <si>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</si>
  <si>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</si>
  <si>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</si>
  <si>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</si>
  <si>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</si>
  <si>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</si>
  <si>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</si>
  <si>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</si>
  <si>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</si>
  <si>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</si>
  <si>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</si>
  <si>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</si>
  <si>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</si>
  <si>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</si>
  <si>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</si>
  <si>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</si>
  <si>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</si>
  <si>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</si>
  <si>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</si>
  <si>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</si>
  <si>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</si>
  <si>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</si>
  <si>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</si>
  <si>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</si>
  <si>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</si>
  <si>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</si>
  <si>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</si>
  <si>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</si>
  <si>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</si>
  <si>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</si>
  <si>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</si>
  <si>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</si>
  <si>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</si>
  <si>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</si>
  <si>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</si>
  <si>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</si>
  <si>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</si>
  <si>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</si>
  <si>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</si>
  <si>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</si>
  <si>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</si>
  <si>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</si>
  <si>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</si>
  <si>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</si>
  <si>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</si>
  <si>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</si>
  <si>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</si>
  <si>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</si>
  <si>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</si>
  <si>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</si>
  <si>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</si>
  <si>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</si>
  <si>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</si>
  <si>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</si>
  <si>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</si>
  <si>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</si>
  <si>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</si>
  <si>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</si>
  <si>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</si>
  <si>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</si>
  <si>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</si>
  <si>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</si>
  <si>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</si>
  <si>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</si>
  <si>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</si>
  <si>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</si>
  <si>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</si>
  <si>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</si>
  <si>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</si>
  <si>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</si>
  <si>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</si>
  <si>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</si>
  <si>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</si>
  <si>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</si>
  <si>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</si>
  <si>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</si>
  <si>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</si>
  <si>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</si>
  <si>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</si>
  <si>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</si>
  <si>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</si>
  <si>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</si>
  <si>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</si>
  <si>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</si>
  <si>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</si>
  <si>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</si>
  <si>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</si>
  <si>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</si>
  <si>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</si>
  <si>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</si>
  <si>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</si>
  <si>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</si>
  <si>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</si>
  <si>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</si>
  <si>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</si>
  <si>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</si>
  <si>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</si>
  <si>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</si>
  <si>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</si>
  <si>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</si>
  <si>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</si>
  <si>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</si>
  <si>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</si>
  <si>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</si>
  <si>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</si>
  <si>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</si>
  <si>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</si>
  <si>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</si>
  <si>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</si>
  <si>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</si>
  <si>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</si>
  <si>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</si>
  <si>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</si>
  <si>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</si>
  <si>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</si>
  <si>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</si>
  <si>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</si>
  <si>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</si>
  <si>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</si>
  <si>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</si>
  <si>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</si>
  <si>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</si>
  <si>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</si>
  <si>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</si>
  <si>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</si>
  <si>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</si>
  <si>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</si>
  <si>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</si>
  <si>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</si>
  <si>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</si>
  <si>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</si>
  <si>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</si>
  <si>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</si>
  <si>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</si>
  <si>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</si>
  <si>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</si>
  <si>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</si>
  <si>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</si>
  <si>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</si>
  <si>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</si>
  <si>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</si>
  <si>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</si>
  <si>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</si>
  <si>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</si>
  <si>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</si>
  <si>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</si>
  <si>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</si>
  <si>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</si>
  <si>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</si>
  <si>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</si>
  <si>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</si>
  <si>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</si>
  <si>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</si>
  <si>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</si>
  <si>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</si>
  <si>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</si>
  <si>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</si>
  <si>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</si>
  <si>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</si>
  <si>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</si>
  <si>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</si>
  <si>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</si>
  <si>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</si>
  <si>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</si>
  <si>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</si>
  <si>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</si>
  <si>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</si>
  <si>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</si>
  <si>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</si>
  <si>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</si>
  <si>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</si>
  <si>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</si>
  <si>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</si>
  <si>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</si>
  <si>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</si>
  <si>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</si>
  <si>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</si>
  <si>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</si>
  <si>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</si>
  <si>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</si>
  <si>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</si>
  <si>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</si>
  <si>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</si>
  <si>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</si>
  <si>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</si>
  <si>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</si>
  <si>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</si>
  <si>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</si>
  <si>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</si>
  <si>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</si>
  <si>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</si>
  <si>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</si>
  <si>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</si>
  <si>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</si>
  <si>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</si>
  <si>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</si>
  <si>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</si>
  <si>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</si>
  <si>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</si>
  <si>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</si>
  <si>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</si>
  <si>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</si>
  <si>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</si>
  <si>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</si>
  <si>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</si>
  <si>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</si>
  <si>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</si>
  <si>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</si>
  <si>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</si>
  <si>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</si>
  <si>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</si>
  <si>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</si>
  <si>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</si>
  <si>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</si>
  <si>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</si>
  <si>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</si>
  <si>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</si>
  <si>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</si>
  <si>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</si>
  <si>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</si>
  <si>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</si>
  <si>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</si>
  <si>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</si>
  <si>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</si>
  <si>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</si>
  <si>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</si>
  <si>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</si>
  <si>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</si>
  <si>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</si>
  <si>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</si>
  <si>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</si>
  <si>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</si>
  <si>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</si>
  <si>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</si>
  <si>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</si>
  <si>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</si>
  <si>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</si>
  <si>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</si>
  <si>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</si>
  <si>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</si>
  <si>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</si>
  <si>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</si>
  <si>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</si>
  <si>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</si>
  <si>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</si>
  <si>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</si>
  <si>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</si>
  <si>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</si>
  <si>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</si>
  <si>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</si>
  <si>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</si>
  <si>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</si>
  <si>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</si>
  <si>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</si>
  <si>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</si>
  <si>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</si>
  <si>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</si>
  <si>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</si>
  <si>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</si>
  <si>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</si>
  <si>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</si>
  <si>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</si>
  <si>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</si>
  <si>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</si>
  <si>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</si>
  <si>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</si>
  <si>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</si>
  <si>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</si>
  <si>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</si>
  <si>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</si>
  <si>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</si>
  <si>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</si>
  <si>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</si>
  <si>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</si>
  <si>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</si>
  <si>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</si>
  <si>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</si>
  <si>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</si>
  <si>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</si>
  <si>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</si>
  <si>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</si>
  <si>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</si>
  <si>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</si>
  <si>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</si>
  <si>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</si>
  <si>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</si>
  <si>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</si>
  <si>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</si>
  <si>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</si>
  <si>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</si>
  <si>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</si>
  <si>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</si>
  <si>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</si>
  <si>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</si>
  <si>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</si>
  <si>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</si>
  <si>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</si>
  <si>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</si>
  <si>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</si>
  <si>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</si>
  <si>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</si>
  <si>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</si>
  <si>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</si>
  <si>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</si>
  <si>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</si>
  <si>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</si>
  <si>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</si>
  <si>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</si>
  <si>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</si>
  <si>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</si>
  <si>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</si>
  <si>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</si>
  <si>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</si>
  <si>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</si>
  <si>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</si>
  <si>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</si>
  <si>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</si>
  <si>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</si>
  <si>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</si>
  <si>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</si>
  <si>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</si>
  <si>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</si>
  <si>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</si>
  <si>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</si>
  <si>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</si>
  <si>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</si>
  <si>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</si>
  <si>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</si>
  <si>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</si>
  <si>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</si>
  <si>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</si>
  <si>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</si>
  <si>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</si>
  <si>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</si>
  <si>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</si>
  <si>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</si>
  <si>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</si>
  <si>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</si>
  <si>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</si>
  <si>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</si>
  <si>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</si>
  <si>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</si>
  <si>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</si>
  <si>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</si>
  <si>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</si>
  <si>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</si>
  <si>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</si>
  <si>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</si>
  <si>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</si>
  <si>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</si>
  <si>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</si>
  <si>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</si>
  <si>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</si>
  <si>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</si>
  <si>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</si>
  <si>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</si>
  <si>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</si>
  <si>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</si>
  <si>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</si>
  <si>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</si>
  <si>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</si>
  <si>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</si>
  <si>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</si>
  <si>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</si>
  <si>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</si>
  <si>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</si>
  <si>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</si>
  <si>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</si>
  <si>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</si>
  <si>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</si>
  <si>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</si>
  <si>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</si>
  <si>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</si>
  <si>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</si>
  <si>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</si>
  <si>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</si>
  <si>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</si>
  <si>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</si>
  <si>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</si>
  <si>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</si>
  <si>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</si>
  <si>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</si>
  <si>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</si>
  <si>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</si>
  <si>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</si>
  <si>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</si>
  <si>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</si>
  <si>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</si>
  <si>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</si>
  <si>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</si>
  <si>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</si>
  <si>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</si>
  <si>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</si>
  <si>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</si>
  <si>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</si>
  <si>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</si>
  <si>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</si>
  <si>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</si>
  <si>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</si>
  <si>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</si>
  <si>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</si>
  <si>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</si>
  <si>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</si>
  <si>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</si>
  <si>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</si>
  <si>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</si>
  <si>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</si>
  <si>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</si>
  <si>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</si>
  <si>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</si>
  <si>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</si>
  <si>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</si>
  <si>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</si>
  <si>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</si>
  <si>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</si>
  <si>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</si>
  <si>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</si>
  <si>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</si>
  <si>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</si>
  <si>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</si>
  <si>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</si>
  <si>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</si>
  <si>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</si>
  <si>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</si>
  <si>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</si>
  <si>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</si>
  <si>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</si>
  <si>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</si>
  <si>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</si>
  <si>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</si>
  <si>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</si>
  <si>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</si>
  <si>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</si>
  <si>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</si>
  <si>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</si>
  <si>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</si>
  <si>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</si>
  <si>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</si>
  <si>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</si>
  <si>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</si>
  <si>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</si>
  <si>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</si>
  <si>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</si>
  <si>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</si>
  <si>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</si>
  <si>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</si>
  <si>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</si>
  <si>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</si>
  <si>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</si>
  <si>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</si>
  <si>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</si>
  <si>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</si>
  <si>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</si>
  <si>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</si>
  <si>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</si>
  <si>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</si>
  <si>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</si>
  <si>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</si>
  <si>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</si>
  <si>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</si>
  <si>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</si>
  <si>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</si>
  <si>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</si>
  <si>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</si>
  <si>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</si>
  <si>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</si>
  <si>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</si>
  <si>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</si>
  <si>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</si>
  <si>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</si>
  <si>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</si>
  <si>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</si>
  <si>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</si>
  <si>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</si>
  <si>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</si>
  <si>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</si>
  <si>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</si>
  <si>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</si>
  <si>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</si>
  <si>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</si>
  <si>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</si>
  <si>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</si>
  <si>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</si>
  <si>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</si>
  <si>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</si>
  <si>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</si>
  <si>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</si>
  <si>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</si>
  <si>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</si>
  <si>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</si>
  <si>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</si>
  <si>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</si>
  <si>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</si>
  <si>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</si>
  <si>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</si>
  <si>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</si>
  <si>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</si>
  <si>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</si>
  <si>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</si>
  <si>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</si>
  <si>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</si>
  <si>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</si>
  <si>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</si>
  <si>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</si>
  <si>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</si>
  <si>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</si>
  <si>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</si>
  <si>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</si>
  <si>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</si>
  <si>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</si>
  <si>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</si>
  <si>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</si>
  <si>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</si>
  <si>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</si>
  <si>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</si>
  <si>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</si>
  <si>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</si>
  <si>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</si>
  <si>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</si>
  <si>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</si>
  <si>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</si>
  <si>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</si>
  <si>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</si>
  <si>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</si>
  <si>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</si>
  <si>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</si>
  <si>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</si>
  <si>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</si>
  <si>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</si>
  <si>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</si>
  <si>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</si>
  <si>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</si>
  <si>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</si>
  <si>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</si>
  <si>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</si>
  <si>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</si>
  <si>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</si>
  <si>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</si>
  <si>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</si>
  <si>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</si>
  <si>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</si>
  <si>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</si>
  <si>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</si>
  <si>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</si>
  <si>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</si>
  <si>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</si>
  <si>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</si>
  <si>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</si>
  <si>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</si>
  <si>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</si>
  <si>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</si>
  <si>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</si>
  <si>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</si>
  <si>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</si>
  <si>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</si>
  <si>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</si>
  <si>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</si>
  <si>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</si>
  <si>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</si>
  <si>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</si>
  <si>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</si>
  <si>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</si>
  <si>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</si>
  <si>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</si>
  <si>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</si>
  <si>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</si>
  <si>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</si>
  <si>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</si>
  <si>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</si>
  <si>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</si>
  <si>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</si>
  <si>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</si>
  <si>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</si>
  <si>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</si>
  <si>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</si>
  <si>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</si>
  <si>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</si>
  <si>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</si>
  <si>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</si>
  <si>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</si>
  <si>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</si>
  <si>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</si>
  <si>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</si>
  <si>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</si>
  <si>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</si>
  <si>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</si>
  <si>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</si>
  <si>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</si>
  <si>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</si>
  <si>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</si>
  <si>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</si>
  <si>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</si>
  <si>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</si>
  <si>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</si>
  <si>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</si>
  <si>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</si>
  <si>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</si>
  <si>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</si>
  <si>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</si>
  <si>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</si>
  <si>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</si>
  <si>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</si>
  <si>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</si>
  <si>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</si>
  <si>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</si>
  <si>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</si>
  <si>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</si>
  <si>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</si>
  <si>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</si>
  <si>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</si>
  <si>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</si>
  <si>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</si>
  <si>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</si>
  <si>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</si>
  <si>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</si>
  <si>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</si>
  <si>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</si>
  <si>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</si>
  <si>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</si>
  <si>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</si>
  <si>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</si>
  <si>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</si>
  <si>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</si>
  <si>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</si>
  <si>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</si>
  <si>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</si>
  <si>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</si>
  <si>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</si>
  <si>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</si>
  <si>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</si>
  <si>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</si>
  <si>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</si>
  <si>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</si>
  <si>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</si>
  <si>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</si>
  <si>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</si>
  <si>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</si>
  <si>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</si>
  <si>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</si>
  <si>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</si>
  <si>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</si>
  <si>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</si>
  <si>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</si>
  <si>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</si>
  <si>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</si>
  <si>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</si>
  <si>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</si>
  <si>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</si>
  <si>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</si>
  <si>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</si>
  <si>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</si>
  <si>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</si>
  <si>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</si>
  <si>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</si>
  <si>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</si>
  <si>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</si>
  <si>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</si>
  <si>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</si>
  <si>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</si>
  <si>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</si>
  <si>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</si>
  <si>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</si>
  <si>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</si>
  <si>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</si>
  <si>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</si>
  <si>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</si>
  <si>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</si>
  <si>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</si>
  <si>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</si>
  <si>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</si>
  <si>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</si>
  <si>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</si>
  <si>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</si>
  <si>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</si>
  <si>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</si>
  <si>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</si>
  <si>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</si>
  <si>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</si>
  <si>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</si>
  <si>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</si>
  <si>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</si>
  <si>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</si>
  <si>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</si>
  <si>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</si>
  <si>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</si>
  <si>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</si>
  <si>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</si>
  <si>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</si>
  <si>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</si>
  <si>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</si>
  <si>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</si>
  <si>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</si>
  <si>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</si>
  <si>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</si>
  <si>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</si>
  <si>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</si>
  <si>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</si>
  <si>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</si>
  <si>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</si>
  <si>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</si>
  <si>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</si>
  <si>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</si>
  <si>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</si>
  <si>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</si>
  <si>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</si>
  <si>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</si>
  <si>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</si>
  <si>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</si>
  <si>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</si>
  <si>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</si>
  <si>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</si>
  <si>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</si>
  <si>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</si>
  <si>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</si>
  <si>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</si>
  <si>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</si>
  <si>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</si>
  <si>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</si>
  <si>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</si>
  <si>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</si>
  <si>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</si>
  <si>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</si>
  <si>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</si>
  <si>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</si>
  <si>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</si>
  <si>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</si>
  <si>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</si>
  <si>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</si>
  <si>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</si>
  <si>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</si>
  <si>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</si>
  <si>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</si>
  <si>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</si>
  <si>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</si>
  <si>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</si>
  <si>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</si>
  <si>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</si>
  <si>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</si>
  <si>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</si>
  <si>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</si>
  <si>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</si>
  <si>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</si>
  <si>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</si>
  <si>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</si>
  <si>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</si>
  <si>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</si>
  <si>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</si>
  <si>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</si>
  <si>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</si>
  <si>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</si>
  <si>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</si>
  <si>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</si>
  <si>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</si>
  <si>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</si>
  <si>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</si>
  <si>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</si>
  <si>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</si>
  <si>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</si>
  <si>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</si>
  <si>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</si>
  <si>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</si>
  <si>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</si>
  <si>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</si>
  <si>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</si>
  <si>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</si>
  <si>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</si>
  <si>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</si>
  <si>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</si>
  <si>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</si>
  <si>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</si>
  <si>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</si>
  <si>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</si>
  <si>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</si>
  <si>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</si>
  <si>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</si>
  <si>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</si>
  <si>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</si>
  <si>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</si>
  <si>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</si>
  <si>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</si>
  <si>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</si>
  <si>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</si>
  <si>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</si>
  <si>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</si>
  <si>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</si>
  <si>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</si>
  <si>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</si>
  <si>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</si>
  <si>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</si>
  <si>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</si>
  <si>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</si>
  <si>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</si>
  <si>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</si>
  <si>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</si>
  <si>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</si>
  <si>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</si>
  <si>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</si>
  <si>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</si>
  <si>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</si>
  <si>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</si>
  <si>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</si>
  <si>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</si>
  <si>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</si>
  <si>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</si>
  <si>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</si>
  <si>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</si>
  <si>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</si>
  <si>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</si>
  <si>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</si>
  <si>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</si>
  <si>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</si>
  <si>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</si>
  <si>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</si>
  <si>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</si>
  <si>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</si>
  <si>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</si>
  <si>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</si>
  <si>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</si>
  <si>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</si>
  <si>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</si>
  <si>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</si>
  <si>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</si>
  <si>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</si>
  <si>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</si>
  <si>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</si>
  <si>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</si>
  <si>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</si>
  <si>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</si>
  <si>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</si>
  <si>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</si>
  <si>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</si>
  <si>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</si>
  <si>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</si>
  <si>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</si>
  <si>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</si>
  <si>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</si>
  <si>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</si>
  <si>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</si>
  <si>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</si>
  <si>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</si>
  <si>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</si>
  <si>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</si>
  <si>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</si>
  <si>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</si>
  <si>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</si>
  <si>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</si>
  <si>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</si>
  <si>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</si>
  <si>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</si>
  <si>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</si>
  <si>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</si>
  <si>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</si>
  <si>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</si>
  <si>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</si>
  <si>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</si>
  <si>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</si>
  <si>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</si>
  <si>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</si>
  <si>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</si>
  <si>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</si>
  <si>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</si>
  <si>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</si>
  <si>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</si>
  <si>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</si>
  <si>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</si>
  <si>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</si>
  <si>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</si>
  <si>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</si>
  <si>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</si>
  <si>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</si>
  <si>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</si>
  <si>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</si>
  <si>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</si>
  <si>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</si>
  <si>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</si>
  <si>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</si>
  <si>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</si>
  <si>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</si>
  <si>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</si>
  <si>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</si>
  <si>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</si>
  <si>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</si>
  <si>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</si>
  <si>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</si>
  <si>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</si>
  <si>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</si>
  <si>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</si>
  <si>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</si>
  <si>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</si>
  <si>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</si>
  <si>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</si>
  <si>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</si>
  <si>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</si>
  <si>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</si>
  <si>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</si>
  <si>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</si>
  <si>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</si>
  <si>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</si>
  <si>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</si>
  <si>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</si>
  <si>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</si>
  <si>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</si>
  <si>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</si>
  <si>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</si>
  <si>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</si>
  <si>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</si>
  <si>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</si>
  <si>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</si>
  <si>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</si>
  <si>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</si>
  <si>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</si>
  <si>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</si>
  <si>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</si>
  <si>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</si>
  <si>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</si>
  <si>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</si>
  <si>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</si>
  <si>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</si>
  <si>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</si>
  <si>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</si>
  <si>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</si>
  <si>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</si>
  <si>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</si>
  <si>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</si>
  <si>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</si>
  <si>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</si>
  <si>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</si>
  <si>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</si>
  <si>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</si>
  <si>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</si>
  <si>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</si>
  <si>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</si>
  <si>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</si>
  <si>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</si>
  <si>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</si>
  <si>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</si>
  <si>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</si>
  <si>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</si>
  <si>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</si>
  <si>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</si>
  <si>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</si>
  <si>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</si>
  <si>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</si>
  <si>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</si>
  <si>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</si>
  <si>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</si>
  <si>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</si>
  <si>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</si>
  <si>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</si>
  <si>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</si>
  <si>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</si>
  <si>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</si>
  <si>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</si>
  <si>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</si>
  <si>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</si>
  <si>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</si>
  <si>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</si>
  <si>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</si>
  <si>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</si>
  <si>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</si>
  <si>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</si>
  <si>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</si>
  <si>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</si>
  <si>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</si>
  <si>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</si>
  <si>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</si>
  <si>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</si>
  <si>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</si>
  <si>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</si>
  <si>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</si>
  <si>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</si>
  <si>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</si>
  <si>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</si>
  <si>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</si>
  <si>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</si>
  <si>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</si>
  <si>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</si>
  <si>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</si>
  <si>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</si>
  <si>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</si>
  <si>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</si>
  <si>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</si>
  <si>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</si>
  <si>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</si>
  <si>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</si>
  <si>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</si>
  <si>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</si>
  <si>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</si>
  <si>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</si>
  <si>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</si>
  <si>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</si>
  <si>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</si>
  <si>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</si>
  <si>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</si>
  <si>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</si>
  <si>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</si>
  <si>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</si>
  <si>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</si>
  <si>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</si>
  <si>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</si>
  <si>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</si>
  <si>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</si>
  <si>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</si>
  <si>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</si>
  <si>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</si>
  <si>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</si>
  <si>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</si>
  <si>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</si>
  <si>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</si>
  <si>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</si>
  <si>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</si>
  <si>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</si>
  <si>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</si>
  <si>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</si>
  <si>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</si>
  <si>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</si>
  <si>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</si>
  <si>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</si>
  <si>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</si>
  <si>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</si>
  <si>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</si>
  <si>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</si>
  <si>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</si>
  <si>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</si>
  <si>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</si>
  <si>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</si>
  <si>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</si>
  <si>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</si>
  <si>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</si>
  <si>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</si>
  <si>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</si>
  <si>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</si>
  <si>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</si>
  <si>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</si>
  <si>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</si>
  <si>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</si>
  <si>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</si>
  <si>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</si>
  <si>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</si>
  <si>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</si>
  <si>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</si>
  <si>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</si>
  <si>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</si>
  <si>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</si>
  <si>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</si>
  <si>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</si>
  <si>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</si>
  <si>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</si>
  <si>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</si>
  <si>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</si>
  <si>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</si>
  <si>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</si>
  <si>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</si>
  <si>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</si>
  <si>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</si>
  <si>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</si>
  <si>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</si>
  <si>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</si>
  <si>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</si>
  <si>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</si>
  <si>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</si>
  <si>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</si>
  <si>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</si>
  <si>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</si>
  <si>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</si>
  <si>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</si>
  <si>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</si>
  <si>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</si>
  <si>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</si>
  <si>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</si>
  <si>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</si>
  <si>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</si>
  <si>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</si>
  <si>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</si>
  <si>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</si>
  <si>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</si>
  <si>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</si>
  <si>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</si>
  <si>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</si>
  <si>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</si>
  <si>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</si>
  <si>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</si>
  <si>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</si>
  <si>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</si>
  <si>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</si>
  <si>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</si>
  <si>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</si>
  <si>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</si>
  <si>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</si>
  <si>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</si>
  <si>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</si>
  <si>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</si>
  <si>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</si>
  <si>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</si>
  <si>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</si>
  <si>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</si>
  <si>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</si>
  <si>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</si>
  <si>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</si>
  <si>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</si>
  <si>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</si>
  <si>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</si>
  <si>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</si>
  <si>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</si>
  <si>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</si>
  <si>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</si>
  <si>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</si>
  <si>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</si>
  <si>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</si>
  <si>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</si>
  <si>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</si>
  <si>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</si>
  <si>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</si>
  <si>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</si>
  <si>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</si>
  <si>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</si>
  <si>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</si>
  <si>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</si>
  <si>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</si>
  <si>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</si>
  <si>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</si>
  <si>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</si>
  <si>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</si>
  <si>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</si>
  <si>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</si>
  <si>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</si>
  <si>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</si>
  <si>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</si>
  <si>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</si>
  <si>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</si>
  <si>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</si>
  <si>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</si>
  <si>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</si>
  <si>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</si>
  <si>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</si>
  <si>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</si>
  <si>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</si>
  <si>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</si>
  <si>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</si>
  <si>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</si>
  <si>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</si>
  <si>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</si>
  <si>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</si>
  <si>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</si>
  <si>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</si>
  <si>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</si>
  <si>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</si>
  <si>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</si>
  <si>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</si>
  <si>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</si>
  <si>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</si>
  <si>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</si>
  <si>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</si>
  <si>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</si>
  <si>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</si>
  <si>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</si>
  <si>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</si>
  <si>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</si>
  <si>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</si>
  <si>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</si>
  <si>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</si>
  <si>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</si>
  <si>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</si>
  <si>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</si>
  <si>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</si>
  <si>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</si>
  <si>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</si>
  <si>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</si>
  <si>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</si>
  <si>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</si>
  <si>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</si>
  <si>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</si>
  <si>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</si>
  <si>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</si>
  <si>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</si>
  <si>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</si>
  <si>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</si>
  <si>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</si>
  <si>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</si>
  <si>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</si>
  <si>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</si>
  <si>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</si>
  <si>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</si>
  <si>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</si>
  <si>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</si>
  <si>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</si>
  <si>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</si>
  <si>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</si>
  <si>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</si>
  <si>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</si>
  <si>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</si>
  <si>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</si>
  <si>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</si>
  <si>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</si>
  <si>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</si>
  <si>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</si>
  <si>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</si>
  <si>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</si>
  <si>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</si>
  <si>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</si>
  <si>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</si>
  <si>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</si>
  <si>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</si>
  <si>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</si>
  <si>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</si>
  <si>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</si>
  <si>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</si>
  <si>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</si>
  <si>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</si>
  <si>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</si>
  <si>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</si>
  <si>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</si>
  <si>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</si>
  <si>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</si>
  <si>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</si>
  <si>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</si>
  <si>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</si>
  <si>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</si>
  <si>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</si>
  <si>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</si>
  <si>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</si>
  <si>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</si>
  <si>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</si>
  <si>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</si>
  <si>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</si>
  <si>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</si>
  <si>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</si>
  <si>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</si>
  <si>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</si>
  <si>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</si>
  <si>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</si>
  <si>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</si>
  <si>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</si>
  <si>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</si>
  <si>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</si>
  <si>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</si>
  <si>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</si>
  <si>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</si>
  <si>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</si>
  <si>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</si>
  <si>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</si>
  <si>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</si>
  <si>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</si>
  <si>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</si>
  <si>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</si>
  <si>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</si>
  <si>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</si>
  <si>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</si>
  <si>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</si>
  <si>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</si>
  <si>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</si>
  <si>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</si>
  <si>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</si>
  <si>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</si>
  <si>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</si>
  <si>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</si>
  <si>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</si>
  <si>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</si>
  <si>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</si>
  <si>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</si>
  <si>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</si>
  <si>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</si>
  <si>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</si>
  <si>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</si>
  <si>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</si>
  <si>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</si>
  <si>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</si>
  <si>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</si>
  <si>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</si>
  <si>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</si>
  <si>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</si>
  <si>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</si>
  <si>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</si>
  <si>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</si>
  <si>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</si>
  <si>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</si>
  <si>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</si>
  <si>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</si>
  <si>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</si>
  <si>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</si>
  <si>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</si>
  <si>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</si>
  <si>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</si>
  <si>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</si>
  <si>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</si>
  <si>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</si>
  <si>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</si>
  <si>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</si>
  <si>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</si>
  <si>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</si>
  <si>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</si>
  <si>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</si>
  <si>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</si>
  <si>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</si>
  <si>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</si>
  <si>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</si>
  <si>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</si>
  <si>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</si>
  <si>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</si>
  <si>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</si>
  <si>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</si>
  <si>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</si>
  <si>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</si>
  <si>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</si>
  <si>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</si>
  <si>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</si>
  <si>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</si>
  <si>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</si>
  <si>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</si>
  <si>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</si>
  <si>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</si>
  <si>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</si>
  <si>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</si>
  <si>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</si>
  <si>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</si>
  <si>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</si>
  <si>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</si>
  <si>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</si>
  <si>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</si>
  <si>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</si>
  <si>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</si>
  <si>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</si>
  <si>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</si>
  <si>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</si>
  <si>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</si>
  <si>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</si>
  <si>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</si>
  <si>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</si>
  <si>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</si>
  <si>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</si>
  <si>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</si>
  <si>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</si>
  <si>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</si>
  <si>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</si>
  <si>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</si>
  <si>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</si>
  <si>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</si>
  <si>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</si>
  <si>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</si>
  <si>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</si>
  <si>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</si>
  <si>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</si>
  <si>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</si>
  <si>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</si>
  <si>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</si>
  <si>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</si>
  <si>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</si>
  <si>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</si>
  <si>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</si>
  <si>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</si>
  <si>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</si>
  <si>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</si>
  <si>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</si>
  <si>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</si>
  <si>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</si>
  <si>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</si>
  <si>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</si>
  <si>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</si>
  <si>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</si>
  <si>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</si>
  <si>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</si>
  <si>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</si>
  <si>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</si>
  <si>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</si>
  <si>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</si>
  <si>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</si>
  <si>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</si>
  <si>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</si>
  <si>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</si>
  <si>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</si>
  <si>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</si>
  <si>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</si>
  <si>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</si>
  <si>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</si>
  <si>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</si>
  <si>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</si>
  <si>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</si>
  <si>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</si>
  <si>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</si>
  <si>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</si>
  <si>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</si>
  <si>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</si>
  <si>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</si>
  <si>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</si>
  <si>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</si>
  <si>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</si>
  <si>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</si>
  <si>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</si>
  <si>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</si>
  <si>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</si>
  <si>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</si>
  <si>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</si>
  <si>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</si>
  <si>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</si>
  <si>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</si>
  <si>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</si>
  <si>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</si>
  <si>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</si>
  <si>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</si>
  <si>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</si>
  <si>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</si>
  <si>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</si>
  <si>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</si>
  <si>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</si>
  <si>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</si>
  <si>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</si>
  <si>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</si>
  <si>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</si>
  <si>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</si>
  <si>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</si>
  <si>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</si>
  <si>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</si>
  <si>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</si>
  <si>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</si>
  <si>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</si>
  <si>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</si>
  <si>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</si>
  <si>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</si>
  <si>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</si>
  <si>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</si>
  <si>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</si>
  <si>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</si>
  <si>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</si>
  <si>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</si>
  <si>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</si>
  <si>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</si>
  <si>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</si>
  <si>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</si>
  <si>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</si>
  <si>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</si>
  <si>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</si>
  <si>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</si>
  <si>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</si>
  <si>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</si>
  <si>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</si>
  <si>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</si>
  <si>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</si>
  <si>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</si>
  <si>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</si>
  <si>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</si>
  <si>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</si>
  <si>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</si>
  <si>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</si>
  <si>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</si>
  <si>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</si>
  <si>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</si>
  <si>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</si>
  <si>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</si>
  <si>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</si>
  <si>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</si>
  <si>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</si>
  <si>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</si>
  <si>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</si>
  <si>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</si>
  <si>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</si>
  <si>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</si>
  <si>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</si>
  <si>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</si>
  <si>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</si>
  <si>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</si>
  <si>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</si>
  <si>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</si>
  <si>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</si>
  <si>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</si>
  <si>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</si>
  <si>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</si>
  <si>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</si>
  <si>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</si>
  <si>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</si>
  <si>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</si>
  <si>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</si>
  <si>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</si>
  <si>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</si>
  <si>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</si>
  <si>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</si>
  <si>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</si>
  <si>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</si>
  <si>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</si>
  <si>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</si>
  <si>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</si>
  <si>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</si>
  <si>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</si>
  <si>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</si>
  <si>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</si>
  <si>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</si>
  <si>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</si>
  <si>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</si>
  <si>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</si>
  <si>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</si>
  <si>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</si>
  <si>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</si>
  <si>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</si>
  <si>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</si>
  <si>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</si>
  <si>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</si>
  <si>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</si>
  <si>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</si>
  <si>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</si>
  <si>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</si>
  <si>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</si>
  <si>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</si>
  <si>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</si>
  <si>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</si>
  <si>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</si>
  <si>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</si>
  <si>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</si>
  <si>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</si>
  <si>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</si>
  <si>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</si>
  <si>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</si>
  <si>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</si>
  <si>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</si>
  <si>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</si>
  <si>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</si>
  <si>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</si>
  <si>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</si>
  <si>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</si>
  <si>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</si>
  <si>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</si>
  <si>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</si>
  <si>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</si>
  <si>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</si>
  <si>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</si>
  <si>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</si>
  <si>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</si>
  <si>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</si>
  <si>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</si>
  <si>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</si>
  <si>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</si>
  <si>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</si>
  <si>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</si>
  <si>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</si>
  <si>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</si>
  <si>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</si>
  <si>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</si>
  <si>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</si>
  <si>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</si>
  <si>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</si>
  <si>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</si>
  <si>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</si>
  <si>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</si>
  <si>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</si>
  <si>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</si>
  <si>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</si>
  <si>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</si>
  <si>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</si>
  <si>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</si>
  <si>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</si>
  <si>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</si>
  <si>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</si>
  <si>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</si>
  <si>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</si>
  <si>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</si>
  <si>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</si>
  <si>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</si>
  <si>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</si>
  <si>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</si>
  <si>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</si>
  <si>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</si>
  <si>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</si>
  <si>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</si>
  <si>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</si>
  <si>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</si>
  <si>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</si>
  <si>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</si>
  <si>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</si>
  <si>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</si>
  <si>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</si>
  <si>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</si>
  <si>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</si>
  <si>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</si>
  <si>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</si>
  <si>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</si>
  <si>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</si>
  <si>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</si>
  <si>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</si>
  <si>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</si>
  <si>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</si>
  <si>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</si>
  <si>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</si>
  <si>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</si>
  <si>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</si>
  <si>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</si>
  <si>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</si>
  <si>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</si>
  <si>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</si>
  <si>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</si>
  <si>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</si>
  <si>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</si>
  <si>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</si>
  <si>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</si>
  <si>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</si>
  <si>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</si>
  <si>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</si>
  <si>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</si>
  <si>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</si>
  <si>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</si>
  <si>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</si>
  <si>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</si>
  <si>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</si>
  <si>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</si>
  <si>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</si>
  <si>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</si>
  <si>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</si>
  <si>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</si>
  <si>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</si>
  <si>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</si>
  <si>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</si>
  <si>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</si>
  <si>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</si>
  <si>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</si>
  <si>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</si>
  <si>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</si>
  <si>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</si>
  <si>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</si>
  <si>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</si>
  <si>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</si>
  <si>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</si>
  <si>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</si>
  <si>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</si>
  <si>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</si>
  <si>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</si>
  <si>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</si>
  <si>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</si>
  <si>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</si>
  <si>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</si>
  <si>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</si>
  <si>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</si>
  <si>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</si>
  <si>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</si>
  <si>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</si>
  <si>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</si>
  <si>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</si>
  <si>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</si>
  <si>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</si>
  <si>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</si>
  <si>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</si>
  <si>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</si>
  <si>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</si>
  <si>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</si>
  <si>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</si>
  <si>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</si>
  <si>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</si>
  <si>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</si>
  <si>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</si>
  <si>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</si>
  <si>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</si>
  <si>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</si>
  <si>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</si>
  <si>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</si>
  <si>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</si>
  <si>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</si>
  <si>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</si>
  <si>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</si>
  <si>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</si>
  <si>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</si>
  <si>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</si>
  <si>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</si>
  <si>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</si>
  <si>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</si>
  <si>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</si>
  <si>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</si>
  <si>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</si>
  <si>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</si>
  <si>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</si>
  <si>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</si>
  <si>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</si>
  <si>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</si>
  <si>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</si>
  <si>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</si>
  <si>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</si>
  <si>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</si>
  <si>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</si>
  <si>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</si>
  <si>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</si>
  <si>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</si>
  <si>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</si>
  <si>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</si>
  <si>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</si>
  <si>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</si>
  <si>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</si>
  <si>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</si>
  <si>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</si>
  <si>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</si>
  <si>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</si>
  <si>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</si>
  <si>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</si>
  <si>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</si>
  <si>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</si>
  <si>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</si>
  <si>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</si>
  <si>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</si>
  <si>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</si>
  <si>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</si>
  <si>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</si>
  <si>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</si>
  <si>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</si>
  <si>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</si>
  <si>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</si>
  <si>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</si>
  <si>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</si>
  <si>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</si>
  <si>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</si>
  <si>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</si>
  <si>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</si>
  <si>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</si>
  <si>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</si>
  <si>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</si>
  <si>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</si>
  <si>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</si>
  <si>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</si>
  <si>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</si>
  <si>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</si>
  <si>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</si>
  <si>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</si>
  <si>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</si>
  <si>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</si>
  <si>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</si>
  <si>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</si>
  <si>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</si>
  <si>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</si>
  <si>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</si>
  <si>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</si>
  <si>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</si>
  <si>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</si>
  <si>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</si>
  <si>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</si>
  <si>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</si>
  <si>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</si>
  <si>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</si>
  <si>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</si>
  <si>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</si>
  <si>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</si>
  <si>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</si>
  <si>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</si>
  <si>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</si>
  <si>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</si>
  <si>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</si>
  <si>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</si>
  <si>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</si>
  <si>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</si>
  <si>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</si>
  <si>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</si>
  <si>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</si>
  <si>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</si>
  <si>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</si>
  <si>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</si>
  <si>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</si>
  <si>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</si>
  <si>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</si>
  <si>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</si>
  <si>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</si>
  <si>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</si>
  <si>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</si>
  <si>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</si>
  <si>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</si>
  <si>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</si>
  <si>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</si>
  <si>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</si>
  <si>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</si>
  <si>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</si>
  <si>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</si>
  <si>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</si>
  <si>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</si>
  <si>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</si>
  <si>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</si>
  <si>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</si>
  <si>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</si>
  <si>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</si>
  <si>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</si>
  <si>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</si>
  <si>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</si>
  <si>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</si>
  <si>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</si>
  <si>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</si>
  <si>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</si>
  <si>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</si>
  <si>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</si>
  <si>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</si>
  <si>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</si>
  <si>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</si>
  <si>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</si>
  <si>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</si>
  <si>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</si>
  <si>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</si>
  <si>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</si>
  <si>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</si>
  <si>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</si>
  <si>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</si>
  <si>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</si>
  <si>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</si>
  <si>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</si>
  <si>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</si>
  <si>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</si>
  <si>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</si>
  <si>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</si>
  <si>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</si>
  <si>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</si>
  <si>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</si>
  <si>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</si>
  <si>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</si>
  <si>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</si>
  <si>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</si>
  <si>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</si>
  <si>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</si>
  <si>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</si>
  <si>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</si>
  <si>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</si>
  <si>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</si>
  <si>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</si>
  <si>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</si>
  <si>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</si>
  <si>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</si>
  <si>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</si>
  <si>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</si>
  <si>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</si>
  <si>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</si>
  <si>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</si>
  <si>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</si>
  <si>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</si>
  <si>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</si>
  <si>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</si>
  <si>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</si>
  <si>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</si>
  <si>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</si>
  <si>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</si>
  <si>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</si>
  <si>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</si>
  <si>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</si>
  <si>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</si>
  <si>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</si>
  <si>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</si>
  <si>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</si>
  <si>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</si>
  <si>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</si>
  <si>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</si>
  <si>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</si>
  <si>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</si>
  <si>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</si>
  <si>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</si>
  <si>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</si>
  <si>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</si>
  <si>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</si>
  <si>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</si>
  <si>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</si>
  <si>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</si>
  <si>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</si>
  <si>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</si>
  <si>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</si>
  <si>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</si>
  <si>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</si>
  <si>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</si>
  <si>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</si>
  <si>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</si>
  <si>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</si>
  <si>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</si>
  <si>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</si>
  <si>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</si>
  <si>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</si>
  <si>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</si>
  <si>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</si>
  <si>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</si>
  <si>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</si>
  <si>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</si>
  <si>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</si>
  <si>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</si>
  <si>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</si>
  <si>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</si>
  <si>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</si>
  <si>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</si>
  <si>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</si>
  <si>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</si>
  <si>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</si>
  <si>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</si>
  <si>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</si>
  <si>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</si>
  <si>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</si>
  <si>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</si>
  <si>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</si>
  <si>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</si>
  <si>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</si>
  <si>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</si>
  <si>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</si>
  <si>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</si>
  <si>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</si>
  <si>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</si>
  <si>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</si>
  <si>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</si>
  <si>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</si>
  <si>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</si>
  <si>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</si>
  <si>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</si>
  <si>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</si>
  <si>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</si>
  <si>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</si>
  <si>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</si>
  <si>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</si>
  <si>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</si>
  <si>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</si>
  <si>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</si>
  <si>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</si>
  <si>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</si>
  <si>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</si>
  <si>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</si>
  <si>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</si>
  <si>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</si>
  <si>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</si>
  <si>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</si>
  <si>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</si>
  <si>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</si>
  <si>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</si>
  <si>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</si>
  <si>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</si>
  <si>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</si>
  <si>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</si>
  <si>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</si>
  <si>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</si>
  <si>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</si>
  <si>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</si>
  <si>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</si>
  <si>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</si>
  <si>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</si>
  <si>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</si>
  <si>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</si>
  <si>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</si>
  <si>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</si>
  <si>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</si>
  <si>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</si>
  <si>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</si>
  <si>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</si>
  <si>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</si>
  <si>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</si>
  <si>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</si>
  <si>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</si>
  <si>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</si>
  <si>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</si>
  <si>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</si>
  <si>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</si>
  <si>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</si>
  <si>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</si>
  <si>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</si>
  <si>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</si>
  <si>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</si>
  <si>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</si>
  <si>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</si>
  <si>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</si>
  <si>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</si>
  <si>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</si>
  <si>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</si>
  <si>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</si>
  <si>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</si>
  <si>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</si>
  <si>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</si>
  <si>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</si>
  <si>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</si>
  <si>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</si>
  <si>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</si>
  <si>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</si>
  <si>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</si>
  <si>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</si>
  <si>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</si>
  <si>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</si>
  <si>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</si>
  <si>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</si>
  <si>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</si>
  <si>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</si>
  <si>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</si>
  <si>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</si>
  <si>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</si>
  <si>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</si>
  <si>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</si>
  <si>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</si>
  <si>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</si>
  <si>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</si>
  <si>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</si>
  <si>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</si>
  <si>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</si>
  <si>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</si>
  <si>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</si>
  <si>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</si>
  <si>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</si>
  <si>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</si>
  <si>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</si>
  <si>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</si>
  <si>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</si>
  <si>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</si>
  <si>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</si>
  <si>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</si>
  <si>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</si>
  <si>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</si>
  <si>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</si>
  <si>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</si>
  <si>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</si>
  <si>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</si>
  <si>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</si>
  <si>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</si>
  <si>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</si>
  <si>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</si>
  <si>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</si>
  <si>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</si>
  <si>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</si>
  <si>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</si>
  <si>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</si>
  <si>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</si>
  <si>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</si>
  <si>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</si>
  <si>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</si>
  <si>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</si>
  <si>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</si>
  <si>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</si>
  <si>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</si>
  <si>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</si>
  <si>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</si>
  <si>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</si>
  <si>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</si>
  <si>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</si>
  <si>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</si>
  <si>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</si>
  <si>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</si>
  <si>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</si>
  <si>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</si>
  <si>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</si>
  <si>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</si>
  <si>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</si>
  <si>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</si>
  <si>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</si>
  <si>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</si>
  <si>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</si>
  <si>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</si>
  <si>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</si>
  <si>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</si>
  <si>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</si>
  <si>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</si>
  <si>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</si>
  <si>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</si>
  <si>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</si>
  <si>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</si>
  <si>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</si>
  <si>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</si>
  <si>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</si>
  <si>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</si>
  <si>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</si>
  <si>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</si>
  <si>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</si>
  <si>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</si>
  <si>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</si>
  <si>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</si>
  <si>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</si>
  <si>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</si>
  <si>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</si>
  <si>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</si>
  <si>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</si>
  <si>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</si>
  <si>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</si>
  <si>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</si>
  <si>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</si>
  <si>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</si>
  <si>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</si>
  <si>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</si>
  <si>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</si>
  <si>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</si>
  <si>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</si>
  <si>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</si>
  <si>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</si>
  <si>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</si>
  <si>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</si>
  <si>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</si>
  <si>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</si>
  <si>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</si>
  <si>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</si>
  <si>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</si>
  <si>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</si>
  <si>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</si>
  <si>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</si>
  <si>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</si>
  <si>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</si>
  <si>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</si>
  <si>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</si>
  <si>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</si>
  <si>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</si>
  <si>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</si>
  <si>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</si>
  <si>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</si>
  <si>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</si>
  <si>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</si>
  <si>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</si>
  <si>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</si>
  <si>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</si>
  <si>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</si>
  <si>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</si>
  <si>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</si>
  <si>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</si>
  <si>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</si>
  <si>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</si>
  <si>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</si>
  <si>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</si>
  <si>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</si>
  <si>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</si>
  <si>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</si>
  <si>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</si>
  <si>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</si>
  <si>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</si>
  <si>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</si>
  <si>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</si>
  <si>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</si>
  <si>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</si>
  <si>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</si>
  <si>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</si>
  <si>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</si>
  <si>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</si>
  <si>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</si>
  <si>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</si>
  <si>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</si>
  <si>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</si>
  <si>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</si>
  <si>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</si>
  <si>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</si>
  <si>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</si>
  <si>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</si>
  <si>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</si>
  <si>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</si>
  <si>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</si>
  <si>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</si>
  <si>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</si>
  <si>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</si>
  <si>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</si>
  <si>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</si>
  <si>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</si>
  <si>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</si>
  <si>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</si>
  <si>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</si>
  <si>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</si>
  <si>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</si>
  <si>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</si>
  <si>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</si>
  <si>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</si>
  <si>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</si>
  <si>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</si>
  <si>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</si>
  <si>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</si>
  <si>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</si>
  <si>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</si>
  <si>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</si>
  <si>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</si>
  <si>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</si>
  <si>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</si>
  <si>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</si>
  <si>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</si>
  <si>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</si>
  <si>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</si>
  <si>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</si>
  <si>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</si>
  <si>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</si>
  <si>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</si>
  <si>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</si>
  <si>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</si>
  <si>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</si>
  <si>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</si>
  <si>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</si>
  <si>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</si>
  <si>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</si>
  <si>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</si>
  <si>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</si>
  <si>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</si>
  <si>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</si>
  <si>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</si>
  <si>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</si>
  <si>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</si>
  <si>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</si>
  <si>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</si>
  <si>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</si>
  <si>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</si>
  <si>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</si>
  <si>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</si>
  <si>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</si>
  <si>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</si>
  <si>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</si>
  <si>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</si>
  <si>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</si>
  <si>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</si>
  <si>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</si>
  <si>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</si>
  <si>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</si>
  <si>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</si>
  <si>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</si>
  <si>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</si>
  <si>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</si>
  <si>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</si>
  <si>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</si>
  <si>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</si>
  <si>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</si>
  <si>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</si>
  <si>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</si>
  <si>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</si>
  <si>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</si>
  <si>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</si>
  <si>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</si>
  <si>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</si>
  <si>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</si>
  <si>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</si>
  <si>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</si>
  <si>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</si>
  <si>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</si>
  <si>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</si>
  <si>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</si>
  <si>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</si>
  <si>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</si>
  <si>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</si>
  <si>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</si>
  <si>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</si>
  <si>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</si>
  <si>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</si>
  <si>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</si>
  <si>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</si>
  <si>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</si>
  <si>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</si>
  <si>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</si>
  <si>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</si>
  <si>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</si>
  <si>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</si>
  <si>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</si>
  <si>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</si>
  <si>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</si>
  <si>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</si>
  <si>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</si>
  <si>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</si>
  <si>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</si>
  <si>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</si>
  <si>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</si>
  <si>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</si>
  <si>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</si>
  <si>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</si>
  <si>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</si>
  <si>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</si>
  <si>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</si>
  <si>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</si>
  <si>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</si>
  <si>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</si>
  <si>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</si>
  <si>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</si>
  <si>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</si>
  <si>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</si>
  <si>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</si>
  <si>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</si>
  <si>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</si>
  <si>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</si>
  <si>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</si>
  <si>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</si>
  <si>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</si>
  <si>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</si>
  <si>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</si>
  <si>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</si>
  <si>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</si>
  <si>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</si>
  <si>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</si>
  <si>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</si>
  <si>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</si>
  <si>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</si>
  <si>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</si>
  <si>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</si>
  <si>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</si>
  <si>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</si>
  <si>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</si>
  <si>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</si>
  <si>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</si>
  <si>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</si>
  <si>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</si>
  <si>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</si>
  <si>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</si>
  <si>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</si>
  <si>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</si>
  <si>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</si>
  <si>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</si>
  <si>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</si>
  <si>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</si>
  <si>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</si>
  <si>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</si>
  <si>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</si>
  <si>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</si>
  <si>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</si>
  <si>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</si>
  <si>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</si>
  <si>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</si>
  <si>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</si>
  <si>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</si>
  <si>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</si>
  <si>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</si>
  <si>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</si>
  <si>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</si>
  <si>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</si>
  <si>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</si>
  <si>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</si>
  <si>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</si>
  <si>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</si>
  <si>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</si>
  <si>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</si>
  <si>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</si>
  <si>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</si>
  <si>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</si>
  <si>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</si>
  <si>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</si>
  <si>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</si>
  <si>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</si>
  <si>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</si>
  <si>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</si>
  <si>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</si>
  <si>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</si>
  <si>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</si>
  <si>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</si>
  <si>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</si>
  <si>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</si>
  <si>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</si>
  <si>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</si>
  <si>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</si>
  <si>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</si>
  <si>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</si>
  <si>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</si>
  <si>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</si>
  <si>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</si>
  <si>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</si>
  <si>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</si>
  <si>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</si>
  <si>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</si>
  <si>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</si>
  <si>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</si>
  <si>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</si>
  <si>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</si>
  <si>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</si>
  <si>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</si>
  <si>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</si>
  <si>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</si>
  <si>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</si>
  <si>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</si>
  <si>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</si>
  <si>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</si>
  <si>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</si>
  <si>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</si>
  <si>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</si>
  <si>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</si>
  <si>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</si>
  <si>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</si>
  <si>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</si>
  <si>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</si>
  <si>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</si>
  <si>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</si>
  <si>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</si>
  <si>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</si>
  <si>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</si>
  <si>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</si>
  <si>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</si>
  <si>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</si>
  <si>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</si>
  <si>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</si>
  <si>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</si>
  <si>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</si>
  <si>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</si>
  <si>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</si>
  <si>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</si>
  <si>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</si>
  <si>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</si>
  <si>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</si>
  <si>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</si>
  <si>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</si>
  <si>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</si>
  <si>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</si>
  <si>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</si>
  <si>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</si>
  <si>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</si>
  <si>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</si>
  <si>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</si>
  <si>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</si>
  <si>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</si>
  <si>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</si>
  <si>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</si>
  <si>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</si>
  <si>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</si>
  <si>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</si>
  <si>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</si>
  <si>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</si>
  <si>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</si>
  <si>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</si>
  <si>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</si>
  <si>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</si>
  <si>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</si>
  <si>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</si>
  <si>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</si>
  <si>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</si>
  <si>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</si>
  <si>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</si>
  <si>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</si>
  <si>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</si>
  <si>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</si>
  <si>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</si>
  <si>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</si>
  <si>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</si>
  <si>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</si>
  <si>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</si>
  <si>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</si>
  <si>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</si>
  <si>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</si>
  <si>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</si>
  <si>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</si>
  <si>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</si>
  <si>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</si>
  <si>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</si>
  <si>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</si>
  <si>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</si>
  <si>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</si>
  <si>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</si>
  <si>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</si>
  <si>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</si>
  <si>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</si>
  <si>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</si>
  <si>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</si>
  <si>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</si>
  <si>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</si>
  <si>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</si>
  <si>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</si>
  <si>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</si>
  <si>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</si>
  <si>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</si>
  <si>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</si>
  <si>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</si>
  <si>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</si>
  <si>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</si>
  <si>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</si>
  <si>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</si>
  <si>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</si>
  <si>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</si>
  <si>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</si>
  <si>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</si>
  <si>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</si>
  <si>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</si>
  <si>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</si>
  <si>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</si>
  <si>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</si>
  <si>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</si>
  <si>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</si>
  <si>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</si>
  <si>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</si>
  <si>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</si>
  <si>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</si>
  <si>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</si>
  <si>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</si>
  <si>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</si>
  <si>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</si>
  <si>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</si>
  <si>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</si>
  <si>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</si>
  <si>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</si>
  <si>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</si>
  <si>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</si>
  <si>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</si>
  <si>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</si>
  <si>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</si>
  <si>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</si>
  <si>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</si>
  <si>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</si>
  <si>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</si>
  <si>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</si>
  <si>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</si>
  <si>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</si>
  <si>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</si>
  <si>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</si>
  <si>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</si>
  <si>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</si>
  <si>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</si>
  <si>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</si>
  <si>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</si>
  <si>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</si>
  <si>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</si>
  <si>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</si>
  <si>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</si>
  <si>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</si>
  <si>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</si>
  <si>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</si>
  <si>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</si>
  <si>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</si>
  <si>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</si>
  <si>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</si>
  <si>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</si>
  <si>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</si>
  <si>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</si>
  <si>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</si>
  <si>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</si>
  <si>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</si>
  <si>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</si>
  <si>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</si>
  <si>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</si>
  <si>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</si>
  <si>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</si>
  <si>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</si>
  <si>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</si>
  <si>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</si>
  <si>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</si>
  <si>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</si>
  <si>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</si>
  <si>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</si>
  <si>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</si>
  <si>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</si>
  <si>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</si>
  <si>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</si>
  <si>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</si>
  <si>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</si>
  <si>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</si>
  <si>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</si>
  <si>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</si>
  <si>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</si>
  <si>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</si>
  <si>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</si>
  <si>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</si>
  <si>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</si>
  <si>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</si>
  <si>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</si>
  <si>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</si>
  <si>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</si>
  <si>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</si>
  <si>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</si>
  <si>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</si>
  <si>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</si>
  <si>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</si>
  <si>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</si>
  <si>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</si>
  <si>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</si>
  <si>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</si>
  <si>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</si>
  <si>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</si>
  <si>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</si>
  <si>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</si>
  <si>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</si>
  <si>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</si>
  <si>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</si>
  <si>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</si>
  <si>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</si>
  <si>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</si>
  <si>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</si>
  <si>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</si>
  <si>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</si>
  <si>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</si>
  <si>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</si>
  <si>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</si>
  <si>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</si>
  <si>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</si>
  <si>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</si>
  <si>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</si>
  <si>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</si>
  <si>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</si>
  <si>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</si>
  <si>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</si>
  <si>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</si>
  <si>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</si>
  <si>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</si>
  <si>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</si>
  <si>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</si>
  <si>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</si>
  <si>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</si>
  <si>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</si>
  <si>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</si>
  <si>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</si>
  <si>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</si>
  <si>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</si>
  <si>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</si>
  <si>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</si>
  <si>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</si>
  <si>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</si>
  <si>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</si>
  <si>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</si>
  <si>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</si>
  <si>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</si>
  <si>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</si>
  <si>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</si>
  <si>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</si>
  <si>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</si>
  <si>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</si>
  <si>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</si>
  <si>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</si>
  <si>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</si>
  <si>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</si>
  <si>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</si>
  <si>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</si>
  <si>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</si>
  <si>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</si>
  <si>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</si>
  <si>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</si>
  <si>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</si>
  <si>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</si>
  <si>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</si>
  <si>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</si>
  <si>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</si>
  <si>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</si>
  <si>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</si>
  <si>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</si>
  <si>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</si>
  <si>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</si>
  <si>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</si>
  <si>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</si>
  <si>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</si>
  <si>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</si>
  <si>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</si>
  <si>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</si>
  <si>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</si>
  <si>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</si>
  <si>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</si>
  <si>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</si>
  <si>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</si>
  <si>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</si>
  <si>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</si>
  <si>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</si>
  <si>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</si>
  <si>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</si>
  <si>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</si>
  <si>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</si>
  <si>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</si>
  <si>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</si>
  <si>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</si>
  <si>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</si>
  <si>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</si>
  <si>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</si>
  <si>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</si>
  <si>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</si>
  <si>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</si>
  <si>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</si>
  <si>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</si>
  <si>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</si>
  <si>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</si>
  <si>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</si>
  <si>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</si>
  <si>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</si>
  <si>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</si>
  <si>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</si>
  <si>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</si>
  <si>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</si>
  <si>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</si>
  <si>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</si>
  <si>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</si>
  <si>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</si>
  <si>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</si>
  <si>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</si>
  <si>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</si>
  <si>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</si>
  <si>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</si>
  <si>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</si>
  <si>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</si>
  <si>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</si>
  <si>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</si>
  <si>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</si>
  <si>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</si>
  <si>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</si>
  <si>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</si>
  <si>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</si>
  <si>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</si>
  <si>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</si>
  <si>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</si>
  <si>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</si>
  <si>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</si>
  <si>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</si>
  <si>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</si>
  <si>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</si>
  <si>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</si>
  <si>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</si>
  <si>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</si>
  <si>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</si>
  <si>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</si>
  <si>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</si>
  <si>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</si>
  <si>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</si>
  <si>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</si>
  <si>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</si>
  <si>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</si>
  <si>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</si>
  <si>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</si>
  <si>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</si>
  <si>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</si>
  <si>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</si>
  <si>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</si>
  <si>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</si>
  <si>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</si>
  <si>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</si>
  <si>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</si>
  <si>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</si>
  <si>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</si>
  <si>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</si>
  <si>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</si>
  <si>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</si>
  <si>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</si>
  <si>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</si>
  <si>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</si>
  <si>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</si>
  <si>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</si>
  <si>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</si>
  <si>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</si>
  <si>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</si>
  <si>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</si>
  <si>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</si>
  <si>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</si>
  <si>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</si>
  <si>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</si>
  <si>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</si>
  <si>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</si>
  <si>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</si>
  <si>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</si>
  <si>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</si>
  <si>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</si>
  <si>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</si>
  <si>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</si>
  <si>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</si>
  <si>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</si>
  <si>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</si>
  <si>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</si>
  <si>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</si>
  <si>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</si>
  <si>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</si>
  <si>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</si>
  <si>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</si>
  <si>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</si>
  <si>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</si>
  <si>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</si>
  <si>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</si>
  <si>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</si>
  <si>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</si>
  <si>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</si>
  <si>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</si>
  <si>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</si>
  <si>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</si>
  <si>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</si>
  <si>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</si>
  <si>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</si>
  <si>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</si>
  <si>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</si>
  <si>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</si>
  <si>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</si>
  <si>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</si>
  <si>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</si>
  <si>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</si>
  <si>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</si>
  <si>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</si>
  <si>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</si>
  <si>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</si>
  <si>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</si>
  <si>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</si>
  <si>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</si>
  <si>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</si>
  <si>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</si>
  <si>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</si>
  <si>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</si>
  <si>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</si>
  <si>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</si>
  <si>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</si>
  <si>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</si>
  <si>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</si>
  <si>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</si>
  <si>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</si>
  <si>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</si>
  <si>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</si>
  <si>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</si>
  <si>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</si>
  <si>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</si>
  <si>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</si>
  <si>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</si>
  <si>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</si>
  <si>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</si>
  <si>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</si>
  <si>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</si>
  <si>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</si>
  <si>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</si>
  <si>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</si>
  <si>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</si>
  <si>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</si>
  <si>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</si>
  <si>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</si>
  <si>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</si>
  <si>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</si>
  <si>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</si>
  <si>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</si>
  <si>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</si>
  <si>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</si>
  <si>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</si>
  <si>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</si>
  <si>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</si>
  <si>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</si>
  <si>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</si>
  <si>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</si>
  <si>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</si>
  <si>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</si>
  <si>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</si>
  <si>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</si>
  <si>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</si>
  <si>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</si>
  <si>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</si>
  <si>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</si>
  <si>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</si>
  <si>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</si>
  <si>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</si>
  <si>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</si>
  <si>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</si>
  <si>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</si>
  <si>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</si>
  <si>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</si>
  <si>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</si>
  <si>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</si>
  <si>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</si>
  <si>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</si>
  <si>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</si>
  <si>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</si>
  <si>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</si>
  <si>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</si>
  <si>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</si>
  <si>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</si>
  <si>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</si>
  <si>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</si>
  <si>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</si>
  <si>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</si>
  <si>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</si>
  <si>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</si>
  <si>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</si>
  <si>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</si>
  <si>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</si>
  <si>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</si>
  <si>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</si>
  <si>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</si>
  <si>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</si>
  <si>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</si>
  <si>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</si>
  <si>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</si>
  <si>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</si>
  <si>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</si>
  <si>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</si>
  <si>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</si>
  <si>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</si>
  <si>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</si>
  <si>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</si>
  <si>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</si>
  <si>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</si>
  <si>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</si>
  <si>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</si>
  <si>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</si>
  <si>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</si>
  <si>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</si>
  <si>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</si>
  <si>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</si>
  <si>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</si>
  <si>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</si>
  <si>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</si>
  <si>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</si>
  <si>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</si>
  <si>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</si>
  <si>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</si>
  <si>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</si>
  <si>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</si>
  <si>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</si>
  <si>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</si>
  <si>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</si>
  <si>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</si>
  <si>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</si>
  <si>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</si>
  <si>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</si>
  <si>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</si>
  <si>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</si>
  <si>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</si>
  <si>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</si>
  <si>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</si>
  <si>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</si>
  <si>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</si>
  <si>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</si>
  <si>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</si>
  <si>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</si>
  <si>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</si>
  <si>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</si>
  <si>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</si>
  <si>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</si>
  <si>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</si>
  <si>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</si>
  <si>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</si>
  <si>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</si>
  <si>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</si>
  <si>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</si>
  <si>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</si>
  <si>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</si>
  <si>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</si>
  <si>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</si>
  <si>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</si>
  <si>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</si>
  <si>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</si>
  <si>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</si>
  <si>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</si>
  <si>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</si>
  <si>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</si>
  <si>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</si>
  <si>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</si>
  <si>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</si>
  <si>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</si>
  <si>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</si>
  <si>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</si>
  <si>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</si>
  <si>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</si>
  <si>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</si>
  <si>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</si>
  <si>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</si>
  <si>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</si>
  <si>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</si>
  <si>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</si>
  <si>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</si>
  <si>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</si>
  <si>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</si>
  <si>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</si>
  <si>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</si>
  <si>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</si>
  <si>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</si>
  <si>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</si>
  <si>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</si>
  <si>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</si>
  <si>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</si>
  <si>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</si>
  <si>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</si>
  <si>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</si>
  <si>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</si>
  <si>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</si>
  <si>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</si>
  <si>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</si>
  <si>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</si>
  <si>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</si>
  <si>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</si>
  <si>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</si>
  <si>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</si>
  <si>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</si>
  <si>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</si>
  <si>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</si>
  <si>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</si>
  <si>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</si>
  <si>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</si>
  <si>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</si>
  <si>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</si>
  <si>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</si>
  <si>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</si>
  <si>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</si>
  <si>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</si>
  <si>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</si>
  <si>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</si>
  <si>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</si>
  <si>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</si>
  <si>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</si>
  <si>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</si>
  <si>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</si>
  <si>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</si>
  <si>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</si>
  <si>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</si>
  <si>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</si>
  <si>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</si>
  <si>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</si>
  <si>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</si>
  <si>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</si>
  <si>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</si>
  <si>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</si>
  <si>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</si>
  <si>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</si>
  <si>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</si>
  <si>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</si>
  <si>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</si>
  <si>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</si>
  <si>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</si>
  <si>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</si>
  <si>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</si>
  <si>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</si>
  <si>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</si>
  <si>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</si>
  <si>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</si>
  <si>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</si>
  <si>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</si>
  <si>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</si>
  <si>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</si>
  <si>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</si>
  <si>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</si>
  <si>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</si>
  <si>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</si>
  <si>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</si>
  <si>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</si>
  <si>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</si>
  <si>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</si>
  <si>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</si>
  <si>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</si>
  <si>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</si>
  <si>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</si>
  <si>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</si>
  <si>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</si>
  <si>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</si>
  <si>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</si>
  <si>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</si>
  <si>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</si>
  <si>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</si>
  <si>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</si>
  <si>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</si>
  <si>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</si>
  <si>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</si>
  <si>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</si>
  <si>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</si>
  <si>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</si>
  <si>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</si>
  <si>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</si>
  <si>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</si>
  <si>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</si>
  <si>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</si>
  <si>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</si>
  <si>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</si>
  <si>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</si>
  <si>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</si>
  <si>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</si>
  <si>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</si>
  <si>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</si>
  <si>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</si>
  <si>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</si>
  <si>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</si>
  <si>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</si>
  <si>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</si>
  <si>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</si>
  <si>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</si>
  <si>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</si>
  <si>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</si>
  <si>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</si>
  <si>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</si>
  <si>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</si>
  <si>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</si>
  <si>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</si>
  <si>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</si>
  <si>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</si>
  <si>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</si>
  <si>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</si>
  <si>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</si>
  <si>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</si>
  <si>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</si>
  <si>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</si>
  <si>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</si>
  <si>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</si>
  <si>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</si>
  <si>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</si>
  <si>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</si>
  <si>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</si>
  <si>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</si>
  <si>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</si>
  <si>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</si>
  <si>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</si>
  <si>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</si>
  <si>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</si>
  <si>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</si>
  <si>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</si>
  <si>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</si>
  <si>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</si>
  <si>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</si>
  <si>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</si>
  <si>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</si>
  <si>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</si>
  <si>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</si>
  <si>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</si>
  <si>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</si>
  <si>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</si>
  <si>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</si>
  <si>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</si>
  <si>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</si>
  <si>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</si>
  <si>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</si>
  <si>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</si>
  <si>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</si>
  <si>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</si>
  <si>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</si>
  <si>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</si>
  <si>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</si>
  <si>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</si>
  <si>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</si>
  <si>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</si>
  <si>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</si>
  <si>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</si>
  <si>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</si>
  <si>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</si>
  <si>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</si>
  <si>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</si>
  <si>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</si>
  <si>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</si>
  <si>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</si>
  <si>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</si>
  <si>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</si>
  <si>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</si>
  <si>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</si>
  <si>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</si>
  <si>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</si>
  <si>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</si>
  <si>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</si>
  <si>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</si>
  <si>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</si>
  <si>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</si>
  <si>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</si>
  <si>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</si>
  <si>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</si>
  <si>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</si>
  <si>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</si>
  <si>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</si>
  <si>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</si>
  <si>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</si>
  <si>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</si>
  <si>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</si>
  <si>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</si>
  <si>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</si>
  <si>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</si>
  <si>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</si>
  <si>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</si>
  <si>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</si>
  <si>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</si>
  <si>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</si>
  <si>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</si>
  <si>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</si>
  <si>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</si>
  <si>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</si>
  <si>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</si>
  <si>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</si>
  <si>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</si>
  <si>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</si>
  <si>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</si>
  <si>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</si>
  <si>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</si>
  <si>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</si>
  <si>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</si>
  <si>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</si>
  <si>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</si>
  <si>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</si>
  <si>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</si>
  <si>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</si>
  <si>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</si>
  <si>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</si>
  <si>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</si>
  <si>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</si>
  <si>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</si>
  <si>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</si>
  <si>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</si>
  <si>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</si>
  <si>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</si>
  <si>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</si>
  <si>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</si>
  <si>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</si>
  <si>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</si>
  <si>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</si>
  <si>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</si>
  <si>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</si>
  <si>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</si>
  <si>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</si>
  <si>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</si>
  <si>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</si>
  <si>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</si>
  <si>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</si>
  <si>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</si>
  <si>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</si>
  <si>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</si>
  <si>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</si>
  <si>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</si>
  <si>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</si>
  <si>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</si>
  <si>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</si>
  <si>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</si>
  <si>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</si>
  <si>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</si>
  <si>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</si>
  <si>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</si>
  <si>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</si>
  <si>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</si>
  <si>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</si>
  <si>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</si>
  <si>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</si>
  <si>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</si>
  <si>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</si>
  <si>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</si>
  <si>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</si>
  <si>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</si>
  <si>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</si>
  <si>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</si>
  <si>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</si>
  <si>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</si>
  <si>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</si>
  <si>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</si>
  <si>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</si>
  <si>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</si>
  <si>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</si>
  <si>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</si>
  <si>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</si>
  <si>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</si>
  <si>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</si>
  <si>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</si>
  <si>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</si>
  <si>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</si>
  <si>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</si>
  <si>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</si>
  <si>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</si>
  <si>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</si>
  <si>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</si>
  <si>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</si>
  <si>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</si>
  <si>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</si>
  <si>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</si>
  <si>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</si>
  <si>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</si>
  <si>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</si>
  <si>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</si>
  <si>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</si>
  <si>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</si>
  <si>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</si>
  <si>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</si>
  <si>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</si>
  <si>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</si>
  <si>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</si>
  <si>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</si>
  <si>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</si>
  <si>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</si>
  <si>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</si>
  <si>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</si>
  <si>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</si>
  <si>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</si>
  <si>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</si>
  <si>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</si>
  <si>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</si>
  <si>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</si>
  <si>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</si>
  <si>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</si>
  <si>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</si>
  <si>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</si>
  <si>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</si>
  <si>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</si>
  <si>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</si>
  <si>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</si>
  <si>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</si>
  <si>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</si>
  <si>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</si>
  <si>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</si>
  <si>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</si>
  <si>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</si>
  <si>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</si>
  <si>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</si>
  <si>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</si>
  <si>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</si>
  <si>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</si>
  <si>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</si>
  <si>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</si>
  <si>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</si>
  <si>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</si>
  <si>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</si>
  <si>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</si>
  <si>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</si>
  <si>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</si>
  <si>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</si>
  <si>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</si>
  <si>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</si>
  <si>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</si>
  <si>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</si>
  <si>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</si>
  <si>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</si>
  <si>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</si>
  <si>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</si>
  <si>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</si>
  <si>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</si>
  <si>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</si>
  <si>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</si>
  <si>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</si>
  <si>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</si>
  <si>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</si>
  <si>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</si>
  <si>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</si>
  <si>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</si>
  <si>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</si>
  <si>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</si>
  <si>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</si>
  <si>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</si>
  <si>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</si>
  <si>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</si>
  <si>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</si>
  <si>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</si>
  <si>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</si>
  <si>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</si>
  <si>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</si>
  <si>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</si>
  <si>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</si>
  <si>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</si>
  <si>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</si>
  <si>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</si>
  <si>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</si>
  <si>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</si>
  <si>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</si>
  <si>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</si>
  <si>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</si>
  <si>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</si>
  <si>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</si>
  <si>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</si>
  <si>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</si>
  <si>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</si>
  <si>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</si>
  <si>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</si>
  <si>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</si>
  <si>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</si>
  <si>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</si>
  <si>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</si>
  <si>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</si>
  <si>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</si>
  <si>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</si>
  <si>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</si>
  <si>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</si>
  <si>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</si>
  <si>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</si>
  <si>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</si>
  <si>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</si>
  <si>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</si>
  <si>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</si>
  <si>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</si>
  <si>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</si>
  <si>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</si>
  <si>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</si>
  <si>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</si>
  <si>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</si>
  <si>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</si>
  <si>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</si>
  <si>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</si>
  <si>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</si>
  <si>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</si>
  <si>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</si>
  <si>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</si>
  <si>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</si>
  <si>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</si>
  <si>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</si>
  <si>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</si>
  <si>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</si>
  <si>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</si>
  <si>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</si>
  <si>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</si>
  <si>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</si>
  <si>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</si>
  <si>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</si>
  <si>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</si>
  <si>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</si>
  <si>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</si>
  <si>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</si>
  <si>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</si>
  <si>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</si>
  <si>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</si>
  <si>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</si>
  <si>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</si>
  <si>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</si>
  <si>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</si>
  <si>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</si>
  <si>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</si>
  <si>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</si>
  <si>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</si>
  <si>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</si>
  <si>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</si>
  <si>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</si>
  <si>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</si>
  <si>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</si>
  <si>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</si>
  <si>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</si>
  <si>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</si>
  <si>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</si>
  <si>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</si>
  <si>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</si>
  <si>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</si>
  <si>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</si>
  <si>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</si>
  <si>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</si>
  <si>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</si>
  <si>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</si>
  <si>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</si>
  <si>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</si>
  <si>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</si>
  <si>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</si>
  <si>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</si>
  <si>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</si>
  <si>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</si>
  <si>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</si>
  <si>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</si>
  <si>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</si>
  <si>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</si>
  <si>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</si>
  <si>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</si>
  <si>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</si>
  <si>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</si>
  <si>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</si>
  <si>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</si>
  <si>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</si>
  <si>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</si>
  <si>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</si>
  <si>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</si>
  <si>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</si>
  <si>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</si>
  <si>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</si>
  <si>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</si>
  <si>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</si>
  <si>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</si>
  <si>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</si>
  <si>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</si>
  <si>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</si>
  <si>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</si>
  <si>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</si>
  <si>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</si>
  <si>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</si>
  <si>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</si>
  <si>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</si>
  <si>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</si>
  <si>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</si>
  <si>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</si>
  <si>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</si>
  <si>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</si>
  <si>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</si>
  <si>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</si>
  <si>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</si>
  <si>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</si>
  <si>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</si>
  <si>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</si>
  <si>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</si>
  <si>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</si>
  <si>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</si>
  <si>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</si>
  <si>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</si>
  <si>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</si>
  <si>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</si>
  <si>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</si>
  <si>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</si>
  <si>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</si>
  <si>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</si>
  <si>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</si>
  <si>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</si>
  <si>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</si>
  <si>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</si>
  <si>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</si>
  <si>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</si>
  <si>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</si>
  <si>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</si>
  <si>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</si>
  <si>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</si>
  <si>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</si>
  <si>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</si>
  <si>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</si>
  <si>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</si>
  <si>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</si>
  <si>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</si>
  <si>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</si>
  <si>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</si>
  <si>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</si>
  <si>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</si>
  <si>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</si>
  <si>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</si>
  <si>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</si>
  <si>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</si>
  <si>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</si>
  <si>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</si>
  <si>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</si>
  <si>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</si>
  <si>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</si>
  <si>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</si>
  <si>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</si>
  <si>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</si>
  <si>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</si>
  <si>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</si>
  <si>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</si>
  <si>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</si>
  <si>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</si>
  <si>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</si>
  <si>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</si>
  <si>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</si>
  <si>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</si>
  <si>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</si>
  <si>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</si>
  <si>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</si>
  <si>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</si>
  <si>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</si>
  <si>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</si>
  <si>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</si>
  <si>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</si>
  <si>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</si>
  <si>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</si>
  <si>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</si>
  <si>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</si>
  <si>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</si>
  <si>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</si>
  <si>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</si>
  <si>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</si>
  <si>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</si>
  <si>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</si>
  <si>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</si>
  <si>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</si>
  <si>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</si>
  <si>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</si>
  <si>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</si>
  <si>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</si>
  <si>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</si>
  <si>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</si>
  <si>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</si>
  <si>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</si>
  <si>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</si>
  <si>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</si>
  <si>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</si>
  <si>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</si>
  <si>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</si>
  <si>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</si>
  <si>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</si>
  <si>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</si>
  <si>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</si>
  <si>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</si>
  <si>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</si>
  <si>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</si>
  <si>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</si>
  <si>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</si>
  <si>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</si>
  <si>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</si>
  <si>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</si>
  <si>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</si>
  <si>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</si>
  <si>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</si>
  <si>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</si>
  <si>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</si>
  <si>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</si>
  <si>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</si>
  <si>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</si>
  <si>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</si>
  <si>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</si>
  <si>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</si>
  <si>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</si>
  <si>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</si>
  <si>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</si>
  <si>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</si>
  <si>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</si>
  <si>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</si>
  <si>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</si>
  <si>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</si>
  <si>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</si>
  <si>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</si>
  <si>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</si>
  <si>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</si>
  <si>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</si>
  <si>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</si>
  <si>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</si>
  <si>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</si>
  <si>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</si>
  <si>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</si>
  <si>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</si>
  <si>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</si>
  <si>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</si>
  <si>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</si>
  <si>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</si>
  <si>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</si>
  <si>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</si>
  <si>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</si>
  <si>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</si>
  <si>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</si>
  <si>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</si>
  <si>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</si>
  <si>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</si>
  <si>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</si>
  <si>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</si>
  <si>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</si>
  <si>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</si>
  <si>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</si>
  <si>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</si>
  <si>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</si>
  <si>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</si>
  <si>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</si>
  <si>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</si>
  <si>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</si>
  <si>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</si>
  <si>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</si>
  <si>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</si>
  <si>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</si>
  <si>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</si>
  <si>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</si>
  <si>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</si>
  <si>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</si>
  <si>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</si>
  <si>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</si>
  <si>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</si>
  <si>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</si>
  <si>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</si>
  <si>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</si>
  <si>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</si>
  <si>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</si>
  <si>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</si>
  <si>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</si>
  <si>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</si>
  <si>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</si>
  <si>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</si>
  <si>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</si>
  <si>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</si>
  <si>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</si>
  <si>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</si>
  <si>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</si>
  <si>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</si>
  <si>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</si>
  <si>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</si>
  <si>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</si>
  <si>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</si>
  <si>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</si>
  <si>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</si>
  <si>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</si>
  <si>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</si>
  <si>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</si>
  <si>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</si>
  <si>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</si>
  <si>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</si>
  <si>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</si>
  <si>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</si>
  <si>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</si>
  <si>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</si>
  <si>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</si>
  <si>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</si>
  <si>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</si>
  <si>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</si>
  <si>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</si>
  <si>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</si>
  <si>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</si>
  <si>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</si>
  <si>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</si>
  <si>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</si>
  <si>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</si>
  <si>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</si>
  <si>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</si>
  <si>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</si>
  <si>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</si>
  <si>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</si>
  <si>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</si>
  <si>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</si>
  <si>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</si>
  <si>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</si>
  <si>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</si>
  <si>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</si>
  <si>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</si>
  <si>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</si>
  <si>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</si>
  <si>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</si>
  <si>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</si>
  <si>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</si>
  <si>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</si>
  <si>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</si>
  <si>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</si>
  <si>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</si>
  <si>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</si>
  <si>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</si>
  <si>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</si>
  <si>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</si>
  <si>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</si>
  <si>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</si>
  <si>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</si>
  <si>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</si>
  <si>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</si>
  <si>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</si>
  <si>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</si>
  <si>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</si>
  <si>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</si>
  <si>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</si>
  <si>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</si>
  <si>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</si>
  <si>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</si>
  <si>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</si>
  <si>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</si>
  <si>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</si>
  <si>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</si>
  <si>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</si>
  <si>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</si>
  <si>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</si>
  <si>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</si>
  <si>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</si>
  <si>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</si>
  <si>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</si>
  <si>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</si>
  <si>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</si>
  <si>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</si>
  <si>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</si>
  <si>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</si>
  <si>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</si>
  <si>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</si>
  <si>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</si>
  <si>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</si>
  <si>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</si>
  <si>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</si>
  <si>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</si>
  <si>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</si>
  <si>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</si>
  <si>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</si>
  <si>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</si>
  <si>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</si>
  <si>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</si>
  <si>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</si>
  <si>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</si>
  <si>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</si>
  <si>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</si>
  <si>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</si>
  <si>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</si>
  <si>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</si>
  <si>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</si>
  <si>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</si>
  <si>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</si>
  <si>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</si>
  <si>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</si>
  <si>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</si>
  <si>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</si>
  <si>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</si>
  <si>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</si>
  <si>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</si>
  <si>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</si>
  <si>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</si>
  <si>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</si>
  <si>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</si>
  <si>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</si>
  <si>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</si>
  <si>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</si>
  <si>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</si>
  <si>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</si>
  <si>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</si>
  <si>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</si>
  <si>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</si>
  <si>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</si>
  <si>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</si>
  <si>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</si>
  <si>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</si>
  <si>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</si>
  <si>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</si>
  <si>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</si>
  <si>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</si>
  <si>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</si>
  <si>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</si>
  <si>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</si>
  <si>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</si>
  <si>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</si>
  <si>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</si>
  <si>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</si>
  <si>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</si>
  <si>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</si>
  <si>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</si>
  <si>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</si>
  <si>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</si>
  <si>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</si>
  <si>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</si>
  <si>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</si>
  <si>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</si>
  <si>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</si>
  <si>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</si>
  <si>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</si>
  <si>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</si>
  <si>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</si>
  <si>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</si>
  <si>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</si>
  <si>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</si>
  <si>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</si>
  <si>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</si>
  <si>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</si>
  <si>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</si>
  <si>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</si>
  <si>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</si>
  <si>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</si>
  <si>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</si>
  <si>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</si>
  <si>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</si>
  <si>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</si>
  <si>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</si>
  <si>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</si>
  <si>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</si>
  <si>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</si>
  <si>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</si>
  <si>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</si>
  <si>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</si>
  <si>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</si>
  <si>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</si>
  <si>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</si>
  <si>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</si>
  <si>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</si>
  <si>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</si>
  <si>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</si>
  <si>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</si>
  <si>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</si>
  <si>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</si>
  <si>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</si>
  <si>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</si>
  <si>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</si>
  <si>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</si>
  <si>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</si>
  <si>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</si>
  <si>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</si>
  <si>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</si>
  <si>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</si>
  <si>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</si>
  <si>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</si>
  <si>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</si>
  <si>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</si>
  <si>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</si>
  <si>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</si>
  <si>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</si>
  <si>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</si>
  <si>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</si>
  <si>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</si>
  <si>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</si>
  <si>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</si>
  <si>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</si>
  <si>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</si>
  <si>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</si>
  <si>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</si>
  <si>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</si>
  <si>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</si>
  <si>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</si>
  <si>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</si>
  <si>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</si>
  <si>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</si>
  <si>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</si>
  <si>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</si>
  <si>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</si>
  <si>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</si>
  <si>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</si>
  <si>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</si>
  <si>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</si>
  <si>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</si>
  <si>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</si>
  <si>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</si>
  <si>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</si>
  <si>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</si>
  <si>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</si>
  <si>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</si>
  <si>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</si>
  <si>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</si>
  <si>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</si>
  <si>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</si>
  <si>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</si>
  <si>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</si>
  <si>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</si>
  <si>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</si>
  <si>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</si>
  <si>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</si>
  <si>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</si>
  <si>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</si>
  <si>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</si>
  <si>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</si>
  <si>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</si>
  <si>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</si>
  <si>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</si>
  <si>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</si>
  <si>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</si>
  <si>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</si>
  <si>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</si>
  <si>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</si>
  <si>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</si>
  <si>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</si>
  <si>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</si>
  <si>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</si>
  <si>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</si>
  <si>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</si>
  <si>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</si>
  <si>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</si>
  <si>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</si>
  <si>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</si>
  <si>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</si>
  <si>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</si>
  <si>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</si>
  <si>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</si>
  <si>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</si>
  <si>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</si>
  <si>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</si>
  <si>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</si>
  <si>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</si>
  <si>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</si>
  <si>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</si>
  <si>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</si>
  <si>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</si>
  <si>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</si>
  <si>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</si>
  <si>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</si>
  <si>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</si>
  <si>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</si>
  <si>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</si>
  <si>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</si>
  <si>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</si>
  <si>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</si>
  <si>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</si>
  <si>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</si>
  <si>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</si>
  <si>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</si>
  <si>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</si>
  <si>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</si>
  <si>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</si>
  <si>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</si>
  <si>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</si>
  <si>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</si>
  <si>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</si>
  <si>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</si>
  <si>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</si>
  <si>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</si>
  <si>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</si>
  <si>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</si>
  <si>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</si>
  <si>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</si>
  <si>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</si>
  <si>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</si>
  <si>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</si>
  <si>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</si>
  <si>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</si>
  <si>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</si>
  <si>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</si>
  <si>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</si>
  <si>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</si>
  <si>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</si>
  <si>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</si>
  <si>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</si>
  <si>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</si>
  <si>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</si>
  <si>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</si>
  <si>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</si>
  <si>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</si>
  <si>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</si>
  <si>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</si>
  <si>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</si>
  <si>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</si>
  <si>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</si>
  <si>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</si>
  <si>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</si>
  <si>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</si>
  <si>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</si>
  <si>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</si>
  <si>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</si>
  <si>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</si>
  <si>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</si>
  <si>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</si>
  <si>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</si>
  <si>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</si>
  <si>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</si>
  <si>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</si>
  <si>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</si>
  <si>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</si>
  <si>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</si>
  <si>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</si>
  <si>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</si>
  <si>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</si>
  <si>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</si>
  <si>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</si>
  <si>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</si>
  <si>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</si>
  <si>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</si>
  <si>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</si>
  <si>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</si>
  <si>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</si>
  <si>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</si>
  <si>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</si>
  <si>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</si>
  <si>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</si>
  <si>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</si>
  <si>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</si>
  <si>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</si>
  <si>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</si>
  <si>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</si>
  <si>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</si>
  <si>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</si>
  <si>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</si>
  <si>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</si>
  <si>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</si>
  <si>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</si>
  <si>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</si>
  <si>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</si>
  <si>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</si>
  <si>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</si>
  <si>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</si>
  <si>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</si>
  <si>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</si>
  <si>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</si>
  <si>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</si>
  <si>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</si>
  <si>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</si>
  <si>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</si>
  <si>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</si>
  <si>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</si>
  <si>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</si>
  <si>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</si>
  <si>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</si>
  <si>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</si>
  <si>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</si>
  <si>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</si>
  <si>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</si>
  <si>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</si>
  <si>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</si>
  <si>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</si>
  <si>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</si>
  <si>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</si>
  <si>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</si>
  <si>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</si>
  <si>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</si>
  <si>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</si>
  <si>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</si>
  <si>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</si>
  <si>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</si>
  <si>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</si>
  <si>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</si>
  <si>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</si>
  <si>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</si>
  <si>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</si>
  <si>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</si>
  <si>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</si>
  <si>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</si>
  <si>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</si>
  <si>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</si>
  <si>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</si>
  <si>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</si>
  <si>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</si>
  <si>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</si>
  <si>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</si>
  <si>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</si>
  <si>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</si>
  <si>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</si>
  <si>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</si>
  <si>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</si>
  <si>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</si>
  <si>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</si>
  <si>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</si>
  <si>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</si>
  <si>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</si>
  <si>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</si>
  <si>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</si>
  <si>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</si>
  <si>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</si>
  <si>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</si>
  <si>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</si>
  <si>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</si>
  <si>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</si>
  <si>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</si>
  <si>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</si>
  <si>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</si>
  <si>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</si>
  <si>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</si>
  <si>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</si>
  <si>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</si>
  <si>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</si>
  <si>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</si>
  <si>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</si>
  <si>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</si>
  <si>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</si>
  <si>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</si>
  <si>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</si>
  <si>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</si>
  <si>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</si>
  <si>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</si>
  <si>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</si>
  <si>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</si>
  <si>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</si>
  <si>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</si>
  <si>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</si>
  <si>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</si>
  <si>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</si>
  <si>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</si>
  <si>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</si>
  <si>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</si>
  <si>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</si>
  <si>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</si>
  <si>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</si>
  <si>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</si>
  <si>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</si>
  <si>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</si>
  <si>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</si>
  <si>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</si>
  <si>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</si>
  <si>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</si>
  <si>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</si>
  <si>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</si>
  <si>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</si>
  <si>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</si>
  <si>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</si>
  <si>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</si>
  <si>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</si>
  <si>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</si>
  <si>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</si>
  <si>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</si>
  <si>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</si>
  <si>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</si>
  <si>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</si>
  <si>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</si>
  <si>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</si>
  <si>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</si>
  <si>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</si>
  <si>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</si>
  <si>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</si>
  <si>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</si>
  <si>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</si>
  <si>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</si>
  <si>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</si>
  <si>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</si>
  <si>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</si>
  <si>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</si>
  <si>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</si>
  <si>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</si>
  <si>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</si>
  <si>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</si>
  <si>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</si>
  <si>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</si>
  <si>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</si>
  <si>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</si>
  <si>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</si>
  <si>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</si>
  <si>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</si>
  <si>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</si>
  <si>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</si>
  <si>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</si>
  <si>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</si>
  <si>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</si>
  <si>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</si>
  <si>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</si>
  <si>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</si>
  <si>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</si>
  <si>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</si>
  <si>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</si>
  <si>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</si>
  <si>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</si>
  <si>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</si>
  <si>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</si>
  <si>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</si>
  <si>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</si>
  <si>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</si>
  <si>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</si>
  <si>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</si>
  <si>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</si>
  <si>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</si>
  <si>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</si>
  <si>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</si>
  <si>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</si>
  <si>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</si>
  <si>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</si>
  <si>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</si>
  <si>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</si>
  <si>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</si>
  <si>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</si>
  <si>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</si>
  <si>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</si>
  <si>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</si>
  <si>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</si>
  <si>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</si>
  <si>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</si>
  <si>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</si>
  <si>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</si>
  <si>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</si>
  <si>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</si>
  <si>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</si>
  <si>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</si>
  <si>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</si>
  <si>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</si>
  <si>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</si>
  <si>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</si>
  <si>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</si>
  <si>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</si>
  <si>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</si>
  <si>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</si>
  <si>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</si>
  <si>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</si>
  <si>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</si>
  <si>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</si>
  <si>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</si>
  <si>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</si>
  <si>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</si>
  <si>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</si>
  <si>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</si>
  <si>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</si>
  <si>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</si>
  <si>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</si>
  <si>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</si>
  <si>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</si>
  <si>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</si>
  <si>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</si>
  <si>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</si>
  <si>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</si>
  <si>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</si>
  <si>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</si>
  <si>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</si>
  <si>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</si>
  <si>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</si>
  <si>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</si>
  <si>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</si>
  <si>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</si>
  <si>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</si>
  <si>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</si>
  <si>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</si>
  <si>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</si>
  <si>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</si>
  <si>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</si>
  <si>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</si>
  <si>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</si>
  <si>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</si>
  <si>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</si>
  <si>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</si>
  <si>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</si>
  <si>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</si>
  <si>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</si>
  <si>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</si>
  <si>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</si>
  <si>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</si>
  <si>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</si>
  <si>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</si>
  <si>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</si>
  <si>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</si>
  <si>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</si>
  <si>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</si>
  <si>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</si>
  <si>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</si>
  <si>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</si>
  <si>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</si>
  <si>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</si>
  <si>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</si>
  <si>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</si>
  <si>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</si>
  <si>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</si>
  <si>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</si>
  <si>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</si>
  <si>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</si>
  <si>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</si>
  <si>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</si>
  <si>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</si>
  <si>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</si>
  <si>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</si>
  <si>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</si>
  <si>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</si>
  <si>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</si>
  <si>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</si>
  <si>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</si>
  <si>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</si>
  <si>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</si>
  <si>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</si>
  <si>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</si>
  <si>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</si>
  <si>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</si>
  <si>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</si>
  <si>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</si>
  <si>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</si>
  <si>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</si>
  <si>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</si>
  <si>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</si>
  <si>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</si>
  <si>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</si>
  <si>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</si>
  <si>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</si>
  <si>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</si>
  <si>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</si>
  <si>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</si>
  <si>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</si>
  <si>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</si>
  <si>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</si>
  <si>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</si>
  <si>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</si>
  <si>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</si>
  <si>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</si>
  <si>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</si>
  <si>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</si>
  <si>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</si>
  <si>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</si>
  <si>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</si>
  <si>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</si>
  <si>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</si>
  <si>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</si>
  <si>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</si>
  <si>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</si>
  <si>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</si>
  <si>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</si>
  <si>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</si>
  <si>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</si>
  <si>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</si>
  <si>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</si>
  <si>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</si>
  <si>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</si>
  <si>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</si>
  <si>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</si>
  <si>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</si>
  <si>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</si>
  <si>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</si>
  <si>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</si>
  <si>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</si>
  <si>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</si>
  <si>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</si>
  <si>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</si>
  <si>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</si>
  <si>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</si>
  <si>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</si>
  <si>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</si>
  <si>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</si>
  <si>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</si>
  <si>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</si>
  <si>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</si>
  <si>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</si>
  <si>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</si>
  <si>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</si>
  <si>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</si>
  <si>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</si>
  <si>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</si>
  <si>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</si>
  <si>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</si>
  <si>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</si>
  <si>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</si>
  <si>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</si>
  <si>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</si>
  <si>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</si>
  <si>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</si>
  <si>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</si>
  <si>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</si>
  <si>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</si>
  <si>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</si>
  <si>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</si>
  <si>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</si>
  <si>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</si>
  <si>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</si>
  <si>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</si>
  <si>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</si>
  <si>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</si>
  <si>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</si>
  <si>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</si>
  <si>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</si>
  <si>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</si>
  <si>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</si>
  <si>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</si>
  <si>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</si>
  <si>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</si>
  <si>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</si>
  <si>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</si>
  <si>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</si>
  <si>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</si>
  <si>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</si>
  <si>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</si>
  <si>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</si>
  <si>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</si>
  <si>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</si>
  <si>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</si>
  <si>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</si>
  <si>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</si>
  <si>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</si>
  <si>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</si>
  <si>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</si>
  <si>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</si>
  <si>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</si>
  <si>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</si>
  <si>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</si>
  <si>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</si>
  <si>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</si>
  <si>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</si>
  <si>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</si>
  <si>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</si>
  <si>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</si>
  <si>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</si>
  <si>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</si>
  <si>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</si>
  <si>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</si>
  <si>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</si>
  <si>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</si>
  <si>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</si>
  <si>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</si>
  <si>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</si>
  <si>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</si>
  <si>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</si>
  <si>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</si>
  <si>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</si>
  <si>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</si>
  <si>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</si>
  <si>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</si>
  <si>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</si>
  <si>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</si>
  <si>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</si>
  <si>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</si>
  <si>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</si>
  <si>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</si>
  <si>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</si>
  <si>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</si>
  <si>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</si>
  <si>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</si>
  <si>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</si>
  <si>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</si>
  <si>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</si>
  <si>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</si>
  <si>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</si>
  <si>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</si>
  <si>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</si>
  <si>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</si>
  <si>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</si>
  <si>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</si>
  <si>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</si>
  <si>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</si>
  <si>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</si>
  <si>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</si>
  <si>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</si>
  <si>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</si>
  <si>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</si>
  <si>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</si>
  <si>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</si>
  <si>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</si>
  <si>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</si>
  <si>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</si>
  <si>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</si>
  <si>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</si>
  <si>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</si>
  <si>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</si>
  <si>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</si>
  <si>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</si>
  <si>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</si>
  <si>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</si>
  <si>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</si>
  <si>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</si>
  <si>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</si>
  <si>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</si>
  <si>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</si>
  <si>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</si>
  <si>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</si>
  <si>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</si>
  <si>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</si>
  <si>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</si>
  <si>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</si>
  <si>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</si>
  <si>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</si>
  <si>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</si>
  <si>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</si>
  <si>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</si>
  <si>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</si>
  <si>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</si>
  <si>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</si>
  <si>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</si>
  <si>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</si>
  <si>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</si>
  <si>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</si>
  <si>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</si>
  <si>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</si>
  <si>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</si>
  <si>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</si>
  <si>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</si>
  <si>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</si>
  <si>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</si>
  <si>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</si>
  <si>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</si>
  <si>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</si>
  <si>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</si>
  <si>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</si>
  <si>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</si>
  <si>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</si>
  <si>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</si>
  <si>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</si>
  <si>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</si>
  <si>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</si>
  <si>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</si>
  <si>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</si>
  <si>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</si>
  <si>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</si>
  <si>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</si>
  <si>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</si>
  <si>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</si>
  <si>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</si>
  <si>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</si>
  <si>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</si>
  <si>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</si>
  <si>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</si>
  <si>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</si>
  <si>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</si>
  <si>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</si>
  <si>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</si>
  <si>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</si>
  <si>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</si>
  <si>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</si>
  <si>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</si>
  <si>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</si>
  <si>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</si>
  <si>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</si>
  <si>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</si>
  <si>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</si>
  <si>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</si>
  <si>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</si>
  <si>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</si>
  <si>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</si>
  <si>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</si>
  <si>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</si>
  <si>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</si>
  <si>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</si>
  <si>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</si>
  <si>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</si>
  <si>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</si>
  <si>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</si>
  <si>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</si>
  <si>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</si>
  <si>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</si>
  <si>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</si>
  <si>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</si>
  <si>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</si>
  <si>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</si>
  <si>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</si>
  <si>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</si>
  <si>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</si>
  <si>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</si>
  <si>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</si>
  <si>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</si>
  <si>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</si>
  <si>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</si>
  <si>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</si>
  <si>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</si>
  <si>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</si>
  <si>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</si>
  <si>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</si>
  <si>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</si>
  <si>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</si>
  <si>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</si>
  <si>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</si>
  <si>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</si>
  <si>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</si>
  <si>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</si>
  <si>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</si>
  <si>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</si>
  <si>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</si>
  <si>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</si>
  <si>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</si>
  <si>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</si>
  <si>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</si>
  <si>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</si>
  <si>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</si>
  <si>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</si>
  <si>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</si>
  <si>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</si>
  <si>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</si>
  <si>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</si>
  <si>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</si>
  <si>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</si>
  <si>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</si>
  <si>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</si>
  <si>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</si>
  <si>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</si>
  <si>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</si>
  <si>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</si>
  <si>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</si>
  <si>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</si>
  <si>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</si>
  <si>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</si>
  <si>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</si>
  <si>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</si>
  <si>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</si>
  <si>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</si>
  <si>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</si>
  <si>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</si>
  <si>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</si>
  <si>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</si>
  <si>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</si>
  <si>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</si>
  <si>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</si>
  <si>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</si>
  <si>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</si>
  <si>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</si>
  <si>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</si>
  <si>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</si>
  <si>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</si>
  <si>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</si>
  <si>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</si>
  <si>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</si>
  <si>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</si>
  <si>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</si>
  <si>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</si>
  <si>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</si>
  <si>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</si>
  <si>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</si>
  <si>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</si>
  <si>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</si>
  <si>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</si>
  <si>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</si>
  <si>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</si>
  <si>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</si>
  <si>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</si>
  <si>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</si>
  <si>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</si>
  <si>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</si>
  <si>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</si>
  <si>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</si>
  <si>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</si>
  <si>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</si>
  <si>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</si>
  <si>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</si>
  <si>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</si>
  <si>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</si>
  <si>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</si>
  <si>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</si>
  <si>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</si>
  <si>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</si>
  <si>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</si>
  <si>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</si>
  <si>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</si>
  <si>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</si>
  <si>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</si>
  <si>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</si>
  <si>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</si>
  <si>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</si>
  <si>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</si>
  <si>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</si>
  <si>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</si>
  <si>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</si>
  <si>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</si>
  <si>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</si>
  <si>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</si>
  <si>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</si>
  <si>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</si>
  <si>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</si>
  <si>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</si>
  <si>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</si>
  <si>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</si>
  <si>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</si>
  <si>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</si>
  <si>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</si>
  <si>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</si>
  <si>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</si>
  <si>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</si>
  <si>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</si>
  <si>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</si>
  <si>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</si>
  <si>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</si>
  <si>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</si>
  <si>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</si>
  <si>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</si>
  <si>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</si>
  <si>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</si>
  <si>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</si>
  <si>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</si>
  <si>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</si>
  <si>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</si>
  <si>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</si>
  <si>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</si>
  <si>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</si>
  <si>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</si>
  <si>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</si>
  <si>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</si>
  <si>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</si>
  <si>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</si>
  <si>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</si>
  <si>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</si>
  <si>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</si>
  <si>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</si>
  <si>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</si>
  <si>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</si>
  <si>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</si>
  <si>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</si>
  <si>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</si>
  <si>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</si>
  <si>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</si>
  <si>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</si>
  <si>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</si>
  <si>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</si>
  <si>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</si>
  <si>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</si>
  <si>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</si>
  <si>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</si>
  <si>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</si>
  <si>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</si>
  <si>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</si>
  <si>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</si>
  <si>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</si>
  <si>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</si>
  <si>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</si>
  <si>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</si>
  <si>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</si>
  <si>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</si>
  <si>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</si>
  <si>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</si>
  <si>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</si>
  <si>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</si>
  <si>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</si>
  <si>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</si>
  <si>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</si>
  <si>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</si>
  <si>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</si>
  <si>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</si>
  <si>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</si>
  <si>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</si>
  <si>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</si>
  <si>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</si>
  <si>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</si>
  <si>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</si>
  <si>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</si>
  <si>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</si>
  <si>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</si>
  <si>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</si>
  <si>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</si>
  <si>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</si>
  <si>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</si>
  <si>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</si>
  <si>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</si>
  <si>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</si>
  <si>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</si>
  <si>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</si>
  <si>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</si>
  <si>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</si>
  <si>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</si>
  <si>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</si>
  <si>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</si>
  <si>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</si>
  <si>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</si>
  <si>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</si>
  <si>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</si>
  <si>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</si>
  <si>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</si>
  <si>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</si>
  <si>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</si>
  <si>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</si>
  <si>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</si>
  <si>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</si>
  <si>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</si>
  <si>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</si>
  <si>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</si>
  <si>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</si>
  <si>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</si>
  <si>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</si>
  <si>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</si>
  <si>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</si>
  <si>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</si>
  <si>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</si>
  <si>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</si>
  <si>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</si>
  <si>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</si>
  <si>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</si>
  <si>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</si>
  <si>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</si>
  <si>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</si>
  <si>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</si>
  <si>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</si>
  <si>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</si>
  <si>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</si>
  <si>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</si>
  <si>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</si>
  <si>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</si>
  <si>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</si>
  <si>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</si>
  <si>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</si>
  <si>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</si>
  <si>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</si>
  <si>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</si>
  <si>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</si>
  <si>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</si>
  <si>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</si>
  <si>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</si>
  <si>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</si>
  <si>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</si>
  <si>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</si>
  <si>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</si>
  <si>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</si>
  <si>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</si>
  <si>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</si>
  <si>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</si>
  <si>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</si>
  <si>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</si>
  <si>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</si>
  <si>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</si>
  <si>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</si>
  <si>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</si>
  <si>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</si>
  <si>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</si>
  <si>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</si>
  <si>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</si>
  <si>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</si>
  <si>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</si>
  <si>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</si>
  <si>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</si>
  <si>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</si>
  <si>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</si>
  <si>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</si>
  <si>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</si>
  <si>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</si>
  <si>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</si>
  <si>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</si>
  <si>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</si>
  <si>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</si>
  <si>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</si>
  <si>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</si>
  <si>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</si>
  <si>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</si>
  <si>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</si>
  <si>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</si>
  <si>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</si>
  <si>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</si>
  <si>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</si>
  <si>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</si>
  <si>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</si>
  <si>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</si>
  <si>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</si>
  <si>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</si>
  <si>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</si>
  <si>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</si>
  <si>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</si>
  <si>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</si>
  <si>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</si>
  <si>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</si>
  <si>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</si>
  <si>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</si>
  <si>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</si>
  <si>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</si>
  <si>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</si>
  <si>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</si>
  <si>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</si>
  <si>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</si>
  <si>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</si>
  <si>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</si>
  <si>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</si>
  <si>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</si>
  <si>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</si>
  <si>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</si>
  <si>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</si>
  <si>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</si>
  <si>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</si>
  <si>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</si>
  <si>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</si>
  <si>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</si>
  <si>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</si>
  <si>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</si>
  <si>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</si>
  <si>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</si>
  <si>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</si>
  <si>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</si>
  <si>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</si>
  <si>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</si>
  <si>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</si>
  <si>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</si>
  <si>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</si>
  <si>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</si>
  <si>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</si>
  <si>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</si>
  <si>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</si>
  <si>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</si>
  <si>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</si>
  <si>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</si>
  <si>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</si>
  <si>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</si>
  <si>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</si>
  <si>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</si>
  <si>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</si>
  <si>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</si>
  <si>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</si>
  <si>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</si>
  <si>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</si>
  <si>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</si>
  <si>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</si>
  <si>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</si>
  <si>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</si>
  <si>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</si>
  <si>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</si>
  <si>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</si>
  <si>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</si>
  <si>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</si>
  <si>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</si>
  <si>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</si>
  <si>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</si>
  <si>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</si>
  <si>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</si>
  <si>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</si>
  <si>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</si>
  <si>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</si>
  <si>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</si>
  <si>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</si>
  <si>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</si>
  <si>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</si>
  <si>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</si>
  <si>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</si>
  <si>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</si>
  <si>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</si>
  <si>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</si>
  <si>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</si>
  <si>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</si>
  <si>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</si>
  <si>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</si>
  <si>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</si>
  <si>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</si>
  <si>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</si>
  <si>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</si>
  <si>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</si>
  <si>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</si>
  <si>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</si>
  <si>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</si>
  <si>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</si>
  <si>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</si>
  <si>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</si>
  <si>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</si>
  <si>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</si>
  <si>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</si>
  <si>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</si>
  <si>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</si>
  <si>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</si>
  <si>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</si>
  <si>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</si>
  <si>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</si>
  <si>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</si>
  <si>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</si>
  <si>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</si>
  <si>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</si>
  <si>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</si>
  <si>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</si>
  <si>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</si>
  <si>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</si>
  <si>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</si>
  <si>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</si>
  <si>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</si>
  <si>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</si>
  <si>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</si>
  <si>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</si>
  <si>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</si>
  <si>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</si>
  <si>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</si>
  <si>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</si>
  <si>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</si>
  <si>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</si>
  <si>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</si>
  <si>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</si>
  <si>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</si>
  <si>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</si>
  <si>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</si>
  <si>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</si>
  <si>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</si>
  <si>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</si>
  <si>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</si>
  <si>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</si>
  <si>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</si>
  <si>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</si>
  <si>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</si>
  <si>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</si>
  <si>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</si>
  <si>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</si>
  <si>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</si>
  <si>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</si>
  <si>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</si>
  <si>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</si>
  <si>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</si>
  <si>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</si>
  <si>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</si>
  <si>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</si>
  <si>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</si>
  <si>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</si>
  <si>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</si>
  <si>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</si>
  <si>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</si>
  <si>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</si>
  <si>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</si>
  <si>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</si>
  <si>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</si>
  <si>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</si>
  <si>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</si>
  <si>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</si>
  <si>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</si>
  <si>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</si>
  <si>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</si>
  <si>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</si>
  <si>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</si>
  <si>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</si>
  <si>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</si>
  <si>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</si>
  <si>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</si>
  <si>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</si>
  <si>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</si>
  <si>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</si>
  <si>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</si>
  <si>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</si>
  <si>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</si>
  <si>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</si>
  <si>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</si>
  <si>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</si>
  <si>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</si>
  <si>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</si>
  <si>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</si>
  <si>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</si>
  <si>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</si>
  <si>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</si>
  <si>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</si>
  <si>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</si>
  <si>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</si>
  <si>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</si>
  <si>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</si>
  <si>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</si>
  <si>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</si>
  <si>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</si>
  <si>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</si>
  <si>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</si>
  <si>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</si>
  <si>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</si>
  <si>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</si>
  <si>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</si>
  <si>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</si>
  <si>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</si>
  <si>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</si>
  <si>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</si>
  <si>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</si>
  <si>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</si>
  <si>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</si>
  <si>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</si>
  <si>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</si>
  <si>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</si>
  <si>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</si>
  <si>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</si>
  <si>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</si>
  <si>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</si>
  <si>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</si>
  <si>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</si>
  <si>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</si>
  <si>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</si>
  <si>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</si>
  <si>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</si>
  <si>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</si>
  <si>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</si>
  <si>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</si>
  <si>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</si>
  <si>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</si>
  <si>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</si>
  <si>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</si>
  <si>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</si>
  <si>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</si>
  <si>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</si>
  <si>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</si>
  <si>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</si>
  <si>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</si>
  <si>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</si>
  <si>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</si>
  <si>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</si>
  <si>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</si>
  <si>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</si>
  <si>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</si>
  <si>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</si>
  <si>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</si>
  <si>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</si>
  <si>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</si>
  <si>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</si>
  <si>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</si>
  <si>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</si>
  <si>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</si>
  <si>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</si>
  <si>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</si>
  <si>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</si>
  <si>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</si>
  <si>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</si>
  <si>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</si>
  <si>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</si>
  <si>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</si>
  <si>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</si>
  <si>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</si>
  <si>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</si>
  <si>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</si>
  <si>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</si>
  <si>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</si>
  <si>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</si>
  <si>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</si>
  <si>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</si>
  <si>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</si>
  <si>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</si>
  <si>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</si>
  <si>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</si>
  <si>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</si>
  <si>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</si>
  <si>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</si>
  <si>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</si>
  <si>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</si>
  <si>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</si>
  <si>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</si>
  <si>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</si>
  <si>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</si>
  <si>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</si>
  <si>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</si>
  <si>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</si>
  <si>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</si>
  <si>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</si>
  <si>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</si>
  <si>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</si>
  <si>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</si>
  <si>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</si>
  <si>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</si>
  <si>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</si>
  <si>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</si>
  <si>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</si>
  <si>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</si>
  <si>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</si>
  <si>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</si>
  <si>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</si>
  <si>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</si>
  <si>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</si>
  <si>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</si>
  <si>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</si>
  <si>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</si>
  <si>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</si>
  <si>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</si>
  <si>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</si>
  <si>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</si>
  <si>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</si>
  <si>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</si>
  <si>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</si>
  <si>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</si>
  <si>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</si>
  <si>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</si>
  <si>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</si>
  <si>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</si>
  <si>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</si>
  <si>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</si>
  <si>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</si>
  <si>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</si>
  <si>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</si>
  <si>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</si>
  <si>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</si>
  <si>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</si>
  <si>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</si>
  <si>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</si>
  <si>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</si>
  <si>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</si>
  <si>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</si>
  <si>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</si>
  <si>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</si>
  <si>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</si>
  <si>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</si>
  <si>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</si>
  <si>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</si>
  <si>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</si>
  <si>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</si>
  <si>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</si>
  <si>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</si>
  <si>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</si>
  <si>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</si>
  <si>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</si>
  <si>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</si>
  <si>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</si>
  <si>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</si>
  <si>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</si>
  <si>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</si>
  <si>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</si>
  <si>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</si>
  <si>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</si>
  <si>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</si>
  <si>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</si>
  <si>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</si>
  <si>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</si>
  <si>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</si>
  <si>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</si>
  <si>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</si>
  <si>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</si>
  <si>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</si>
  <si>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</si>
  <si>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</si>
  <si>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</si>
  <si>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</si>
  <si>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</si>
  <si>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</si>
  <si>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</si>
  <si>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</si>
  <si>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</si>
  <si>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</si>
  <si>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</si>
  <si>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</si>
  <si>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</si>
  <si>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</si>
  <si>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</si>
  <si>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</si>
  <si>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</si>
  <si>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</si>
  <si>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</si>
  <si>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</si>
  <si>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</si>
  <si>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</si>
  <si>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</si>
  <si>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</si>
  <si>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</si>
  <si>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</si>
  <si>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</si>
  <si>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</si>
  <si>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</si>
  <si>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</si>
  <si>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</si>
  <si>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</si>
  <si>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</si>
  <si>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</si>
  <si>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</si>
  <si>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</si>
  <si>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</si>
  <si>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</si>
  <si>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</si>
  <si>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</si>
  <si>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</si>
  <si>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</si>
  <si>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</si>
  <si>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</si>
  <si>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</si>
  <si>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</si>
  <si>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</si>
  <si>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</si>
  <si>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</si>
  <si>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</si>
  <si>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</si>
  <si>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</si>
  <si>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</si>
  <si>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</si>
  <si>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</si>
  <si>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</si>
  <si>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</si>
  <si>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</si>
  <si>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</si>
  <si>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</si>
  <si>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</si>
  <si>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</si>
  <si>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</si>
  <si>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</si>
  <si>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</si>
  <si>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</si>
  <si>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</si>
  <si>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</si>
  <si>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</si>
  <si>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</si>
  <si>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</si>
  <si>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</si>
  <si>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</si>
  <si>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</si>
  <si>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</si>
  <si>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</si>
  <si>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</si>
  <si>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</si>
  <si>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</si>
  <si>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</si>
  <si>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</si>
  <si>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</si>
  <si>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</si>
  <si>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</si>
  <si>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</si>
  <si>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</si>
  <si>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</si>
  <si>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</si>
  <si>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</si>
  <si>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</si>
  <si>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</si>
  <si>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</si>
  <si>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</si>
  <si>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</si>
  <si>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</si>
  <si>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</si>
  <si>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</si>
  <si>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</si>
  <si>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</si>
  <si>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</si>
  <si>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</si>
  <si>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</si>
  <si>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</si>
  <si>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</si>
  <si>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</si>
  <si>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</si>
  <si>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</si>
  <si>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</si>
  <si>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</si>
  <si>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</si>
  <si>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</si>
  <si>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</si>
  <si>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</si>
  <si>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</si>
  <si>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</si>
  <si>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</si>
  <si>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</si>
  <si>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</si>
  <si>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</si>
  <si>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</si>
  <si>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</si>
  <si>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</si>
  <si>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</si>
  <si>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</si>
  <si>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</si>
  <si>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</si>
  <si>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</si>
  <si>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</si>
  <si>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</si>
  <si>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</si>
  <si>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</si>
  <si>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</si>
  <si>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</si>
  <si>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</si>
  <si>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</si>
  <si>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</si>
  <si>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</si>
  <si>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</si>
  <si>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</si>
  <si>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</si>
  <si>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</si>
  <si>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</si>
  <si>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</si>
  <si>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</si>
  <si>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</si>
  <si>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</si>
  <si>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</si>
  <si>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</si>
  <si>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</si>
  <si>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</si>
  <si>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</si>
  <si>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</si>
  <si>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</si>
  <si>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</si>
  <si>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</si>
  <si>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</si>
  <si>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</si>
  <si>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</si>
  <si>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</si>
  <si>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</si>
  <si>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</si>
  <si>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</si>
  <si>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</si>
  <si>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</si>
  <si>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</si>
  <si>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</si>
  <si>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</si>
  <si>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</si>
  <si>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</si>
  <si>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</si>
  <si>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</si>
  <si>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</si>
  <si>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</si>
  <si>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</si>
  <si>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</si>
  <si>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</si>
  <si>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</si>
  <si>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</si>
  <si>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</si>
  <si>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</si>
  <si>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</si>
  <si>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</si>
  <si>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</si>
  <si>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</si>
  <si>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</si>
  <si>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</si>
  <si>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</si>
  <si>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</si>
  <si>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</si>
  <si>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</si>
  <si>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</si>
  <si>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</si>
  <si>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</si>
  <si>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</si>
  <si>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</si>
  <si>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</si>
  <si>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</si>
  <si>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</si>
  <si>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</si>
  <si>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</si>
  <si>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</si>
  <si>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</si>
  <si>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</si>
  <si>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</si>
  <si>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</si>
  <si>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</si>
  <si>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</si>
  <si>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</si>
  <si>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</si>
  <si>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</si>
  <si>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</si>
  <si>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</si>
  <si>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</si>
  <si>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</si>
  <si>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</si>
  <si>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</si>
  <si>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</si>
  <si>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</si>
  <si>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</si>
  <si>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</si>
  <si>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</si>
  <si>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</si>
  <si>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</si>
  <si>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</si>
  <si>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</si>
  <si>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</si>
  <si>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</si>
  <si>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</si>
  <si>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</si>
  <si>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</si>
  <si>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</si>
  <si>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</si>
  <si>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</si>
  <si>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</si>
  <si>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</si>
  <si>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</si>
  <si>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</si>
  <si>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</si>
  <si>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</si>
  <si>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</si>
  <si>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</si>
  <si>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</si>
  <si>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</si>
  <si>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</si>
  <si>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</si>
  <si>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</si>
  <si>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</si>
  <si>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</si>
  <si>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</si>
  <si>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</si>
  <si>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</si>
  <si>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</si>
  <si>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</si>
  <si>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</si>
  <si>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</si>
  <si>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</si>
  <si>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</si>
  <si>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</si>
  <si>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</si>
  <si>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</si>
  <si>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</si>
  <si>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</si>
  <si>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</si>
  <si>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</si>
  <si>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</si>
  <si>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</si>
  <si>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</si>
  <si>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</si>
  <si>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</si>
  <si>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</si>
  <si>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</si>
  <si>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</si>
  <si>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</si>
  <si>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</si>
  <si>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</si>
  <si>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</si>
  <si>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</si>
  <si>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</si>
  <si>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</si>
  <si>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</si>
  <si>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</si>
  <si>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</si>
  <si>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</si>
  <si>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</si>
  <si>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</si>
  <si>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</si>
  <si>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</si>
  <si>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</si>
  <si>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</si>
  <si>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</si>
  <si>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</si>
  <si>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</si>
  <si>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</si>
  <si>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</si>
  <si>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</si>
  <si>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</si>
  <si>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</si>
  <si>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</si>
  <si>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</si>
  <si>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</si>
  <si>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</si>
  <si>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</si>
  <si>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</si>
  <si>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</si>
  <si>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</si>
  <si>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</si>
  <si>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</si>
  <si>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</si>
  <si>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</si>
  <si>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</si>
  <si>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</si>
  <si>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</si>
  <si>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</si>
  <si>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</si>
  <si>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</si>
  <si>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</si>
  <si>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</si>
  <si>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</si>
  <si>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</si>
  <si>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</si>
  <si>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</si>
  <si>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</si>
  <si>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</si>
  <si>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</si>
  <si>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</si>
  <si>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</si>
  <si>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</si>
  <si>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</si>
  <si>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</si>
  <si>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</si>
  <si>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</si>
  <si>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</si>
  <si>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</si>
  <si>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</si>
  <si>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</si>
  <si>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</si>
  <si>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</si>
  <si>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</si>
  <si>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</si>
  <si>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</si>
  <si>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</si>
  <si>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</si>
  <si>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</si>
  <si>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</si>
  <si>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</si>
  <si>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</si>
  <si>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</si>
  <si>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</si>
  <si>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</si>
  <si>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</si>
  <si>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</si>
  <si>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</si>
  <si>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</si>
  <si>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(blank)</t>
  </si>
  <si>
    <t>Grand Total</t>
  </si>
  <si>
    <t>Column Labels</t>
  </si>
  <si>
    <t>Sum of goal</t>
  </si>
  <si>
    <t>Sum of pledged</t>
  </si>
  <si>
    <t xml:space="preserve">Sum of Percentage Funded </t>
  </si>
  <si>
    <t>Sum of Average Donation</t>
  </si>
  <si>
    <t>(All)</t>
  </si>
  <si>
    <t>Count of outcomes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</si>
  <si>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</si>
  <si>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</si>
  <si>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</si>
  <si>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</si>
  <si>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</si>
  <si>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</si>
  <si>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</si>
  <si>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</si>
  <si>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</si>
  <si>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</si>
  <si>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</si>
  <si>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</si>
  <si>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</si>
  <si>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</si>
  <si>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Name</t>
  </si>
  <si>
    <t>Blurb</t>
  </si>
  <si>
    <t>Goal</t>
  </si>
  <si>
    <t>Pledge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</si>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</sst>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FF7C80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Copy.xlsx]PC vs AD!PivotTable4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Vs Outcomes </a:t>
            </a:r>
            <a:endParaRPr lang="en-CA"/>
          </a:p>
        </c:rich>
      </c:tx>
      <c:layout>
        <c:manualLayout>
          <c:xMode val="edge"/>
          <c:yMode val="edge"/>
          <c:x val="0.34704370273684348"/>
          <c:y val="4.6859705152929561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'PC vs AD'!$B$3:$B$4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AD'!$B$5:$B$15</c:f>
              <c:numCache>
                <c:formatCode>General</c:formatCode>
                <c:ptCount val="10"/>
                <c:pt idx="0">
                  <c:v>2187.8100000000004</c:v>
                </c:pt>
                <c:pt idx="1">
                  <c:v>448.08</c:v>
                </c:pt>
                <c:pt idx="3">
                  <c:v>491.99</c:v>
                </c:pt>
                <c:pt idx="4">
                  <c:v>545.27</c:v>
                </c:pt>
                <c:pt idx="6">
                  <c:v>1290.1099999999999</c:v>
                </c:pt>
                <c:pt idx="7">
                  <c:v>20776.070000000003</c:v>
                </c:pt>
                <c:pt idx="8">
                  <c:v>1473.1200000000003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D57-406D-94DF-88818AFDC18A}"/>
            </c:ext>
          </c:extLst>
        </c:ser>
        <c:ser>
          <c:idx val="1"/>
          <c:order val="1"/>
          <c:tx>
            <c:strRef>
              <c:f>'PC vs AD'!$C$3:$C$4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AD'!$C$5:$C$15</c:f>
              <c:numCache>
                <c:formatCode>General</c:formatCode>
                <c:ptCount val="10"/>
                <c:pt idx="0">
                  <c:v>11328.129999999994</c:v>
                </c:pt>
                <c:pt idx="1">
                  <c:v>6252.72</c:v>
                </c:pt>
                <c:pt idx="2">
                  <c:v>4773.49</c:v>
                </c:pt>
                <c:pt idx="4">
                  <c:v>5163.3600000000024</c:v>
                </c:pt>
                <c:pt idx="5">
                  <c:v>6149.37</c:v>
                </c:pt>
                <c:pt idx="6">
                  <c:v>4683.1200000000008</c:v>
                </c:pt>
                <c:pt idx="7">
                  <c:v>23563.030000000006</c:v>
                </c:pt>
                <c:pt idx="8">
                  <c:v>30381.850000000031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D57-406D-94DF-88818AFDC18A}"/>
            </c:ext>
          </c:extLst>
        </c:ser>
        <c:ser>
          <c:idx val="2"/>
          <c:order val="2"/>
          <c:tx>
            <c:strRef>
              <c:f>'PC vs AD'!$D$3:$D$4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AD'!$D$5:$D$15</c:f>
              <c:numCache>
                <c:formatCode>General</c:formatCode>
                <c:ptCount val="10"/>
                <c:pt idx="1">
                  <c:v>260.70000000000005</c:v>
                </c:pt>
                <c:pt idx="4">
                  <c:v>1600.9199999999998</c:v>
                </c:pt>
                <c:pt idx="8">
                  <c:v>3141.16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D57-406D-94DF-88818AFDC18A}"/>
            </c:ext>
          </c:extLst>
        </c:ser>
        <c:ser>
          <c:idx val="3"/>
          <c:order val="3"/>
          <c:tx>
            <c:strRef>
              <c:f>'PC vs AD'!$E$3:$E$4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AD'!$E$5:$E$15</c:f>
              <c:numCache>
                <c:formatCode>General</c:formatCode>
                <c:ptCount val="10"/>
                <c:pt idx="0">
                  <c:v>31955.029999999992</c:v>
                </c:pt>
                <c:pt idx="1">
                  <c:v>3090.630000000001</c:v>
                </c:pt>
                <c:pt idx="2">
                  <c:v>5343.2200000000021</c:v>
                </c:pt>
                <c:pt idx="4">
                  <c:v>40085.190000000017</c:v>
                </c:pt>
                <c:pt idx="5">
                  <c:v>11883.929999999998</c:v>
                </c:pt>
                <c:pt idx="6">
                  <c:v>6056.6699999999983</c:v>
                </c:pt>
                <c:pt idx="7">
                  <c:v>35607.62999999999</c:v>
                </c:pt>
                <c:pt idx="8">
                  <c:v>70621.139999999985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D57-406D-94DF-88818AFDC18A}"/>
            </c:ext>
          </c:extLst>
        </c:ser>
        <c:ser>
          <c:idx val="4"/>
          <c:order val="4"/>
          <c:tx>
            <c:strRef>
              <c:f>'PC vs AD'!$F$3:$F$4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'PC vs AD'!$A$5:$A$15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'PC vs AD'!$F$5:$F$15</c:f>
              <c:numCache>
                <c:formatCode>General</c:formatCode>
                <c:ptCount val="10"/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FD57-406D-94DF-88818AFDC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9108192"/>
        <c:axId val="1079106528"/>
      </c:lineChart>
      <c:catAx>
        <c:axId val="107910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106528"/>
        <c:crosses val="autoZero"/>
        <c:auto val="1"/>
        <c:lblAlgn val="ctr"/>
        <c:lblOffset val="100"/>
        <c:noMultiLvlLbl val="0"/>
      </c:catAx>
      <c:valAx>
        <c:axId val="107910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910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Copy.xlsx]Subcategory Statistics!PivotTable5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232387820323756E-2"/>
          <c:y val="0.17240934882377137"/>
          <c:w val="0.81476250823492302"/>
          <c:h val="0.62024189399496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D0-444C-8D4D-0E098BE3CF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D0-444C-8D4D-0E098BE3CF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D0-444C-8D4D-0E098BE3C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8321856"/>
        <c:axId val="1016657328"/>
      </c:barChart>
      <c:catAx>
        <c:axId val="116832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657328"/>
        <c:crosses val="autoZero"/>
        <c:auto val="1"/>
        <c:lblAlgn val="ctr"/>
        <c:lblOffset val="100"/>
        <c:noMultiLvlLbl val="0"/>
      </c:catAx>
      <c:valAx>
        <c:axId val="101665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3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- Copy.xlsx]Outcone Based on Lunch Date!PivotTable6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'Outcone Based on Lunch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83-4B26-8868-313D2989D9D7}"/>
            </c:ext>
          </c:extLst>
        </c:ser>
        <c:ser>
          <c:idx val="1"/>
          <c:order val="1"/>
          <c:tx>
            <c:strRef>
              <c:f>'Outcone Based on Lunch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F83-4B26-8868-313D2989D9D7}"/>
            </c:ext>
          </c:extLst>
        </c:ser>
        <c:ser>
          <c:idx val="2"/>
          <c:order val="2"/>
          <c:tx>
            <c:strRef>
              <c:f>'Outcone Based on Lunch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F83-4B26-8868-313D2989D9D7}"/>
            </c:ext>
          </c:extLst>
        </c:ser>
        <c:ser>
          <c:idx val="3"/>
          <c:order val="3"/>
          <c:tx>
            <c:strRef>
              <c:f>'Outcone Based on Lunch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F83-4B26-8868-313D2989D9D7}"/>
            </c:ext>
          </c:extLst>
        </c:ser>
        <c:ser>
          <c:idx val="4"/>
          <c:order val="4"/>
          <c:tx>
            <c:strRef>
              <c:f>'Outcone Based on Lunch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'Outcone Based on Lunch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'Outcone Based on Lunch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F83-4B26-8868-313D2989D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6316480"/>
        <c:axId val="1796322304"/>
      </c:lineChart>
      <c:catAx>
        <c:axId val="17963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22304"/>
        <c:crosses val="autoZero"/>
        <c:auto val="1"/>
        <c:lblAlgn val="ctr"/>
        <c:lblOffset val="100"/>
        <c:noMultiLvlLbl val="0"/>
      </c:catAx>
      <c:valAx>
        <c:axId val="179632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3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365123</xdr:colOff>
      <xdr:row>1</xdr:row>
      <xdr:rowOff>136523</xdr:rowOff>
    </xdr:from>
    <xdr:to>
      <xdr:col>21</xdr:col>
      <xdr:colOff>40189</xdr:colOff>
      <xdr:row>27</xdr:row>
      <xdr:rowOff>152721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40B4E-8B05-4F3D-A4B4-988ABE27B9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187324</xdr:colOff>
      <xdr:row>3</xdr:row>
      <xdr:rowOff>41274</xdr:rowOff>
    </xdr:from>
    <xdr:to>
      <xdr:col>17</xdr:col>
      <xdr:colOff>533400</xdr:colOff>
      <xdr:row>23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C8DAE-1C1E-416D-A76B-FBD8908E7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441324</xdr:colOff>
      <xdr:row>3</xdr:row>
      <xdr:rowOff>161924</xdr:rowOff>
    </xdr:from>
    <xdr:to>
      <xdr:col>17</xdr:col>
      <xdr:colOff>361949</xdr:colOff>
      <xdr:row>20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9075A-5641-46A6-BA47-FDBBE0EFA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Kickstater"/>
      <sheetName val="Failed US Kickstarters"/>
      <sheetName val="Descriptive Statistics"/>
      <sheetName val="Successful US Kickstaters"/>
      <sheetName val="Edinburgh Research"/>
      <sheetName val="Category Statistics"/>
      <sheetName val="PC vs AD"/>
      <sheetName val="Subcategory Statistics"/>
      <sheetName val="Outcone Based on Lunch Date"/>
      <sheetName val="Sheet6"/>
      <sheetName val="Kickstarter"/>
    </sheetNames>
    <sheetDataSet>
      <sheetData sheetId="0"/>
      <sheetData sheetId="1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 xml:space="preserve">Percentage Funded 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  <row r="4116">
          <cell r="P4116">
            <v>0</v>
          </cell>
        </row>
        <row r="4117">
          <cell r="P4117">
            <v>0</v>
          </cell>
        </row>
        <row r="4118">
          <cell r="P4118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ks Nwokedi" refreshedDate="44496.540231134262" createdVersion="7" refreshedVersion="7" minRefreshableVersion="3" recordCount="4119" xr:uid="{31215063-9E04-473F-BEBE-E85C9D4E32F3}">
  <cacheSource type="worksheet">
    <worksheetSource ref="A1:R1048576" sheet="Kicksta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 count="2723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  <m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ks Nwokedi" refreshedDate="44496.812125578705" createdVersion="7" refreshedVersion="7" minRefreshableVersion="3" recordCount="4117" xr:uid="{DF187639-85A9-454D-97A7-6395FCB774BA}">
  <cacheSource type="worksheet">
    <worksheetSource ref="A1:R4118" sheet="Kicksta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uks Nwokedi" refreshedDate="44496.827683796299" createdVersion="7" refreshedVersion="7" minRefreshableVersion="3" recordCount="4119" xr:uid="{64CA96D8-DEC2-470A-84DE-95852814D5EE}">
  <cacheSource type="worksheet">
    <worksheetSource ref="A1:T1048576" sheet="Kicksta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6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x v="0"/>
    <n v="137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x v="0"/>
    <x v="0"/>
    <n v="143"/>
    <x v="1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x v="0"/>
    <n v="105"/>
    <x v="2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x v="0"/>
    <n v="104"/>
    <x v="3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x v="0"/>
    <n v="123"/>
    <x v="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x v="0"/>
    <n v="110"/>
    <x v="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x v="0"/>
    <n v="106"/>
    <x v="6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x v="0"/>
    <n v="101"/>
    <x v="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x v="0"/>
    <x v="0"/>
    <n v="100"/>
    <x v="8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x v="0"/>
    <n v="126"/>
    <x v="9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x v="0"/>
    <n v="101"/>
    <x v="10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x v="0"/>
    <n v="121"/>
    <x v="11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x v="0"/>
    <n v="165"/>
    <x v="12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x v="0"/>
    <n v="160"/>
    <x v="13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x v="0"/>
    <x v="0"/>
    <n v="101"/>
    <x v="1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x v="0"/>
    <n v="107"/>
    <x v="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x v="0"/>
    <n v="100"/>
    <x v="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x v="0"/>
    <n v="101"/>
    <x v="17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x v="0"/>
    <n v="106"/>
    <x v="18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x v="0"/>
    <n v="145"/>
    <x v="19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x v="0"/>
    <n v="100"/>
    <x v="2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x v="0"/>
    <n v="109"/>
    <x v="21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x v="0"/>
    <n v="117"/>
    <x v="22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x v="0"/>
    <n v="119"/>
    <x v="2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x v="0"/>
    <n v="109"/>
    <x v="2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x v="0"/>
    <n v="133"/>
    <x v="25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x v="0"/>
    <n v="155"/>
    <x v="26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x v="0"/>
    <n v="112"/>
    <x v="2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x v="0"/>
    <x v="0"/>
    <n v="100"/>
    <x v="28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x v="0"/>
    <n v="123"/>
    <x v="29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x v="0"/>
    <n v="101"/>
    <x v="30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x v="0"/>
    <n v="100"/>
    <x v="31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x v="0"/>
    <n v="100"/>
    <x v="32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x v="0"/>
    <n v="102"/>
    <x v="33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x v="0"/>
    <n v="130"/>
    <x v="34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x v="0"/>
    <n v="167"/>
    <x v="3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x v="0"/>
    <x v="0"/>
    <n v="142"/>
    <x v="36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x v="0"/>
    <n v="183"/>
    <x v="3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x v="0"/>
    <n v="110"/>
    <x v="3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x v="0"/>
    <n v="131"/>
    <x v="3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x v="0"/>
    <n v="101"/>
    <x v="40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x v="0"/>
    <n v="100"/>
    <x v="41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x v="0"/>
    <n v="142"/>
    <x v="42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x v="0"/>
    <n v="309"/>
    <x v="4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x v="0"/>
    <n v="100"/>
    <x v="4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x v="0"/>
    <n v="120"/>
    <x v="4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x v="0"/>
    <n v="104"/>
    <x v="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x v="0"/>
    <n v="108"/>
    <x v="4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x v="0"/>
    <n v="108"/>
    <x v="48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x v="0"/>
    <x v="0"/>
    <n v="100"/>
    <x v="49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x v="0"/>
    <n v="100"/>
    <x v="5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x v="0"/>
    <n v="128"/>
    <x v="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x v="0"/>
    <n v="116"/>
    <x v="52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x v="0"/>
    <x v="0"/>
    <n v="110"/>
    <x v="5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x v="0"/>
    <n v="101"/>
    <x v="5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x v="0"/>
    <n v="129"/>
    <x v="55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x v="0"/>
    <n v="107"/>
    <x v="56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x v="0"/>
    <n v="102"/>
    <x v="5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x v="0"/>
    <n v="103"/>
    <x v="58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x v="0"/>
    <n v="100"/>
    <x v="59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x v="1"/>
    <n v="103"/>
    <x v="60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x v="1"/>
    <n v="148"/>
    <x v="61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x v="1"/>
    <n v="155"/>
    <x v="62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x v="1"/>
    <n v="114"/>
    <x v="63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x v="1"/>
    <n v="173"/>
    <x v="64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x v="1"/>
    <n v="108"/>
    <x v="65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x v="0"/>
    <x v="1"/>
    <n v="119"/>
    <x v="6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x v="1"/>
    <n v="116"/>
    <x v="67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x v="1"/>
    <n v="127"/>
    <x v="68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x v="1"/>
    <n v="111"/>
    <x v="69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x v="1"/>
    <n v="127"/>
    <x v="70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x v="1"/>
    <n v="124"/>
    <x v="71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x v="1"/>
    <n v="108"/>
    <x v="72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x v="1"/>
    <n v="100"/>
    <x v="73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x v="1"/>
    <n v="113"/>
    <x v="74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x v="1"/>
    <n v="115"/>
    <x v="7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x v="1"/>
    <n v="153"/>
    <x v="76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x v="1"/>
    <n v="39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x v="1"/>
    <n v="2702"/>
    <x v="78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x v="1"/>
    <n v="127"/>
    <x v="79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x v="1"/>
    <n v="107"/>
    <x v="80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x v="1"/>
    <n v="198"/>
    <x v="81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x v="1"/>
    <n v="100"/>
    <x v="82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x v="1"/>
    <n v="103"/>
    <x v="83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x v="1"/>
    <n v="100"/>
    <x v="84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x v="1"/>
    <n v="126"/>
    <x v="8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x v="1"/>
    <n v="106"/>
    <x v="8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x v="1"/>
    <n v="105"/>
    <x v="87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x v="1"/>
    <n v="103"/>
    <x v="88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x v="1"/>
    <n v="115"/>
    <x v="8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x v="0"/>
    <x v="1"/>
    <n v="100"/>
    <x v="90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x v="1"/>
    <n v="120"/>
    <x v="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x v="1"/>
    <n v="105"/>
    <x v="9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x v="1"/>
    <n v="111"/>
    <x v="9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x v="1"/>
    <n v="104"/>
    <x v="94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x v="1"/>
    <n v="131"/>
    <x v="9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x v="1"/>
    <n v="115"/>
    <x v="96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x v="1"/>
    <n v="106"/>
    <x v="97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x v="1"/>
    <n v="106"/>
    <x v="98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x v="1"/>
    <n v="106"/>
    <x v="99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x v="1"/>
    <n v="100"/>
    <x v="1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x v="1"/>
    <n v="100"/>
    <x v="101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x v="1"/>
    <n v="128"/>
    <x v="10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x v="1"/>
    <n v="105"/>
    <x v="103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x v="0"/>
    <x v="1"/>
    <n v="120"/>
    <x v="88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x v="1"/>
    <n v="107"/>
    <x v="104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x v="0"/>
    <x v="1"/>
    <n v="101"/>
    <x v="10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x v="1"/>
    <n v="102"/>
    <x v="106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x v="1"/>
    <n v="247"/>
    <x v="107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x v="1"/>
    <n v="220"/>
    <x v="108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x v="1"/>
    <n v="131"/>
    <x v="109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x v="1"/>
    <n v="155"/>
    <x v="110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x v="1"/>
    <n v="104"/>
    <x v="111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x v="0"/>
    <x v="1"/>
    <n v="141"/>
    <x v="112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x v="1"/>
    <n v="103"/>
    <x v="113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x v="0"/>
    <x v="1"/>
    <n v="140"/>
    <x v="114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x v="1"/>
    <n v="114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x v="1"/>
    <n v="100"/>
    <x v="116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x v="1"/>
    <n v="113"/>
    <x v="117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x v="1"/>
    <n v="105"/>
    <x v="118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x v="2"/>
    <n v="0"/>
    <x v="119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x v="2"/>
    <n v="0"/>
    <x v="120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x v="2"/>
    <n v="0"/>
    <x v="121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x v="2"/>
    <n v="0"/>
    <x v="122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x v="2"/>
    <n v="0"/>
    <x v="121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x v="2"/>
    <n v="14"/>
    <x v="123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x v="2"/>
    <n v="6"/>
    <x v="124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x v="2"/>
    <n v="2"/>
    <x v="12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x v="1"/>
    <x v="2"/>
    <n v="2"/>
    <x v="126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x v="2"/>
    <n v="0"/>
    <x v="121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x v="2"/>
    <n v="0"/>
    <x v="121"/>
    <x v="0"/>
    <x v="2"/>
  </r>
  <r>
    <n v="131"/>
    <x v="131"/>
    <s v="I"/>
    <n v="1200"/>
    <n v="0"/>
    <x v="1"/>
    <x v="0"/>
    <s v="USD"/>
    <n v="1467763200"/>
    <n v="1466453161"/>
    <b v="0"/>
    <n v="0"/>
    <x v="1"/>
    <x v="2"/>
    <n v="0"/>
    <x v="121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x v="2"/>
    <n v="10"/>
    <x v="127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x v="2"/>
    <n v="0"/>
    <x v="121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x v="1"/>
    <x v="2"/>
    <n v="0"/>
    <x v="121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x v="2"/>
    <n v="13"/>
    <x v="128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x v="2"/>
    <n v="0"/>
    <x v="121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x v="2"/>
    <n v="0"/>
    <x v="121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x v="2"/>
    <n v="3"/>
    <x v="129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x v="2"/>
    <n v="100"/>
    <x v="13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x v="2"/>
    <n v="0"/>
    <x v="121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x v="2"/>
    <n v="11"/>
    <x v="1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x v="2"/>
    <n v="0"/>
    <x v="119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x v="2"/>
    <n v="0"/>
    <x v="121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x v="2"/>
    <n v="28"/>
    <x v="13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x v="2"/>
    <n v="8"/>
    <x v="133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x v="2"/>
    <n v="1"/>
    <x v="134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x v="1"/>
    <x v="2"/>
    <n v="0"/>
    <x v="121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x v="2"/>
    <n v="0"/>
    <x v="135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x v="2"/>
    <n v="1"/>
    <x v="136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x v="2"/>
    <n v="23"/>
    <x v="137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x v="2"/>
    <n v="0"/>
    <x v="13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x v="1"/>
    <x v="2"/>
    <n v="0"/>
    <x v="2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x v="2"/>
    <n v="1"/>
    <x v="13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x v="2"/>
    <n v="3"/>
    <x v="14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x v="2"/>
    <n v="0"/>
    <x v="141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x v="2"/>
    <n v="5"/>
    <x v="142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x v="2"/>
    <n v="0"/>
    <x v="143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x v="2"/>
    <n v="0"/>
    <x v="121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x v="2"/>
    <n v="0"/>
    <x v="119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x v="3"/>
    <n v="0"/>
    <x v="121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x v="3"/>
    <n v="0"/>
    <x v="144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x v="3"/>
    <n v="16"/>
    <x v="14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x v="3"/>
    <n v="0"/>
    <x v="121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x v="3"/>
    <n v="1"/>
    <x v="146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x v="1"/>
    <x v="3"/>
    <n v="0"/>
    <x v="121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x v="3"/>
    <n v="60"/>
    <x v="147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x v="3"/>
    <n v="0"/>
    <x v="148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x v="3"/>
    <n v="4"/>
    <x v="149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x v="3"/>
    <n v="22"/>
    <x v="15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x v="3"/>
    <n v="3"/>
    <x v="151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x v="3"/>
    <n v="0"/>
    <x v="120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x v="3"/>
    <n v="0"/>
    <x v="121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x v="3"/>
    <n v="0"/>
    <x v="121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x v="3"/>
    <n v="0"/>
    <x v="121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x v="3"/>
    <n v="6"/>
    <x v="34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x v="3"/>
    <n v="0"/>
    <x v="121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x v="1"/>
    <x v="3"/>
    <n v="40"/>
    <x v="152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x v="3"/>
    <n v="0"/>
    <x v="121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x v="1"/>
    <x v="3"/>
    <n v="20"/>
    <x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x v="3"/>
    <n v="33"/>
    <x v="153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x v="3"/>
    <n v="21"/>
    <x v="154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x v="3"/>
    <n v="0"/>
    <x v="121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x v="1"/>
    <x v="3"/>
    <n v="36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x v="3"/>
    <n v="3"/>
    <x v="156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x v="1"/>
    <x v="3"/>
    <n v="6"/>
    <x v="157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x v="3"/>
    <n v="0"/>
    <x v="121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x v="3"/>
    <n v="16"/>
    <x v="158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x v="3"/>
    <n v="0"/>
    <x v="121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x v="3"/>
    <n v="0"/>
    <x v="15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x v="1"/>
    <x v="3"/>
    <n v="0"/>
    <x v="73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x v="3"/>
    <n v="5"/>
    <x v="160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x v="3"/>
    <n v="0"/>
    <x v="161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x v="3"/>
    <n v="0"/>
    <x v="121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x v="3"/>
    <n v="0"/>
    <x v="120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x v="3"/>
    <n v="0"/>
    <x v="121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x v="3"/>
    <n v="4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x v="3"/>
    <n v="10"/>
    <x v="16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x v="3"/>
    <n v="1"/>
    <x v="164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x v="3"/>
    <n v="0"/>
    <x v="121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x v="3"/>
    <n v="26"/>
    <x v="165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x v="3"/>
    <n v="58"/>
    <x v="166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x v="1"/>
    <x v="3"/>
    <n v="0"/>
    <x v="121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x v="3"/>
    <n v="30"/>
    <x v="16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x v="3"/>
    <n v="51"/>
    <x v="1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x v="3"/>
    <n v="16"/>
    <x v="169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x v="3"/>
    <n v="0"/>
    <x v="121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x v="3"/>
    <n v="15"/>
    <x v="170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x v="3"/>
    <n v="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x v="3"/>
    <n v="0"/>
    <x v="121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x v="3"/>
    <n v="25"/>
    <x v="171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x v="3"/>
    <n v="45"/>
    <x v="172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x v="3"/>
    <n v="0"/>
    <x v="120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x v="3"/>
    <n v="0"/>
    <x v="13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x v="3"/>
    <n v="0"/>
    <x v="120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x v="3"/>
    <n v="0"/>
    <x v="119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x v="3"/>
    <n v="56"/>
    <x v="173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x v="1"/>
    <x v="3"/>
    <n v="12"/>
    <x v="17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x v="3"/>
    <n v="2"/>
    <x v="101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x v="3"/>
    <n v="18"/>
    <x v="17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x v="3"/>
    <n v="1"/>
    <x v="176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x v="1"/>
    <x v="3"/>
    <n v="0"/>
    <x v="121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x v="3"/>
    <n v="13"/>
    <x v="177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x v="3"/>
    <n v="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x v="3"/>
    <n v="0"/>
    <x v="121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x v="3"/>
    <n v="0"/>
    <x v="121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x v="3"/>
    <n v="1"/>
    <x v="178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x v="3"/>
    <n v="0"/>
    <x v="121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x v="1"/>
    <x v="3"/>
    <n v="0"/>
    <x v="121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x v="3"/>
    <n v="0"/>
    <x v="121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x v="3"/>
    <n v="0"/>
    <x v="179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x v="3"/>
    <n v="0"/>
    <x v="121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x v="3"/>
    <n v="3"/>
    <x v="180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x v="3"/>
    <n v="0"/>
    <x v="121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x v="3"/>
    <n v="40"/>
    <x v="181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x v="3"/>
    <n v="0"/>
    <x v="121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x v="3"/>
    <n v="0"/>
    <x v="121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x v="1"/>
    <x v="3"/>
    <n v="0"/>
    <x v="73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x v="3"/>
    <n v="0"/>
    <x v="121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x v="3"/>
    <n v="25"/>
    <x v="73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x v="4"/>
    <n v="108"/>
    <x v="182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x v="4"/>
    <n v="113"/>
    <x v="183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x v="4"/>
    <n v="113"/>
    <x v="184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x v="4"/>
    <n v="10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x v="4"/>
    <n v="114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x v="4"/>
    <n v="104"/>
    <x v="187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x v="4"/>
    <n v="305"/>
    <x v="18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x v="4"/>
    <n v="134"/>
    <x v="189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x v="4"/>
    <n v="101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x v="4"/>
    <n v="113"/>
    <x v="191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x v="4"/>
    <n v="106"/>
    <x v="19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x v="4"/>
    <n v="126"/>
    <x v="193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x v="4"/>
    <n v="1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x v="4"/>
    <n v="101"/>
    <x v="19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x v="4"/>
    <n v="117"/>
    <x v="196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x v="0"/>
    <x v="4"/>
    <n v="107"/>
    <x v="197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x v="4"/>
    <n v="139"/>
    <x v="198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x v="4"/>
    <n v="107"/>
    <x v="199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x v="4"/>
    <n v="191"/>
    <x v="200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x v="4"/>
    <n v="132"/>
    <x v="20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x v="4"/>
    <n v="106"/>
    <x v="202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x v="4"/>
    <n v="107"/>
    <x v="203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x v="4"/>
    <n v="240"/>
    <x v="204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x v="4"/>
    <n v="118"/>
    <x v="20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x v="4"/>
    <n v="118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x v="4"/>
    <n v="111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x v="4"/>
    <n v="146"/>
    <x v="208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x v="4"/>
    <n v="132"/>
    <x v="20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x v="4"/>
    <n v="111"/>
    <x v="21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x v="4"/>
    <n v="147"/>
    <x v="211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x v="4"/>
    <n v="153"/>
    <x v="212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x v="4"/>
    <n v="105"/>
    <x v="213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x v="4"/>
    <n v="177"/>
    <x v="214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x v="4"/>
    <n v="108"/>
    <x v="21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x v="4"/>
    <n v="156"/>
    <x v="216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x v="4"/>
    <n v="108"/>
    <x v="217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x v="4"/>
    <n v="148"/>
    <x v="218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x v="4"/>
    <n v="110"/>
    <x v="219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x v="4"/>
    <n v="150"/>
    <x v="220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x v="4"/>
    <n v="157"/>
    <x v="221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x v="4"/>
    <n v="156"/>
    <x v="222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x v="4"/>
    <n v="121"/>
    <x v="223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x v="4"/>
    <n v="101"/>
    <x v="22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x v="0"/>
    <x v="4"/>
    <n v="114"/>
    <x v="2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x v="4"/>
    <n v="105"/>
    <x v="22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x v="4"/>
    <n v="229"/>
    <x v="22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x v="4"/>
    <n v="109"/>
    <x v="2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x v="0"/>
    <x v="4"/>
    <n v="176"/>
    <x v="22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x v="4"/>
    <n v="103"/>
    <x v="230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x v="4"/>
    <n v="105"/>
    <x v="231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x v="4"/>
    <n v="107"/>
    <x v="232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x v="4"/>
    <n v="120"/>
    <x v="233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x v="4"/>
    <n v="102"/>
    <x v="23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x v="4"/>
    <n v="101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x v="4"/>
    <n v="100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x v="4"/>
    <n v="133"/>
    <x v="23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x v="4"/>
    <n v="119"/>
    <x v="237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x v="4"/>
    <n v="101"/>
    <x v="238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x v="0"/>
    <x v="4"/>
    <n v="109"/>
    <x v="239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x v="4"/>
    <n v="179"/>
    <x v="240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x v="4"/>
    <n v="102"/>
    <x v="241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x v="4"/>
    <n v="119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x v="4"/>
    <n v="100"/>
    <x v="24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x v="4"/>
    <n v="137"/>
    <x v="244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x v="4"/>
    <n v="232"/>
    <x v="245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x v="4"/>
    <n v="130"/>
    <x v="246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x v="0"/>
    <x v="4"/>
    <n v="293"/>
    <x v="24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x v="0"/>
    <x v="4"/>
    <n v="111"/>
    <x v="248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x v="4"/>
    <n v="106"/>
    <x v="249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x v="4"/>
    <n v="119"/>
    <x v="25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x v="4"/>
    <n v="104"/>
    <x v="251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x v="4"/>
    <n v="104"/>
    <x v="25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x v="4"/>
    <n v="112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x v="4"/>
    <n v="105"/>
    <x v="181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x v="4"/>
    <n v="385"/>
    <x v="254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x v="4"/>
    <n v="101"/>
    <x v="255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x v="4"/>
    <n v="114"/>
    <x v="256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x v="4"/>
    <n v="101"/>
    <x v="25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x v="4"/>
    <n v="28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x v="4"/>
    <n v="113"/>
    <x v="258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x v="4"/>
    <n v="107"/>
    <x v="259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x v="4"/>
    <n v="103"/>
    <x v="260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x v="4"/>
    <n v="108"/>
    <x v="261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x v="4"/>
    <n v="123"/>
    <x v="26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x v="4"/>
    <n v="102"/>
    <x v="263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x v="4"/>
    <n v="104"/>
    <x v="264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x v="4"/>
    <n v="113"/>
    <x v="265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x v="4"/>
    <n v="136"/>
    <x v="266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x v="4"/>
    <n v="104"/>
    <x v="267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x v="4"/>
    <n v="106"/>
    <x v="26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x v="4"/>
    <n v="102"/>
    <x v="269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x v="4"/>
    <n v="107"/>
    <x v="270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x v="4"/>
    <n v="113"/>
    <x v="271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x v="4"/>
    <n v="125"/>
    <x v="272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x v="4"/>
    <n v="101"/>
    <x v="273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x v="4"/>
    <n v="103"/>
    <x v="274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x v="4"/>
    <n v="117"/>
    <x v="27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x v="4"/>
    <n v="101"/>
    <x v="276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x v="4"/>
    <n v="110"/>
    <x v="277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x v="4"/>
    <n v="108"/>
    <x v="278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x v="4"/>
    <n v="125"/>
    <x v="279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x v="4"/>
    <n v="107"/>
    <x v="280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x v="0"/>
    <x v="4"/>
    <n v="100"/>
    <x v="28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x v="4"/>
    <n v="102"/>
    <x v="282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x v="4"/>
    <n v="102"/>
    <x v="283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x v="4"/>
    <n v="123"/>
    <x v="284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x v="4"/>
    <n v="170"/>
    <x v="285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x v="4"/>
    <n v="112"/>
    <x v="286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x v="4"/>
    <n v="103"/>
    <x v="2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x v="4"/>
    <n v="107"/>
    <x v="288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x v="4"/>
    <n v="115"/>
    <x v="289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x v="4"/>
    <n v="127"/>
    <x v="290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x v="4"/>
    <n v="117"/>
    <x v="29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x v="4"/>
    <n v="109"/>
    <x v="29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x v="4"/>
    <n v="104"/>
    <x v="293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x v="4"/>
    <n v="116"/>
    <x v="294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x v="4"/>
    <n v="103"/>
    <x v="295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x v="4"/>
    <n v="174"/>
    <x v="29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x v="4"/>
    <n v="103"/>
    <x v="297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x v="4"/>
    <n v="105"/>
    <x v="298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x v="4"/>
    <n v="101"/>
    <x v="299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x v="4"/>
    <n v="111"/>
    <x v="30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x v="4"/>
    <n v="124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x v="4"/>
    <n v="101"/>
    <x v="302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x v="4"/>
    <n v="110"/>
    <x v="303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x v="4"/>
    <n v="104"/>
    <x v="30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x v="4"/>
    <n v="101"/>
    <x v="305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x v="4"/>
    <n v="103"/>
    <x v="30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x v="4"/>
    <n v="104"/>
    <x v="307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x v="4"/>
    <n v="110"/>
    <x v="308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x v="4"/>
    <n v="122"/>
    <x v="3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x v="4"/>
    <n v="114"/>
    <x v="310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x v="0"/>
    <x v="4"/>
    <n v="125"/>
    <x v="311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x v="4"/>
    <n v="107"/>
    <x v="312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x v="4"/>
    <n v="131"/>
    <x v="313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x v="4"/>
    <n v="120"/>
    <x v="31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x v="4"/>
    <n v="106"/>
    <x v="315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x v="4"/>
    <n v="114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x v="4"/>
    <n v="112"/>
    <x v="317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x v="4"/>
    <n v="116"/>
    <x v="318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x v="4"/>
    <n v="142"/>
    <x v="319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x v="4"/>
    <n v="105"/>
    <x v="320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x v="4"/>
    <n v="256"/>
    <x v="321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x v="4"/>
    <n v="207"/>
    <x v="32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x v="4"/>
    <n v="112"/>
    <x v="323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x v="4"/>
    <n v="106"/>
    <x v="324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x v="4"/>
    <n v="100"/>
    <x v="32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x v="4"/>
    <n v="214"/>
    <x v="326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x v="4"/>
    <n v="126"/>
    <x v="327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x v="4"/>
    <n v="182"/>
    <x v="328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x v="4"/>
    <n v="100"/>
    <x v="84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x v="4"/>
    <n v="101"/>
    <x v="329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x v="4"/>
    <n v="101"/>
    <x v="330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x v="4"/>
    <n v="110"/>
    <x v="33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x v="4"/>
    <n v="112"/>
    <x v="332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x v="4"/>
    <n v="108"/>
    <x v="333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x v="4"/>
    <n v="107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x v="4"/>
    <n v="104"/>
    <x v="33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x v="4"/>
    <n v="125"/>
    <x v="336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x v="4"/>
    <n v="107"/>
    <x v="337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x v="4"/>
    <n v="112"/>
    <x v="338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x v="4"/>
    <n v="104"/>
    <x v="339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x v="4"/>
    <n v="142"/>
    <x v="340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x v="4"/>
    <n v="105"/>
    <x v="341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x v="4"/>
    <n v="103"/>
    <x v="342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x v="4"/>
    <n v="108"/>
    <x v="343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x v="4"/>
    <n v="108"/>
    <x v="344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x v="4"/>
    <n v="102"/>
    <x v="34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x v="4"/>
    <n v="101"/>
    <x v="34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x v="4"/>
    <n v="137"/>
    <x v="347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x v="4"/>
    <n v="128"/>
    <x v="34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x v="4"/>
    <n v="101"/>
    <x v="34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x v="4"/>
    <n v="127"/>
    <x v="350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x v="4"/>
    <n v="105"/>
    <x v="35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x v="4"/>
    <n v="103"/>
    <x v="352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x v="4"/>
    <n v="102"/>
    <x v="35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x v="4"/>
    <n v="120"/>
    <x v="35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x v="4"/>
    <n v="100"/>
    <x v="355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x v="4"/>
    <n v="101"/>
    <x v="356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x v="4"/>
    <n v="100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x v="5"/>
    <n v="0"/>
    <x v="358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x v="5"/>
    <n v="2"/>
    <x v="359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x v="5"/>
    <n v="1"/>
    <x v="360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x v="5"/>
    <n v="1"/>
    <x v="361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x v="5"/>
    <n v="7"/>
    <x v="99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x v="5"/>
    <n v="0"/>
    <x v="362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x v="5"/>
    <n v="1"/>
    <x v="3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x v="5"/>
    <n v="0"/>
    <x v="121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x v="1"/>
    <x v="5"/>
    <n v="6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x v="5"/>
    <n v="0"/>
    <x v="121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x v="5"/>
    <n v="2"/>
    <x v="36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x v="5"/>
    <n v="14"/>
    <x v="366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x v="5"/>
    <n v="10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x v="5"/>
    <n v="0"/>
    <x v="121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x v="5"/>
    <n v="5"/>
    <x v="368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x v="5"/>
    <n v="0"/>
    <x v="120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x v="5"/>
    <n v="0"/>
    <x v="121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x v="5"/>
    <n v="0"/>
    <x v="121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x v="5"/>
    <n v="9"/>
    <x v="369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x v="5"/>
    <n v="0"/>
    <x v="121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x v="5"/>
    <n v="0"/>
    <x v="144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x v="5"/>
    <n v="0"/>
    <x v="121"/>
    <x v="0"/>
    <x v="5"/>
  </r>
  <r>
    <n v="442"/>
    <x v="442"/>
    <s v="Doomsday is here"/>
    <n v="17000"/>
    <n v="6691"/>
    <x v="2"/>
    <x v="0"/>
    <s v="USD"/>
    <n v="1424380783"/>
    <n v="1421788783"/>
    <b v="0"/>
    <n v="17"/>
    <x v="1"/>
    <x v="5"/>
    <n v="39"/>
    <x v="370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x v="5"/>
    <n v="0"/>
    <x v="144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x v="5"/>
    <n v="5"/>
    <x v="73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x v="5"/>
    <n v="0"/>
    <x v="120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x v="5"/>
    <n v="7"/>
    <x v="37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x v="5"/>
    <n v="0"/>
    <x v="144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x v="5"/>
    <n v="3"/>
    <x v="372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x v="5"/>
    <n v="2"/>
    <x v="373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x v="5"/>
    <n v="1"/>
    <x v="374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x v="5"/>
    <n v="0"/>
    <x v="121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x v="5"/>
    <n v="64"/>
    <x v="37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x v="5"/>
    <n v="0"/>
    <x v="31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x v="5"/>
    <n v="1"/>
    <x v="37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x v="5"/>
    <n v="0"/>
    <x v="377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x v="5"/>
    <n v="1"/>
    <x v="37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x v="5"/>
    <n v="0"/>
    <x v="121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x v="5"/>
    <n v="8"/>
    <x v="379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x v="5"/>
    <n v="0"/>
    <x v="380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x v="1"/>
    <x v="5"/>
    <n v="0"/>
    <x v="381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x v="5"/>
    <n v="0"/>
    <x v="121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x v="5"/>
    <n v="0"/>
    <x v="121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x v="5"/>
    <n v="2"/>
    <x v="382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x v="5"/>
    <n v="0"/>
    <x v="120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x v="1"/>
    <x v="5"/>
    <n v="27"/>
    <x v="38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x v="5"/>
    <n v="1"/>
    <x v="384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x v="5"/>
    <n v="22"/>
    <x v="38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x v="5"/>
    <n v="0"/>
    <x v="121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x v="1"/>
    <x v="5"/>
    <n v="0"/>
    <x v="121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x v="5"/>
    <n v="1"/>
    <x v="15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x v="5"/>
    <n v="12"/>
    <x v="386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x v="5"/>
    <n v="18"/>
    <x v="387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x v="5"/>
    <n v="3"/>
    <x v="24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x v="5"/>
    <n v="0"/>
    <x v="120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x v="5"/>
    <n v="0"/>
    <x v="121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x v="1"/>
    <x v="5"/>
    <n v="2"/>
    <x v="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x v="5"/>
    <n v="0"/>
    <x v="121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x v="5"/>
    <n v="0"/>
    <x v="121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x v="5"/>
    <n v="33"/>
    <x v="3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x v="5"/>
    <n v="19"/>
    <x v="390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x v="5"/>
    <n v="6"/>
    <x v="391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x v="5"/>
    <n v="0"/>
    <x v="119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x v="5"/>
    <n v="50"/>
    <x v="39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x v="5"/>
    <n v="0"/>
    <x v="393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x v="5"/>
    <n v="22"/>
    <x v="394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x v="5"/>
    <n v="0"/>
    <x v="73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x v="5"/>
    <n v="0"/>
    <x v="121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x v="5"/>
    <n v="0"/>
    <x v="121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x v="5"/>
    <n v="0"/>
    <x v="395"/>
    <x v="0"/>
    <x v="5"/>
  </r>
  <r>
    <n v="490"/>
    <x v="490"/>
    <s v="Cancelled"/>
    <n v="1000"/>
    <n v="0"/>
    <x v="2"/>
    <x v="0"/>
    <s v="USD"/>
    <n v="1345677285"/>
    <n v="1343085285"/>
    <b v="0"/>
    <n v="0"/>
    <x v="1"/>
    <x v="5"/>
    <n v="0"/>
    <x v="121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x v="5"/>
    <n v="0"/>
    <x v="121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x v="5"/>
    <n v="0"/>
    <x v="121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x v="5"/>
    <n v="0"/>
    <x v="121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x v="5"/>
    <n v="0"/>
    <x v="396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x v="5"/>
    <n v="0"/>
    <x v="121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x v="5"/>
    <n v="0"/>
    <x v="120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x v="1"/>
    <x v="5"/>
    <n v="1"/>
    <x v="119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x v="5"/>
    <n v="5"/>
    <x v="397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x v="5"/>
    <n v="10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x v="5"/>
    <n v="3"/>
    <x v="399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x v="5"/>
    <n v="0"/>
    <x v="121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x v="5"/>
    <n v="1"/>
    <x v="400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x v="5"/>
    <n v="2"/>
    <x v="401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x v="5"/>
    <n v="1"/>
    <x v="402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x v="5"/>
    <n v="0"/>
    <x v="40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x v="5"/>
    <n v="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x v="5"/>
    <n v="3"/>
    <x v="40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x v="5"/>
    <n v="1"/>
    <x v="4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x v="5"/>
    <n v="0"/>
    <x v="119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x v="5"/>
    <n v="0"/>
    <x v="121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x v="5"/>
    <n v="3"/>
    <x v="179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x v="5"/>
    <n v="0"/>
    <x v="148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x v="5"/>
    <n v="14"/>
    <x v="40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x v="5"/>
    <n v="3"/>
    <x v="40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x v="5"/>
    <n v="25"/>
    <x v="408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x v="1"/>
    <x v="5"/>
    <n v="0"/>
    <x v="121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x v="5"/>
    <n v="1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x v="5"/>
    <n v="0"/>
    <x v="121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x v="5"/>
    <n v="23"/>
    <x v="410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x v="6"/>
    <n v="102"/>
    <x v="41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x v="6"/>
    <n v="105"/>
    <x v="412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x v="6"/>
    <n v="115"/>
    <x v="413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x v="6"/>
    <n v="121"/>
    <x v="414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x v="6"/>
    <n v="109"/>
    <x v="415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x v="6"/>
    <n v="100"/>
    <x v="41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x v="6"/>
    <n v="114"/>
    <x v="417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x v="6"/>
    <n v="101"/>
    <x v="418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x v="0"/>
    <x v="6"/>
    <n v="116"/>
    <x v="419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x v="6"/>
    <n v="130"/>
    <x v="420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x v="6"/>
    <n v="108"/>
    <x v="421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x v="6"/>
    <n v="100"/>
    <x v="422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x v="6"/>
    <n v="123"/>
    <x v="42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x v="6"/>
    <n v="100"/>
    <x v="424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x v="6"/>
    <n v="105"/>
    <x v="425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x v="6"/>
    <n v="103"/>
    <x v="426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x v="6"/>
    <n v="118"/>
    <x v="42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x v="6"/>
    <n v="121"/>
    <x v="428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x v="6"/>
    <n v="302"/>
    <x v="429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x v="6"/>
    <n v="101"/>
    <x v="430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x v="7"/>
    <n v="0"/>
    <x v="120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x v="7"/>
    <n v="1"/>
    <x v="380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x v="7"/>
    <n v="0"/>
    <x v="120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x v="7"/>
    <n v="0"/>
    <x v="431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x v="7"/>
    <n v="1"/>
    <x v="362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x v="7"/>
    <n v="27"/>
    <x v="432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x v="7"/>
    <n v="0"/>
    <x v="433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x v="7"/>
    <n v="0"/>
    <x v="121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x v="7"/>
    <n v="0"/>
    <x v="373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x v="7"/>
    <n v="3"/>
    <x v="434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x v="7"/>
    <n v="1"/>
    <x v="43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x v="7"/>
    <n v="5"/>
    <x v="436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x v="7"/>
    <n v="0"/>
    <x v="121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x v="7"/>
    <n v="0"/>
    <x v="372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x v="7"/>
    <n v="37"/>
    <x v="437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x v="7"/>
    <n v="0"/>
    <x v="121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x v="1"/>
    <x v="7"/>
    <n v="3"/>
    <x v="438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x v="7"/>
    <n v="1"/>
    <x v="439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x v="7"/>
    <n v="0"/>
    <x v="121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x v="7"/>
    <n v="0"/>
    <x v="73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x v="7"/>
    <n v="0"/>
    <x v="143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x v="7"/>
    <n v="0"/>
    <x v="440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x v="7"/>
    <n v="0"/>
    <x v="121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x v="7"/>
    <n v="0"/>
    <x v="441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x v="7"/>
    <n v="0"/>
    <x v="120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x v="7"/>
    <n v="0"/>
    <x v="121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x v="7"/>
    <n v="0"/>
    <x v="120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x v="7"/>
    <n v="0"/>
    <x v="121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x v="7"/>
    <n v="1"/>
    <x v="442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x v="7"/>
    <n v="1"/>
    <x v="13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x v="7"/>
    <n v="0"/>
    <x v="443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x v="7"/>
    <n v="0"/>
    <x v="444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x v="7"/>
    <n v="0"/>
    <x v="121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x v="7"/>
    <n v="0"/>
    <x v="44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x v="7"/>
    <n v="1"/>
    <x v="135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x v="7"/>
    <n v="0"/>
    <x v="446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x v="7"/>
    <n v="0"/>
    <x v="120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x v="7"/>
    <n v="0"/>
    <x v="119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x v="1"/>
    <x v="7"/>
    <n v="0"/>
    <x v="447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x v="7"/>
    <n v="1"/>
    <x v="431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x v="7"/>
    <n v="0"/>
    <x v="120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x v="7"/>
    <n v="0"/>
    <x v="121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x v="7"/>
    <n v="0"/>
    <x v="121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x v="7"/>
    <n v="0"/>
    <x v="120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x v="7"/>
    <n v="1"/>
    <x v="144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x v="1"/>
    <x v="7"/>
    <n v="0"/>
    <x v="121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x v="7"/>
    <n v="1"/>
    <x v="44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x v="7"/>
    <n v="9"/>
    <x v="44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x v="7"/>
    <n v="3"/>
    <x v="450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x v="1"/>
    <x v="7"/>
    <n v="0"/>
    <x v="120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x v="7"/>
    <n v="4"/>
    <x v="451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x v="7"/>
    <n v="0"/>
    <x v="452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x v="7"/>
    <n v="3"/>
    <x v="404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x v="7"/>
    <n v="23"/>
    <x v="45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x v="1"/>
    <x v="7"/>
    <n v="0"/>
    <x v="31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x v="7"/>
    <n v="0"/>
    <x v="454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x v="7"/>
    <n v="0"/>
    <x v="362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x v="7"/>
    <n v="0"/>
    <x v="119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x v="7"/>
    <n v="34"/>
    <x v="45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x v="7"/>
    <n v="0"/>
    <x v="45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x v="1"/>
    <x v="7"/>
    <n v="2"/>
    <x v="101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x v="7"/>
    <n v="1"/>
    <x v="457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x v="7"/>
    <n v="0"/>
    <x v="121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x v="7"/>
    <n v="4"/>
    <x v="458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x v="7"/>
    <n v="0"/>
    <x v="121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x v="1"/>
    <x v="7"/>
    <n v="3"/>
    <x v="459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x v="7"/>
    <n v="0"/>
    <x v="119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x v="7"/>
    <n v="0"/>
    <x v="121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x v="7"/>
    <n v="1"/>
    <x v="460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x v="7"/>
    <n v="1"/>
    <x v="144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x v="7"/>
    <n v="0"/>
    <x v="121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x v="7"/>
    <n v="0"/>
    <x v="121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x v="1"/>
    <x v="7"/>
    <n v="0"/>
    <x v="121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x v="7"/>
    <n v="21"/>
    <x v="461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x v="7"/>
    <n v="0"/>
    <x v="121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x v="7"/>
    <n v="0"/>
    <x v="121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x v="7"/>
    <n v="0"/>
    <x v="121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x v="7"/>
    <n v="3"/>
    <x v="13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x v="7"/>
    <n v="0"/>
    <x v="121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x v="1"/>
    <x v="7"/>
    <n v="0"/>
    <x v="120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x v="7"/>
    <n v="1"/>
    <x v="462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x v="7"/>
    <n v="1"/>
    <x v="463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x v="7"/>
    <n v="6"/>
    <x v="464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x v="7"/>
    <n v="0"/>
    <x v="121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x v="7"/>
    <n v="0"/>
    <x v="121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x v="7"/>
    <n v="0"/>
    <x v="121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x v="7"/>
    <n v="17"/>
    <x v="465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x v="7"/>
    <n v="0"/>
    <x v="466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x v="7"/>
    <n v="0"/>
    <x v="121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x v="7"/>
    <n v="0"/>
    <x v="4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x v="7"/>
    <n v="0"/>
    <x v="119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x v="7"/>
    <n v="1"/>
    <x v="468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x v="7"/>
    <n v="0"/>
    <x v="121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x v="7"/>
    <n v="12"/>
    <x v="469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x v="7"/>
    <n v="0"/>
    <x v="120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x v="1"/>
    <x v="7"/>
    <n v="0"/>
    <x v="447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x v="7"/>
    <n v="0"/>
    <x v="143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x v="7"/>
    <n v="0"/>
    <x v="121"/>
    <x v="2"/>
    <x v="7"/>
  </r>
  <r>
    <n v="638"/>
    <x v="638"/>
    <s v="O0"/>
    <n v="200000"/>
    <n v="18"/>
    <x v="1"/>
    <x v="12"/>
    <s v="EUR"/>
    <n v="1490447662"/>
    <n v="1485267262"/>
    <b v="0"/>
    <n v="6"/>
    <x v="1"/>
    <x v="7"/>
    <n v="0"/>
    <x v="36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x v="1"/>
    <x v="7"/>
    <n v="0"/>
    <x v="120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x v="8"/>
    <n v="144"/>
    <x v="470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x v="8"/>
    <n v="119"/>
    <x v="47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x v="8"/>
    <n v="1460"/>
    <x v="472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x v="8"/>
    <n v="106"/>
    <x v="47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x v="8"/>
    <n v="300"/>
    <x v="47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x v="0"/>
    <x v="8"/>
    <n v="279"/>
    <x v="47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x v="8"/>
    <n v="132"/>
    <x v="476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x v="8"/>
    <n v="107"/>
    <x v="477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x v="0"/>
    <x v="8"/>
    <n v="127"/>
    <x v="478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x v="8"/>
    <n v="140"/>
    <x v="479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x v="8"/>
    <n v="112"/>
    <x v="480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x v="8"/>
    <n v="101"/>
    <x v="481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x v="8"/>
    <n v="100"/>
    <x v="482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x v="8"/>
    <n v="141"/>
    <x v="4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x v="8"/>
    <n v="267"/>
    <x v="4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x v="8"/>
    <n v="147"/>
    <x v="48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x v="8"/>
    <n v="214"/>
    <x v="486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x v="8"/>
    <n v="126"/>
    <x v="48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x v="8"/>
    <n v="104"/>
    <x v="488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x v="0"/>
    <x v="8"/>
    <n v="101"/>
    <x v="48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x v="8"/>
    <n v="3"/>
    <x v="490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x v="8"/>
    <n v="1"/>
    <x v="49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x v="8"/>
    <n v="0"/>
    <x v="492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x v="8"/>
    <n v="0"/>
    <x v="101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x v="8"/>
    <n v="8"/>
    <x v="493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x v="8"/>
    <n v="19"/>
    <x v="49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x v="8"/>
    <n v="0"/>
    <x v="447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x v="8"/>
    <n v="10"/>
    <x v="495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x v="8"/>
    <n v="5"/>
    <x v="49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x v="8"/>
    <n v="22"/>
    <x v="497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x v="8"/>
    <n v="29"/>
    <x v="498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x v="8"/>
    <n v="39"/>
    <x v="49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x v="8"/>
    <n v="22"/>
    <x v="50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x v="8"/>
    <n v="0"/>
    <x v="40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x v="1"/>
    <x v="8"/>
    <n v="0"/>
    <x v="501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x v="8"/>
    <n v="15"/>
    <x v="502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x v="8"/>
    <n v="1"/>
    <x v="503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x v="8"/>
    <n v="26"/>
    <x v="50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x v="8"/>
    <n v="4"/>
    <x v="50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x v="8"/>
    <n v="15"/>
    <x v="506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x v="8"/>
    <n v="26"/>
    <x v="50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x v="8"/>
    <n v="0"/>
    <x v="120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x v="8"/>
    <n v="0"/>
    <x v="508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x v="8"/>
    <n v="1"/>
    <x v="50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x v="1"/>
    <x v="8"/>
    <n v="7"/>
    <x v="510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x v="8"/>
    <n v="28"/>
    <x v="511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x v="8"/>
    <n v="0"/>
    <x v="121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x v="8"/>
    <n v="4"/>
    <x v="51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x v="8"/>
    <n v="73"/>
    <x v="513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x v="8"/>
    <n v="58"/>
    <x v="51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x v="8"/>
    <n v="12"/>
    <x v="515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x v="8"/>
    <n v="1"/>
    <x v="433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x v="8"/>
    <n v="7"/>
    <x v="51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x v="8"/>
    <n v="35"/>
    <x v="51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x v="8"/>
    <n v="0"/>
    <x v="518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x v="8"/>
    <n v="1"/>
    <x v="519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x v="1"/>
    <x v="8"/>
    <n v="0"/>
    <x v="120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x v="8"/>
    <n v="46"/>
    <x v="5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x v="8"/>
    <n v="15"/>
    <x v="52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x v="8"/>
    <n v="82"/>
    <x v="522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x v="8"/>
    <n v="3"/>
    <x v="31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x v="8"/>
    <n v="27"/>
    <x v="52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x v="8"/>
    <n v="31"/>
    <x v="524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x v="8"/>
    <n v="6"/>
    <x v="525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x v="8"/>
    <n v="1"/>
    <x v="526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x v="1"/>
    <x v="8"/>
    <n v="1"/>
    <x v="527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x v="8"/>
    <n v="0"/>
    <x v="121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x v="8"/>
    <n v="79"/>
    <x v="52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x v="8"/>
    <n v="22"/>
    <x v="52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x v="8"/>
    <n v="0"/>
    <x v="452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x v="8"/>
    <n v="0"/>
    <x v="121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x v="8"/>
    <n v="34"/>
    <x v="53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x v="8"/>
    <n v="0"/>
    <x v="531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x v="8"/>
    <n v="1"/>
    <x v="532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x v="8"/>
    <n v="15"/>
    <x v="53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x v="8"/>
    <n v="5"/>
    <x v="534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x v="8"/>
    <n v="10"/>
    <x v="53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x v="1"/>
    <x v="8"/>
    <n v="0"/>
    <x v="53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x v="8"/>
    <n v="1"/>
    <x v="37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x v="8"/>
    <n v="1"/>
    <x v="537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x v="9"/>
    <n v="144"/>
    <x v="53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x v="9"/>
    <n v="122"/>
    <x v="5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x v="9"/>
    <n v="132"/>
    <x v="540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x v="9"/>
    <n v="109"/>
    <x v="541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x v="9"/>
    <n v="105"/>
    <x v="54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x v="9"/>
    <n v="100"/>
    <x v="5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x v="9"/>
    <n v="101"/>
    <x v="544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x v="9"/>
    <n v="156"/>
    <x v="545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x v="9"/>
    <n v="106"/>
    <x v="546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x v="9"/>
    <n v="131"/>
    <x v="547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x v="0"/>
    <x v="9"/>
    <n v="132"/>
    <x v="548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x v="9"/>
    <n v="126"/>
    <x v="54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x v="9"/>
    <n v="160"/>
    <x v="550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x v="9"/>
    <n v="120"/>
    <x v="55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x v="9"/>
    <n v="126"/>
    <x v="552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x v="9"/>
    <n v="114"/>
    <x v="553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x v="9"/>
    <n v="315"/>
    <x v="201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x v="9"/>
    <n v="122"/>
    <x v="98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x v="9"/>
    <n v="107"/>
    <x v="554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x v="9"/>
    <n v="158"/>
    <x v="55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x v="9"/>
    <n v="107"/>
    <x v="556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x v="0"/>
    <x v="9"/>
    <n v="102"/>
    <x v="557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x v="9"/>
    <n v="111"/>
    <x v="558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x v="9"/>
    <n v="148"/>
    <x v="559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x v="9"/>
    <n v="102"/>
    <x v="560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x v="9"/>
    <n v="179"/>
    <x v="561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x v="0"/>
    <x v="9"/>
    <n v="111"/>
    <x v="562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x v="9"/>
    <n v="100"/>
    <x v="56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x v="9"/>
    <n v="100"/>
    <x v="564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x v="9"/>
    <n v="106"/>
    <x v="565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x v="9"/>
    <n v="103"/>
    <x v="566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x v="9"/>
    <n v="119"/>
    <x v="56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x v="9"/>
    <n v="112"/>
    <x v="568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x v="9"/>
    <n v="128"/>
    <x v="569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x v="9"/>
    <n v="104"/>
    <x v="570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x v="9"/>
    <n v="102"/>
    <x v="571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x v="9"/>
    <n v="118"/>
    <x v="57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x v="9"/>
    <n v="238"/>
    <x v="57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x v="9"/>
    <n v="102"/>
    <x v="57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x v="9"/>
    <n v="102"/>
    <x v="57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x v="10"/>
    <n v="0"/>
    <x v="121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x v="10"/>
    <n v="5"/>
    <x v="576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x v="10"/>
    <n v="0"/>
    <x v="121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x v="10"/>
    <n v="0"/>
    <x v="144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x v="10"/>
    <n v="0"/>
    <x v="121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x v="10"/>
    <n v="36"/>
    <x v="57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x v="10"/>
    <n v="0"/>
    <x v="121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x v="10"/>
    <n v="4"/>
    <x v="578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x v="10"/>
    <n v="0"/>
    <x v="121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x v="10"/>
    <n v="41"/>
    <x v="579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x v="10"/>
    <n v="0"/>
    <x v="121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x v="10"/>
    <n v="0"/>
    <x v="119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x v="10"/>
    <n v="3"/>
    <x v="73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x v="10"/>
    <n v="1"/>
    <x v="580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x v="10"/>
    <n v="70"/>
    <x v="492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x v="10"/>
    <n v="2"/>
    <x v="441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x v="10"/>
    <n v="51"/>
    <x v="581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x v="10"/>
    <n v="1"/>
    <x v="58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x v="10"/>
    <n v="0"/>
    <x v="447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x v="10"/>
    <n v="3"/>
    <x v="58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x v="11"/>
    <n v="104"/>
    <x v="584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x v="11"/>
    <n v="133"/>
    <x v="585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x v="11"/>
    <n v="100"/>
    <x v="73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x v="11"/>
    <n v="148"/>
    <x v="586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x v="11"/>
    <n v="103"/>
    <x v="587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x v="11"/>
    <n v="181"/>
    <x v="588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x v="11"/>
    <n v="143"/>
    <x v="589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x v="11"/>
    <n v="114"/>
    <x v="590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x v="11"/>
    <n v="204"/>
    <x v="59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x v="11"/>
    <n v="109"/>
    <x v="592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x v="11"/>
    <n v="144"/>
    <x v="5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x v="11"/>
    <n v="104"/>
    <x v="594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x v="0"/>
    <x v="11"/>
    <n v="100"/>
    <x v="59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x v="11"/>
    <n v="103"/>
    <x v="596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x v="11"/>
    <n v="105"/>
    <x v="597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x v="11"/>
    <n v="112"/>
    <x v="598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x v="11"/>
    <n v="101"/>
    <x v="599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x v="11"/>
    <n v="108"/>
    <x v="600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x v="11"/>
    <n v="115"/>
    <x v="601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x v="11"/>
    <n v="100"/>
    <x v="602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x v="11"/>
    <n v="152"/>
    <x v="603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x v="11"/>
    <n v="112"/>
    <x v="60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x v="11"/>
    <n v="101"/>
    <x v="60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x v="11"/>
    <n v="123"/>
    <x v="606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x v="11"/>
    <n v="100"/>
    <x v="607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x v="11"/>
    <n v="105"/>
    <x v="608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x v="0"/>
    <x v="11"/>
    <n v="104"/>
    <x v="1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x v="0"/>
    <x v="11"/>
    <n v="105"/>
    <x v="609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x v="11"/>
    <n v="100"/>
    <x v="610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x v="11"/>
    <n v="104"/>
    <x v="611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x v="11"/>
    <n v="105"/>
    <x v="60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x v="11"/>
    <n v="104"/>
    <x v="64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x v="11"/>
    <n v="152"/>
    <x v="61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x v="0"/>
    <x v="11"/>
    <n v="160"/>
    <x v="380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x v="11"/>
    <n v="127"/>
    <x v="613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x v="0"/>
    <x v="11"/>
    <n v="107"/>
    <x v="614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x v="11"/>
    <n v="115"/>
    <x v="615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x v="11"/>
    <n v="137"/>
    <x v="616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x v="11"/>
    <n v="156"/>
    <x v="617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x v="0"/>
    <x v="11"/>
    <n v="109"/>
    <x v="618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x v="11"/>
    <n v="134"/>
    <x v="619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x v="11"/>
    <n v="100"/>
    <x v="62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x v="11"/>
    <n v="119"/>
    <x v="62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x v="11"/>
    <n v="180"/>
    <x v="62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x v="11"/>
    <n v="134"/>
    <x v="62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x v="11"/>
    <n v="100"/>
    <x v="624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x v="11"/>
    <n v="101"/>
    <x v="62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x v="11"/>
    <n v="103"/>
    <x v="626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x v="11"/>
    <n v="107"/>
    <x v="24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x v="11"/>
    <n v="104"/>
    <x v="151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x v="11"/>
    <n v="108"/>
    <x v="627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x v="11"/>
    <n v="233"/>
    <x v="628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x v="11"/>
    <n v="101"/>
    <x v="62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x v="0"/>
    <x v="11"/>
    <n v="102"/>
    <x v="63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x v="11"/>
    <n v="131"/>
    <x v="631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x v="11"/>
    <n v="117"/>
    <x v="632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x v="0"/>
    <x v="11"/>
    <n v="101"/>
    <x v="633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x v="11"/>
    <n v="122"/>
    <x v="634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x v="11"/>
    <n v="145"/>
    <x v="63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x v="11"/>
    <n v="117"/>
    <x v="636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x v="12"/>
    <n v="120"/>
    <x v="637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x v="12"/>
    <n v="101"/>
    <x v="638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x v="12"/>
    <n v="104"/>
    <x v="639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x v="12"/>
    <n v="267"/>
    <x v="640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x v="12"/>
    <n v="194"/>
    <x v="641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x v="12"/>
    <n v="120"/>
    <x v="642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x v="12"/>
    <n v="122"/>
    <x v="643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x v="0"/>
    <x v="12"/>
    <n v="100"/>
    <x v="119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x v="12"/>
    <n v="100"/>
    <x v="644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x v="12"/>
    <n v="120"/>
    <x v="64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x v="12"/>
    <n v="155"/>
    <x v="646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x v="12"/>
    <n v="130"/>
    <x v="64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x v="12"/>
    <n v="105"/>
    <x v="64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x v="12"/>
    <n v="100"/>
    <x v="179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x v="12"/>
    <n v="118"/>
    <x v="649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x v="12"/>
    <n v="103"/>
    <x v="650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x v="12"/>
    <n v="218"/>
    <x v="651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x v="12"/>
    <n v="100"/>
    <x v="73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x v="12"/>
    <n v="144"/>
    <x v="652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x v="12"/>
    <n v="105"/>
    <x v="65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x v="13"/>
    <n v="18"/>
    <x v="65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x v="13"/>
    <n v="2"/>
    <x v="470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x v="13"/>
    <n v="0"/>
    <x v="65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x v="13"/>
    <n v="5"/>
    <x v="656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x v="13"/>
    <n v="42"/>
    <x v="657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x v="13"/>
    <n v="2"/>
    <x v="377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x v="13"/>
    <n v="18"/>
    <x v="6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x v="13"/>
    <n v="24"/>
    <x v="65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x v="13"/>
    <n v="0"/>
    <x v="73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x v="13"/>
    <n v="12"/>
    <x v="66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x v="13"/>
    <n v="0"/>
    <x v="66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x v="13"/>
    <n v="5"/>
    <x v="66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x v="13"/>
    <n v="1"/>
    <x v="151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x v="13"/>
    <n v="1"/>
    <x v="373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x v="13"/>
    <n v="24"/>
    <x v="663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x v="13"/>
    <n v="0"/>
    <x v="121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x v="1"/>
    <x v="13"/>
    <n v="41"/>
    <x v="232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x v="13"/>
    <n v="68"/>
    <x v="664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x v="13"/>
    <n v="1"/>
    <x v="151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x v="13"/>
    <n v="31"/>
    <x v="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x v="14"/>
    <n v="3"/>
    <x v="666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x v="14"/>
    <n v="1"/>
    <x v="179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x v="14"/>
    <n v="20"/>
    <x v="66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x v="14"/>
    <n v="40"/>
    <x v="66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x v="14"/>
    <n v="1"/>
    <x v="119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x v="14"/>
    <n v="75"/>
    <x v="669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x v="14"/>
    <n v="41"/>
    <x v="670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x v="14"/>
    <n v="0"/>
    <x v="121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x v="14"/>
    <n v="7"/>
    <x v="65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x v="14"/>
    <n v="9"/>
    <x v="67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x v="14"/>
    <n v="4"/>
    <x v="672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x v="14"/>
    <n v="3"/>
    <x v="673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x v="14"/>
    <n v="41"/>
    <x v="67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x v="14"/>
    <n v="10"/>
    <x v="375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x v="14"/>
    <n v="39"/>
    <x v="67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x v="14"/>
    <n v="2"/>
    <x v="67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x v="14"/>
    <n v="40"/>
    <x v="677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x v="14"/>
    <n v="0"/>
    <x v="121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x v="14"/>
    <n v="3"/>
    <x v="431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x v="14"/>
    <n v="37"/>
    <x v="431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x v="13"/>
    <n v="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x v="13"/>
    <n v="0"/>
    <x v="121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x v="13"/>
    <n v="0"/>
    <x v="179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x v="13"/>
    <n v="3"/>
    <x v="375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x v="13"/>
    <n v="0"/>
    <x v="679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x v="13"/>
    <n v="3"/>
    <x v="680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x v="1"/>
    <x v="13"/>
    <n v="0"/>
    <x v="121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x v="13"/>
    <n v="0"/>
    <x v="121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x v="13"/>
    <n v="0"/>
    <x v="121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x v="13"/>
    <n v="3"/>
    <x v="177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x v="13"/>
    <n v="22"/>
    <x v="681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x v="13"/>
    <n v="0"/>
    <x v="121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x v="13"/>
    <n v="1"/>
    <x v="2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x v="13"/>
    <n v="7"/>
    <x v="682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x v="13"/>
    <n v="0"/>
    <x v="121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x v="13"/>
    <n v="6"/>
    <x v="683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x v="13"/>
    <n v="0"/>
    <x v="121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x v="13"/>
    <n v="1"/>
    <x v="179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x v="13"/>
    <n v="5"/>
    <x v="684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x v="1"/>
    <x v="13"/>
    <n v="1"/>
    <x v="101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x v="13"/>
    <n v="0"/>
    <x v="121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x v="13"/>
    <n v="31"/>
    <x v="68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x v="13"/>
    <n v="21"/>
    <x v="686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x v="13"/>
    <n v="2"/>
    <x v="687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x v="13"/>
    <n v="11"/>
    <x v="68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x v="13"/>
    <n v="3"/>
    <x v="689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x v="13"/>
    <n v="0"/>
    <x v="121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x v="1"/>
    <x v="13"/>
    <n v="0"/>
    <x v="121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x v="13"/>
    <n v="11"/>
    <x v="690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x v="13"/>
    <n v="0"/>
    <x v="121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x v="13"/>
    <n v="38"/>
    <x v="15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x v="13"/>
    <n v="7"/>
    <x v="69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x v="13"/>
    <n v="15"/>
    <x v="692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x v="13"/>
    <n v="6"/>
    <x v="88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x v="13"/>
    <n v="30"/>
    <x v="693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x v="13"/>
    <n v="1"/>
    <x v="380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x v="13"/>
    <n v="0"/>
    <x v="121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x v="13"/>
    <n v="1"/>
    <x v="135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x v="13"/>
    <n v="0"/>
    <x v="380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x v="13"/>
    <n v="1"/>
    <x v="13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x v="8"/>
    <n v="17"/>
    <x v="694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x v="8"/>
    <n v="2"/>
    <x v="572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x v="8"/>
    <n v="9"/>
    <x v="69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x v="8"/>
    <n v="10"/>
    <x v="696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x v="8"/>
    <n v="13"/>
    <x v="697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x v="8"/>
    <n v="2"/>
    <x v="698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x v="8"/>
    <n v="2"/>
    <x v="699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x v="8"/>
    <n v="0"/>
    <x v="121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x v="8"/>
    <n v="12"/>
    <x v="88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x v="8"/>
    <n v="1"/>
    <x v="492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x v="8"/>
    <n v="28"/>
    <x v="700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x v="1"/>
    <x v="8"/>
    <n v="38"/>
    <x v="701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x v="1"/>
    <x v="8"/>
    <n v="40"/>
    <x v="28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x v="8"/>
    <n v="1"/>
    <x v="70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x v="8"/>
    <n v="43"/>
    <x v="7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x v="8"/>
    <n v="6"/>
    <x v="704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x v="8"/>
    <n v="2"/>
    <x v="70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x v="1"/>
    <x v="8"/>
    <n v="2"/>
    <x v="706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x v="8"/>
    <n v="11"/>
    <x v="707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x v="8"/>
    <n v="39"/>
    <x v="708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x v="8"/>
    <n v="46"/>
    <x v="709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x v="8"/>
    <n v="42"/>
    <x v="710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x v="8"/>
    <n v="28"/>
    <x v="711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x v="1"/>
    <x v="8"/>
    <n v="1"/>
    <x v="71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x v="8"/>
    <n v="1"/>
    <x v="713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x v="8"/>
    <n v="1"/>
    <x v="71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x v="8"/>
    <n v="15"/>
    <x v="715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x v="8"/>
    <n v="18"/>
    <x v="716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x v="8"/>
    <n v="1"/>
    <x v="71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x v="1"/>
    <x v="8"/>
    <n v="47"/>
    <x v="718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x v="8"/>
    <n v="46"/>
    <x v="719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x v="8"/>
    <n v="0"/>
    <x v="720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x v="8"/>
    <n v="35"/>
    <x v="721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x v="8"/>
    <n v="2"/>
    <x v="722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x v="8"/>
    <n v="1"/>
    <x v="72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x v="8"/>
    <n v="3"/>
    <x v="724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x v="8"/>
    <n v="2"/>
    <x v="72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x v="8"/>
    <n v="34"/>
    <x v="72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x v="8"/>
    <n v="56"/>
    <x v="72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x v="8"/>
    <n v="83"/>
    <x v="72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x v="8"/>
    <n v="15"/>
    <x v="729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x v="8"/>
    <n v="0"/>
    <x v="730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x v="8"/>
    <n v="0"/>
    <x v="120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x v="8"/>
    <n v="30"/>
    <x v="731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x v="8"/>
    <n v="1"/>
    <x v="732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x v="8"/>
    <n v="6"/>
    <x v="733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x v="8"/>
    <n v="13"/>
    <x v="734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x v="8"/>
    <n v="13"/>
    <x v="73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x v="8"/>
    <n v="0"/>
    <x v="121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x v="1"/>
    <x v="8"/>
    <n v="17"/>
    <x v="736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x v="8"/>
    <n v="0"/>
    <x v="31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x v="8"/>
    <n v="4"/>
    <x v="737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x v="8"/>
    <n v="0"/>
    <x v="738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x v="8"/>
    <n v="25"/>
    <x v="739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x v="8"/>
    <n v="2"/>
    <x v="74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x v="8"/>
    <n v="7"/>
    <x v="74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x v="8"/>
    <n v="2"/>
    <x v="31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x v="8"/>
    <n v="1"/>
    <x v="742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x v="8"/>
    <n v="59"/>
    <x v="7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x v="8"/>
    <n v="8"/>
    <x v="744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x v="8"/>
    <n v="2"/>
    <x v="74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x v="8"/>
    <n v="104"/>
    <x v="746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x v="8"/>
    <n v="30"/>
    <x v="747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x v="8"/>
    <n v="16"/>
    <x v="748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x v="8"/>
    <n v="82"/>
    <x v="749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x v="8"/>
    <n v="75"/>
    <x v="750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x v="8"/>
    <n v="6"/>
    <x v="751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x v="8"/>
    <n v="44"/>
    <x v="752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x v="8"/>
    <n v="0"/>
    <x v="404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x v="8"/>
    <n v="13"/>
    <x v="177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x v="8"/>
    <n v="0"/>
    <x v="687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x v="8"/>
    <n v="0"/>
    <x v="753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x v="8"/>
    <n v="21535"/>
    <x v="754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x v="8"/>
    <n v="35"/>
    <x v="755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x v="1"/>
    <x v="8"/>
    <n v="31"/>
    <x v="756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x v="8"/>
    <n v="3"/>
    <x v="375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x v="8"/>
    <n v="3"/>
    <x v="757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x v="8"/>
    <n v="23"/>
    <x v="758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x v="8"/>
    <n v="3"/>
    <x v="75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x v="8"/>
    <n v="47"/>
    <x v="454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x v="15"/>
    <n v="206"/>
    <x v="760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x v="15"/>
    <n v="352"/>
    <x v="761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x v="0"/>
    <x v="15"/>
    <n v="115"/>
    <x v="762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x v="15"/>
    <n v="237"/>
    <x v="763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x v="15"/>
    <n v="119"/>
    <x v="764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x v="15"/>
    <n v="110"/>
    <x v="765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x v="15"/>
    <n v="100"/>
    <x v="766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x v="15"/>
    <n v="103"/>
    <x v="7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x v="15"/>
    <n v="117"/>
    <x v="768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x v="15"/>
    <n v="112"/>
    <x v="76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x v="0"/>
    <x v="15"/>
    <n v="342"/>
    <x v="770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x v="15"/>
    <n v="107"/>
    <x v="771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x v="0"/>
    <x v="15"/>
    <n v="108"/>
    <x v="77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x v="15"/>
    <n v="103"/>
    <x v="96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x v="15"/>
    <n v="130"/>
    <x v="773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x v="15"/>
    <n v="108"/>
    <x v="77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x v="15"/>
    <n v="112"/>
    <x v="775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x v="15"/>
    <n v="102"/>
    <x v="776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x v="15"/>
    <n v="145"/>
    <x v="777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x v="15"/>
    <n v="128"/>
    <x v="778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x v="16"/>
    <n v="0"/>
    <x v="404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x v="16"/>
    <n v="0"/>
    <x v="121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x v="16"/>
    <n v="2"/>
    <x v="119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x v="16"/>
    <n v="9"/>
    <x v="77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x v="16"/>
    <n v="0"/>
    <x v="362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x v="16"/>
    <n v="3"/>
    <x v="780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x v="16"/>
    <n v="0"/>
    <x v="121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x v="16"/>
    <n v="0"/>
    <x v="120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x v="16"/>
    <n v="1"/>
    <x v="444"/>
    <x v="5"/>
    <x v="16"/>
  </r>
  <r>
    <n v="1049"/>
    <x v="1049"/>
    <s v="------"/>
    <n v="12000"/>
    <n v="0"/>
    <x v="1"/>
    <x v="0"/>
    <s v="USD"/>
    <n v="1455272445"/>
    <n v="1452680445"/>
    <b v="0"/>
    <n v="0"/>
    <x v="1"/>
    <x v="16"/>
    <n v="0"/>
    <x v="121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x v="1"/>
    <x v="16"/>
    <n v="0"/>
    <x v="121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x v="16"/>
    <n v="0"/>
    <x v="121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x v="16"/>
    <n v="0"/>
    <x v="121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x v="16"/>
    <n v="1"/>
    <x v="2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x v="16"/>
    <n v="0"/>
    <x v="121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x v="16"/>
    <n v="0"/>
    <x v="121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x v="16"/>
    <n v="0"/>
    <x v="121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x v="16"/>
    <n v="0"/>
    <x v="121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x v="16"/>
    <n v="0"/>
    <x v="121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x v="1"/>
    <x v="16"/>
    <n v="0"/>
    <x v="121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x v="16"/>
    <n v="1"/>
    <x v="73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x v="16"/>
    <n v="0"/>
    <x v="121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x v="1"/>
    <x v="16"/>
    <n v="95"/>
    <x v="12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x v="16"/>
    <n v="0"/>
    <x v="121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x v="17"/>
    <n v="9"/>
    <x v="78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x v="17"/>
    <n v="3"/>
    <x v="78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x v="17"/>
    <n v="3"/>
    <x v="78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x v="17"/>
    <n v="26"/>
    <x v="31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x v="17"/>
    <n v="0"/>
    <x v="784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x v="17"/>
    <n v="39"/>
    <x v="78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x v="17"/>
    <n v="1"/>
    <x v="431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x v="17"/>
    <n v="0"/>
    <x v="121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x v="17"/>
    <n v="0"/>
    <x v="786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x v="17"/>
    <n v="1"/>
    <x v="119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x v="17"/>
    <n v="6"/>
    <x v="78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x v="1"/>
    <x v="17"/>
    <n v="5"/>
    <x v="2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x v="17"/>
    <n v="63"/>
    <x v="78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x v="17"/>
    <n v="29"/>
    <x v="716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x v="17"/>
    <n v="8"/>
    <x v="373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x v="17"/>
    <n v="3"/>
    <x v="789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x v="17"/>
    <n v="9"/>
    <x v="790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x v="17"/>
    <n v="0"/>
    <x v="362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x v="17"/>
    <n v="1"/>
    <x v="791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x v="17"/>
    <n v="1"/>
    <x v="792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x v="1"/>
    <x v="17"/>
    <n v="0"/>
    <x v="121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x v="17"/>
    <n v="3"/>
    <x v="793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x v="1"/>
    <x v="17"/>
    <n v="0"/>
    <x v="501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x v="17"/>
    <n v="0"/>
    <x v="121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x v="17"/>
    <n v="14"/>
    <x v="794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x v="1"/>
    <x v="17"/>
    <n v="8"/>
    <x v="77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x v="17"/>
    <n v="0"/>
    <x v="144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x v="17"/>
    <n v="13"/>
    <x v="381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x v="17"/>
    <n v="1"/>
    <x v="362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x v="17"/>
    <n v="14"/>
    <x v="49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x v="17"/>
    <n v="18"/>
    <x v="795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x v="17"/>
    <n v="5"/>
    <x v="796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x v="17"/>
    <n v="18"/>
    <x v="797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x v="17"/>
    <n v="0"/>
    <x v="798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x v="17"/>
    <n v="7"/>
    <x v="799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x v="17"/>
    <n v="1"/>
    <x v="380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x v="17"/>
    <n v="3"/>
    <x v="119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x v="17"/>
    <n v="0"/>
    <x v="800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x v="17"/>
    <n v="5"/>
    <x v="80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x v="17"/>
    <n v="2"/>
    <x v="78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x v="17"/>
    <n v="5"/>
    <x v="802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x v="17"/>
    <n v="0"/>
    <x v="803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x v="17"/>
    <n v="41"/>
    <x v="80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x v="17"/>
    <n v="0"/>
    <x v="121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x v="17"/>
    <n v="3"/>
    <x v="80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x v="17"/>
    <n v="0"/>
    <x v="2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x v="17"/>
    <n v="1"/>
    <x v="806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x v="17"/>
    <n v="0"/>
    <x v="120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x v="17"/>
    <n v="36"/>
    <x v="807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x v="17"/>
    <n v="1"/>
    <x v="144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x v="17"/>
    <n v="0"/>
    <x v="808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x v="17"/>
    <n v="0"/>
    <x v="508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x v="17"/>
    <n v="0"/>
    <x v="809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x v="17"/>
    <n v="8"/>
    <x v="8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x v="17"/>
    <n v="2"/>
    <x v="811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x v="17"/>
    <n v="0"/>
    <x v="144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x v="17"/>
    <n v="0"/>
    <x v="121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x v="17"/>
    <n v="0"/>
    <x v="812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x v="17"/>
    <n v="0"/>
    <x v="121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x v="17"/>
    <n v="0"/>
    <x v="813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x v="18"/>
    <n v="0"/>
    <x v="814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x v="18"/>
    <n v="0"/>
    <x v="121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x v="18"/>
    <n v="1"/>
    <x v="144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x v="18"/>
    <n v="2"/>
    <x v="815"/>
    <x v="6"/>
    <x v="18"/>
  </r>
  <r>
    <n v="1128"/>
    <x v="1128"/>
    <s v="#havingfunFTW"/>
    <n v="1000"/>
    <n v="1"/>
    <x v="2"/>
    <x v="1"/>
    <s v="GBP"/>
    <n v="1407425717"/>
    <n v="1404833717"/>
    <b v="0"/>
    <n v="1"/>
    <x v="1"/>
    <x v="18"/>
    <n v="0"/>
    <x v="120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x v="18"/>
    <n v="0"/>
    <x v="678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x v="18"/>
    <n v="0"/>
    <x v="813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x v="18"/>
    <n v="0"/>
    <x v="121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x v="18"/>
    <n v="14"/>
    <x v="816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x v="18"/>
    <n v="1"/>
    <x v="13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x v="18"/>
    <n v="0"/>
    <x v="12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x v="18"/>
    <n v="5"/>
    <x v="73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x v="18"/>
    <n v="6"/>
    <x v="817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x v="18"/>
    <n v="40"/>
    <x v="818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x v="18"/>
    <n v="0"/>
    <x v="672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x v="18"/>
    <n v="0"/>
    <x v="144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x v="18"/>
    <n v="0"/>
    <x v="121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x v="1"/>
    <x v="18"/>
    <n v="0"/>
    <x v="121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x v="18"/>
    <n v="0"/>
    <x v="121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x v="18"/>
    <n v="0"/>
    <x v="819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x v="19"/>
    <n v="0"/>
    <x v="121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x v="19"/>
    <n v="0"/>
    <x v="101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x v="19"/>
    <n v="9"/>
    <x v="820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x v="19"/>
    <n v="0"/>
    <x v="121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x v="19"/>
    <n v="0"/>
    <x v="821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x v="1"/>
    <x v="19"/>
    <n v="0"/>
    <x v="822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x v="1"/>
    <x v="19"/>
    <n v="10"/>
    <x v="823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x v="19"/>
    <n v="0"/>
    <x v="121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x v="1"/>
    <x v="19"/>
    <n v="6"/>
    <x v="82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x v="1"/>
    <x v="19"/>
    <n v="1"/>
    <x v="73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x v="19"/>
    <n v="7"/>
    <x v="149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x v="19"/>
    <n v="1"/>
    <x v="82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x v="19"/>
    <n v="0"/>
    <x v="121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x v="19"/>
    <n v="2"/>
    <x v="679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x v="19"/>
    <n v="0"/>
    <x v="123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x v="19"/>
    <n v="0"/>
    <x v="121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x v="19"/>
    <n v="4"/>
    <x v="826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x v="19"/>
    <n v="0"/>
    <x v="121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x v="19"/>
    <n v="0"/>
    <x v="827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x v="19"/>
    <n v="0"/>
    <x v="121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x v="19"/>
    <n v="0"/>
    <x v="121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x v="19"/>
    <n v="21"/>
    <x v="828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x v="19"/>
    <n v="19"/>
    <x v="82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x v="19"/>
    <n v="2"/>
    <x v="830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x v="19"/>
    <n v="6"/>
    <x v="831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x v="19"/>
    <n v="0"/>
    <x v="161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x v="19"/>
    <n v="0"/>
    <x v="73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x v="19"/>
    <n v="0"/>
    <x v="380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x v="1"/>
    <x v="19"/>
    <n v="0"/>
    <x v="121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x v="19"/>
    <n v="0"/>
    <x v="179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x v="19"/>
    <n v="6"/>
    <x v="832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x v="19"/>
    <n v="3"/>
    <x v="17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x v="19"/>
    <n v="0"/>
    <x v="119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x v="19"/>
    <n v="0"/>
    <x v="121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x v="19"/>
    <n v="0"/>
    <x v="144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x v="19"/>
    <n v="5"/>
    <x v="833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x v="19"/>
    <n v="12"/>
    <x v="834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x v="1"/>
    <x v="19"/>
    <n v="0"/>
    <x v="83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x v="19"/>
    <n v="4"/>
    <x v="678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x v="19"/>
    <n v="4"/>
    <x v="8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x v="20"/>
    <n v="105"/>
    <x v="837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x v="20"/>
    <n v="105"/>
    <x v="838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x v="20"/>
    <n v="107"/>
    <x v="839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x v="20"/>
    <n v="104"/>
    <x v="84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x v="20"/>
    <n v="161"/>
    <x v="84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x v="20"/>
    <n v="108"/>
    <x v="842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x v="20"/>
    <n v="135"/>
    <x v="843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x v="20"/>
    <n v="109"/>
    <x v="84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x v="20"/>
    <n v="290"/>
    <x v="84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x v="20"/>
    <n v="104"/>
    <x v="846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x v="20"/>
    <n v="322"/>
    <x v="84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x v="20"/>
    <n v="135"/>
    <x v="8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x v="20"/>
    <n v="270"/>
    <x v="849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x v="20"/>
    <n v="253"/>
    <x v="850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x v="20"/>
    <n v="261"/>
    <x v="851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x v="20"/>
    <n v="101"/>
    <x v="852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x v="20"/>
    <n v="126"/>
    <x v="8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x v="20"/>
    <n v="102"/>
    <x v="854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x v="20"/>
    <n v="199"/>
    <x v="855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x v="20"/>
    <n v="102"/>
    <x v="856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x v="20"/>
    <n v="103"/>
    <x v="857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x v="20"/>
    <n v="101"/>
    <x v="85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x v="20"/>
    <n v="115"/>
    <x v="859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x v="0"/>
    <x v="20"/>
    <n v="104"/>
    <x v="860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x v="20"/>
    <n v="155"/>
    <x v="861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x v="20"/>
    <n v="106"/>
    <x v="862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x v="0"/>
    <x v="20"/>
    <n v="254"/>
    <x v="86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x v="20"/>
    <n v="101"/>
    <x v="864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x v="20"/>
    <n v="129"/>
    <x v="86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x v="20"/>
    <n v="102"/>
    <x v="866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x v="20"/>
    <n v="132"/>
    <x v="867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x v="20"/>
    <n v="786"/>
    <x v="868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x v="0"/>
    <x v="20"/>
    <n v="146"/>
    <x v="86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x v="20"/>
    <n v="103"/>
    <x v="870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x v="20"/>
    <n v="172"/>
    <x v="87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x v="20"/>
    <n v="159"/>
    <x v="872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x v="20"/>
    <n v="104"/>
    <x v="87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x v="20"/>
    <n v="111"/>
    <x v="87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x v="0"/>
    <x v="20"/>
    <n v="280"/>
    <x v="87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x v="20"/>
    <n v="112"/>
    <x v="87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x v="1"/>
    <x v="21"/>
    <n v="7"/>
    <x v="877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x v="21"/>
    <n v="4"/>
    <x v="878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x v="21"/>
    <n v="4"/>
    <x v="879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x v="21"/>
    <n v="0"/>
    <x v="121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x v="21"/>
    <n v="29"/>
    <x v="880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x v="21"/>
    <n v="1"/>
    <x v="380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x v="21"/>
    <n v="0"/>
    <x v="121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x v="21"/>
    <n v="0"/>
    <x v="121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x v="21"/>
    <n v="1"/>
    <x v="37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x v="21"/>
    <n v="12"/>
    <x v="845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x v="21"/>
    <n v="0"/>
    <x v="121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x v="21"/>
    <n v="3"/>
    <x v="431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x v="1"/>
    <x v="21"/>
    <n v="0"/>
    <x v="121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x v="21"/>
    <n v="0"/>
    <x v="121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x v="21"/>
    <n v="18"/>
    <x v="881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x v="1"/>
    <x v="21"/>
    <n v="0"/>
    <x v="121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x v="21"/>
    <n v="3"/>
    <x v="882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x v="21"/>
    <n v="51"/>
    <x v="883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x v="21"/>
    <n v="1"/>
    <x v="144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x v="21"/>
    <n v="14"/>
    <x v="884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x v="11"/>
    <n v="104"/>
    <x v="885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x v="11"/>
    <n v="120"/>
    <x v="886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x v="11"/>
    <n v="117"/>
    <x v="887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x v="0"/>
    <x v="11"/>
    <n v="122"/>
    <x v="888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x v="11"/>
    <n v="152"/>
    <x v="88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x v="11"/>
    <n v="104"/>
    <x v="890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x v="11"/>
    <n v="200"/>
    <x v="891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x v="11"/>
    <n v="102"/>
    <x v="892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x v="11"/>
    <n v="138"/>
    <x v="893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x v="11"/>
    <n v="303833"/>
    <x v="894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x v="11"/>
    <n v="199"/>
    <x v="89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x v="11"/>
    <n v="202"/>
    <x v="89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x v="11"/>
    <n v="118"/>
    <x v="897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x v="11"/>
    <n v="295"/>
    <x v="898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x v="11"/>
    <n v="213"/>
    <x v="899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x v="11"/>
    <n v="104"/>
    <x v="900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x v="11"/>
    <n v="114"/>
    <x v="90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x v="11"/>
    <n v="101"/>
    <x v="902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x v="11"/>
    <n v="125"/>
    <x v="903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x v="0"/>
    <x v="11"/>
    <n v="119"/>
    <x v="90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x v="11"/>
    <n v="166"/>
    <x v="905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x v="11"/>
    <n v="119"/>
    <x v="906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x v="11"/>
    <n v="100"/>
    <x v="907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x v="11"/>
    <n v="102"/>
    <x v="90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x v="11"/>
    <n v="117"/>
    <x v="909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x v="11"/>
    <n v="109"/>
    <x v="910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x v="11"/>
    <n v="115"/>
    <x v="911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x v="11"/>
    <n v="102"/>
    <x v="912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x v="11"/>
    <n v="106"/>
    <x v="913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x v="11"/>
    <n v="104"/>
    <x v="468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x v="11"/>
    <n v="155"/>
    <x v="914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x v="11"/>
    <n v="162"/>
    <x v="91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x v="0"/>
    <x v="11"/>
    <n v="104"/>
    <x v="91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x v="11"/>
    <n v="106"/>
    <x v="917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x v="11"/>
    <n v="155"/>
    <x v="91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x v="11"/>
    <n v="111"/>
    <x v="91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x v="11"/>
    <n v="111"/>
    <x v="920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x v="11"/>
    <n v="111"/>
    <x v="92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x v="11"/>
    <n v="124"/>
    <x v="922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x v="11"/>
    <n v="211"/>
    <x v="92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x v="6"/>
    <n v="101"/>
    <x v="774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x v="6"/>
    <n v="102"/>
    <x v="924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x v="6"/>
    <n v="108"/>
    <x v="9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x v="6"/>
    <n v="242"/>
    <x v="926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x v="6"/>
    <n v="100"/>
    <x v="92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x v="6"/>
    <n v="125"/>
    <x v="92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x v="0"/>
    <x v="6"/>
    <n v="109"/>
    <x v="92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x v="6"/>
    <n v="146"/>
    <x v="930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x v="6"/>
    <n v="110"/>
    <x v="93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x v="6"/>
    <n v="102"/>
    <x v="932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x v="6"/>
    <n v="122"/>
    <x v="93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x v="6"/>
    <n v="102"/>
    <x v="934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x v="6"/>
    <n v="141"/>
    <x v="93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x v="6"/>
    <n v="110"/>
    <x v="936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x v="6"/>
    <n v="105"/>
    <x v="937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x v="6"/>
    <n v="124"/>
    <x v="938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x v="6"/>
    <n v="135"/>
    <x v="93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x v="6"/>
    <n v="103"/>
    <x v="940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x v="6"/>
    <n v="100"/>
    <x v="73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x v="0"/>
    <x v="6"/>
    <n v="130"/>
    <x v="94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x v="8"/>
    <n v="40"/>
    <x v="94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x v="8"/>
    <n v="26"/>
    <x v="33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x v="8"/>
    <n v="65"/>
    <x v="943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x v="1"/>
    <x v="8"/>
    <n v="12"/>
    <x v="94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x v="1"/>
    <x v="8"/>
    <n v="11"/>
    <x v="945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x v="8"/>
    <n v="112"/>
    <x v="946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x v="8"/>
    <n v="16"/>
    <x v="947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x v="8"/>
    <n v="32"/>
    <x v="948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x v="8"/>
    <n v="1"/>
    <x v="13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x v="8"/>
    <n v="31"/>
    <x v="949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x v="8"/>
    <n v="1"/>
    <x v="950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x v="8"/>
    <n v="40"/>
    <x v="951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x v="8"/>
    <n v="0"/>
    <x v="120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x v="8"/>
    <n v="6"/>
    <x v="952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x v="8"/>
    <n v="15"/>
    <x v="953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x v="8"/>
    <n v="15"/>
    <x v="954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x v="8"/>
    <n v="1"/>
    <x v="955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x v="8"/>
    <n v="1"/>
    <x v="95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x v="8"/>
    <n v="0"/>
    <x v="71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x v="8"/>
    <n v="9"/>
    <x v="95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x v="8"/>
    <n v="10"/>
    <x v="958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x v="8"/>
    <n v="2"/>
    <x v="959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x v="8"/>
    <n v="1"/>
    <x v="960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x v="8"/>
    <n v="4"/>
    <x v="961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x v="8"/>
    <n v="2"/>
    <x v="962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x v="8"/>
    <n v="1"/>
    <x v="96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x v="8"/>
    <n v="22"/>
    <x v="964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x v="8"/>
    <n v="1"/>
    <x v="96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x v="8"/>
    <n v="0"/>
    <x v="121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x v="8"/>
    <n v="0"/>
    <x v="121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x v="8"/>
    <n v="11"/>
    <x v="707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x v="8"/>
    <n v="20"/>
    <x v="966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x v="8"/>
    <n v="85"/>
    <x v="967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x v="8"/>
    <n v="49"/>
    <x v="968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x v="8"/>
    <n v="3"/>
    <x v="969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x v="1"/>
    <x v="8"/>
    <n v="7"/>
    <x v="97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x v="8"/>
    <n v="0"/>
    <x v="121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x v="8"/>
    <n v="70"/>
    <x v="971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x v="8"/>
    <n v="0"/>
    <x v="101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x v="8"/>
    <n v="102"/>
    <x v="972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x v="9"/>
    <n v="378"/>
    <x v="29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x v="9"/>
    <n v="125"/>
    <x v="973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x v="9"/>
    <n v="147"/>
    <x v="97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x v="9"/>
    <n v="102"/>
    <x v="97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x v="9"/>
    <n v="102"/>
    <x v="976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x v="9"/>
    <n v="204"/>
    <x v="977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x v="9"/>
    <n v="104"/>
    <x v="199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x v="9"/>
    <n v="101"/>
    <x v="9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x v="9"/>
    <n v="136"/>
    <x v="979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x v="9"/>
    <n v="134"/>
    <x v="980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x v="9"/>
    <n v="130"/>
    <x v="981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x v="9"/>
    <n v="123"/>
    <x v="982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x v="9"/>
    <n v="183"/>
    <x v="98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x v="9"/>
    <n v="125"/>
    <x v="984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x v="9"/>
    <n v="112"/>
    <x v="98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x v="9"/>
    <n v="116"/>
    <x v="986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x v="9"/>
    <n v="173"/>
    <x v="98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x v="9"/>
    <n v="126"/>
    <x v="98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x v="9"/>
    <n v="109"/>
    <x v="989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x v="9"/>
    <n v="100"/>
    <x v="37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x v="11"/>
    <n v="119"/>
    <x v="990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x v="11"/>
    <n v="100"/>
    <x v="991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x v="0"/>
    <x v="11"/>
    <n v="126"/>
    <x v="992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x v="11"/>
    <n v="114"/>
    <x v="99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x v="11"/>
    <n v="111"/>
    <x v="99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x v="11"/>
    <n v="105"/>
    <x v="995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x v="0"/>
    <x v="11"/>
    <n v="104"/>
    <x v="996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x v="11"/>
    <n v="107"/>
    <x v="99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x v="0"/>
    <x v="11"/>
    <n v="124"/>
    <x v="998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x v="11"/>
    <n v="105"/>
    <x v="999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x v="11"/>
    <n v="189"/>
    <x v="1000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x v="11"/>
    <n v="171"/>
    <x v="100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x v="0"/>
    <x v="11"/>
    <n v="252"/>
    <x v="1002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x v="11"/>
    <n v="116"/>
    <x v="1003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x v="0"/>
    <x v="11"/>
    <n v="203"/>
    <x v="1004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x v="0"/>
    <x v="11"/>
    <n v="112"/>
    <x v="1005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x v="11"/>
    <n v="424"/>
    <x v="1006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x v="11"/>
    <n v="107"/>
    <x v="919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x v="11"/>
    <n v="104"/>
    <x v="847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x v="11"/>
    <n v="212"/>
    <x v="1007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x v="11"/>
    <n v="124"/>
    <x v="1008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x v="11"/>
    <n v="110"/>
    <x v="100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x v="0"/>
    <x v="11"/>
    <n v="219"/>
    <x v="368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x v="11"/>
    <n v="137"/>
    <x v="101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x v="11"/>
    <n v="135"/>
    <x v="1011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x v="11"/>
    <n v="145"/>
    <x v="1012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x v="11"/>
    <n v="109"/>
    <x v="1013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x v="11"/>
    <n v="110"/>
    <x v="1014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x v="11"/>
    <n v="114"/>
    <x v="1015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x v="0"/>
    <x v="11"/>
    <n v="102"/>
    <x v="1016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x v="11"/>
    <n v="122"/>
    <x v="1017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x v="0"/>
    <x v="11"/>
    <n v="112"/>
    <x v="101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x v="11"/>
    <n v="107"/>
    <x v="10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x v="11"/>
    <n v="114"/>
    <x v="1020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x v="11"/>
    <n v="110"/>
    <x v="1021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x v="11"/>
    <n v="126"/>
    <x v="102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x v="11"/>
    <n v="167"/>
    <x v="1023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x v="11"/>
    <n v="497"/>
    <x v="246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x v="11"/>
    <n v="109"/>
    <x v="10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x v="11"/>
    <n v="103"/>
    <x v="102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x v="22"/>
    <n v="2"/>
    <x v="1026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x v="1"/>
    <x v="22"/>
    <n v="0"/>
    <x v="1027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x v="1"/>
    <x v="22"/>
    <n v="0"/>
    <x v="144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x v="22"/>
    <n v="1"/>
    <x v="501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x v="22"/>
    <n v="7"/>
    <x v="1028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x v="22"/>
    <n v="0"/>
    <x v="121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x v="22"/>
    <n v="0"/>
    <x v="120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x v="22"/>
    <n v="0"/>
    <x v="1029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x v="22"/>
    <n v="5"/>
    <x v="103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x v="22"/>
    <n v="5"/>
    <x v="101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x v="22"/>
    <n v="0"/>
    <x v="120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x v="22"/>
    <n v="18"/>
    <x v="1031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x v="22"/>
    <n v="0"/>
    <x v="121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x v="22"/>
    <n v="1"/>
    <x v="440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x v="22"/>
    <n v="0"/>
    <x v="1032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x v="22"/>
    <n v="7"/>
    <x v="884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x v="1"/>
    <x v="22"/>
    <n v="3"/>
    <x v="12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x v="22"/>
    <n v="0"/>
    <x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x v="22"/>
    <n v="0"/>
    <x v="31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x v="22"/>
    <n v="0"/>
    <x v="101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x v="22"/>
    <n v="20"/>
    <x v="1033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x v="22"/>
    <n v="0"/>
    <x v="121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x v="22"/>
    <n v="0"/>
    <x v="121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x v="22"/>
    <n v="8"/>
    <x v="1034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x v="22"/>
    <n v="5"/>
    <x v="2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x v="22"/>
    <n v="0"/>
    <x v="121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x v="22"/>
    <n v="8"/>
    <x v="128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x v="22"/>
    <n v="32"/>
    <x v="103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x v="22"/>
    <n v="0"/>
    <x v="121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x v="22"/>
    <n v="7"/>
    <x v="1036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x v="22"/>
    <n v="10"/>
    <x v="1037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x v="22"/>
    <n v="0"/>
    <x v="501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x v="22"/>
    <n v="1"/>
    <x v="1038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x v="22"/>
    <n v="27"/>
    <x v="1039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x v="22"/>
    <n v="3"/>
    <x v="753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x v="22"/>
    <n v="7"/>
    <x v="179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x v="22"/>
    <n v="0"/>
    <x v="120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x v="22"/>
    <n v="1"/>
    <x v="104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x v="22"/>
    <n v="0"/>
    <x v="121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x v="22"/>
    <n v="0"/>
    <x v="121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x v="22"/>
    <n v="0"/>
    <x v="121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x v="22"/>
    <n v="0"/>
    <x v="121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x v="22"/>
    <n v="0"/>
    <x v="121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x v="1"/>
    <x v="22"/>
    <n v="0"/>
    <x v="380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x v="22"/>
    <n v="0"/>
    <x v="121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x v="22"/>
    <n v="0"/>
    <x v="121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x v="22"/>
    <n v="0"/>
    <x v="120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x v="22"/>
    <n v="0"/>
    <x v="120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x v="22"/>
    <n v="0"/>
    <x v="121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x v="22"/>
    <n v="0"/>
    <x v="121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x v="22"/>
    <n v="1"/>
    <x v="2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x v="22"/>
    <n v="11"/>
    <x v="1041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x v="1"/>
    <x v="22"/>
    <n v="3"/>
    <x v="1042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x v="1"/>
    <x v="22"/>
    <n v="0"/>
    <x v="121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x v="22"/>
    <n v="0"/>
    <x v="121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x v="22"/>
    <n v="0"/>
    <x v="121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x v="22"/>
    <n v="0"/>
    <x v="121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x v="23"/>
    <n v="101"/>
    <x v="104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x v="23"/>
    <n v="109"/>
    <x v="104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x v="23"/>
    <n v="148"/>
    <x v="1045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x v="0"/>
    <x v="23"/>
    <n v="163"/>
    <x v="1046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x v="23"/>
    <n v="456"/>
    <x v="104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x v="23"/>
    <n v="108"/>
    <x v="1048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x v="23"/>
    <n v="115"/>
    <x v="1049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x v="23"/>
    <n v="102"/>
    <x v="1050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x v="23"/>
    <n v="108"/>
    <x v="1051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x v="23"/>
    <n v="125"/>
    <x v="1052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x v="23"/>
    <n v="104"/>
    <x v="105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x v="23"/>
    <n v="139"/>
    <x v="1054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x v="0"/>
    <x v="23"/>
    <n v="121"/>
    <x v="1055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x v="23"/>
    <n v="112"/>
    <x v="1056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x v="23"/>
    <n v="189"/>
    <x v="105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x v="23"/>
    <n v="662"/>
    <x v="1058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x v="23"/>
    <n v="111"/>
    <x v="1059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x v="23"/>
    <n v="1182"/>
    <x v="1060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x v="23"/>
    <n v="137"/>
    <x v="106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x v="23"/>
    <n v="117"/>
    <x v="106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x v="10"/>
    <n v="2"/>
    <x v="827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x v="10"/>
    <n v="0"/>
    <x v="144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x v="10"/>
    <n v="1"/>
    <x v="380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x v="1"/>
    <x v="10"/>
    <n v="0"/>
    <x v="121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x v="10"/>
    <n v="2"/>
    <x v="73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x v="10"/>
    <n v="0"/>
    <x v="580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x v="10"/>
    <n v="0"/>
    <x v="121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x v="10"/>
    <n v="2"/>
    <x v="88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x v="10"/>
    <n v="0"/>
    <x v="121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x v="10"/>
    <n v="31"/>
    <x v="1063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x v="10"/>
    <n v="8"/>
    <x v="101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x v="10"/>
    <n v="1"/>
    <x v="2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x v="10"/>
    <n v="0"/>
    <x v="121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x v="10"/>
    <n v="9"/>
    <x v="1064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x v="1"/>
    <x v="10"/>
    <n v="0"/>
    <x v="121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x v="10"/>
    <n v="0"/>
    <x v="121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x v="10"/>
    <n v="0"/>
    <x v="120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x v="10"/>
    <n v="2"/>
    <x v="1065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x v="10"/>
    <n v="0"/>
    <x v="144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x v="10"/>
    <n v="25"/>
    <x v="1066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x v="20"/>
    <n v="166"/>
    <x v="1067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x v="20"/>
    <n v="101"/>
    <x v="10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x v="20"/>
    <n v="108"/>
    <x v="106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x v="20"/>
    <n v="278"/>
    <x v="1070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x v="20"/>
    <n v="104"/>
    <x v="1071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x v="20"/>
    <n v="111"/>
    <x v="1072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x v="20"/>
    <n v="215"/>
    <x v="1073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x v="20"/>
    <n v="111"/>
    <x v="1074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x v="20"/>
    <n v="124"/>
    <x v="1075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x v="20"/>
    <n v="101"/>
    <x v="107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x v="20"/>
    <n v="112"/>
    <x v="1077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x v="20"/>
    <n v="559"/>
    <x v="107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x v="20"/>
    <n v="150"/>
    <x v="1079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x v="20"/>
    <n v="106"/>
    <x v="1080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x v="20"/>
    <n v="157"/>
    <x v="108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x v="20"/>
    <n v="109"/>
    <x v="1082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x v="20"/>
    <n v="162"/>
    <x v="1083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x v="0"/>
    <x v="20"/>
    <n v="205"/>
    <x v="1084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x v="20"/>
    <n v="103"/>
    <x v="108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x v="20"/>
    <n v="103"/>
    <x v="108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x v="20"/>
    <n v="107"/>
    <x v="1087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x v="20"/>
    <n v="139"/>
    <x v="1088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x v="20"/>
    <n v="125"/>
    <x v="4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x v="20"/>
    <n v="207"/>
    <x v="108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x v="20"/>
    <n v="174"/>
    <x v="1090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x v="20"/>
    <n v="120"/>
    <x v="1091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x v="20"/>
    <n v="110"/>
    <x v="216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x v="0"/>
    <x v="20"/>
    <n v="282"/>
    <x v="1092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x v="20"/>
    <n v="101"/>
    <x v="1093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x v="20"/>
    <n v="135"/>
    <x v="109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x v="20"/>
    <n v="176"/>
    <x v="109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x v="20"/>
    <n v="484"/>
    <x v="1096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x v="20"/>
    <n v="145"/>
    <x v="1097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x v="20"/>
    <n v="418"/>
    <x v="1098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x v="20"/>
    <n v="132"/>
    <x v="1099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x v="20"/>
    <n v="250"/>
    <x v="1100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x v="20"/>
    <n v="180"/>
    <x v="1101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x v="20"/>
    <n v="103"/>
    <x v="110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x v="20"/>
    <n v="136"/>
    <x v="1103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x v="20"/>
    <n v="118"/>
    <x v="1104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x v="24"/>
    <n v="0"/>
    <x v="362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x v="24"/>
    <n v="4"/>
    <x v="13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x v="24"/>
    <n v="0"/>
    <x v="119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x v="24"/>
    <n v="0"/>
    <x v="121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x v="24"/>
    <n v="0"/>
    <x v="120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x v="24"/>
    <n v="29"/>
    <x v="1105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x v="24"/>
    <n v="0"/>
    <x v="121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x v="24"/>
    <n v="9"/>
    <x v="88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x v="24"/>
    <n v="34"/>
    <x v="1106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x v="24"/>
    <n v="13"/>
    <x v="1107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x v="24"/>
    <n v="0"/>
    <x v="121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x v="24"/>
    <n v="49"/>
    <x v="1108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x v="24"/>
    <n v="0"/>
    <x v="121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x v="24"/>
    <n v="0"/>
    <x v="121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x v="24"/>
    <n v="0"/>
    <x v="121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x v="24"/>
    <n v="45"/>
    <x v="1109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x v="24"/>
    <n v="4"/>
    <x v="101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x v="24"/>
    <n v="5"/>
    <x v="123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x v="24"/>
    <n v="0"/>
    <x v="73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x v="24"/>
    <n v="4"/>
    <x v="82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x v="25"/>
    <n v="1"/>
    <x v="402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x v="25"/>
    <n v="0"/>
    <x v="121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x v="25"/>
    <n v="1"/>
    <x v="65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x v="25"/>
    <n v="0"/>
    <x v="119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x v="25"/>
    <n v="3"/>
    <x v="101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x v="25"/>
    <n v="21"/>
    <x v="1110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x v="25"/>
    <n v="4"/>
    <x v="1111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x v="25"/>
    <n v="14"/>
    <x v="1112"/>
    <x v="3"/>
    <x v="25"/>
  </r>
  <r>
    <n v="1569"/>
    <x v="1569"/>
    <s v="to be removed"/>
    <n v="30000"/>
    <n v="0"/>
    <x v="1"/>
    <x v="0"/>
    <s v="USD"/>
    <n v="1369498714"/>
    <n v="1366906714"/>
    <b v="0"/>
    <n v="0"/>
    <x v="1"/>
    <x v="25"/>
    <n v="0"/>
    <x v="121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x v="1"/>
    <x v="25"/>
    <n v="41"/>
    <x v="1113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x v="25"/>
    <n v="1"/>
    <x v="135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x v="25"/>
    <n v="5"/>
    <x v="683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x v="25"/>
    <n v="2"/>
    <x v="111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x v="25"/>
    <n v="5"/>
    <x v="1115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x v="25"/>
    <n v="23"/>
    <x v="111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x v="25"/>
    <n v="13"/>
    <x v="177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x v="25"/>
    <n v="1"/>
    <x v="44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x v="25"/>
    <n v="11"/>
    <x v="22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x v="25"/>
    <n v="1"/>
    <x v="448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x v="25"/>
    <n v="0"/>
    <x v="121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x v="26"/>
    <n v="1"/>
    <x v="144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x v="1"/>
    <x v="26"/>
    <n v="9"/>
    <x v="1117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x v="26"/>
    <n v="0"/>
    <x v="2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x v="26"/>
    <n v="0"/>
    <x v="121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x v="26"/>
    <n v="79"/>
    <x v="1118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x v="1"/>
    <x v="26"/>
    <n v="0"/>
    <x v="121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x v="26"/>
    <n v="0"/>
    <x v="120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x v="1"/>
    <x v="26"/>
    <n v="0"/>
    <x v="121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x v="26"/>
    <n v="0"/>
    <x v="121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x v="1"/>
    <x v="26"/>
    <n v="2"/>
    <x v="1119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x v="26"/>
    <n v="29"/>
    <x v="1120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x v="26"/>
    <n v="0"/>
    <x v="121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x v="26"/>
    <n v="0"/>
    <x v="120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x v="26"/>
    <n v="21"/>
    <x v="372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x v="26"/>
    <n v="0"/>
    <x v="37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x v="26"/>
    <n v="2"/>
    <x v="380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x v="26"/>
    <n v="0"/>
    <x v="121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x v="26"/>
    <n v="0"/>
    <x v="120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x v="26"/>
    <n v="0"/>
    <x v="121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x v="26"/>
    <n v="7"/>
    <x v="9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x v="11"/>
    <n v="108"/>
    <x v="1042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x v="11"/>
    <n v="100"/>
    <x v="1121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x v="11"/>
    <n v="100"/>
    <x v="1122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x v="11"/>
    <n v="122"/>
    <x v="1123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x v="11"/>
    <n v="101"/>
    <x v="1124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x v="11"/>
    <n v="101"/>
    <x v="112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x v="11"/>
    <n v="145"/>
    <x v="112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x v="11"/>
    <n v="101"/>
    <x v="1127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x v="11"/>
    <n v="118"/>
    <x v="1128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x v="0"/>
    <x v="11"/>
    <n v="272"/>
    <x v="1129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x v="0"/>
    <x v="11"/>
    <n v="125"/>
    <x v="1130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x v="11"/>
    <n v="110"/>
    <x v="73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x v="11"/>
    <n v="102"/>
    <x v="1131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x v="11"/>
    <n v="103"/>
    <x v="1122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x v="11"/>
    <n v="114"/>
    <x v="1132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x v="11"/>
    <n v="104"/>
    <x v="1133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x v="11"/>
    <n v="146"/>
    <x v="113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x v="11"/>
    <n v="105"/>
    <x v="113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x v="11"/>
    <n v="133"/>
    <x v="113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x v="0"/>
    <x v="11"/>
    <n v="113"/>
    <x v="113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x v="11"/>
    <n v="121"/>
    <x v="113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x v="11"/>
    <n v="102"/>
    <x v="1139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x v="11"/>
    <n v="101"/>
    <x v="1140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x v="11"/>
    <n v="118"/>
    <x v="1141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x v="11"/>
    <n v="155"/>
    <x v="114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x v="11"/>
    <n v="101"/>
    <x v="1143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x v="11"/>
    <n v="117"/>
    <x v="1144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x v="0"/>
    <x v="11"/>
    <n v="101"/>
    <x v="114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x v="0"/>
    <x v="11"/>
    <n v="104"/>
    <x v="114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x v="11"/>
    <n v="265"/>
    <x v="1147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x v="11"/>
    <n v="156"/>
    <x v="1148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x v="11"/>
    <n v="102"/>
    <x v="11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x v="11"/>
    <n v="100"/>
    <x v="1150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x v="11"/>
    <n v="101"/>
    <x v="115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x v="11"/>
    <n v="125"/>
    <x v="1152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x v="11"/>
    <n v="104"/>
    <x v="1153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x v="11"/>
    <n v="104"/>
    <x v="1154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x v="0"/>
    <x v="11"/>
    <n v="105"/>
    <x v="115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x v="11"/>
    <n v="100"/>
    <x v="1156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x v="11"/>
    <n v="170"/>
    <x v="115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x v="0"/>
    <x v="27"/>
    <n v="101"/>
    <x v="115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x v="27"/>
    <n v="100"/>
    <x v="31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x v="27"/>
    <n v="125"/>
    <x v="115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x v="27"/>
    <n v="110"/>
    <x v="1160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x v="27"/>
    <n v="111"/>
    <x v="1161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x v="27"/>
    <n v="110"/>
    <x v="116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x v="27"/>
    <n v="105"/>
    <x v="116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x v="27"/>
    <n v="125"/>
    <x v="1164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x v="27"/>
    <n v="101"/>
    <x v="11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x v="27"/>
    <n v="142"/>
    <x v="1166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x v="27"/>
    <n v="101"/>
    <x v="1167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x v="27"/>
    <n v="101"/>
    <x v="116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x v="27"/>
    <n v="174"/>
    <x v="1169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x v="27"/>
    <n v="120"/>
    <x v="1170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x v="27"/>
    <n v="143"/>
    <x v="1171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x v="27"/>
    <n v="100"/>
    <x v="1172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x v="27"/>
    <n v="105"/>
    <x v="1173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x v="27"/>
    <n v="132"/>
    <x v="11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x v="27"/>
    <n v="113"/>
    <x v="117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x v="27"/>
    <n v="1254"/>
    <x v="67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x v="27"/>
    <n v="103"/>
    <x v="1176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x v="27"/>
    <n v="103"/>
    <x v="1177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x v="27"/>
    <n v="108"/>
    <x v="1178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x v="27"/>
    <n v="122"/>
    <x v="1179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x v="27"/>
    <n v="119"/>
    <x v="1180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x v="27"/>
    <n v="161"/>
    <x v="118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x v="27"/>
    <n v="127"/>
    <x v="1182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x v="27"/>
    <n v="103"/>
    <x v="11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x v="27"/>
    <n v="140"/>
    <x v="399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x v="27"/>
    <n v="103"/>
    <x v="118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x v="27"/>
    <n v="101"/>
    <x v="118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x v="27"/>
    <n v="113"/>
    <x v="118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x v="27"/>
    <n v="128"/>
    <x v="1187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x v="27"/>
    <n v="202"/>
    <x v="1188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x v="27"/>
    <n v="137"/>
    <x v="2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x v="27"/>
    <n v="115"/>
    <x v="1189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x v="27"/>
    <n v="112"/>
    <x v="119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x v="27"/>
    <n v="118"/>
    <x v="1191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x v="27"/>
    <n v="175"/>
    <x v="368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x v="0"/>
    <x v="27"/>
    <n v="118"/>
    <x v="1192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x v="28"/>
    <n v="101"/>
    <x v="119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x v="28"/>
    <n v="0"/>
    <x v="121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x v="28"/>
    <n v="22"/>
    <x v="1194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x v="1"/>
    <x v="28"/>
    <n v="109"/>
    <x v="119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x v="28"/>
    <n v="103"/>
    <x v="1196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x v="28"/>
    <n v="0"/>
    <x v="656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x v="28"/>
    <n v="31"/>
    <x v="1197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x v="28"/>
    <n v="44"/>
    <x v="1198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x v="1"/>
    <x v="28"/>
    <n v="100"/>
    <x v="1199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x v="28"/>
    <n v="25"/>
    <x v="120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x v="28"/>
    <n v="33"/>
    <x v="1201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x v="28"/>
    <n v="48"/>
    <x v="1202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x v="28"/>
    <n v="9"/>
    <x v="431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x v="28"/>
    <n v="0"/>
    <x v="144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x v="28"/>
    <n v="12"/>
    <x v="120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x v="28"/>
    <n v="0"/>
    <x v="121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x v="28"/>
    <n v="20"/>
    <x v="120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x v="28"/>
    <n v="0"/>
    <x v="121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x v="28"/>
    <n v="4"/>
    <x v="120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x v="28"/>
    <n v="26"/>
    <x v="12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x v="28"/>
    <n v="0"/>
    <x v="144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x v="1"/>
    <x v="28"/>
    <n v="0"/>
    <x v="120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x v="28"/>
    <n v="1"/>
    <x v="15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x v="28"/>
    <n v="65"/>
    <x v="1207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x v="28"/>
    <n v="0"/>
    <x v="121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x v="28"/>
    <n v="0"/>
    <x v="121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x v="28"/>
    <n v="10"/>
    <x v="120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x v="28"/>
    <n v="0"/>
    <x v="121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x v="28"/>
    <n v="5"/>
    <x v="1209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x v="1"/>
    <x v="28"/>
    <n v="1"/>
    <x v="441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x v="28"/>
    <n v="11"/>
    <x v="1210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x v="28"/>
    <n v="0"/>
    <x v="121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x v="28"/>
    <n v="2"/>
    <x v="73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x v="28"/>
    <n v="8"/>
    <x v="121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x v="28"/>
    <n v="0"/>
    <x v="148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x v="28"/>
    <n v="8"/>
    <x v="73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x v="28"/>
    <n v="43"/>
    <x v="1212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x v="1"/>
    <x v="28"/>
    <n v="0"/>
    <x v="822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x v="28"/>
    <n v="1"/>
    <x v="123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x v="28"/>
    <n v="6"/>
    <x v="12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x v="28"/>
    <n v="0"/>
    <x v="121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x v="28"/>
    <n v="0"/>
    <x v="120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x v="28"/>
    <n v="7"/>
    <x v="1214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x v="28"/>
    <n v="1"/>
    <x v="43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x v="28"/>
    <n v="10"/>
    <x v="1215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x v="28"/>
    <n v="34"/>
    <x v="121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x v="28"/>
    <n v="0"/>
    <x v="120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x v="28"/>
    <n v="68"/>
    <x v="1217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x v="28"/>
    <n v="0"/>
    <x v="121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x v="28"/>
    <n v="0"/>
    <x v="121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x v="1"/>
    <x v="28"/>
    <n v="0"/>
    <x v="121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x v="28"/>
    <n v="0"/>
    <x v="121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x v="28"/>
    <n v="0"/>
    <x v="121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x v="28"/>
    <n v="0"/>
    <x v="120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x v="28"/>
    <n v="11"/>
    <x v="687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x v="28"/>
    <n v="1"/>
    <x v="1218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x v="28"/>
    <n v="21"/>
    <x v="98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x v="28"/>
    <n v="0"/>
    <x v="13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x v="28"/>
    <n v="0"/>
    <x v="120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x v="28"/>
    <n v="0"/>
    <x v="121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x v="0"/>
    <x v="20"/>
    <n v="111"/>
    <x v="1219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x v="20"/>
    <n v="109"/>
    <x v="1220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x v="20"/>
    <n v="100"/>
    <x v="1221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x v="20"/>
    <n v="118"/>
    <x v="1222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x v="20"/>
    <n v="114"/>
    <x v="1223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x v="20"/>
    <n v="148"/>
    <x v="1224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x v="20"/>
    <n v="105"/>
    <x v="122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x v="20"/>
    <n v="130"/>
    <x v="1226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x v="20"/>
    <n v="123"/>
    <x v="1156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x v="20"/>
    <n v="202"/>
    <x v="1227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x v="20"/>
    <n v="103"/>
    <x v="1228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x v="20"/>
    <n v="260"/>
    <x v="122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x v="20"/>
    <n v="108"/>
    <x v="1230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x v="20"/>
    <n v="111"/>
    <x v="1231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x v="20"/>
    <n v="120"/>
    <x v="501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x v="20"/>
    <n v="103"/>
    <x v="1232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x v="20"/>
    <n v="116"/>
    <x v="1233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x v="20"/>
    <n v="115"/>
    <x v="1234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x v="0"/>
    <x v="20"/>
    <n v="107"/>
    <x v="123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x v="20"/>
    <n v="165"/>
    <x v="1236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x v="0"/>
    <x v="20"/>
    <n v="155"/>
    <x v="123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x v="0"/>
    <x v="20"/>
    <n v="885"/>
    <x v="1238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x v="20"/>
    <n v="102"/>
    <x v="123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x v="20"/>
    <n v="20"/>
    <x v="1240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x v="20"/>
    <n v="59"/>
    <x v="1241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x v="1"/>
    <x v="20"/>
    <n v="0"/>
    <x v="121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x v="20"/>
    <n v="46"/>
    <x v="124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x v="20"/>
    <n v="4"/>
    <x v="1243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x v="20"/>
    <n v="3"/>
    <x v="124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x v="20"/>
    <n v="57"/>
    <x v="450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x v="20"/>
    <n v="21"/>
    <x v="1245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x v="20"/>
    <n v="16"/>
    <x v="124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x v="20"/>
    <n v="6"/>
    <x v="1247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x v="20"/>
    <n v="46"/>
    <x v="124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x v="20"/>
    <n v="65"/>
    <x v="1249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x v="20"/>
    <n v="7"/>
    <x v="33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x v="20"/>
    <n v="14"/>
    <x v="1250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x v="20"/>
    <n v="2"/>
    <x v="1251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x v="20"/>
    <n v="36"/>
    <x v="1252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x v="20"/>
    <n v="40"/>
    <x v="1253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x v="20"/>
    <n v="26"/>
    <x v="125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x v="20"/>
    <n v="15"/>
    <x v="1255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x v="20"/>
    <n v="24"/>
    <x v="1256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x v="20"/>
    <n v="40"/>
    <x v="1257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x v="20"/>
    <n v="20"/>
    <x v="1258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x v="20"/>
    <n v="48"/>
    <x v="125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x v="20"/>
    <n v="15"/>
    <x v="1260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x v="20"/>
    <n v="1"/>
    <x v="1065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x v="20"/>
    <n v="1"/>
    <x v="119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x v="20"/>
    <n v="5"/>
    <x v="1033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x v="20"/>
    <n v="4"/>
    <x v="1261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x v="20"/>
    <n v="61"/>
    <x v="1262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x v="20"/>
    <n v="1"/>
    <x v="135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x v="20"/>
    <n v="11"/>
    <x v="1263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x v="20"/>
    <n v="39"/>
    <x v="126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x v="20"/>
    <n v="22"/>
    <x v="1265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x v="20"/>
    <n v="68"/>
    <x v="1266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x v="20"/>
    <n v="14"/>
    <x v="126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x v="1"/>
    <x v="20"/>
    <n v="2"/>
    <x v="1268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x v="20"/>
    <n v="20"/>
    <x v="1269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x v="20"/>
    <n v="14"/>
    <x v="1270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x v="20"/>
    <n v="48"/>
    <x v="12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x v="20"/>
    <n v="31"/>
    <x v="12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x v="20"/>
    <n v="35"/>
    <x v="1273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x v="20"/>
    <n v="36"/>
    <x v="127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x v="20"/>
    <n v="3"/>
    <x v="12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x v="1"/>
    <x v="20"/>
    <n v="11"/>
    <x v="1276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x v="20"/>
    <n v="41"/>
    <x v="12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x v="20"/>
    <n v="11"/>
    <x v="1278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x v="20"/>
    <n v="3"/>
    <x v="501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x v="20"/>
    <n v="0"/>
    <x v="1279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x v="20"/>
    <n v="13"/>
    <x v="1280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x v="20"/>
    <n v="0"/>
    <x v="121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x v="20"/>
    <n v="49"/>
    <x v="128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x v="20"/>
    <n v="0"/>
    <x v="121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x v="20"/>
    <n v="2"/>
    <x v="1282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x v="20"/>
    <n v="52"/>
    <x v="1283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x v="20"/>
    <n v="0"/>
    <x v="121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x v="20"/>
    <n v="2"/>
    <x v="1284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x v="20"/>
    <n v="7"/>
    <x v="128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x v="11"/>
    <n v="135"/>
    <x v="128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x v="0"/>
    <x v="11"/>
    <n v="100"/>
    <x v="5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x v="11"/>
    <n v="116"/>
    <x v="1287"/>
    <x v="4"/>
    <x v="11"/>
  </r>
  <r>
    <n v="1824"/>
    <x v="1824"/>
    <s v="cd fund raiser"/>
    <n v="3000"/>
    <n v="3002"/>
    <x v="0"/>
    <x v="0"/>
    <s v="USD"/>
    <n v="1389146880"/>
    <n v="1387403967"/>
    <b v="0"/>
    <n v="40"/>
    <x v="0"/>
    <x v="11"/>
    <n v="100"/>
    <x v="1288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x v="11"/>
    <n v="105"/>
    <x v="1289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x v="0"/>
    <x v="11"/>
    <n v="101"/>
    <x v="1290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x v="11"/>
    <n v="101"/>
    <x v="129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x v="11"/>
    <n v="100"/>
    <x v="1292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x v="11"/>
    <n v="167"/>
    <x v="1293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x v="11"/>
    <n v="102"/>
    <x v="55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x v="11"/>
    <n v="103"/>
    <x v="129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x v="11"/>
    <n v="143"/>
    <x v="38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x v="11"/>
    <n v="263"/>
    <x v="823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x v="0"/>
    <x v="11"/>
    <n v="118"/>
    <x v="129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x v="11"/>
    <n v="104"/>
    <x v="1296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x v="0"/>
    <x v="11"/>
    <n v="200"/>
    <x v="1297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x v="11"/>
    <n v="307"/>
    <x v="1298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x v="11"/>
    <n v="100"/>
    <x v="1299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x v="11"/>
    <n v="205"/>
    <x v="1300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x v="11"/>
    <n v="109"/>
    <x v="1301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x v="11"/>
    <n v="102"/>
    <x v="1302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x v="11"/>
    <n v="125"/>
    <x v="130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x v="11"/>
    <n v="124"/>
    <x v="130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x v="11"/>
    <n v="101"/>
    <x v="13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x v="11"/>
    <n v="100"/>
    <x v="1306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x v="11"/>
    <n v="138"/>
    <x v="1307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x v="11"/>
    <n v="121"/>
    <x v="1308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x v="11"/>
    <n v="107"/>
    <x v="57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x v="11"/>
    <n v="100"/>
    <x v="1309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x v="11"/>
    <n v="102"/>
    <x v="1310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x v="11"/>
    <n v="100"/>
    <x v="131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x v="11"/>
    <n v="117"/>
    <x v="1312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x v="11"/>
    <n v="102"/>
    <x v="1313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x v="11"/>
    <n v="102"/>
    <x v="131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x v="11"/>
    <n v="154"/>
    <x v="1315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x v="11"/>
    <n v="101"/>
    <x v="1316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x v="11"/>
    <n v="100"/>
    <x v="131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x v="11"/>
    <n v="109"/>
    <x v="1318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x v="0"/>
    <x v="11"/>
    <n v="132"/>
    <x v="1319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x v="11"/>
    <n v="133"/>
    <x v="132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x v="18"/>
    <n v="0"/>
    <x v="121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x v="18"/>
    <n v="8"/>
    <x v="132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x v="18"/>
    <n v="0"/>
    <x v="144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x v="18"/>
    <n v="43"/>
    <x v="1322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x v="18"/>
    <n v="0"/>
    <x v="447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x v="18"/>
    <n v="1"/>
    <x v="368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x v="18"/>
    <n v="0"/>
    <x v="119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x v="18"/>
    <n v="5"/>
    <x v="868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x v="18"/>
    <n v="0"/>
    <x v="121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x v="18"/>
    <n v="10"/>
    <x v="132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x v="18"/>
    <n v="72"/>
    <x v="1324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x v="18"/>
    <n v="1"/>
    <x v="1325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x v="18"/>
    <n v="0"/>
    <x v="656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x v="18"/>
    <n v="0"/>
    <x v="31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x v="18"/>
    <n v="1"/>
    <x v="1326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x v="18"/>
    <n v="0"/>
    <x v="121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x v="18"/>
    <n v="0"/>
    <x v="121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x v="18"/>
    <n v="0"/>
    <x v="121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x v="18"/>
    <n v="0"/>
    <x v="362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x v="1"/>
    <x v="18"/>
    <n v="20"/>
    <x v="1327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x v="14"/>
    <n v="173"/>
    <x v="1328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x v="14"/>
    <n v="101"/>
    <x v="1329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x v="14"/>
    <n v="105"/>
    <x v="1330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x v="14"/>
    <n v="135"/>
    <x v="1331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x v="14"/>
    <n v="116"/>
    <x v="90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x v="14"/>
    <n v="102"/>
    <x v="133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x v="14"/>
    <n v="111"/>
    <x v="1333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x v="14"/>
    <n v="166"/>
    <x v="1334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x v="14"/>
    <n v="107"/>
    <x v="974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x v="14"/>
    <n v="145"/>
    <x v="133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x v="14"/>
    <n v="106"/>
    <x v="133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x v="14"/>
    <n v="137"/>
    <x v="110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x v="14"/>
    <n v="104"/>
    <x v="1337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x v="0"/>
    <x v="14"/>
    <n v="115"/>
    <x v="1338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x v="14"/>
    <n v="102"/>
    <x v="133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x v="14"/>
    <n v="124"/>
    <x v="1340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x v="14"/>
    <n v="102"/>
    <x v="1341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x v="14"/>
    <n v="145"/>
    <x v="1342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x v="14"/>
    <n v="133"/>
    <x v="134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x v="14"/>
    <n v="109"/>
    <x v="1344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x v="29"/>
    <n v="3"/>
    <x v="134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x v="29"/>
    <n v="1"/>
    <x v="143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x v="29"/>
    <n v="47"/>
    <x v="1346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x v="29"/>
    <n v="0"/>
    <x v="380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x v="29"/>
    <n v="0"/>
    <x v="678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x v="29"/>
    <n v="43"/>
    <x v="1347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x v="29"/>
    <n v="0"/>
    <x v="1209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x v="29"/>
    <n v="2"/>
    <x v="134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x v="29"/>
    <n v="14"/>
    <x v="1349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x v="29"/>
    <n v="39"/>
    <x v="1350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x v="29"/>
    <n v="0"/>
    <x v="119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x v="29"/>
    <n v="59"/>
    <x v="135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x v="1"/>
    <x v="29"/>
    <n v="1"/>
    <x v="1352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x v="29"/>
    <n v="9"/>
    <x v="179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x v="29"/>
    <n v="2"/>
    <x v="447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x v="1"/>
    <x v="29"/>
    <n v="1"/>
    <x v="1326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x v="1"/>
    <x v="29"/>
    <n v="53"/>
    <x v="135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x v="29"/>
    <n v="1"/>
    <x v="673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x v="29"/>
    <n v="47"/>
    <x v="1354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x v="29"/>
    <n v="43"/>
    <x v="1355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x v="0"/>
    <x v="14"/>
    <n v="137"/>
    <x v="120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x v="14"/>
    <n v="116"/>
    <x v="135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x v="14"/>
    <n v="241"/>
    <x v="135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x v="14"/>
    <n v="114"/>
    <x v="1358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x v="14"/>
    <n v="110"/>
    <x v="1359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x v="14"/>
    <n v="195"/>
    <x v="1360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x v="0"/>
    <x v="14"/>
    <n v="103"/>
    <x v="1361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x v="0"/>
    <x v="14"/>
    <n v="103"/>
    <x v="136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x v="14"/>
    <n v="100"/>
    <x v="136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x v="14"/>
    <n v="127"/>
    <x v="1364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x v="14"/>
    <n v="121"/>
    <x v="1365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x v="14"/>
    <n v="107"/>
    <x v="136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x v="14"/>
    <n v="172"/>
    <x v="1367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x v="14"/>
    <n v="124"/>
    <x v="1368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x v="14"/>
    <n v="108"/>
    <x v="1369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x v="14"/>
    <n v="117"/>
    <x v="137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x v="14"/>
    <n v="187"/>
    <x v="137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x v="14"/>
    <n v="116"/>
    <x v="137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x v="14"/>
    <n v="111"/>
    <x v="137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x v="14"/>
    <n v="171"/>
    <x v="1374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x v="30"/>
    <n v="126"/>
    <x v="137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x v="30"/>
    <n v="138"/>
    <x v="1376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x v="30"/>
    <n v="1705"/>
    <x v="1377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x v="30"/>
    <n v="788"/>
    <x v="1378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x v="30"/>
    <n v="348"/>
    <x v="13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x v="30"/>
    <n v="150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x v="30"/>
    <n v="101"/>
    <x v="43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x v="0"/>
    <x v="30"/>
    <n v="800"/>
    <x v="138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x v="30"/>
    <n v="106"/>
    <x v="138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x v="30"/>
    <n v="201"/>
    <x v="1383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x v="30"/>
    <n v="212"/>
    <x v="1384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x v="30"/>
    <n v="198"/>
    <x v="1385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x v="30"/>
    <n v="226"/>
    <x v="138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x v="0"/>
    <x v="30"/>
    <n v="699"/>
    <x v="138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x v="30"/>
    <n v="399"/>
    <x v="138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x v="30"/>
    <n v="294"/>
    <x v="1389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x v="0"/>
    <x v="30"/>
    <n v="168"/>
    <x v="1390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x v="30"/>
    <n v="1436"/>
    <x v="139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x v="30"/>
    <n v="157"/>
    <x v="139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x v="30"/>
    <n v="118"/>
    <x v="1393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x v="30"/>
    <n v="1105"/>
    <x v="1394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x v="30"/>
    <n v="193"/>
    <x v="139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x v="30"/>
    <n v="127"/>
    <x v="139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x v="30"/>
    <n v="260"/>
    <x v="1397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x v="30"/>
    <n v="262"/>
    <x v="1398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x v="30"/>
    <n v="207"/>
    <x v="13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x v="30"/>
    <n v="370"/>
    <x v="1400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x v="30"/>
    <n v="285"/>
    <x v="1401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x v="30"/>
    <n v="579"/>
    <x v="1402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x v="30"/>
    <n v="1132"/>
    <x v="140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x v="30"/>
    <n v="263"/>
    <x v="140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x v="30"/>
    <n v="674"/>
    <x v="1405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x v="30"/>
    <n v="257"/>
    <x v="1406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x v="30"/>
    <n v="375"/>
    <x v="140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x v="30"/>
    <n v="209"/>
    <x v="140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x v="0"/>
    <x v="30"/>
    <n v="347"/>
    <x v="140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x v="30"/>
    <n v="402"/>
    <x v="1410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x v="30"/>
    <n v="1027"/>
    <x v="1411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x v="30"/>
    <n v="115"/>
    <x v="1412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x v="0"/>
    <x v="30"/>
    <n v="355"/>
    <x v="1413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x v="31"/>
    <n v="5"/>
    <x v="1414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x v="31"/>
    <n v="0"/>
    <x v="121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x v="31"/>
    <n v="4"/>
    <x v="141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x v="31"/>
    <n v="21"/>
    <x v="1416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x v="31"/>
    <n v="3"/>
    <x v="786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x v="31"/>
    <n v="0"/>
    <x v="120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x v="1"/>
    <x v="31"/>
    <n v="42"/>
    <x v="1417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x v="1"/>
    <x v="31"/>
    <n v="0"/>
    <x v="380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x v="31"/>
    <n v="1"/>
    <x v="73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x v="31"/>
    <n v="17"/>
    <x v="141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x v="31"/>
    <n v="7"/>
    <x v="646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x v="1"/>
    <x v="31"/>
    <n v="0"/>
    <x v="120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x v="31"/>
    <n v="0"/>
    <x v="121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x v="31"/>
    <n v="0"/>
    <x v="121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x v="31"/>
    <n v="8"/>
    <x v="433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x v="31"/>
    <n v="0"/>
    <x v="121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x v="31"/>
    <n v="0"/>
    <x v="121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x v="31"/>
    <n v="26"/>
    <x v="141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x v="31"/>
    <n v="1"/>
    <x v="1420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x v="31"/>
    <n v="13"/>
    <x v="380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x v="30"/>
    <n v="382"/>
    <x v="1421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x v="30"/>
    <n v="217"/>
    <x v="1422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x v="30"/>
    <n v="312"/>
    <x v="1423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x v="30"/>
    <n v="234"/>
    <x v="1424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x v="30"/>
    <n v="124"/>
    <x v="142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x v="30"/>
    <n v="248"/>
    <x v="1426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x v="30"/>
    <n v="116"/>
    <x v="1427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x v="30"/>
    <n v="117"/>
    <x v="1428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x v="30"/>
    <n v="305"/>
    <x v="1429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x v="30"/>
    <n v="320"/>
    <x v="1240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x v="30"/>
    <n v="820"/>
    <x v="1430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x v="30"/>
    <n v="235"/>
    <x v="1431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x v="30"/>
    <n v="495"/>
    <x v="143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x v="30"/>
    <n v="7814"/>
    <x v="1433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x v="30"/>
    <n v="113"/>
    <x v="1434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x v="0"/>
    <x v="30"/>
    <n v="922"/>
    <x v="1435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x v="30"/>
    <n v="125"/>
    <x v="1436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x v="30"/>
    <n v="102"/>
    <x v="1437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x v="30"/>
    <n v="485"/>
    <x v="1438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x v="30"/>
    <n v="192"/>
    <x v="1439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x v="30"/>
    <n v="281"/>
    <x v="1440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x v="30"/>
    <n v="125"/>
    <x v="144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x v="30"/>
    <n v="161"/>
    <x v="1442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x v="30"/>
    <n v="585"/>
    <x v="144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x v="30"/>
    <n v="201"/>
    <x v="144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x v="0"/>
    <x v="30"/>
    <n v="133"/>
    <x v="144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x v="30"/>
    <n v="120"/>
    <x v="1446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x v="0"/>
    <x v="30"/>
    <n v="126"/>
    <x v="1447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x v="30"/>
    <n v="361"/>
    <x v="1448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x v="30"/>
    <n v="226"/>
    <x v="144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x v="30"/>
    <n v="120"/>
    <x v="1450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x v="30"/>
    <n v="304"/>
    <x v="145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x v="30"/>
    <n v="179"/>
    <x v="1452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x v="30"/>
    <n v="387"/>
    <x v="1453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x v="30"/>
    <n v="211"/>
    <x v="1454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x v="30"/>
    <n v="132"/>
    <x v="145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x v="30"/>
    <n v="300"/>
    <x v="145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x v="30"/>
    <n v="421"/>
    <x v="1457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x v="30"/>
    <n v="136"/>
    <x v="1458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x v="0"/>
    <x v="30"/>
    <n v="248"/>
    <x v="1459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x v="30"/>
    <n v="182"/>
    <x v="1460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x v="30"/>
    <n v="124"/>
    <x v="1461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x v="30"/>
    <n v="506"/>
    <x v="811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x v="30"/>
    <n v="108"/>
    <x v="1462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x v="30"/>
    <n v="819"/>
    <x v="146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x v="30"/>
    <n v="121"/>
    <x v="146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x v="30"/>
    <n v="103"/>
    <x v="146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x v="30"/>
    <n v="148"/>
    <x v="1466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x v="0"/>
    <x v="30"/>
    <n v="120"/>
    <x v="1467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x v="30"/>
    <n v="473"/>
    <x v="146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x v="30"/>
    <n v="130"/>
    <x v="1469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x v="30"/>
    <n v="353"/>
    <x v="1470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x v="30"/>
    <n v="101"/>
    <x v="1471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x v="30"/>
    <n v="114"/>
    <x v="147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x v="30"/>
    <n v="167"/>
    <x v="147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x v="30"/>
    <n v="153"/>
    <x v="1474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x v="30"/>
    <n v="202"/>
    <x v="147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x v="0"/>
    <x v="30"/>
    <n v="168"/>
    <x v="1476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x v="30"/>
    <n v="143"/>
    <x v="14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x v="30"/>
    <n v="196"/>
    <x v="1478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x v="30"/>
    <n v="108"/>
    <x v="147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x v="30"/>
    <n v="115"/>
    <x v="148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x v="30"/>
    <n v="148"/>
    <x v="148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x v="30"/>
    <n v="191"/>
    <x v="344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x v="30"/>
    <n v="199"/>
    <x v="1482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x v="30"/>
    <n v="219"/>
    <x v="1483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x v="30"/>
    <n v="127"/>
    <x v="1484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x v="30"/>
    <n v="105"/>
    <x v="1485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x v="30"/>
    <n v="128"/>
    <x v="1486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x v="30"/>
    <n v="317"/>
    <x v="1487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x v="30"/>
    <n v="281"/>
    <x v="1488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x v="30"/>
    <n v="111"/>
    <x v="1489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x v="30"/>
    <n v="153"/>
    <x v="1490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x v="0"/>
    <x v="30"/>
    <n v="103"/>
    <x v="1491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x v="30"/>
    <n v="1678"/>
    <x v="1492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x v="30"/>
    <n v="543"/>
    <x v="1493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x v="30"/>
    <n v="116"/>
    <x v="149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x v="30"/>
    <n v="131"/>
    <x v="149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x v="30"/>
    <n v="288"/>
    <x v="1496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x v="30"/>
    <n v="508"/>
    <x v="1497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x v="14"/>
    <n v="115"/>
    <x v="1498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x v="14"/>
    <n v="111"/>
    <x v="1499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x v="14"/>
    <n v="113"/>
    <x v="441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x v="14"/>
    <n v="108"/>
    <x v="1500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x v="14"/>
    <n v="124"/>
    <x v="1501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x v="14"/>
    <n v="101"/>
    <x v="1502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x v="14"/>
    <n v="104"/>
    <x v="1503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x v="14"/>
    <n v="116"/>
    <x v="1504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x v="14"/>
    <n v="120"/>
    <x v="150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x v="14"/>
    <n v="115"/>
    <x v="1506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x v="14"/>
    <n v="120"/>
    <x v="1507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x v="14"/>
    <n v="101"/>
    <x v="15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x v="14"/>
    <n v="102"/>
    <x v="1509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x v="14"/>
    <n v="121"/>
    <x v="1510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x v="14"/>
    <n v="100"/>
    <x v="382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x v="14"/>
    <n v="102"/>
    <x v="1511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x v="14"/>
    <n v="100"/>
    <x v="1512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x v="14"/>
    <n v="100"/>
    <x v="15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x v="0"/>
    <x v="14"/>
    <n v="132"/>
    <x v="1514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x v="14"/>
    <n v="137"/>
    <x v="151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x v="14"/>
    <n v="113"/>
    <x v="1516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x v="14"/>
    <n v="136"/>
    <x v="151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x v="0"/>
    <x v="14"/>
    <n v="146"/>
    <x v="1518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x v="14"/>
    <n v="130"/>
    <x v="13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x v="14"/>
    <n v="254"/>
    <x v="1383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x v="14"/>
    <n v="107"/>
    <x v="1519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x v="14"/>
    <n v="108"/>
    <x v="1520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x v="14"/>
    <n v="107"/>
    <x v="1521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x v="14"/>
    <n v="107"/>
    <x v="1522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x v="0"/>
    <x v="14"/>
    <n v="100"/>
    <x v="152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x v="14"/>
    <n v="107"/>
    <x v="851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x v="14"/>
    <n v="100"/>
    <x v="50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x v="0"/>
    <x v="14"/>
    <n v="105"/>
    <x v="152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x v="14"/>
    <n v="105"/>
    <x v="1525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x v="14"/>
    <n v="226"/>
    <x v="1526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x v="14"/>
    <n v="101"/>
    <x v="1527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x v="14"/>
    <n v="148"/>
    <x v="152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x v="0"/>
    <x v="14"/>
    <n v="135"/>
    <x v="152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x v="14"/>
    <n v="101"/>
    <x v="1530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x v="14"/>
    <n v="101"/>
    <x v="153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x v="17"/>
    <n v="1"/>
    <x v="1532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x v="17"/>
    <n v="0"/>
    <x v="15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x v="17"/>
    <n v="10"/>
    <x v="119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x v="17"/>
    <n v="10"/>
    <x v="1534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x v="17"/>
    <n v="1"/>
    <x v="153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x v="17"/>
    <n v="0"/>
    <x v="144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x v="1"/>
    <x v="17"/>
    <n v="29"/>
    <x v="1536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x v="17"/>
    <n v="0"/>
    <x v="380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x v="17"/>
    <n v="12"/>
    <x v="1537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x v="1"/>
    <x v="17"/>
    <n v="0"/>
    <x v="1209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x v="17"/>
    <n v="5"/>
    <x v="153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x v="17"/>
    <n v="2"/>
    <x v="1539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x v="17"/>
    <n v="2"/>
    <x v="1540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x v="17"/>
    <n v="2"/>
    <x v="1541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x v="17"/>
    <n v="10"/>
    <x v="154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x v="17"/>
    <n v="0"/>
    <x v="1543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x v="17"/>
    <n v="28"/>
    <x v="1544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x v="17"/>
    <n v="13"/>
    <x v="1545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x v="17"/>
    <n v="5"/>
    <x v="1546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x v="17"/>
    <n v="0"/>
    <x v="154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x v="17"/>
    <n v="0"/>
    <x v="121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x v="17"/>
    <n v="6"/>
    <x v="154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x v="17"/>
    <n v="11"/>
    <x v="817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x v="17"/>
    <n v="2"/>
    <x v="154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x v="17"/>
    <n v="30"/>
    <x v="1550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x v="17"/>
    <n v="0"/>
    <x v="120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x v="1"/>
    <x v="17"/>
    <n v="1"/>
    <x v="1551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x v="17"/>
    <n v="2"/>
    <x v="120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x v="17"/>
    <n v="0"/>
    <x v="121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x v="1"/>
    <x v="17"/>
    <n v="1"/>
    <x v="1552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x v="17"/>
    <n v="0"/>
    <x v="1537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x v="17"/>
    <n v="0"/>
    <x v="381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x v="17"/>
    <n v="0"/>
    <x v="434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x v="1"/>
    <x v="17"/>
    <n v="1"/>
    <x v="120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x v="17"/>
    <n v="2"/>
    <x v="1534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x v="17"/>
    <n v="3"/>
    <x v="1553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x v="1"/>
    <x v="17"/>
    <n v="28"/>
    <x v="1554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x v="17"/>
    <n v="7"/>
    <x v="1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x v="17"/>
    <n v="1"/>
    <x v="31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x v="17"/>
    <n v="1"/>
    <x v="1556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x v="0"/>
    <x v="11"/>
    <n v="116"/>
    <x v="155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x v="11"/>
    <n v="112"/>
    <x v="1558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x v="11"/>
    <n v="132"/>
    <x v="1559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x v="0"/>
    <x v="11"/>
    <n v="103"/>
    <x v="1560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x v="11"/>
    <n v="139"/>
    <x v="1561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x v="11"/>
    <n v="147"/>
    <x v="156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x v="0"/>
    <x v="11"/>
    <n v="120"/>
    <x v="377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x v="11"/>
    <n v="122"/>
    <x v="1563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x v="11"/>
    <n v="100"/>
    <x v="1564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x v="11"/>
    <n v="181"/>
    <x v="1565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x v="11"/>
    <n v="106"/>
    <x v="1566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x v="11"/>
    <n v="100"/>
    <x v="909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x v="11"/>
    <n v="127"/>
    <x v="1567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x v="11"/>
    <n v="103"/>
    <x v="109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x v="11"/>
    <n v="250"/>
    <x v="156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x v="11"/>
    <n v="126"/>
    <x v="156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x v="11"/>
    <n v="100"/>
    <x v="92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x v="11"/>
    <n v="139"/>
    <x v="157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x v="11"/>
    <n v="161"/>
    <x v="157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x v="11"/>
    <n v="107"/>
    <x v="1572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x v="32"/>
    <n v="153"/>
    <x v="1573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x v="32"/>
    <n v="524"/>
    <x v="820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x v="32"/>
    <n v="489"/>
    <x v="1574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x v="32"/>
    <n v="285"/>
    <x v="157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x v="32"/>
    <n v="1857"/>
    <x v="1576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x v="32"/>
    <n v="110"/>
    <x v="157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x v="32"/>
    <n v="1015"/>
    <x v="157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x v="32"/>
    <n v="412"/>
    <x v="1579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x v="32"/>
    <n v="503"/>
    <x v="1580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x v="32"/>
    <n v="185"/>
    <x v="1581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x v="32"/>
    <n v="120"/>
    <x v="158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x v="32"/>
    <n v="1081"/>
    <x v="1583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x v="32"/>
    <n v="452"/>
    <x v="1584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x v="32"/>
    <n v="537"/>
    <x v="158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x v="0"/>
    <x v="32"/>
    <n v="120"/>
    <x v="1586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x v="0"/>
    <x v="32"/>
    <n v="114"/>
    <x v="1587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x v="32"/>
    <n v="951"/>
    <x v="1588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x v="32"/>
    <n v="133"/>
    <x v="1589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x v="0"/>
    <x v="32"/>
    <n v="147"/>
    <x v="1590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x v="32"/>
    <n v="542"/>
    <x v="159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x v="15"/>
    <n v="383"/>
    <x v="159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x v="15"/>
    <n v="704"/>
    <x v="476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x v="15"/>
    <n v="110"/>
    <x v="1593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x v="15"/>
    <n v="133"/>
    <x v="1594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x v="15"/>
    <n v="152"/>
    <x v="1278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x v="15"/>
    <n v="103"/>
    <x v="1595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x v="15"/>
    <n v="100"/>
    <x v="159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x v="15"/>
    <n v="102"/>
    <x v="1597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x v="15"/>
    <n v="151"/>
    <x v="1598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x v="15"/>
    <n v="111"/>
    <x v="159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x v="15"/>
    <n v="196"/>
    <x v="603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x v="15"/>
    <n v="114"/>
    <x v="1600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x v="15"/>
    <n v="200"/>
    <x v="119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x v="15"/>
    <n v="293"/>
    <x v="1601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x v="0"/>
    <x v="15"/>
    <n v="156"/>
    <x v="160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x v="15"/>
    <n v="106"/>
    <x v="160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x v="15"/>
    <n v="101"/>
    <x v="1604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x v="15"/>
    <n v="123"/>
    <x v="1090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x v="15"/>
    <n v="102"/>
    <x v="160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x v="15"/>
    <n v="101"/>
    <x v="1606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x v="32"/>
    <n v="108"/>
    <x v="160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x v="32"/>
    <n v="163"/>
    <x v="1608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x v="32"/>
    <n v="106"/>
    <x v="1609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x v="32"/>
    <n v="243"/>
    <x v="1610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x v="32"/>
    <n v="945"/>
    <x v="161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x v="32"/>
    <n v="108"/>
    <x v="161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x v="32"/>
    <n v="157"/>
    <x v="161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x v="32"/>
    <n v="1174"/>
    <x v="1614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x v="32"/>
    <n v="171"/>
    <x v="81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x v="32"/>
    <n v="126"/>
    <x v="161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x v="32"/>
    <n v="1212"/>
    <x v="1616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x v="32"/>
    <n v="496"/>
    <x v="1617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x v="32"/>
    <n v="332"/>
    <x v="1618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x v="32"/>
    <n v="1165"/>
    <x v="1619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x v="32"/>
    <n v="153"/>
    <x v="1620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x v="32"/>
    <n v="537"/>
    <x v="1621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x v="32"/>
    <n v="353"/>
    <x v="1622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x v="0"/>
    <x v="32"/>
    <n v="137"/>
    <x v="162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x v="32"/>
    <n v="128"/>
    <x v="1624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x v="32"/>
    <n v="271"/>
    <x v="1625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x v="32"/>
    <n v="806"/>
    <x v="1626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x v="32"/>
    <n v="1360"/>
    <x v="162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x v="32"/>
    <n v="930250"/>
    <x v="1628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x v="32"/>
    <n v="377"/>
    <x v="17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x v="32"/>
    <n v="2647"/>
    <x v="1629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x v="32"/>
    <n v="100"/>
    <x v="163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x v="32"/>
    <n v="104"/>
    <x v="163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x v="32"/>
    <n v="107"/>
    <x v="632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x v="32"/>
    <n v="169"/>
    <x v="132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x v="32"/>
    <n v="975"/>
    <x v="1632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x v="32"/>
    <n v="134"/>
    <x v="1633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x v="32"/>
    <n v="272"/>
    <x v="1634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x v="32"/>
    <n v="113"/>
    <x v="163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x v="32"/>
    <n v="460"/>
    <x v="123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x v="0"/>
    <x v="32"/>
    <n v="287"/>
    <x v="311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x v="32"/>
    <n v="223"/>
    <x v="1012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x v="32"/>
    <n v="636"/>
    <x v="1636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x v="0"/>
    <x v="32"/>
    <n v="147"/>
    <x v="1637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x v="32"/>
    <n v="1867"/>
    <x v="163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x v="32"/>
    <n v="327"/>
    <x v="1639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x v="32"/>
    <n v="780"/>
    <x v="1640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x v="32"/>
    <n v="154"/>
    <x v="164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x v="32"/>
    <n v="116"/>
    <x v="1642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x v="32"/>
    <n v="180"/>
    <x v="1643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x v="32"/>
    <n v="299"/>
    <x v="1644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x v="32"/>
    <n v="320"/>
    <x v="16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x v="32"/>
    <n v="381"/>
    <x v="1646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x v="32"/>
    <n v="103"/>
    <x v="1647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x v="32"/>
    <n v="1802"/>
    <x v="1648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x v="32"/>
    <n v="720"/>
    <x v="1649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x v="32"/>
    <n v="283"/>
    <x v="1650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x v="32"/>
    <n v="1357"/>
    <x v="1651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x v="32"/>
    <n v="220"/>
    <x v="1652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x v="32"/>
    <n v="120"/>
    <x v="1653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x v="32"/>
    <n v="408"/>
    <x v="165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x v="32"/>
    <n v="106"/>
    <x v="446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x v="32"/>
    <n v="141"/>
    <x v="165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x v="32"/>
    <n v="271"/>
    <x v="1656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x v="32"/>
    <n v="154"/>
    <x v="1657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x v="32"/>
    <n v="404"/>
    <x v="1658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x v="11"/>
    <n v="185"/>
    <x v="1659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x v="11"/>
    <n v="185"/>
    <x v="1660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x v="11"/>
    <n v="101"/>
    <x v="1514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x v="0"/>
    <x v="11"/>
    <n v="106"/>
    <x v="1661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x v="11"/>
    <n v="121"/>
    <x v="1662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x v="11"/>
    <n v="100"/>
    <x v="1663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x v="11"/>
    <n v="120"/>
    <x v="1664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x v="11"/>
    <n v="100"/>
    <x v="1665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x v="11"/>
    <n v="107"/>
    <x v="1666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x v="11"/>
    <n v="104"/>
    <x v="1667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x v="11"/>
    <n v="173"/>
    <x v="1668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x v="11"/>
    <n v="107"/>
    <x v="832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x v="0"/>
    <x v="11"/>
    <n v="108"/>
    <x v="1669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x v="11"/>
    <n v="146"/>
    <x v="1670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x v="11"/>
    <n v="125"/>
    <x v="167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x v="11"/>
    <n v="149"/>
    <x v="16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x v="0"/>
    <x v="11"/>
    <n v="101"/>
    <x v="167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x v="11"/>
    <n v="105"/>
    <x v="1674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x v="11"/>
    <n v="350"/>
    <x v="16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x v="11"/>
    <n v="101"/>
    <x v="121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x v="14"/>
    <n v="134"/>
    <x v="484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x v="14"/>
    <n v="171"/>
    <x v="131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x v="14"/>
    <n v="109"/>
    <x v="1676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x v="14"/>
    <n v="101"/>
    <x v="167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x v="14"/>
    <n v="101"/>
    <x v="1678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x v="14"/>
    <n v="107"/>
    <x v="167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x v="14"/>
    <n v="107"/>
    <x v="1680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x v="14"/>
    <n v="101"/>
    <x v="1681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x v="14"/>
    <n v="107"/>
    <x v="16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x v="14"/>
    <n v="429"/>
    <x v="168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x v="14"/>
    <n v="104"/>
    <x v="16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x v="14"/>
    <n v="108"/>
    <x v="1685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x v="0"/>
    <x v="14"/>
    <n v="176"/>
    <x v="150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x v="14"/>
    <n v="157"/>
    <x v="789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x v="14"/>
    <n v="103"/>
    <x v="1686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x v="14"/>
    <n v="104"/>
    <x v="1687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x v="14"/>
    <n v="104"/>
    <x v="1688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x v="14"/>
    <n v="121"/>
    <x v="1689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x v="14"/>
    <n v="108"/>
    <x v="1690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x v="14"/>
    <n v="109"/>
    <x v="880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x v="33"/>
    <n v="39"/>
    <x v="1691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x v="33"/>
    <n v="3"/>
    <x v="1209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x v="33"/>
    <n v="48"/>
    <x v="179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x v="33"/>
    <n v="21"/>
    <x v="1692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x v="33"/>
    <n v="8"/>
    <x v="169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x v="33"/>
    <n v="1"/>
    <x v="1694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x v="33"/>
    <n v="526"/>
    <x v="169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x v="33"/>
    <n v="254"/>
    <x v="1696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x v="33"/>
    <n v="106"/>
    <x v="1697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x v="33"/>
    <n v="102"/>
    <x v="1698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x v="33"/>
    <n v="144"/>
    <x v="1699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x v="33"/>
    <n v="106"/>
    <x v="1700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x v="33"/>
    <n v="212"/>
    <x v="170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x v="33"/>
    <n v="102"/>
    <x v="1702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x v="33"/>
    <n v="102"/>
    <x v="1703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x v="33"/>
    <n v="521"/>
    <x v="170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x v="33"/>
    <n v="111"/>
    <x v="170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x v="33"/>
    <n v="101"/>
    <x v="1706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x v="33"/>
    <n v="294"/>
    <x v="170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x v="33"/>
    <n v="106"/>
    <x v="1708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x v="7"/>
    <n v="0"/>
    <x v="121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x v="7"/>
    <n v="0"/>
    <x v="121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x v="7"/>
    <n v="3"/>
    <x v="462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x v="7"/>
    <n v="0"/>
    <x v="120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x v="7"/>
    <n v="0"/>
    <x v="121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x v="7"/>
    <n v="0"/>
    <x v="3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x v="7"/>
    <n v="2"/>
    <x v="2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x v="7"/>
    <n v="0"/>
    <x v="120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x v="7"/>
    <n v="0"/>
    <x v="121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x v="7"/>
    <n v="0"/>
    <x v="121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x v="1"/>
    <x v="7"/>
    <n v="1"/>
    <x v="170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x v="7"/>
    <n v="0"/>
    <x v="121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x v="7"/>
    <n v="0"/>
    <x v="121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x v="7"/>
    <n v="0"/>
    <x v="380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x v="7"/>
    <n v="1"/>
    <x v="440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x v="1"/>
    <x v="7"/>
    <n v="0"/>
    <x v="121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x v="7"/>
    <n v="0"/>
    <x v="121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x v="7"/>
    <n v="0"/>
    <x v="121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x v="7"/>
    <n v="15"/>
    <x v="1710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x v="7"/>
    <n v="0"/>
    <x v="447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x v="7"/>
    <n v="0"/>
    <x v="121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x v="7"/>
    <n v="29"/>
    <x v="88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x v="7"/>
    <n v="0"/>
    <x v="121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x v="7"/>
    <n v="0"/>
    <x v="121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x v="7"/>
    <n v="0"/>
    <x v="121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x v="7"/>
    <n v="11"/>
    <x v="171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x v="7"/>
    <n v="1"/>
    <x v="171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x v="7"/>
    <n v="0"/>
    <x v="73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x v="7"/>
    <n v="0"/>
    <x v="121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x v="7"/>
    <n v="0"/>
    <x v="372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x v="7"/>
    <n v="0"/>
    <x v="121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x v="7"/>
    <n v="3"/>
    <x v="179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x v="1"/>
    <x v="7"/>
    <n v="0"/>
    <x v="73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x v="7"/>
    <n v="0"/>
    <x v="119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x v="7"/>
    <n v="0"/>
    <x v="121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x v="7"/>
    <n v="11"/>
    <x v="1713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x v="7"/>
    <n v="0"/>
    <x v="121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x v="7"/>
    <n v="0"/>
    <x v="121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x v="7"/>
    <n v="0"/>
    <x v="121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x v="7"/>
    <n v="0"/>
    <x v="1714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x v="7"/>
    <n v="2"/>
    <x v="1715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x v="7"/>
    <n v="3"/>
    <x v="822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x v="7"/>
    <n v="4"/>
    <x v="1716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x v="7"/>
    <n v="1"/>
    <x v="120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x v="7"/>
    <n v="1"/>
    <x v="171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x v="7"/>
    <n v="0"/>
    <x v="121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x v="7"/>
    <n v="1"/>
    <x v="1718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x v="7"/>
    <n v="1"/>
    <x v="1719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x v="7"/>
    <n v="0"/>
    <x v="179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x v="7"/>
    <n v="0"/>
    <x v="121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x v="1"/>
    <x v="7"/>
    <n v="0"/>
    <x v="380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x v="7"/>
    <n v="0"/>
    <x v="121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x v="7"/>
    <n v="0"/>
    <x v="73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x v="7"/>
    <n v="0"/>
    <x v="1720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x v="7"/>
    <n v="0"/>
    <x v="121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x v="7"/>
    <n v="0"/>
    <x v="119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x v="7"/>
    <n v="0"/>
    <x v="121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x v="7"/>
    <n v="0"/>
    <x v="121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x v="7"/>
    <n v="0"/>
    <x v="121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x v="7"/>
    <n v="0"/>
    <x v="121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x v="19"/>
    <n v="1"/>
    <x v="1721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x v="1"/>
    <x v="19"/>
    <n v="0"/>
    <x v="364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x v="19"/>
    <n v="17"/>
    <x v="172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x v="19"/>
    <n v="0"/>
    <x v="121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x v="19"/>
    <n v="23"/>
    <x v="172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x v="19"/>
    <n v="41"/>
    <x v="172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x v="19"/>
    <n v="25"/>
    <x v="172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x v="19"/>
    <n v="0"/>
    <x v="2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x v="19"/>
    <n v="2"/>
    <x v="468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x v="19"/>
    <n v="0"/>
    <x v="121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x v="19"/>
    <n v="1"/>
    <x v="679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x v="19"/>
    <n v="0"/>
    <x v="121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x v="19"/>
    <n v="1"/>
    <x v="153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x v="19"/>
    <n v="3"/>
    <x v="1726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x v="19"/>
    <n v="1"/>
    <x v="1727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x v="19"/>
    <n v="0"/>
    <x v="144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x v="19"/>
    <n v="0"/>
    <x v="121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x v="1"/>
    <x v="19"/>
    <n v="0"/>
    <x v="120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x v="19"/>
    <n v="0"/>
    <x v="121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x v="19"/>
    <n v="15"/>
    <x v="1728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x v="1"/>
    <x v="19"/>
    <n v="0"/>
    <x v="120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x v="1"/>
    <x v="19"/>
    <n v="0"/>
    <x v="120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x v="19"/>
    <n v="0"/>
    <x v="1729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x v="1"/>
    <x v="19"/>
    <n v="1"/>
    <x v="1730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x v="19"/>
    <n v="0"/>
    <x v="120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x v="19"/>
    <n v="0"/>
    <x v="121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x v="1"/>
    <x v="19"/>
    <n v="0"/>
    <x v="120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x v="1"/>
    <x v="19"/>
    <n v="0"/>
    <x v="12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x v="19"/>
    <n v="1"/>
    <x v="173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x v="19"/>
    <n v="1"/>
    <x v="678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x v="1"/>
    <x v="19"/>
    <n v="0"/>
    <x v="120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x v="19"/>
    <n v="0"/>
    <x v="12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x v="19"/>
    <n v="0"/>
    <x v="121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x v="19"/>
    <n v="0"/>
    <x v="31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x v="19"/>
    <n v="0"/>
    <x v="1732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x v="19"/>
    <n v="0"/>
    <x v="377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x v="19"/>
    <n v="0"/>
    <x v="121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x v="19"/>
    <n v="0"/>
    <x v="73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x v="19"/>
    <n v="0"/>
    <x v="121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x v="1"/>
    <x v="19"/>
    <n v="0"/>
    <x v="144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x v="0"/>
    <x v="33"/>
    <n v="108"/>
    <x v="173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x v="33"/>
    <n v="126"/>
    <x v="9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x v="33"/>
    <n v="203"/>
    <x v="1734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x v="33"/>
    <n v="109"/>
    <x v="173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x v="33"/>
    <n v="173"/>
    <x v="1624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x v="33"/>
    <n v="168"/>
    <x v="173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x v="33"/>
    <n v="427"/>
    <x v="1737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x v="33"/>
    <n v="108"/>
    <x v="173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x v="33"/>
    <n v="108"/>
    <x v="466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x v="33"/>
    <n v="102"/>
    <x v="173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x v="33"/>
    <n v="115"/>
    <x v="1740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x v="33"/>
    <n v="134"/>
    <x v="1741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x v="33"/>
    <n v="155"/>
    <x v="3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x v="33"/>
    <n v="101"/>
    <x v="174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x v="33"/>
    <n v="182"/>
    <x v="78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x v="33"/>
    <n v="181"/>
    <x v="1743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x v="33"/>
    <n v="102"/>
    <x v="1744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x v="33"/>
    <n v="110"/>
    <x v="174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x v="33"/>
    <n v="102"/>
    <x v="123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x v="33"/>
    <n v="101"/>
    <x v="174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x v="14"/>
    <n v="104"/>
    <x v="1747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x v="14"/>
    <n v="111"/>
    <x v="174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x v="0"/>
    <x v="14"/>
    <n v="116"/>
    <x v="1117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x v="14"/>
    <n v="111"/>
    <x v="123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x v="14"/>
    <n v="180"/>
    <x v="110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x v="14"/>
    <n v="100"/>
    <x v="1749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x v="14"/>
    <n v="119"/>
    <x v="1750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x v="14"/>
    <n v="107"/>
    <x v="1392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x v="14"/>
    <n v="114"/>
    <x v="175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x v="14"/>
    <n v="103"/>
    <x v="1752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x v="14"/>
    <n v="128"/>
    <x v="175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x v="14"/>
    <n v="136"/>
    <x v="276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x v="14"/>
    <n v="100"/>
    <x v="1754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x v="14"/>
    <n v="100"/>
    <x v="1755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x v="14"/>
    <n v="105"/>
    <x v="1090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x v="14"/>
    <n v="105"/>
    <x v="175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x v="14"/>
    <n v="171"/>
    <x v="1757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x v="14"/>
    <n v="128"/>
    <x v="1758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x v="14"/>
    <n v="133"/>
    <x v="175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x v="14"/>
    <n v="100"/>
    <x v="4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x v="14"/>
    <n v="113"/>
    <x v="1760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x v="14"/>
    <n v="100"/>
    <x v="1665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x v="14"/>
    <n v="114"/>
    <x v="176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x v="14"/>
    <n v="119"/>
    <x v="1762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x v="14"/>
    <n v="103"/>
    <x v="176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x v="14"/>
    <n v="266"/>
    <x v="1764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x v="14"/>
    <n v="100"/>
    <x v="1765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x v="14"/>
    <n v="107"/>
    <x v="1766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x v="14"/>
    <n v="134"/>
    <x v="1767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x v="14"/>
    <n v="121"/>
    <x v="176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x v="14"/>
    <n v="103"/>
    <x v="1769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x v="0"/>
    <x v="14"/>
    <n v="125"/>
    <x v="1770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x v="14"/>
    <n v="129"/>
    <x v="1771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x v="14"/>
    <n v="101"/>
    <x v="1772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x v="14"/>
    <n v="128"/>
    <x v="147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x v="14"/>
    <n v="100"/>
    <x v="1773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x v="14"/>
    <n v="113"/>
    <x v="1774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x v="14"/>
    <n v="106"/>
    <x v="1775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x v="14"/>
    <n v="203"/>
    <x v="1776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x v="14"/>
    <n v="113"/>
    <x v="1777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x v="34"/>
    <n v="3"/>
    <x v="1778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x v="34"/>
    <n v="0"/>
    <x v="1779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x v="34"/>
    <n v="0"/>
    <x v="121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x v="34"/>
    <n v="0"/>
    <x v="121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x v="34"/>
    <n v="0"/>
    <x v="121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x v="34"/>
    <n v="1"/>
    <x v="2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x v="1"/>
    <x v="34"/>
    <n v="0"/>
    <x v="121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x v="34"/>
    <n v="0"/>
    <x v="121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x v="34"/>
    <n v="1"/>
    <x v="669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x v="34"/>
    <n v="0"/>
    <x v="822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x v="34"/>
    <n v="0"/>
    <x v="121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x v="34"/>
    <n v="0"/>
    <x v="121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x v="34"/>
    <n v="0"/>
    <x v="121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x v="34"/>
    <n v="2"/>
    <x v="1780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x v="34"/>
    <n v="19"/>
    <x v="1781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x v="34"/>
    <n v="0"/>
    <x v="121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x v="34"/>
    <n v="10"/>
    <x v="1782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x v="34"/>
    <n v="0"/>
    <x v="121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x v="34"/>
    <n v="0"/>
    <x v="1783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x v="34"/>
    <n v="0"/>
    <x v="121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x v="35"/>
    <n v="109"/>
    <x v="178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x v="35"/>
    <n v="100"/>
    <x v="17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x v="35"/>
    <n v="156"/>
    <x v="1786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x v="35"/>
    <n v="102"/>
    <x v="178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x v="35"/>
    <n v="100"/>
    <x v="1788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x v="35"/>
    <n v="113"/>
    <x v="1789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x v="35"/>
    <n v="102"/>
    <x v="21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x v="35"/>
    <n v="107"/>
    <x v="1790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x v="0"/>
    <x v="35"/>
    <n v="104"/>
    <x v="1791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x v="35"/>
    <n v="100"/>
    <x v="1792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x v="35"/>
    <n v="100"/>
    <x v="17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x v="35"/>
    <n v="126"/>
    <x v="179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x v="35"/>
    <n v="111"/>
    <x v="772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x v="35"/>
    <n v="105"/>
    <x v="1795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x v="0"/>
    <x v="35"/>
    <n v="104"/>
    <x v="179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x v="35"/>
    <n v="116"/>
    <x v="179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x v="35"/>
    <n v="110"/>
    <x v="101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x v="35"/>
    <n v="113"/>
    <x v="1798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x v="35"/>
    <n v="100"/>
    <x v="1799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x v="35"/>
    <n v="103"/>
    <x v="1800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x v="35"/>
    <n v="107"/>
    <x v="3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x v="35"/>
    <n v="104"/>
    <x v="1801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x v="35"/>
    <n v="156"/>
    <x v="180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x v="35"/>
    <n v="101"/>
    <x v="1803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x v="35"/>
    <n v="195"/>
    <x v="180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x v="35"/>
    <n v="112"/>
    <x v="180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x v="35"/>
    <n v="120"/>
    <x v="1806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x v="35"/>
    <n v="102"/>
    <x v="1807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x v="35"/>
    <n v="103"/>
    <x v="1808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x v="35"/>
    <n v="101"/>
    <x v="1809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x v="35"/>
    <n v="103"/>
    <x v="1810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x v="35"/>
    <n v="107"/>
    <x v="1811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x v="35"/>
    <n v="156"/>
    <x v="1812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x v="35"/>
    <n v="123"/>
    <x v="1813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x v="35"/>
    <n v="107"/>
    <x v="181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x v="35"/>
    <n v="106"/>
    <x v="1815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x v="0"/>
    <x v="35"/>
    <n v="118"/>
    <x v="1816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x v="35"/>
    <n v="109"/>
    <x v="1817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x v="35"/>
    <n v="111"/>
    <x v="1818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x v="35"/>
    <n v="100"/>
    <x v="1819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x v="19"/>
    <n v="0"/>
    <x v="121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x v="19"/>
    <n v="1"/>
    <x v="380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x v="1"/>
    <x v="19"/>
    <n v="0"/>
    <x v="121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x v="19"/>
    <n v="0"/>
    <x v="121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x v="19"/>
    <n v="1"/>
    <x v="101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x v="19"/>
    <n v="0"/>
    <x v="121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x v="19"/>
    <n v="0"/>
    <x v="88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x v="19"/>
    <n v="1"/>
    <x v="73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x v="19"/>
    <n v="2"/>
    <x v="1820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x v="19"/>
    <n v="1"/>
    <x v="1821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x v="19"/>
    <n v="0"/>
    <x v="368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x v="19"/>
    <n v="0"/>
    <x v="121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x v="19"/>
    <n v="0"/>
    <x v="121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x v="19"/>
    <n v="0"/>
    <x v="121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x v="19"/>
    <n v="0"/>
    <x v="121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x v="1"/>
    <x v="19"/>
    <n v="0"/>
    <x v="121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x v="19"/>
    <n v="0"/>
    <x v="121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x v="19"/>
    <n v="0"/>
    <x v="121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x v="19"/>
    <n v="0"/>
    <x v="182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x v="19"/>
    <n v="1"/>
    <x v="15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x v="19"/>
    <n v="11"/>
    <x v="1823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x v="1"/>
    <x v="19"/>
    <n v="0"/>
    <x v="120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x v="19"/>
    <n v="1"/>
    <x v="120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x v="19"/>
    <n v="0"/>
    <x v="121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x v="19"/>
    <n v="0"/>
    <x v="73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x v="19"/>
    <n v="0"/>
    <x v="144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x v="19"/>
    <n v="2"/>
    <x v="182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x v="19"/>
    <n v="4"/>
    <x v="18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x v="19"/>
    <n v="0"/>
    <x v="144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x v="19"/>
    <n v="0"/>
    <x v="121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x v="19"/>
    <n v="2"/>
    <x v="31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x v="19"/>
    <n v="0"/>
    <x v="73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x v="19"/>
    <n v="0"/>
    <x v="121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x v="19"/>
    <n v="0"/>
    <x v="120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x v="1"/>
    <x v="19"/>
    <n v="12"/>
    <x v="182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x v="19"/>
    <n v="24"/>
    <x v="182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x v="19"/>
    <n v="6"/>
    <x v="1828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x v="19"/>
    <n v="39"/>
    <x v="182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x v="19"/>
    <n v="1"/>
    <x v="656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x v="19"/>
    <n v="7"/>
    <x v="1830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x v="36"/>
    <n v="661"/>
    <x v="95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x v="36"/>
    <n v="326"/>
    <x v="1831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x v="36"/>
    <n v="101"/>
    <x v="1832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x v="36"/>
    <n v="104"/>
    <x v="183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x v="36"/>
    <n v="107"/>
    <x v="1834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x v="36"/>
    <n v="110"/>
    <x v="183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x v="36"/>
    <n v="408"/>
    <x v="799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x v="36"/>
    <n v="224"/>
    <x v="1836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x v="36"/>
    <n v="304"/>
    <x v="183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x v="36"/>
    <n v="141"/>
    <x v="1838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x v="36"/>
    <n v="2791"/>
    <x v="1839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x v="36"/>
    <n v="172"/>
    <x v="700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x v="36"/>
    <n v="101"/>
    <x v="1840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x v="36"/>
    <n v="102"/>
    <x v="184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x v="36"/>
    <n v="170"/>
    <x v="1842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x v="36"/>
    <n v="115"/>
    <x v="1843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x v="36"/>
    <n v="878"/>
    <x v="1844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x v="0"/>
    <x v="36"/>
    <n v="105"/>
    <x v="184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x v="36"/>
    <n v="188"/>
    <x v="1341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x v="36"/>
    <n v="144"/>
    <x v="1846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x v="36"/>
    <n v="146"/>
    <x v="18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x v="36"/>
    <n v="131"/>
    <x v="184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x v="36"/>
    <n v="114"/>
    <x v="1849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x v="36"/>
    <n v="1379"/>
    <x v="905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x v="36"/>
    <n v="956"/>
    <x v="1850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x v="36"/>
    <n v="112"/>
    <x v="150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x v="36"/>
    <n v="647"/>
    <x v="1851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x v="36"/>
    <n v="110"/>
    <x v="1852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x v="36"/>
    <n v="128"/>
    <x v="1853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x v="36"/>
    <n v="158"/>
    <x v="1854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x v="36"/>
    <n v="115"/>
    <x v="185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x v="36"/>
    <n v="137"/>
    <x v="1856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x v="36"/>
    <n v="355"/>
    <x v="1857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x v="36"/>
    <n v="106"/>
    <x v="1858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x v="36"/>
    <n v="100"/>
    <x v="185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x v="36"/>
    <n v="187"/>
    <x v="1860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x v="36"/>
    <n v="166"/>
    <x v="1861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x v="36"/>
    <n v="102"/>
    <x v="1862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x v="36"/>
    <n v="164"/>
    <x v="1863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x v="36"/>
    <n v="106"/>
    <x v="186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x v="1"/>
    <x v="36"/>
    <n v="1"/>
    <x v="2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x v="36"/>
    <n v="0"/>
    <x v="121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x v="36"/>
    <n v="34"/>
    <x v="186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x v="36"/>
    <n v="2"/>
    <x v="1866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x v="36"/>
    <n v="11"/>
    <x v="1867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x v="36"/>
    <n v="8"/>
    <x v="1868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x v="36"/>
    <n v="1"/>
    <x v="1028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x v="36"/>
    <n v="1"/>
    <x v="1869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x v="1"/>
    <x v="36"/>
    <n v="0"/>
    <x v="1870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x v="36"/>
    <n v="1"/>
    <x v="1871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x v="36"/>
    <n v="2"/>
    <x v="187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x v="36"/>
    <n v="1"/>
    <x v="187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x v="36"/>
    <n v="12"/>
    <x v="187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x v="36"/>
    <n v="0"/>
    <x v="434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x v="1"/>
    <x v="36"/>
    <n v="21"/>
    <x v="187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x v="1"/>
    <x v="36"/>
    <n v="11"/>
    <x v="187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x v="36"/>
    <n v="19"/>
    <x v="18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x v="36"/>
    <n v="0"/>
    <x v="1878"/>
    <x v="2"/>
    <x v="36"/>
  </r>
  <r>
    <n v="2659"/>
    <x v="2658"/>
    <s v="test"/>
    <n v="49000"/>
    <n v="1333"/>
    <x v="1"/>
    <x v="0"/>
    <s v="USD"/>
    <n v="1429321210"/>
    <n v="1426729210"/>
    <b v="0"/>
    <n v="10"/>
    <x v="1"/>
    <x v="36"/>
    <n v="3"/>
    <x v="1879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x v="36"/>
    <n v="0"/>
    <x v="1880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x v="37"/>
    <n v="103"/>
    <x v="1881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x v="37"/>
    <n v="107"/>
    <x v="1882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x v="37"/>
    <n v="105"/>
    <x v="1883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x v="37"/>
    <n v="103"/>
    <x v="188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x v="37"/>
    <n v="123"/>
    <x v="1885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x v="37"/>
    <n v="159"/>
    <x v="1886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x v="37"/>
    <n v="111"/>
    <x v="1887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x v="0"/>
    <x v="37"/>
    <n v="171"/>
    <x v="1888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x v="37"/>
    <n v="125"/>
    <x v="1889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x v="37"/>
    <n v="6"/>
    <x v="1890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x v="37"/>
    <n v="11"/>
    <x v="1891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x v="37"/>
    <n v="33"/>
    <x v="189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x v="37"/>
    <n v="28"/>
    <x v="1893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x v="37"/>
    <n v="63"/>
    <x v="1894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x v="37"/>
    <n v="8"/>
    <x v="189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x v="37"/>
    <n v="50"/>
    <x v="189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x v="37"/>
    <n v="18"/>
    <x v="1897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x v="37"/>
    <n v="0"/>
    <x v="1898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x v="37"/>
    <n v="0"/>
    <x v="878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x v="1"/>
    <x v="37"/>
    <n v="1"/>
    <x v="15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x v="19"/>
    <n v="1"/>
    <x v="440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x v="19"/>
    <n v="28"/>
    <x v="189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x v="19"/>
    <n v="0"/>
    <x v="1028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x v="19"/>
    <n v="1"/>
    <x v="438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x v="19"/>
    <n v="0"/>
    <x v="119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x v="19"/>
    <n v="0"/>
    <x v="121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x v="19"/>
    <n v="0"/>
    <x v="121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x v="1"/>
    <x v="19"/>
    <n v="0"/>
    <x v="1900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x v="19"/>
    <n v="0"/>
    <x v="120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x v="19"/>
    <n v="11"/>
    <x v="1901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x v="1"/>
    <x v="19"/>
    <n v="0"/>
    <x v="827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x v="19"/>
    <n v="1"/>
    <x v="380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x v="19"/>
    <n v="1"/>
    <x v="140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x v="19"/>
    <n v="0"/>
    <x v="120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x v="19"/>
    <n v="0"/>
    <x v="1902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x v="19"/>
    <n v="6"/>
    <x v="1903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x v="19"/>
    <n v="26"/>
    <x v="1904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x v="19"/>
    <n v="0"/>
    <x v="1905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x v="19"/>
    <n v="0"/>
    <x v="121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x v="19"/>
    <n v="1"/>
    <x v="82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x v="38"/>
    <n v="46"/>
    <x v="78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x v="38"/>
    <n v="34"/>
    <x v="1906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x v="38"/>
    <n v="104"/>
    <x v="190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x v="38"/>
    <n v="6"/>
    <x v="190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x v="1"/>
    <x v="38"/>
    <n v="11"/>
    <x v="1909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x v="38"/>
    <n v="112"/>
    <x v="1910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x v="38"/>
    <n v="351"/>
    <x v="42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x v="38"/>
    <n v="233"/>
    <x v="1911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x v="38"/>
    <n v="102"/>
    <x v="1912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x v="38"/>
    <n v="154"/>
    <x v="191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x v="38"/>
    <n v="101"/>
    <x v="191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x v="38"/>
    <n v="131"/>
    <x v="191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x v="38"/>
    <n v="102"/>
    <x v="1694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x v="38"/>
    <n v="116"/>
    <x v="1916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x v="38"/>
    <n v="265"/>
    <x v="1917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x v="38"/>
    <n v="120"/>
    <x v="1085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x v="38"/>
    <n v="120"/>
    <x v="1918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x v="38"/>
    <n v="104"/>
    <x v="1919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x v="38"/>
    <n v="109"/>
    <x v="1920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x v="38"/>
    <n v="118"/>
    <x v="192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x v="30"/>
    <n v="1462"/>
    <x v="29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x v="30"/>
    <n v="253"/>
    <x v="192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x v="30"/>
    <n v="140"/>
    <x v="1923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x v="30"/>
    <n v="297"/>
    <x v="1924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x v="30"/>
    <n v="145"/>
    <x v="192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x v="0"/>
    <x v="30"/>
    <n v="106"/>
    <x v="1926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x v="30"/>
    <n v="493"/>
    <x v="192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x v="0"/>
    <x v="30"/>
    <n v="202"/>
    <x v="1928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x v="0"/>
    <x v="30"/>
    <n v="104"/>
    <x v="1929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x v="30"/>
    <n v="170"/>
    <x v="1810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x v="30"/>
    <n v="104"/>
    <x v="1930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x v="30"/>
    <n v="118"/>
    <x v="1931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x v="30"/>
    <n v="108"/>
    <x v="193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x v="30"/>
    <n v="2260300"/>
    <x v="193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x v="30"/>
    <n v="978"/>
    <x v="193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x v="30"/>
    <n v="123"/>
    <x v="19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x v="30"/>
    <n v="246"/>
    <x v="1936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x v="30"/>
    <n v="148"/>
    <x v="1937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x v="30"/>
    <n v="384"/>
    <x v="1621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x v="30"/>
    <n v="103"/>
    <x v="193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x v="1"/>
    <x v="39"/>
    <n v="0"/>
    <x v="43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x v="39"/>
    <n v="29"/>
    <x v="1939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x v="39"/>
    <n v="0"/>
    <x v="121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x v="39"/>
    <n v="5"/>
    <x v="1940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x v="39"/>
    <n v="22"/>
    <x v="1941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x v="39"/>
    <n v="27"/>
    <x v="1281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x v="39"/>
    <n v="28"/>
    <x v="431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x v="39"/>
    <n v="1"/>
    <x v="508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x v="1"/>
    <x v="39"/>
    <n v="1"/>
    <x v="687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x v="39"/>
    <n v="0"/>
    <x v="121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x v="39"/>
    <n v="0"/>
    <x v="121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x v="39"/>
    <n v="11"/>
    <x v="194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x v="39"/>
    <n v="19"/>
    <x v="12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x v="39"/>
    <n v="0"/>
    <x v="121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x v="39"/>
    <n v="52"/>
    <x v="1943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x v="39"/>
    <n v="10"/>
    <x v="1944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x v="1"/>
    <x v="39"/>
    <n v="1"/>
    <x v="144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x v="39"/>
    <n v="12"/>
    <x v="492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x v="39"/>
    <n v="11"/>
    <x v="1780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x v="39"/>
    <n v="0"/>
    <x v="121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x v="39"/>
    <n v="1"/>
    <x v="373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x v="39"/>
    <n v="1"/>
    <x v="380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x v="1"/>
    <x v="39"/>
    <n v="0"/>
    <x v="179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x v="39"/>
    <n v="1"/>
    <x v="784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x v="39"/>
    <n v="0"/>
    <x v="121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x v="39"/>
    <n v="2"/>
    <x v="380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x v="39"/>
    <n v="1"/>
    <x v="194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x v="39"/>
    <n v="14"/>
    <x v="194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x v="39"/>
    <n v="0"/>
    <x v="120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x v="39"/>
    <n v="10"/>
    <x v="640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x v="39"/>
    <n v="0"/>
    <x v="121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x v="39"/>
    <n v="0"/>
    <x v="121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x v="39"/>
    <n v="0"/>
    <x v="120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x v="39"/>
    <n v="14"/>
    <x v="19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x v="39"/>
    <n v="3"/>
    <x v="753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x v="39"/>
    <n v="8"/>
    <x v="1948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x v="39"/>
    <n v="0"/>
    <x v="119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x v="39"/>
    <n v="26"/>
    <x v="1949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x v="39"/>
    <n v="2"/>
    <x v="444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x v="39"/>
    <n v="0"/>
    <x v="121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x v="6"/>
    <n v="105"/>
    <x v="119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x v="6"/>
    <n v="120"/>
    <x v="583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x v="6"/>
    <n v="115"/>
    <x v="1950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x v="6"/>
    <n v="119"/>
    <x v="195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x v="6"/>
    <n v="105"/>
    <x v="1952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x v="6"/>
    <n v="118"/>
    <x v="1953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x v="6"/>
    <n v="120"/>
    <x v="9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x v="6"/>
    <n v="103"/>
    <x v="587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x v="0"/>
    <x v="6"/>
    <n v="101"/>
    <x v="1954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x v="6"/>
    <n v="105"/>
    <x v="371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x v="6"/>
    <n v="103"/>
    <x v="1955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x v="6"/>
    <n v="108"/>
    <x v="1223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x v="6"/>
    <n v="111"/>
    <x v="195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x v="6"/>
    <n v="150"/>
    <x v="380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x v="6"/>
    <n v="104"/>
    <x v="195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x v="6"/>
    <n v="116"/>
    <x v="878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x v="6"/>
    <n v="103"/>
    <x v="1958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x v="6"/>
    <n v="101"/>
    <x v="1959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x v="6"/>
    <n v="117"/>
    <x v="1960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x v="6"/>
    <n v="133"/>
    <x v="1961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x v="6"/>
    <n v="133"/>
    <x v="1256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x v="6"/>
    <n v="102"/>
    <x v="1962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x v="6"/>
    <n v="128"/>
    <x v="196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x v="6"/>
    <n v="115"/>
    <x v="73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x v="6"/>
    <n v="110"/>
    <x v="196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x v="6"/>
    <n v="112"/>
    <x v="196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x v="0"/>
    <x v="6"/>
    <n v="126"/>
    <x v="1966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x v="6"/>
    <n v="100"/>
    <x v="109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x v="6"/>
    <n v="102"/>
    <x v="1967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x v="6"/>
    <n v="108"/>
    <x v="1968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x v="6"/>
    <n v="100"/>
    <x v="1969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x v="6"/>
    <n v="113"/>
    <x v="192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x v="6"/>
    <n v="128"/>
    <x v="1970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x v="6"/>
    <n v="108"/>
    <x v="1971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x v="6"/>
    <n v="242"/>
    <x v="1972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x v="6"/>
    <n v="142"/>
    <x v="197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x v="6"/>
    <n v="130"/>
    <x v="197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x v="6"/>
    <n v="106"/>
    <x v="197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x v="6"/>
    <n v="105"/>
    <x v="1976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x v="6"/>
    <n v="136"/>
    <x v="1977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x v="6"/>
    <n v="100"/>
    <x v="134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x v="6"/>
    <n v="100"/>
    <x v="418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x v="6"/>
    <n v="124"/>
    <x v="1978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x v="6"/>
    <n v="117"/>
    <x v="693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x v="6"/>
    <n v="103"/>
    <x v="1979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x v="6"/>
    <n v="108"/>
    <x v="1980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x v="6"/>
    <n v="120"/>
    <x v="1981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x v="6"/>
    <n v="100"/>
    <x v="1982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x v="6"/>
    <n v="107"/>
    <x v="1983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x v="6"/>
    <n v="100"/>
    <x v="1984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x v="6"/>
    <n v="111"/>
    <x v="19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x v="6"/>
    <n v="115"/>
    <x v="1986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x v="0"/>
    <x v="6"/>
    <n v="108"/>
    <x v="1987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x v="6"/>
    <n v="170"/>
    <x v="1988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x v="6"/>
    <n v="187"/>
    <x v="1989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x v="6"/>
    <n v="108"/>
    <x v="1990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x v="6"/>
    <n v="100"/>
    <x v="78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x v="6"/>
    <n v="120"/>
    <x v="1991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x v="6"/>
    <n v="111"/>
    <x v="1992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x v="6"/>
    <n v="104"/>
    <x v="1993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x v="6"/>
    <n v="1"/>
    <x v="119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x v="6"/>
    <n v="0"/>
    <x v="121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x v="6"/>
    <n v="0"/>
    <x v="121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x v="6"/>
    <n v="5"/>
    <x v="179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x v="6"/>
    <n v="32"/>
    <x v="199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x v="6"/>
    <n v="0"/>
    <x v="121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x v="6"/>
    <n v="0"/>
    <x v="121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x v="6"/>
    <n v="0"/>
    <x v="457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x v="6"/>
    <n v="1"/>
    <x v="144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x v="6"/>
    <n v="4"/>
    <x v="1995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x v="6"/>
    <n v="0"/>
    <x v="121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x v="6"/>
    <n v="2"/>
    <x v="199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x v="6"/>
    <n v="0"/>
    <x v="121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x v="6"/>
    <n v="42"/>
    <x v="1997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x v="6"/>
    <n v="50"/>
    <x v="88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x v="6"/>
    <n v="5"/>
    <x v="821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x v="6"/>
    <n v="20"/>
    <x v="13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x v="6"/>
    <n v="0"/>
    <x v="121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x v="6"/>
    <n v="2"/>
    <x v="431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x v="6"/>
    <n v="7"/>
    <x v="1998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x v="6"/>
    <n v="32"/>
    <x v="1999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x v="6"/>
    <n v="0"/>
    <x v="1714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x v="6"/>
    <n v="0"/>
    <x v="135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x v="1"/>
    <x v="6"/>
    <n v="2"/>
    <x v="140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x v="6"/>
    <n v="0"/>
    <x v="121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x v="6"/>
    <n v="1"/>
    <x v="377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x v="6"/>
    <n v="20"/>
    <x v="200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x v="6"/>
    <n v="42"/>
    <x v="2001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x v="6"/>
    <n v="1"/>
    <x v="1238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x v="6"/>
    <n v="15"/>
    <x v="160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x v="6"/>
    <n v="5"/>
    <x v="158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x v="6"/>
    <n v="0"/>
    <x v="121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x v="6"/>
    <n v="38"/>
    <x v="2002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x v="6"/>
    <n v="5"/>
    <x v="200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x v="6"/>
    <n v="0"/>
    <x v="1029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x v="6"/>
    <n v="0"/>
    <x v="121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x v="6"/>
    <n v="11"/>
    <x v="149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x v="6"/>
    <n v="2"/>
    <x v="2004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x v="6"/>
    <n v="0"/>
    <x v="200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x v="6"/>
    <n v="23"/>
    <x v="2006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x v="6"/>
    <n v="0"/>
    <x v="121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x v="6"/>
    <n v="34"/>
    <x v="2007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x v="6"/>
    <n v="19"/>
    <x v="2008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x v="1"/>
    <x v="6"/>
    <n v="0"/>
    <x v="2009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x v="1"/>
    <x v="6"/>
    <n v="33"/>
    <x v="433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x v="6"/>
    <n v="5"/>
    <x v="119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x v="6"/>
    <n v="0"/>
    <x v="144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x v="6"/>
    <n v="0"/>
    <x v="121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x v="6"/>
    <n v="38"/>
    <x v="2010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x v="6"/>
    <n v="1"/>
    <x v="58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x v="6"/>
    <n v="3"/>
    <x v="1594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x v="6"/>
    <n v="9"/>
    <x v="201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x v="1"/>
    <x v="6"/>
    <n v="1"/>
    <x v="381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x v="1"/>
    <x v="6"/>
    <n v="0"/>
    <x v="121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x v="6"/>
    <n v="5"/>
    <x v="2012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x v="6"/>
    <n v="21"/>
    <x v="2013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x v="6"/>
    <n v="5"/>
    <x v="201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x v="6"/>
    <n v="4"/>
    <x v="2015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x v="6"/>
    <n v="0"/>
    <x v="121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x v="6"/>
    <n v="62"/>
    <x v="201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x v="6"/>
    <n v="1"/>
    <x v="362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x v="6"/>
    <n v="0"/>
    <x v="380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x v="6"/>
    <n v="1"/>
    <x v="2017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x v="6"/>
    <n v="5"/>
    <x v="644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x v="6"/>
    <n v="18"/>
    <x v="2018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x v="6"/>
    <n v="9"/>
    <x v="2019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x v="6"/>
    <n v="0"/>
    <x v="12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x v="6"/>
    <n v="3"/>
    <x v="1775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x v="6"/>
    <n v="0"/>
    <x v="13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x v="6"/>
    <n v="0"/>
    <x v="120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x v="6"/>
    <n v="37"/>
    <x v="2020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x v="6"/>
    <n v="14"/>
    <x v="2021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x v="6"/>
    <n v="0"/>
    <x v="120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x v="1"/>
    <x v="6"/>
    <n v="0"/>
    <x v="120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x v="6"/>
    <n v="61"/>
    <x v="2022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x v="6"/>
    <n v="8"/>
    <x v="2023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x v="6"/>
    <n v="22"/>
    <x v="2024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x v="6"/>
    <n v="27"/>
    <x v="353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x v="6"/>
    <n v="9"/>
    <x v="434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x v="6"/>
    <n v="27"/>
    <x v="2025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x v="40"/>
    <n v="129"/>
    <x v="1340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x v="40"/>
    <n v="100"/>
    <x v="160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x v="40"/>
    <n v="100"/>
    <x v="179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x v="40"/>
    <n v="103"/>
    <x v="202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x v="40"/>
    <n v="102"/>
    <x v="2027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x v="40"/>
    <n v="125"/>
    <x v="753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x v="40"/>
    <n v="131"/>
    <x v="202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x v="0"/>
    <x v="40"/>
    <n v="100"/>
    <x v="683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x v="40"/>
    <n v="102"/>
    <x v="2029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x v="40"/>
    <n v="101"/>
    <x v="2030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x v="40"/>
    <n v="106"/>
    <x v="596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x v="40"/>
    <n v="105"/>
    <x v="2031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x v="40"/>
    <n v="103"/>
    <x v="2032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x v="40"/>
    <n v="108"/>
    <x v="203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x v="40"/>
    <n v="101"/>
    <x v="203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x v="40"/>
    <n v="128"/>
    <x v="175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x v="0"/>
    <x v="40"/>
    <n v="133"/>
    <x v="203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x v="40"/>
    <n v="101"/>
    <x v="2036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x v="40"/>
    <n v="103"/>
    <x v="2037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x v="40"/>
    <n v="107"/>
    <x v="12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x v="38"/>
    <n v="0"/>
    <x v="120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x v="38"/>
    <n v="20"/>
    <x v="2038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x v="38"/>
    <n v="0"/>
    <x v="121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x v="38"/>
    <n v="1"/>
    <x v="101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x v="38"/>
    <n v="0"/>
    <x v="121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x v="38"/>
    <n v="0"/>
    <x v="120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x v="38"/>
    <n v="4"/>
    <x v="2039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x v="38"/>
    <n v="0"/>
    <x v="2040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x v="38"/>
    <n v="3"/>
    <x v="381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x v="38"/>
    <n v="0"/>
    <x v="121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x v="38"/>
    <n v="2"/>
    <x v="2041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x v="38"/>
    <n v="8"/>
    <x v="2042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x v="38"/>
    <n v="0"/>
    <x v="2043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x v="38"/>
    <n v="0"/>
    <x v="121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x v="38"/>
    <n v="60"/>
    <x v="177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x v="38"/>
    <n v="17"/>
    <x v="204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x v="38"/>
    <n v="2"/>
    <x v="72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x v="38"/>
    <n v="0"/>
    <x v="121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x v="38"/>
    <n v="0"/>
    <x v="121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x v="38"/>
    <n v="0"/>
    <x v="121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x v="6"/>
    <n v="110"/>
    <x v="204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x v="6"/>
    <n v="122"/>
    <x v="546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x v="6"/>
    <n v="107"/>
    <x v="2046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x v="6"/>
    <n v="101"/>
    <x v="2047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x v="6"/>
    <n v="109"/>
    <x v="2048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x v="6"/>
    <n v="114"/>
    <x v="204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x v="6"/>
    <n v="114"/>
    <x v="205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x v="6"/>
    <n v="106"/>
    <x v="2051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x v="6"/>
    <n v="163"/>
    <x v="20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x v="6"/>
    <n v="106"/>
    <x v="205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x v="6"/>
    <n v="100"/>
    <x v="2054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x v="6"/>
    <n v="105"/>
    <x v="2055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x v="6"/>
    <n v="175"/>
    <x v="2056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x v="6"/>
    <n v="102"/>
    <x v="124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x v="6"/>
    <n v="100"/>
    <x v="2057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x v="6"/>
    <n v="171"/>
    <x v="2058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x v="6"/>
    <n v="114"/>
    <x v="78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x v="6"/>
    <n v="129"/>
    <x v="205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x v="6"/>
    <n v="101"/>
    <x v="206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x v="6"/>
    <n v="109"/>
    <x v="709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x v="38"/>
    <n v="129"/>
    <x v="1290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x v="38"/>
    <n v="102"/>
    <x v="11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x v="38"/>
    <n v="147"/>
    <x v="2061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x v="38"/>
    <n v="100"/>
    <x v="2062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x v="38"/>
    <n v="122"/>
    <x v="2063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x v="38"/>
    <n v="106"/>
    <x v="206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x v="38"/>
    <n v="110"/>
    <x v="206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x v="38"/>
    <n v="100"/>
    <x v="669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x v="0"/>
    <x v="38"/>
    <n v="177"/>
    <x v="2066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x v="38"/>
    <n v="100"/>
    <x v="206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x v="38"/>
    <n v="103"/>
    <x v="2068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x v="38"/>
    <n v="105"/>
    <x v="2069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x v="0"/>
    <x v="38"/>
    <n v="100"/>
    <x v="1187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x v="38"/>
    <n v="458"/>
    <x v="2070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x v="38"/>
    <n v="105"/>
    <x v="2071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x v="38"/>
    <n v="172"/>
    <x v="2072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x v="38"/>
    <n v="104"/>
    <x v="2073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x v="38"/>
    <n v="103"/>
    <x v="2074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x v="38"/>
    <n v="119"/>
    <x v="207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x v="38"/>
    <n v="100"/>
    <x v="368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x v="38"/>
    <n v="319"/>
    <x v="2076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x v="38"/>
    <n v="109"/>
    <x v="2077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x v="38"/>
    <n v="101"/>
    <x v="207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x v="38"/>
    <n v="113"/>
    <x v="20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x v="38"/>
    <n v="120"/>
    <x v="2080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x v="38"/>
    <n v="108"/>
    <x v="2081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x v="0"/>
    <x v="38"/>
    <n v="180"/>
    <x v="1205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x v="38"/>
    <n v="101"/>
    <x v="2082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x v="38"/>
    <n v="120"/>
    <x v="2083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x v="38"/>
    <n v="158"/>
    <x v="2084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x v="38"/>
    <n v="124"/>
    <x v="208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x v="38"/>
    <n v="117"/>
    <x v="2086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x v="38"/>
    <n v="157"/>
    <x v="208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x v="38"/>
    <n v="113"/>
    <x v="2088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x v="38"/>
    <n v="103"/>
    <x v="2089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x v="38"/>
    <n v="103"/>
    <x v="2090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x v="38"/>
    <n v="106"/>
    <x v="209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x v="38"/>
    <n v="101"/>
    <x v="2092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x v="38"/>
    <n v="121"/>
    <x v="2093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x v="38"/>
    <n v="101"/>
    <x v="2094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x v="38"/>
    <n v="116"/>
    <x v="90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x v="38"/>
    <n v="101"/>
    <x v="209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x v="38"/>
    <n v="103"/>
    <x v="2096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x v="38"/>
    <n v="246"/>
    <x v="209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x v="38"/>
    <n v="302"/>
    <x v="2098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x v="38"/>
    <n v="143"/>
    <x v="1769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x v="38"/>
    <n v="131"/>
    <x v="2099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x v="38"/>
    <n v="168"/>
    <x v="210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x v="38"/>
    <n v="110"/>
    <x v="2101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x v="38"/>
    <n v="107"/>
    <x v="2102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x v="38"/>
    <n v="100"/>
    <x v="246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x v="38"/>
    <n v="127"/>
    <x v="1302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x v="38"/>
    <n v="147"/>
    <x v="210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x v="38"/>
    <n v="113"/>
    <x v="2104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x v="38"/>
    <n v="109"/>
    <x v="210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x v="38"/>
    <n v="127"/>
    <x v="21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x v="38"/>
    <n v="213"/>
    <x v="2107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x v="38"/>
    <n v="101"/>
    <x v="2108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x v="38"/>
    <n v="109"/>
    <x v="210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x v="38"/>
    <n v="108"/>
    <x v="2110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x v="0"/>
    <x v="38"/>
    <n v="110"/>
    <x v="2111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x v="38"/>
    <n v="128"/>
    <x v="211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x v="38"/>
    <n v="110"/>
    <x v="2113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x v="38"/>
    <n v="109"/>
    <x v="211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x v="38"/>
    <n v="133"/>
    <x v="2115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x v="38"/>
    <n v="191"/>
    <x v="2116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x v="38"/>
    <n v="149"/>
    <x v="211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x v="38"/>
    <n v="166"/>
    <x v="2118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x v="38"/>
    <n v="107"/>
    <x v="17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x v="0"/>
    <x v="38"/>
    <n v="106"/>
    <x v="2119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x v="38"/>
    <n v="24"/>
    <x v="2120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x v="38"/>
    <n v="0"/>
    <x v="822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x v="38"/>
    <n v="0"/>
    <x v="140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x v="38"/>
    <n v="0"/>
    <x v="121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x v="38"/>
    <n v="0"/>
    <x v="120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x v="38"/>
    <n v="0"/>
    <x v="121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x v="38"/>
    <n v="0"/>
    <x v="121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x v="38"/>
    <n v="0"/>
    <x v="120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x v="38"/>
    <n v="3"/>
    <x v="212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x v="38"/>
    <n v="0"/>
    <x v="1727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x v="1"/>
    <x v="38"/>
    <n v="0"/>
    <x v="121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x v="38"/>
    <n v="67"/>
    <x v="212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x v="38"/>
    <n v="20"/>
    <x v="2123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x v="1"/>
    <x v="38"/>
    <n v="11"/>
    <x v="2124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x v="38"/>
    <n v="0"/>
    <x v="144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x v="38"/>
    <n v="12"/>
    <x v="212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x v="38"/>
    <n v="3"/>
    <x v="438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x v="38"/>
    <n v="0"/>
    <x v="2126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x v="38"/>
    <n v="14"/>
    <x v="2127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x v="38"/>
    <n v="3"/>
    <x v="212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x v="38"/>
    <n v="60"/>
    <x v="2129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x v="38"/>
    <n v="0"/>
    <x v="120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x v="38"/>
    <n v="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x v="38"/>
    <n v="0"/>
    <x v="2131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x v="38"/>
    <n v="9"/>
    <x v="2132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x v="1"/>
    <x v="38"/>
    <n v="15"/>
    <x v="2133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x v="38"/>
    <n v="0"/>
    <x v="1780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x v="38"/>
    <n v="0"/>
    <x v="1902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x v="38"/>
    <n v="1"/>
    <x v="2134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x v="38"/>
    <n v="0"/>
    <x v="213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x v="38"/>
    <n v="0"/>
    <x v="213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x v="38"/>
    <n v="0"/>
    <x v="121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x v="38"/>
    <n v="0"/>
    <x v="791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x v="38"/>
    <n v="12"/>
    <x v="2137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x v="38"/>
    <n v="2"/>
    <x v="213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x v="38"/>
    <n v="0"/>
    <x v="40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x v="38"/>
    <n v="1"/>
    <x v="368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x v="38"/>
    <n v="0"/>
    <x v="823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x v="38"/>
    <n v="23"/>
    <x v="213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x v="38"/>
    <n v="5"/>
    <x v="214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x v="38"/>
    <n v="16"/>
    <x v="180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x v="38"/>
    <n v="1"/>
    <x v="239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x v="38"/>
    <n v="23"/>
    <x v="2141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x v="38"/>
    <n v="0"/>
    <x v="380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x v="38"/>
    <n v="0"/>
    <x v="73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x v="38"/>
    <n v="4"/>
    <x v="2142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x v="38"/>
    <n v="17"/>
    <x v="214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x v="38"/>
    <n v="4"/>
    <x v="214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x v="38"/>
    <n v="14"/>
    <x v="214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x v="38"/>
    <n v="15"/>
    <x v="2146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x v="38"/>
    <n v="12"/>
    <x v="380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x v="38"/>
    <n v="39"/>
    <x v="2147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x v="1"/>
    <x v="38"/>
    <n v="0"/>
    <x v="148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x v="38"/>
    <n v="30"/>
    <x v="2148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x v="38"/>
    <n v="42"/>
    <x v="2149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x v="38"/>
    <n v="4"/>
    <x v="215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x v="38"/>
    <n v="20"/>
    <x v="2151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x v="1"/>
    <x v="38"/>
    <n v="0"/>
    <x v="31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x v="38"/>
    <n v="25"/>
    <x v="6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x v="38"/>
    <n v="0"/>
    <x v="119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x v="38"/>
    <n v="27"/>
    <x v="215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x v="38"/>
    <n v="5"/>
    <x v="2153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x v="38"/>
    <n v="4"/>
    <x v="2154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x v="38"/>
    <n v="0"/>
    <x v="121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x v="38"/>
    <n v="3"/>
    <x v="462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x v="38"/>
    <n v="57"/>
    <x v="134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x v="38"/>
    <n v="0"/>
    <x v="120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x v="1"/>
    <x v="38"/>
    <n v="0"/>
    <x v="215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x v="38"/>
    <n v="0"/>
    <x v="144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x v="38"/>
    <n v="0"/>
    <x v="2156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x v="38"/>
    <n v="1"/>
    <x v="119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x v="1"/>
    <x v="38"/>
    <n v="58"/>
    <x v="2157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x v="38"/>
    <n v="68"/>
    <x v="215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x v="38"/>
    <n v="0"/>
    <x v="516"/>
    <x v="1"/>
    <x v="38"/>
  </r>
  <r>
    <n v="3125"/>
    <x v="3124"/>
    <s v="N/A"/>
    <n v="1500000"/>
    <n v="0"/>
    <x v="1"/>
    <x v="0"/>
    <s v="USD"/>
    <n v="1452142672"/>
    <n v="1449550672"/>
    <b v="0"/>
    <n v="0"/>
    <x v="1"/>
    <x v="38"/>
    <n v="0"/>
    <x v="121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x v="38"/>
    <n v="4"/>
    <x v="2159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x v="38"/>
    <n v="0"/>
    <x v="121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x v="6"/>
    <n v="109"/>
    <x v="2160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x v="6"/>
    <n v="1"/>
    <x v="119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x v="6"/>
    <n v="4"/>
    <x v="2161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x v="1"/>
    <x v="6"/>
    <n v="16"/>
    <x v="399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x v="1"/>
    <x v="6"/>
    <n v="0"/>
    <x v="119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x v="6"/>
    <n v="108"/>
    <x v="11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x v="6"/>
    <n v="23"/>
    <x v="644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x v="6"/>
    <n v="21"/>
    <x v="216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x v="6"/>
    <n v="128"/>
    <x v="2163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x v="6"/>
    <n v="3"/>
    <x v="73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x v="6"/>
    <n v="0"/>
    <x v="121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x v="6"/>
    <n v="5"/>
    <x v="2164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x v="6"/>
    <n v="1"/>
    <x v="1196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x v="6"/>
    <n v="52"/>
    <x v="216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x v="6"/>
    <n v="2"/>
    <x v="2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x v="6"/>
    <n v="0"/>
    <x v="121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x v="6"/>
    <n v="75"/>
    <x v="2166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x v="6"/>
    <n v="0"/>
    <x v="121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x v="6"/>
    <n v="11"/>
    <x v="2167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x v="6"/>
    <n v="118"/>
    <x v="2168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x v="0"/>
    <x v="6"/>
    <n v="131"/>
    <x v="216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x v="6"/>
    <n v="104"/>
    <x v="364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x v="6"/>
    <n v="101"/>
    <x v="2170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x v="6"/>
    <n v="100"/>
    <x v="2171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x v="6"/>
    <n v="106"/>
    <x v="2172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x v="6"/>
    <n v="336"/>
    <x v="2173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x v="6"/>
    <n v="113"/>
    <x v="217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x v="6"/>
    <n v="189"/>
    <x v="1259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x v="6"/>
    <n v="102"/>
    <x v="2175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x v="0"/>
    <x v="6"/>
    <n v="101"/>
    <x v="2176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x v="0"/>
    <x v="6"/>
    <n v="114"/>
    <x v="217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x v="6"/>
    <n v="133"/>
    <x v="1038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x v="6"/>
    <n v="102"/>
    <x v="2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x v="6"/>
    <n v="105"/>
    <x v="217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x v="6"/>
    <n v="127"/>
    <x v="140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x v="6"/>
    <n v="111"/>
    <x v="217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x v="6"/>
    <n v="107"/>
    <x v="2180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x v="6"/>
    <n v="163"/>
    <x v="218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x v="6"/>
    <n v="160"/>
    <x v="21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x v="0"/>
    <x v="6"/>
    <n v="116"/>
    <x v="218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x v="6"/>
    <n v="124"/>
    <x v="2184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x v="0"/>
    <x v="6"/>
    <n v="103"/>
    <x v="96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x v="6"/>
    <n v="112"/>
    <x v="29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x v="6"/>
    <n v="109"/>
    <x v="1250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x v="6"/>
    <n v="115"/>
    <x v="218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x v="6"/>
    <n v="103"/>
    <x v="2186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x v="6"/>
    <n v="101"/>
    <x v="21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x v="6"/>
    <n v="110"/>
    <x v="1867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x v="6"/>
    <n v="115"/>
    <x v="2188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x v="6"/>
    <n v="117"/>
    <x v="2189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x v="6"/>
    <n v="172"/>
    <x v="2190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x v="6"/>
    <n v="114"/>
    <x v="219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x v="6"/>
    <n v="120"/>
    <x v="219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x v="6"/>
    <n v="109"/>
    <x v="811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x v="6"/>
    <n v="101"/>
    <x v="2193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x v="6"/>
    <n v="109"/>
    <x v="158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x v="6"/>
    <n v="107"/>
    <x v="2194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x v="6"/>
    <n v="100"/>
    <x v="683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x v="6"/>
    <n v="102"/>
    <x v="219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x v="6"/>
    <n v="116"/>
    <x v="2196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x v="40"/>
    <n v="65"/>
    <x v="2197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x v="40"/>
    <n v="12"/>
    <x v="2198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x v="40"/>
    <n v="0"/>
    <x v="121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x v="40"/>
    <n v="4"/>
    <x v="2199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x v="40"/>
    <n v="1"/>
    <x v="786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x v="40"/>
    <n v="12"/>
    <x v="2200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x v="40"/>
    <n v="0"/>
    <x v="121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x v="40"/>
    <n v="59"/>
    <x v="1656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x v="40"/>
    <n v="0"/>
    <x v="462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x v="40"/>
    <n v="11"/>
    <x v="2201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x v="40"/>
    <n v="0"/>
    <x v="2202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x v="40"/>
    <n v="52"/>
    <x v="2203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x v="40"/>
    <n v="0"/>
    <x v="12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x v="40"/>
    <n v="1"/>
    <x v="381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x v="40"/>
    <n v="55"/>
    <x v="183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x v="40"/>
    <n v="25"/>
    <x v="683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x v="40"/>
    <n v="0"/>
    <x v="121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x v="40"/>
    <n v="3"/>
    <x v="1878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x v="40"/>
    <n v="0"/>
    <x v="121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x v="40"/>
    <n v="46"/>
    <x v="2204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x v="6"/>
    <n v="104"/>
    <x v="220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x v="6"/>
    <n v="119"/>
    <x v="220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x v="6"/>
    <n v="126"/>
    <x v="2207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x v="6"/>
    <n v="120"/>
    <x v="2208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x v="0"/>
    <x v="6"/>
    <n v="126"/>
    <x v="2209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x v="6"/>
    <n v="100"/>
    <x v="2210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x v="6"/>
    <n v="102"/>
    <x v="221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x v="6"/>
    <n v="100"/>
    <x v="221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x v="6"/>
    <n v="100"/>
    <x v="2213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x v="6"/>
    <n v="116"/>
    <x v="2214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x v="6"/>
    <n v="102"/>
    <x v="221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x v="6"/>
    <n v="100"/>
    <x v="2216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x v="0"/>
    <x v="6"/>
    <n v="101"/>
    <x v="221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x v="6"/>
    <n v="103"/>
    <x v="24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x v="6"/>
    <n v="125"/>
    <x v="2218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x v="6"/>
    <n v="110"/>
    <x v="114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x v="6"/>
    <n v="102"/>
    <x v="2219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x v="6"/>
    <n v="102"/>
    <x v="2220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x v="6"/>
    <n v="104"/>
    <x v="2221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x v="6"/>
    <n v="125"/>
    <x v="73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x v="0"/>
    <x v="6"/>
    <n v="102"/>
    <x v="222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x v="6"/>
    <n v="108"/>
    <x v="134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x v="6"/>
    <n v="110"/>
    <x v="2223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x v="6"/>
    <n v="161"/>
    <x v="400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x v="6"/>
    <n v="131"/>
    <x v="2224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x v="6"/>
    <n v="119"/>
    <x v="222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x v="6"/>
    <n v="100"/>
    <x v="2226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x v="6"/>
    <n v="103"/>
    <x v="2208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x v="6"/>
    <n v="101"/>
    <x v="2227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x v="0"/>
    <x v="6"/>
    <n v="101"/>
    <x v="2228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x v="6"/>
    <n v="112"/>
    <x v="1953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x v="6"/>
    <n v="106"/>
    <x v="222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x v="6"/>
    <n v="101"/>
    <x v="2230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x v="6"/>
    <n v="115"/>
    <x v="223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x v="6"/>
    <n v="127"/>
    <x v="162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x v="6"/>
    <n v="103"/>
    <x v="2232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x v="6"/>
    <n v="103"/>
    <x v="2233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x v="6"/>
    <n v="104"/>
    <x v="2234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x v="6"/>
    <n v="111"/>
    <x v="1917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x v="6"/>
    <n v="106"/>
    <x v="223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x v="0"/>
    <x v="6"/>
    <n v="101"/>
    <x v="2236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x v="6"/>
    <n v="105"/>
    <x v="2237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x v="6"/>
    <n v="102"/>
    <x v="223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x v="6"/>
    <n v="111"/>
    <x v="2239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x v="6"/>
    <n v="128"/>
    <x v="1506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x v="0"/>
    <x v="6"/>
    <n v="102"/>
    <x v="2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x v="6"/>
    <n v="101"/>
    <x v="224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x v="6"/>
    <n v="175"/>
    <x v="2242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x v="6"/>
    <n v="128"/>
    <x v="190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x v="6"/>
    <n v="106"/>
    <x v="116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x v="6"/>
    <n v="105"/>
    <x v="2243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x v="6"/>
    <n v="106"/>
    <x v="224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x v="6"/>
    <n v="109"/>
    <x v="224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x v="6"/>
    <n v="100"/>
    <x v="224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x v="0"/>
    <x v="6"/>
    <n v="103"/>
    <x v="2247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x v="6"/>
    <n v="112"/>
    <x v="224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x v="6"/>
    <n v="103"/>
    <x v="2249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x v="6"/>
    <n v="164"/>
    <x v="225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x v="6"/>
    <n v="131"/>
    <x v="104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x v="6"/>
    <n v="102"/>
    <x v="2251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x v="6"/>
    <n v="128"/>
    <x v="2252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x v="6"/>
    <n v="102"/>
    <x v="2253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x v="6"/>
    <n v="102"/>
    <x v="2254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x v="0"/>
    <x v="6"/>
    <n v="130"/>
    <x v="225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x v="6"/>
    <n v="154"/>
    <x v="2256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x v="6"/>
    <n v="107"/>
    <x v="22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x v="6"/>
    <n v="101"/>
    <x v="2258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x v="6"/>
    <n v="100"/>
    <x v="225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x v="6"/>
    <n v="117"/>
    <x v="2260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x v="6"/>
    <n v="109"/>
    <x v="2261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x v="6"/>
    <n v="103"/>
    <x v="2262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x v="6"/>
    <n v="114"/>
    <x v="2263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x v="6"/>
    <n v="103"/>
    <x v="2264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x v="6"/>
    <n v="122"/>
    <x v="226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x v="6"/>
    <n v="103"/>
    <x v="226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x v="6"/>
    <n v="105"/>
    <x v="2267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x v="6"/>
    <n v="102"/>
    <x v="2268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x v="0"/>
    <x v="6"/>
    <n v="112"/>
    <x v="22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x v="6"/>
    <n v="102"/>
    <x v="2270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x v="6"/>
    <n v="100"/>
    <x v="2271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x v="6"/>
    <n v="100"/>
    <x v="2272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x v="6"/>
    <n v="133"/>
    <x v="227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x v="6"/>
    <n v="121"/>
    <x v="227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x v="6"/>
    <n v="114"/>
    <x v="227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x v="6"/>
    <n v="286"/>
    <x v="227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x v="6"/>
    <n v="170"/>
    <x v="518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x v="6"/>
    <n v="118"/>
    <x v="2277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x v="6"/>
    <n v="103"/>
    <x v="1999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x v="6"/>
    <n v="144"/>
    <x v="227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x v="6"/>
    <n v="100"/>
    <x v="227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x v="6"/>
    <n v="102"/>
    <x v="2280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x v="6"/>
    <n v="116"/>
    <x v="2281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x v="6"/>
    <n v="136"/>
    <x v="228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x v="6"/>
    <n v="133"/>
    <x v="699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x v="0"/>
    <x v="6"/>
    <n v="103"/>
    <x v="2283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x v="6"/>
    <n v="116"/>
    <x v="2284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x v="6"/>
    <n v="105"/>
    <x v="228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x v="6"/>
    <n v="102"/>
    <x v="2286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x v="6"/>
    <n v="175"/>
    <x v="228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x v="6"/>
    <n v="107"/>
    <x v="2288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x v="6"/>
    <n v="122"/>
    <x v="228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x v="0"/>
    <x v="6"/>
    <n v="159"/>
    <x v="656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x v="6"/>
    <n v="100"/>
    <x v="229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x v="6"/>
    <n v="110"/>
    <x v="229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x v="6"/>
    <n v="100"/>
    <x v="2254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x v="6"/>
    <n v="116"/>
    <x v="2292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x v="6"/>
    <n v="211"/>
    <x v="2293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x v="6"/>
    <n v="110"/>
    <x v="229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x v="6"/>
    <n v="100"/>
    <x v="2295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x v="6"/>
    <n v="106"/>
    <x v="2296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x v="0"/>
    <x v="6"/>
    <n v="126"/>
    <x v="2297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x v="6"/>
    <n v="108"/>
    <x v="117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x v="6"/>
    <n v="101"/>
    <x v="2298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x v="6"/>
    <n v="107"/>
    <x v="1245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x v="6"/>
    <n v="102"/>
    <x v="2299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x v="6"/>
    <n v="126"/>
    <x v="204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x v="6"/>
    <n v="102"/>
    <x v="2300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x v="6"/>
    <n v="113"/>
    <x v="179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x v="6"/>
    <n v="101"/>
    <x v="2301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x v="6"/>
    <n v="101"/>
    <x v="2302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x v="6"/>
    <n v="146"/>
    <x v="230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x v="6"/>
    <n v="117"/>
    <x v="2304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x v="6"/>
    <n v="106"/>
    <x v="2305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x v="6"/>
    <n v="105"/>
    <x v="23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x v="6"/>
    <n v="100"/>
    <x v="2307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x v="6"/>
    <n v="105"/>
    <x v="2308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x v="6"/>
    <n v="139"/>
    <x v="2309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x v="6"/>
    <n v="100"/>
    <x v="231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x v="6"/>
    <n v="100"/>
    <x v="1770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x v="6"/>
    <n v="110"/>
    <x v="231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x v="6"/>
    <n v="102"/>
    <x v="2312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x v="6"/>
    <n v="104"/>
    <x v="2313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x v="6"/>
    <n v="138"/>
    <x v="2314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x v="6"/>
    <n v="100"/>
    <x v="2315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x v="6"/>
    <n v="102"/>
    <x v="2316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x v="6"/>
    <n v="171"/>
    <x v="93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x v="6"/>
    <n v="101"/>
    <x v="2317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x v="6"/>
    <n v="130"/>
    <x v="73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x v="6"/>
    <n v="110"/>
    <x v="2318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x v="6"/>
    <n v="119"/>
    <x v="231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x v="6"/>
    <n v="100"/>
    <x v="232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x v="6"/>
    <n v="153"/>
    <x v="232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x v="6"/>
    <n v="104"/>
    <x v="395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x v="6"/>
    <n v="101"/>
    <x v="2322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x v="6"/>
    <n v="108"/>
    <x v="2323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x v="6"/>
    <n v="315"/>
    <x v="124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x v="6"/>
    <n v="102"/>
    <x v="214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x v="6"/>
    <n v="126"/>
    <x v="232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x v="6"/>
    <n v="101"/>
    <x v="2325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x v="6"/>
    <n v="101"/>
    <x v="232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x v="6"/>
    <n v="103"/>
    <x v="155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x v="6"/>
    <n v="106"/>
    <x v="2327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x v="0"/>
    <x v="6"/>
    <n v="101"/>
    <x v="2036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x v="6"/>
    <n v="113"/>
    <x v="1417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x v="6"/>
    <n v="218"/>
    <x v="2328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x v="6"/>
    <n v="101"/>
    <x v="2329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x v="6"/>
    <n v="106"/>
    <x v="2330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x v="6"/>
    <n v="104"/>
    <x v="2331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x v="6"/>
    <n v="221"/>
    <x v="2332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x v="6"/>
    <n v="119"/>
    <x v="2333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x v="6"/>
    <n v="105"/>
    <x v="2334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x v="6"/>
    <n v="104"/>
    <x v="233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x v="0"/>
    <x v="6"/>
    <n v="118"/>
    <x v="233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x v="6"/>
    <n v="139"/>
    <x v="2337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x v="6"/>
    <n v="104"/>
    <x v="134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x v="6"/>
    <n v="100"/>
    <x v="150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x v="6"/>
    <n v="107"/>
    <x v="2338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x v="6"/>
    <n v="100"/>
    <x v="2339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x v="6"/>
    <n v="100"/>
    <x v="234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x v="6"/>
    <n v="101"/>
    <x v="1708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x v="6"/>
    <n v="108"/>
    <x v="2341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x v="6"/>
    <n v="104"/>
    <x v="2342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x v="6"/>
    <n v="104"/>
    <x v="2343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x v="6"/>
    <n v="102"/>
    <x v="2344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x v="6"/>
    <n v="101"/>
    <x v="2345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x v="6"/>
    <n v="112"/>
    <x v="2346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x v="6"/>
    <n v="100"/>
    <x v="2347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x v="6"/>
    <n v="100"/>
    <x v="4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x v="6"/>
    <n v="105"/>
    <x v="39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x v="6"/>
    <n v="117"/>
    <x v="234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x v="6"/>
    <n v="104"/>
    <x v="1154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x v="6"/>
    <n v="115"/>
    <x v="2349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x v="6"/>
    <n v="102"/>
    <x v="232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x v="6"/>
    <n v="223"/>
    <x v="2296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x v="6"/>
    <n v="100"/>
    <x v="683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x v="6"/>
    <n v="106"/>
    <x v="2350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x v="6"/>
    <n v="142"/>
    <x v="200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x v="6"/>
    <n v="184"/>
    <x v="235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x v="6"/>
    <n v="104"/>
    <x v="2352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x v="6"/>
    <n v="112"/>
    <x v="123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x v="6"/>
    <n v="111"/>
    <x v="555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x v="6"/>
    <n v="104"/>
    <x v="2353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x v="6"/>
    <n v="100"/>
    <x v="2354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x v="6"/>
    <n v="102"/>
    <x v="235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x v="6"/>
    <n v="110"/>
    <x v="2356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x v="6"/>
    <n v="100"/>
    <x v="2124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x v="6"/>
    <n v="122"/>
    <x v="2357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x v="6"/>
    <n v="138"/>
    <x v="235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x v="6"/>
    <n v="100"/>
    <x v="2359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x v="6"/>
    <n v="107"/>
    <x v="2360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x v="6"/>
    <n v="211"/>
    <x v="23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x v="6"/>
    <n v="124"/>
    <x v="2362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x v="6"/>
    <n v="109"/>
    <x v="2363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x v="6"/>
    <n v="104"/>
    <x v="2364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x v="6"/>
    <n v="100"/>
    <x v="236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x v="6"/>
    <n v="130"/>
    <x v="2235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x v="6"/>
    <n v="104"/>
    <x v="2366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x v="6"/>
    <n v="100"/>
    <x v="2367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x v="6"/>
    <n v="120"/>
    <x v="2368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x v="6"/>
    <n v="100"/>
    <x v="841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x v="6"/>
    <n v="101"/>
    <x v="2369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x v="6"/>
    <n v="107"/>
    <x v="2370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x v="6"/>
    <n v="138"/>
    <x v="217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x v="6"/>
    <n v="101"/>
    <x v="23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x v="6"/>
    <n v="109"/>
    <x v="2372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x v="6"/>
    <n v="140"/>
    <x v="431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x v="6"/>
    <n v="104"/>
    <x v="2373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x v="6"/>
    <n v="103"/>
    <x v="2374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x v="6"/>
    <n v="108"/>
    <x v="2375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x v="6"/>
    <n v="100"/>
    <x v="246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x v="6"/>
    <n v="103"/>
    <x v="237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x v="6"/>
    <n v="130"/>
    <x v="1783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x v="6"/>
    <n v="109"/>
    <x v="237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x v="6"/>
    <n v="100"/>
    <x v="2378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x v="6"/>
    <n v="110"/>
    <x v="2379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x v="6"/>
    <n v="100"/>
    <x v="2380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x v="6"/>
    <n v="106"/>
    <x v="2381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x v="6"/>
    <n v="112"/>
    <x v="2382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x v="6"/>
    <n v="106"/>
    <x v="238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x v="6"/>
    <n v="101"/>
    <x v="23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x v="6"/>
    <n v="104"/>
    <x v="238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x v="6"/>
    <n v="135"/>
    <x v="2386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x v="6"/>
    <n v="105"/>
    <x v="108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x v="6"/>
    <n v="103"/>
    <x v="2387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x v="6"/>
    <n v="100"/>
    <x v="672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x v="6"/>
    <n v="186"/>
    <x v="2388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x v="6"/>
    <n v="289"/>
    <x v="2389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x v="6"/>
    <n v="100"/>
    <x v="2390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x v="6"/>
    <n v="108"/>
    <x v="2391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x v="6"/>
    <n v="108"/>
    <x v="2392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x v="6"/>
    <n v="110"/>
    <x v="39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x v="6"/>
    <n v="171"/>
    <x v="1922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x v="6"/>
    <n v="152"/>
    <x v="2393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x v="6"/>
    <n v="101"/>
    <x v="2394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x v="6"/>
    <n v="153"/>
    <x v="2395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x v="6"/>
    <n v="128"/>
    <x v="440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x v="6"/>
    <n v="101"/>
    <x v="2396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x v="6"/>
    <n v="101"/>
    <x v="239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x v="6"/>
    <n v="191"/>
    <x v="2398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x v="0"/>
    <x v="6"/>
    <n v="140"/>
    <x v="2399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x v="6"/>
    <n v="124"/>
    <x v="2400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x v="6"/>
    <n v="126"/>
    <x v="2401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x v="6"/>
    <n v="190"/>
    <x v="73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x v="6"/>
    <n v="139"/>
    <x v="240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x v="6"/>
    <n v="202"/>
    <x v="2403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x v="6"/>
    <n v="103"/>
    <x v="2404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x v="6"/>
    <n v="102"/>
    <x v="240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x v="6"/>
    <n v="103"/>
    <x v="2406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x v="6"/>
    <n v="127"/>
    <x v="2407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x v="0"/>
    <x v="6"/>
    <n v="101"/>
    <x v="890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x v="6"/>
    <n v="122"/>
    <x v="2408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x v="6"/>
    <n v="113"/>
    <x v="200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x v="6"/>
    <n v="150"/>
    <x v="683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x v="6"/>
    <n v="215"/>
    <x v="1299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x v="6"/>
    <n v="102"/>
    <x v="2230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x v="6"/>
    <n v="100"/>
    <x v="240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x v="6"/>
    <n v="101"/>
    <x v="2410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x v="6"/>
    <n v="113"/>
    <x v="13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x v="6"/>
    <n v="104"/>
    <x v="364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x v="6"/>
    <n v="115"/>
    <x v="2411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x v="6"/>
    <n v="113"/>
    <x v="2412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x v="6"/>
    <n v="128"/>
    <x v="2413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x v="6"/>
    <n v="143"/>
    <x v="2414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x v="6"/>
    <n v="119"/>
    <x v="241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x v="6"/>
    <n v="138"/>
    <x v="366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x v="6"/>
    <n v="160"/>
    <x v="2376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x v="6"/>
    <n v="114"/>
    <x v="2416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x v="6"/>
    <n v="101"/>
    <x v="2281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x v="6"/>
    <n v="155"/>
    <x v="2417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x v="6"/>
    <n v="128"/>
    <x v="2418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x v="6"/>
    <n v="121"/>
    <x v="241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x v="6"/>
    <n v="113"/>
    <x v="91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x v="6"/>
    <n v="128"/>
    <x v="1604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x v="6"/>
    <n v="158"/>
    <x v="2420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x v="6"/>
    <n v="105"/>
    <x v="242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x v="6"/>
    <n v="100"/>
    <x v="246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x v="6"/>
    <n v="100"/>
    <x v="2422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x v="6"/>
    <n v="107"/>
    <x v="797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x v="6"/>
    <n v="124"/>
    <x v="2423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x v="6"/>
    <n v="109"/>
    <x v="242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x v="6"/>
    <n v="102"/>
    <x v="2425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x v="6"/>
    <n v="106"/>
    <x v="2426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x v="6"/>
    <n v="106"/>
    <x v="2427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x v="6"/>
    <n v="101"/>
    <x v="2428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x v="6"/>
    <n v="105"/>
    <x v="2429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x v="6"/>
    <n v="108"/>
    <x v="2430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x v="6"/>
    <n v="100"/>
    <x v="178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x v="6"/>
    <n v="104"/>
    <x v="243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x v="6"/>
    <n v="102"/>
    <x v="2432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x v="6"/>
    <n v="104"/>
    <x v="171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x v="6"/>
    <n v="180"/>
    <x v="1028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x v="6"/>
    <n v="106"/>
    <x v="2433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x v="6"/>
    <n v="101"/>
    <x v="2434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x v="6"/>
    <n v="101"/>
    <x v="243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x v="6"/>
    <n v="100"/>
    <x v="2436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x v="6"/>
    <n v="118"/>
    <x v="2437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x v="6"/>
    <n v="110"/>
    <x v="687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x v="6"/>
    <n v="103"/>
    <x v="2438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x v="6"/>
    <n v="100"/>
    <x v="2439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x v="6"/>
    <n v="100"/>
    <x v="2440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x v="6"/>
    <n v="110"/>
    <x v="2441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x v="6"/>
    <n v="101"/>
    <x v="244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x v="6"/>
    <n v="101"/>
    <x v="2443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x v="6"/>
    <n v="169"/>
    <x v="1300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x v="6"/>
    <n v="100"/>
    <x v="244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x v="6"/>
    <n v="114"/>
    <x v="2445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x v="6"/>
    <n v="102"/>
    <x v="244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x v="6"/>
    <n v="106"/>
    <x v="2447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x v="6"/>
    <n v="102"/>
    <x v="2448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x v="6"/>
    <n v="117"/>
    <x v="2010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x v="6"/>
    <n v="101"/>
    <x v="2449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x v="6"/>
    <n v="132"/>
    <x v="2202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x v="6"/>
    <n v="100"/>
    <x v="178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x v="0"/>
    <x v="6"/>
    <n v="128"/>
    <x v="2450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x v="6"/>
    <n v="119"/>
    <x v="2451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x v="6"/>
    <n v="126"/>
    <x v="2452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x v="6"/>
    <n v="156"/>
    <x v="245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x v="6"/>
    <n v="103"/>
    <x v="1428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x v="6"/>
    <n v="153"/>
    <x v="245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x v="6"/>
    <n v="180"/>
    <x v="14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x v="6"/>
    <n v="128"/>
    <x v="245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x v="6"/>
    <n v="120"/>
    <x v="2456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x v="6"/>
    <n v="123"/>
    <x v="88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x v="6"/>
    <n v="105"/>
    <x v="104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x v="6"/>
    <n v="102"/>
    <x v="2457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x v="6"/>
    <n v="105"/>
    <x v="2458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x v="6"/>
    <n v="100"/>
    <x v="2459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x v="6"/>
    <n v="100"/>
    <x v="90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x v="6"/>
    <n v="102"/>
    <x v="2460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x v="6"/>
    <n v="114"/>
    <x v="2461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x v="6"/>
    <n v="102"/>
    <x v="2414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x v="6"/>
    <n v="102"/>
    <x v="2462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x v="6"/>
    <n v="105"/>
    <x v="2463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x v="6"/>
    <n v="102"/>
    <x v="1756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x v="6"/>
    <n v="100"/>
    <x v="2464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x v="6"/>
    <n v="106"/>
    <x v="138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x v="6"/>
    <n v="113"/>
    <x v="2465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x v="6"/>
    <n v="100"/>
    <x v="1199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x v="6"/>
    <n v="100"/>
    <x v="2466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x v="6"/>
    <n v="100"/>
    <x v="246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x v="6"/>
    <n v="144"/>
    <x v="2468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x v="6"/>
    <n v="104"/>
    <x v="2469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x v="6"/>
    <n v="108"/>
    <x v="2470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x v="6"/>
    <n v="102"/>
    <x v="247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x v="6"/>
    <n v="149"/>
    <x v="2472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x v="6"/>
    <n v="105"/>
    <x v="247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x v="6"/>
    <n v="101"/>
    <x v="2474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x v="6"/>
    <n v="131"/>
    <x v="247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x v="6"/>
    <n v="105"/>
    <x v="2476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x v="6"/>
    <n v="109"/>
    <x v="247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x v="6"/>
    <n v="111"/>
    <x v="700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x v="6"/>
    <n v="100"/>
    <x v="2478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x v="6"/>
    <n v="114"/>
    <x v="133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x v="6"/>
    <n v="122"/>
    <x v="2479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x v="0"/>
    <x v="6"/>
    <n v="100"/>
    <x v="2480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x v="6"/>
    <n v="103"/>
    <x v="24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x v="6"/>
    <n v="106"/>
    <x v="2482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x v="6"/>
    <n v="101"/>
    <x v="2483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x v="6"/>
    <n v="100"/>
    <x v="13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x v="6"/>
    <n v="130"/>
    <x v="673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x v="6"/>
    <n v="100"/>
    <x v="1318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x v="6"/>
    <n v="100"/>
    <x v="669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x v="6"/>
    <n v="114"/>
    <x v="2484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x v="6"/>
    <n v="100"/>
    <x v="8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x v="6"/>
    <n v="287"/>
    <x v="248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x v="6"/>
    <n v="109"/>
    <x v="938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x v="6"/>
    <n v="116"/>
    <x v="2486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x v="6"/>
    <n v="119"/>
    <x v="2487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x v="0"/>
    <x v="6"/>
    <n v="109"/>
    <x v="2488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x v="6"/>
    <n v="127"/>
    <x v="2489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x v="6"/>
    <n v="101"/>
    <x v="2490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x v="6"/>
    <n v="128"/>
    <x v="249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x v="6"/>
    <n v="100"/>
    <x v="2492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x v="6"/>
    <n v="175"/>
    <x v="2493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x v="6"/>
    <n v="127"/>
    <x v="24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x v="6"/>
    <n v="111"/>
    <x v="2495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x v="6"/>
    <n v="126"/>
    <x v="249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x v="0"/>
    <x v="6"/>
    <n v="119"/>
    <x v="2497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x v="6"/>
    <n v="108"/>
    <x v="2498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x v="6"/>
    <n v="103"/>
    <x v="2499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x v="6"/>
    <n v="110"/>
    <x v="9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x v="6"/>
    <n v="202"/>
    <x v="122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x v="0"/>
    <x v="6"/>
    <n v="130"/>
    <x v="2500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x v="6"/>
    <n v="104"/>
    <x v="104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x v="6"/>
    <n v="100"/>
    <x v="2501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x v="6"/>
    <n v="171"/>
    <x v="290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x v="6"/>
    <n v="113"/>
    <x v="2502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x v="6"/>
    <n v="184"/>
    <x v="76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x v="6"/>
    <n v="130"/>
    <x v="2503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x v="0"/>
    <x v="6"/>
    <n v="105"/>
    <x v="2005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x v="6"/>
    <n v="100"/>
    <x v="1354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x v="6"/>
    <n v="153"/>
    <x v="2504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x v="6"/>
    <n v="162"/>
    <x v="250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x v="6"/>
    <n v="136"/>
    <x v="583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x v="6"/>
    <n v="144"/>
    <x v="2506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x v="6"/>
    <n v="100"/>
    <x v="368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x v="6"/>
    <n v="101"/>
    <x v="2507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x v="6"/>
    <n v="107"/>
    <x v="25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x v="6"/>
    <n v="125"/>
    <x v="250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x v="6"/>
    <n v="119"/>
    <x v="38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x v="6"/>
    <n v="101"/>
    <x v="2350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x v="6"/>
    <n v="113"/>
    <x v="113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x v="6"/>
    <n v="105"/>
    <x v="2510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x v="6"/>
    <n v="110"/>
    <x v="251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x v="6"/>
    <n v="100"/>
    <x v="63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x v="6"/>
    <n v="120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x v="6"/>
    <n v="105"/>
    <x v="251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x v="6"/>
    <n v="103"/>
    <x v="1765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x v="6"/>
    <n v="102"/>
    <x v="2513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x v="6"/>
    <n v="100"/>
    <x v="2514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x v="40"/>
    <n v="0"/>
    <x v="121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x v="40"/>
    <n v="0"/>
    <x v="120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x v="40"/>
    <n v="0"/>
    <x v="120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x v="40"/>
    <n v="51"/>
    <x v="2515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x v="40"/>
    <n v="20"/>
    <x v="101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x v="40"/>
    <n v="35"/>
    <x v="2516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x v="40"/>
    <n v="4"/>
    <x v="251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x v="1"/>
    <x v="40"/>
    <n v="36"/>
    <x v="251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x v="40"/>
    <n v="0"/>
    <x v="121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x v="40"/>
    <n v="31"/>
    <x v="251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x v="40"/>
    <n v="7"/>
    <x v="1694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x v="40"/>
    <n v="0"/>
    <x v="120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x v="40"/>
    <n v="6"/>
    <x v="1714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x v="40"/>
    <n v="0"/>
    <x v="121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x v="40"/>
    <n v="2"/>
    <x v="501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x v="40"/>
    <n v="0"/>
    <x v="121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x v="40"/>
    <n v="16"/>
    <x v="2520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x v="40"/>
    <n v="0"/>
    <x v="120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x v="40"/>
    <n v="5"/>
    <x v="2521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x v="40"/>
    <n v="6"/>
    <x v="2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x v="6"/>
    <n v="100"/>
    <x v="2522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x v="6"/>
    <n v="104"/>
    <x v="115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x v="6"/>
    <n v="100"/>
    <x v="201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x v="6"/>
    <n v="104"/>
    <x v="1337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x v="6"/>
    <n v="251"/>
    <x v="2523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x v="6"/>
    <n v="101"/>
    <x v="2524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x v="6"/>
    <n v="174"/>
    <x v="2525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x v="6"/>
    <n v="116"/>
    <x v="252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x v="6"/>
    <n v="106"/>
    <x v="2527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x v="6"/>
    <n v="111"/>
    <x v="2528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x v="0"/>
    <x v="6"/>
    <n v="101"/>
    <x v="1700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x v="6"/>
    <n v="102"/>
    <x v="2529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x v="6"/>
    <n v="100"/>
    <x v="2530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x v="6"/>
    <n v="111"/>
    <x v="2531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x v="6"/>
    <n v="101"/>
    <x v="2532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x v="6"/>
    <n v="104"/>
    <x v="433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x v="6"/>
    <n v="109"/>
    <x v="2533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x v="6"/>
    <n v="115"/>
    <x v="253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x v="0"/>
    <x v="6"/>
    <n v="100"/>
    <x v="2535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x v="6"/>
    <n v="103"/>
    <x v="25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x v="6"/>
    <n v="104"/>
    <x v="25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x v="6"/>
    <n v="138"/>
    <x v="2538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x v="6"/>
    <n v="110"/>
    <x v="2539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x v="6"/>
    <n v="101"/>
    <x v="2540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x v="6"/>
    <n v="102"/>
    <x v="2541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x v="6"/>
    <n v="114"/>
    <x v="254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x v="6"/>
    <n v="100"/>
    <x v="2543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x v="6"/>
    <n v="140"/>
    <x v="457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x v="6"/>
    <n v="129"/>
    <x v="254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x v="6"/>
    <n v="103"/>
    <x v="254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x v="6"/>
    <n v="103"/>
    <x v="254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x v="6"/>
    <n v="110"/>
    <x v="2547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x v="6"/>
    <n v="113"/>
    <x v="2548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x v="6"/>
    <n v="112"/>
    <x v="102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x v="6"/>
    <n v="139"/>
    <x v="69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x v="6"/>
    <n v="111"/>
    <x v="254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x v="6"/>
    <n v="139"/>
    <x v="2550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x v="6"/>
    <n v="106"/>
    <x v="17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x v="6"/>
    <n v="101"/>
    <x v="255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x v="6"/>
    <n v="100"/>
    <x v="2552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x v="6"/>
    <n v="109"/>
    <x v="995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x v="6"/>
    <n v="118"/>
    <x v="2553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x v="6"/>
    <n v="120"/>
    <x v="2554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x v="0"/>
    <x v="6"/>
    <n v="128"/>
    <x v="2555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x v="0"/>
    <x v="6"/>
    <n v="126"/>
    <x v="255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x v="6"/>
    <n v="129"/>
    <x v="2557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x v="6"/>
    <n v="107"/>
    <x v="2558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x v="6"/>
    <n v="100"/>
    <x v="255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x v="6"/>
    <n v="155"/>
    <x v="256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x v="6"/>
    <n v="108"/>
    <x v="2561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x v="6"/>
    <n v="111"/>
    <x v="2562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x v="6"/>
    <n v="101"/>
    <x v="2007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x v="0"/>
    <x v="6"/>
    <n v="121"/>
    <x v="227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x v="6"/>
    <n v="100"/>
    <x v="256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x v="6"/>
    <n v="109"/>
    <x v="2564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x v="6"/>
    <n v="123"/>
    <x v="2565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x v="6"/>
    <n v="136"/>
    <x v="2566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x v="6"/>
    <n v="103"/>
    <x v="182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x v="6"/>
    <n v="121"/>
    <x v="2567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x v="6"/>
    <n v="186"/>
    <x v="256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x v="6"/>
    <n v="300"/>
    <x v="2569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x v="6"/>
    <n v="108"/>
    <x v="2570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x v="0"/>
    <x v="6"/>
    <n v="141"/>
    <x v="257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x v="0"/>
    <x v="6"/>
    <n v="114"/>
    <x v="257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x v="6"/>
    <n v="154"/>
    <x v="734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x v="6"/>
    <n v="102"/>
    <x v="2573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x v="6"/>
    <n v="102"/>
    <x v="2574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x v="6"/>
    <n v="103"/>
    <x v="257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x v="6"/>
    <n v="156"/>
    <x v="843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x v="6"/>
    <n v="101"/>
    <x v="2576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x v="6"/>
    <n v="239"/>
    <x v="2577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x v="0"/>
    <x v="6"/>
    <n v="210"/>
    <x v="2432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x v="0"/>
    <x v="6"/>
    <n v="105"/>
    <x v="2578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x v="6"/>
    <n v="101"/>
    <x v="2579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x v="6"/>
    <n v="111"/>
    <x v="2580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x v="0"/>
    <x v="6"/>
    <n v="102"/>
    <x v="258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x v="6"/>
    <n v="103"/>
    <x v="2582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x v="6"/>
    <n v="127"/>
    <x v="2583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x v="6"/>
    <n v="339"/>
    <x v="2584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x v="6"/>
    <n v="101"/>
    <x v="2503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x v="6"/>
    <n v="9"/>
    <x v="258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x v="6"/>
    <n v="7"/>
    <x v="258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x v="6"/>
    <n v="10"/>
    <x v="101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x v="6"/>
    <n v="11"/>
    <x v="123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x v="6"/>
    <n v="15"/>
    <x v="16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x v="6"/>
    <n v="0"/>
    <x v="121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x v="6"/>
    <n v="28"/>
    <x v="2254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x v="6"/>
    <n v="13"/>
    <x v="119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x v="6"/>
    <n v="1"/>
    <x v="119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x v="6"/>
    <n v="21"/>
    <x v="822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x v="6"/>
    <n v="18"/>
    <x v="817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x v="6"/>
    <n v="20"/>
    <x v="2587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x v="6"/>
    <n v="18"/>
    <x v="2588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x v="6"/>
    <n v="0"/>
    <x v="121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x v="6"/>
    <n v="2"/>
    <x v="380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x v="6"/>
    <n v="0"/>
    <x v="121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x v="6"/>
    <n v="0"/>
    <x v="121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x v="6"/>
    <n v="10"/>
    <x v="119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x v="1"/>
    <x v="6"/>
    <n v="2"/>
    <x v="2589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x v="1"/>
    <x v="6"/>
    <n v="1"/>
    <x v="380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x v="40"/>
    <n v="104"/>
    <x v="259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x v="40"/>
    <n v="105"/>
    <x v="753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x v="40"/>
    <n v="100"/>
    <x v="2591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x v="40"/>
    <n v="133"/>
    <x v="2592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x v="40"/>
    <n v="113"/>
    <x v="789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x v="40"/>
    <n v="103"/>
    <x v="259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x v="40"/>
    <n v="120"/>
    <x v="2594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x v="40"/>
    <n v="130"/>
    <x v="259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x v="40"/>
    <n v="101"/>
    <x v="2596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x v="40"/>
    <n v="109"/>
    <x v="2597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x v="0"/>
    <x v="40"/>
    <n v="102"/>
    <x v="12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x v="0"/>
    <x v="40"/>
    <n v="110"/>
    <x v="2598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x v="40"/>
    <n v="101"/>
    <x v="2599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x v="40"/>
    <n v="100"/>
    <x v="2600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x v="40"/>
    <n v="106"/>
    <x v="260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x v="0"/>
    <x v="40"/>
    <n v="100"/>
    <x v="2602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x v="40"/>
    <n v="100"/>
    <x v="2480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x v="40"/>
    <n v="113"/>
    <x v="2603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x v="40"/>
    <n v="103"/>
    <x v="2604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x v="40"/>
    <n v="117"/>
    <x v="64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x v="40"/>
    <n v="108"/>
    <x v="260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x v="40"/>
    <n v="100"/>
    <x v="2606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x v="40"/>
    <n v="100"/>
    <x v="101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x v="0"/>
    <x v="40"/>
    <n v="146"/>
    <x v="2607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x v="40"/>
    <n v="110"/>
    <x v="2608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x v="0"/>
    <x v="40"/>
    <n v="108"/>
    <x v="2609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x v="40"/>
    <n v="100"/>
    <x v="101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x v="40"/>
    <n v="100"/>
    <x v="145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x v="40"/>
    <n v="107"/>
    <x v="2610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x v="40"/>
    <n v="143"/>
    <x v="112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x v="0"/>
    <x v="40"/>
    <n v="105"/>
    <x v="261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x v="0"/>
    <x v="40"/>
    <n v="104"/>
    <x v="938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x v="40"/>
    <n v="120"/>
    <x v="101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x v="40"/>
    <n v="110"/>
    <x v="2612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x v="40"/>
    <n v="102"/>
    <x v="2613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x v="40"/>
    <n v="129"/>
    <x v="261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x v="40"/>
    <n v="115"/>
    <x v="26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x v="40"/>
    <n v="151"/>
    <x v="96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x v="40"/>
    <n v="111"/>
    <x v="2616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x v="40"/>
    <n v="100"/>
    <x v="2617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x v="40"/>
    <n v="1"/>
    <x v="13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x v="40"/>
    <n v="3"/>
    <x v="2005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x v="40"/>
    <n v="0"/>
    <x v="121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x v="1"/>
    <x v="40"/>
    <n v="0"/>
    <x v="121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x v="1"/>
    <x v="40"/>
    <n v="0"/>
    <x v="827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x v="40"/>
    <n v="60"/>
    <x v="2618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x v="40"/>
    <n v="1"/>
    <x v="73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x v="40"/>
    <n v="2"/>
    <x v="144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x v="40"/>
    <n v="0"/>
    <x v="120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x v="40"/>
    <n v="90"/>
    <x v="2619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x v="40"/>
    <n v="1"/>
    <x v="1491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x v="40"/>
    <n v="4"/>
    <x v="96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x v="40"/>
    <n v="4"/>
    <x v="2620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x v="40"/>
    <n v="9"/>
    <x v="2621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x v="40"/>
    <n v="0"/>
    <x v="121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x v="1"/>
    <x v="40"/>
    <n v="20"/>
    <x v="2382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x v="40"/>
    <n v="0"/>
    <x v="121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x v="40"/>
    <n v="0"/>
    <x v="1720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x v="40"/>
    <n v="0"/>
    <x v="144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x v="40"/>
    <n v="30"/>
    <x v="262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x v="6"/>
    <n v="100"/>
    <x v="683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x v="6"/>
    <n v="101"/>
    <x v="1316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x v="6"/>
    <n v="122"/>
    <x v="26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x v="6"/>
    <n v="330"/>
    <x v="794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x v="6"/>
    <n v="110"/>
    <x v="2624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x v="6"/>
    <n v="101"/>
    <x v="2625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x v="6"/>
    <n v="140"/>
    <x v="2626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x v="0"/>
    <x v="6"/>
    <n v="100"/>
    <x v="73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x v="6"/>
    <n v="119"/>
    <x v="262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x v="6"/>
    <n v="107"/>
    <x v="2628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x v="6"/>
    <n v="228"/>
    <x v="2629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x v="6"/>
    <n v="106"/>
    <x v="2630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x v="6"/>
    <n v="143"/>
    <x v="161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x v="6"/>
    <n v="105"/>
    <x v="263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x v="6"/>
    <n v="110"/>
    <x v="263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x v="6"/>
    <n v="106"/>
    <x v="1622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x v="6"/>
    <n v="108"/>
    <x v="2633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x v="6"/>
    <n v="105"/>
    <x v="2634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x v="6"/>
    <n v="119"/>
    <x v="440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x v="6"/>
    <n v="153"/>
    <x v="263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x v="6"/>
    <n v="100"/>
    <x v="2636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x v="6"/>
    <n v="100"/>
    <x v="2637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x v="6"/>
    <n v="225"/>
    <x v="753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x v="6"/>
    <n v="106"/>
    <x v="2638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x v="6"/>
    <n v="105"/>
    <x v="2639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x v="6"/>
    <n v="117"/>
    <x v="277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x v="6"/>
    <n v="109"/>
    <x v="2640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x v="6"/>
    <n v="160"/>
    <x v="375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x v="6"/>
    <n v="113"/>
    <x v="2641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x v="0"/>
    <x v="6"/>
    <n v="102"/>
    <x v="264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x v="6"/>
    <n v="101"/>
    <x v="2643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x v="6"/>
    <n v="101"/>
    <x v="2644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x v="6"/>
    <n v="6500"/>
    <x v="9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x v="6"/>
    <n v="9"/>
    <x v="264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x v="6"/>
    <n v="22"/>
    <x v="2646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x v="6"/>
    <n v="21"/>
    <x v="264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x v="6"/>
    <n v="41"/>
    <x v="264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x v="6"/>
    <n v="2"/>
    <x v="2649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x v="6"/>
    <n v="3"/>
    <x v="2120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x v="6"/>
    <n v="16"/>
    <x v="2650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x v="6"/>
    <n v="16"/>
    <x v="26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x v="6"/>
    <n v="7"/>
    <x v="2652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x v="1"/>
    <x v="6"/>
    <n v="4"/>
    <x v="2653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x v="6"/>
    <n v="34"/>
    <x v="2654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x v="6"/>
    <n v="0"/>
    <x v="119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x v="6"/>
    <n v="0"/>
    <x v="31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x v="1"/>
    <x v="6"/>
    <n v="16"/>
    <x v="2655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x v="6"/>
    <n v="3"/>
    <x v="380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x v="6"/>
    <n v="0"/>
    <x v="120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x v="6"/>
    <n v="5"/>
    <x v="177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x v="6"/>
    <n v="2"/>
    <x v="119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x v="6"/>
    <n v="0"/>
    <x v="120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x v="6"/>
    <n v="18"/>
    <x v="265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x v="1"/>
    <x v="6"/>
    <n v="5"/>
    <x v="101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x v="1"/>
    <x v="6"/>
    <n v="0"/>
    <x v="120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x v="6"/>
    <n v="0"/>
    <x v="121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x v="6"/>
    <n v="1"/>
    <x v="13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x v="6"/>
    <n v="27"/>
    <x v="2235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x v="1"/>
    <x v="6"/>
    <n v="1"/>
    <x v="148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x v="6"/>
    <n v="13"/>
    <x v="2214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x v="1"/>
    <x v="40"/>
    <n v="0"/>
    <x v="119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x v="40"/>
    <n v="3"/>
    <x v="882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x v="40"/>
    <n v="15"/>
    <x v="179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x v="40"/>
    <n v="3"/>
    <x v="140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x v="40"/>
    <n v="0"/>
    <x v="121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x v="40"/>
    <n v="0"/>
    <x v="121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x v="40"/>
    <n v="0"/>
    <x v="121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x v="40"/>
    <n v="0"/>
    <x v="121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x v="40"/>
    <n v="53"/>
    <x v="235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x v="40"/>
    <n v="5"/>
    <x v="2657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x v="40"/>
    <n v="0"/>
    <x v="119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x v="40"/>
    <n v="0"/>
    <x v="121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x v="40"/>
    <n v="13"/>
    <x v="350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x v="1"/>
    <x v="40"/>
    <n v="5"/>
    <x v="380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x v="40"/>
    <n v="0"/>
    <x v="121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x v="40"/>
    <n v="0"/>
    <x v="121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x v="40"/>
    <n v="0"/>
    <x v="121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x v="40"/>
    <n v="0"/>
    <x v="121"/>
    <x v="1"/>
    <x v="40"/>
  </r>
  <r>
    <n v="3886"/>
    <x v="3881"/>
    <n v="1"/>
    <n v="10000"/>
    <n v="0"/>
    <x v="1"/>
    <x v="2"/>
    <s v="AUD"/>
    <n v="1418275702"/>
    <n v="1415683702"/>
    <b v="0"/>
    <n v="0"/>
    <x v="1"/>
    <x v="40"/>
    <n v="0"/>
    <x v="121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x v="40"/>
    <n v="2"/>
    <x v="827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x v="6"/>
    <n v="27"/>
    <x v="241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x v="6"/>
    <n v="1"/>
    <x v="2658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x v="6"/>
    <n v="17"/>
    <x v="2659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x v="1"/>
    <x v="6"/>
    <n v="33"/>
    <x v="2218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x v="6"/>
    <n v="0"/>
    <x v="121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x v="6"/>
    <n v="22"/>
    <x v="2660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x v="6"/>
    <n v="3"/>
    <x v="1296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x v="6"/>
    <n v="5"/>
    <x v="73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x v="6"/>
    <n v="11"/>
    <x v="65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x v="6"/>
    <n v="18"/>
    <x v="878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x v="6"/>
    <n v="33"/>
    <x v="1302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x v="6"/>
    <n v="1"/>
    <x v="368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x v="6"/>
    <n v="5"/>
    <x v="2661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x v="6"/>
    <n v="1"/>
    <x v="380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x v="6"/>
    <n v="49"/>
    <x v="266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x v="6"/>
    <n v="0"/>
    <x v="121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x v="1"/>
    <x v="6"/>
    <n v="0"/>
    <x v="172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x v="6"/>
    <n v="12"/>
    <x v="2663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x v="6"/>
    <n v="67"/>
    <x v="2664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x v="6"/>
    <n v="15"/>
    <x v="266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x v="6"/>
    <n v="9"/>
    <x v="1783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x v="6"/>
    <n v="0"/>
    <x v="1178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x v="6"/>
    <n v="3"/>
    <x v="2666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x v="6"/>
    <n v="37"/>
    <x v="2417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x v="6"/>
    <n v="0"/>
    <x v="120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x v="6"/>
    <n v="10"/>
    <x v="2667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x v="6"/>
    <n v="36"/>
    <x v="227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x v="6"/>
    <n v="0"/>
    <x v="144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x v="6"/>
    <n v="0"/>
    <x v="121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x v="6"/>
    <n v="0"/>
    <x v="119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x v="6"/>
    <n v="0"/>
    <x v="37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x v="6"/>
    <n v="2"/>
    <x v="179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x v="6"/>
    <n v="5"/>
    <x v="817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x v="6"/>
    <n v="0"/>
    <x v="121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x v="6"/>
    <n v="8"/>
    <x v="2668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x v="6"/>
    <n v="12"/>
    <x v="2669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x v="6"/>
    <n v="15"/>
    <x v="1338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x v="6"/>
    <n v="10"/>
    <x v="144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x v="6"/>
    <n v="0"/>
    <x v="2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x v="6"/>
    <n v="1"/>
    <x v="381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x v="6"/>
    <n v="13"/>
    <x v="2670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x v="6"/>
    <n v="2"/>
    <x v="2671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x v="6"/>
    <n v="0"/>
    <x v="121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x v="6"/>
    <n v="0"/>
    <x v="121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x v="6"/>
    <n v="0"/>
    <x v="12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x v="6"/>
    <n v="16"/>
    <x v="1466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x v="6"/>
    <n v="11"/>
    <x v="2672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x v="6"/>
    <n v="44"/>
    <x v="2213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x v="6"/>
    <n v="0"/>
    <x v="121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x v="6"/>
    <n v="86"/>
    <x v="2673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x v="6"/>
    <n v="12"/>
    <x v="295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x v="6"/>
    <n v="0"/>
    <x v="144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x v="6"/>
    <n v="0"/>
    <x v="148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x v="6"/>
    <n v="1"/>
    <x v="380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x v="6"/>
    <n v="0"/>
    <x v="121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x v="6"/>
    <n v="36"/>
    <x v="2674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x v="6"/>
    <n v="0"/>
    <x v="121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x v="6"/>
    <n v="0"/>
    <x v="144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x v="1"/>
    <x v="6"/>
    <n v="3"/>
    <x v="492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x v="6"/>
    <n v="3"/>
    <x v="470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x v="6"/>
    <n v="0"/>
    <x v="121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x v="6"/>
    <n v="16"/>
    <x v="267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x v="6"/>
    <n v="1"/>
    <x v="380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x v="6"/>
    <n v="0"/>
    <x v="120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x v="6"/>
    <n v="0"/>
    <x v="380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x v="6"/>
    <n v="0"/>
    <x v="121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x v="6"/>
    <n v="0"/>
    <x v="121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x v="6"/>
    <n v="24"/>
    <x v="97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x v="6"/>
    <n v="0"/>
    <x v="121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x v="6"/>
    <n v="0"/>
    <x v="582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x v="6"/>
    <n v="32"/>
    <x v="267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x v="6"/>
    <n v="24"/>
    <x v="821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x v="6"/>
    <n v="2"/>
    <x v="784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x v="6"/>
    <n v="0"/>
    <x v="678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x v="6"/>
    <n v="3"/>
    <x v="2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x v="6"/>
    <n v="0"/>
    <x v="121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x v="6"/>
    <n v="6"/>
    <x v="823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x v="6"/>
    <n v="14"/>
    <x v="367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x v="6"/>
    <n v="1"/>
    <x v="377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x v="6"/>
    <n v="24"/>
    <x v="212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x v="6"/>
    <n v="11"/>
    <x v="144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x v="6"/>
    <n v="7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x v="6"/>
    <n v="0"/>
    <x v="148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x v="6"/>
    <n v="1"/>
    <x v="267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x v="6"/>
    <n v="21"/>
    <x v="2679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x v="6"/>
    <n v="78"/>
    <x v="2680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x v="6"/>
    <n v="32"/>
    <x v="2681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x v="6"/>
    <n v="0"/>
    <x v="121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x v="6"/>
    <n v="48"/>
    <x v="268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x v="6"/>
    <n v="1"/>
    <x v="2683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x v="6"/>
    <n v="11"/>
    <x v="126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x v="6"/>
    <n v="2"/>
    <x v="1714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x v="6"/>
    <n v="18"/>
    <x v="2641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x v="6"/>
    <n v="4"/>
    <x v="628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x v="6"/>
    <n v="20"/>
    <x v="441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x v="6"/>
    <n v="35"/>
    <x v="26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x v="6"/>
    <n v="6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x v="6"/>
    <n v="32"/>
    <x v="2685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x v="6"/>
    <n v="10"/>
    <x v="2686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x v="6"/>
    <n v="38"/>
    <x v="2687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x v="1"/>
    <x v="6"/>
    <n v="2"/>
    <x v="1729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x v="6"/>
    <n v="0"/>
    <x v="121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x v="6"/>
    <n v="4"/>
    <x v="1534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x v="1"/>
    <x v="6"/>
    <n v="20"/>
    <x v="101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x v="6"/>
    <n v="5"/>
    <x v="2688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x v="6"/>
    <n v="0"/>
    <x v="36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x v="6"/>
    <n v="0"/>
    <x v="144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x v="6"/>
    <n v="35"/>
    <x v="82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x v="6"/>
    <n v="17"/>
    <x v="77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x v="6"/>
    <n v="0"/>
    <x v="121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x v="6"/>
    <n v="57"/>
    <x v="2689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x v="6"/>
    <n v="17"/>
    <x v="2690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x v="1"/>
    <x v="6"/>
    <n v="0"/>
    <x v="119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x v="6"/>
    <n v="38"/>
    <x v="2671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x v="6"/>
    <n v="2"/>
    <x v="2012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x v="6"/>
    <n v="10"/>
    <x v="96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x v="1"/>
    <x v="6"/>
    <n v="0"/>
    <x v="120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x v="6"/>
    <n v="1"/>
    <x v="135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x v="6"/>
    <n v="0"/>
    <x v="447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x v="6"/>
    <n v="0"/>
    <x v="144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x v="6"/>
    <n v="6"/>
    <x v="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x v="6"/>
    <n v="4"/>
    <x v="380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x v="6"/>
    <n v="24"/>
    <x v="2691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x v="6"/>
    <n v="8"/>
    <x v="2692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x v="6"/>
    <n v="0"/>
    <x v="121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x v="6"/>
    <n v="1"/>
    <x v="31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x v="6"/>
    <n v="0"/>
    <x v="121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x v="6"/>
    <n v="0"/>
    <x v="120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x v="6"/>
    <n v="14"/>
    <x v="119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x v="6"/>
    <n v="1"/>
    <x v="1780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x v="6"/>
    <n v="9"/>
    <x v="151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x v="6"/>
    <n v="1"/>
    <x v="179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x v="6"/>
    <n v="17"/>
    <x v="8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x v="6"/>
    <n v="1"/>
    <x v="368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x v="6"/>
    <n v="70"/>
    <x v="2693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x v="6"/>
    <n v="0"/>
    <x v="121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x v="6"/>
    <n v="1"/>
    <x v="119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x v="6"/>
    <n v="5"/>
    <x v="368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x v="6"/>
    <n v="0"/>
    <x v="121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x v="6"/>
    <n v="7"/>
    <x v="2557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x v="6"/>
    <n v="28"/>
    <x v="2534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x v="6"/>
    <n v="0"/>
    <x v="121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x v="6"/>
    <n v="16"/>
    <x v="583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x v="6"/>
    <n v="0"/>
    <x v="121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x v="6"/>
    <n v="7"/>
    <x v="578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x v="6"/>
    <n v="26"/>
    <x v="269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x v="6"/>
    <n v="1"/>
    <x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x v="6"/>
    <n v="37"/>
    <x v="269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x v="6"/>
    <n v="47"/>
    <x v="269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x v="6"/>
    <n v="11"/>
    <x v="375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x v="6"/>
    <n v="12"/>
    <x v="2697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x v="6"/>
    <n v="60"/>
    <x v="88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x v="6"/>
    <n v="31"/>
    <x v="2698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x v="6"/>
    <n v="0"/>
    <x v="678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x v="6"/>
    <n v="0"/>
    <x v="582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x v="6"/>
    <n v="0"/>
    <x v="121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x v="6"/>
    <n v="38"/>
    <x v="69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x v="6"/>
    <n v="0"/>
    <x v="120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x v="6"/>
    <n v="8"/>
    <x v="134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x v="6"/>
    <n v="2"/>
    <x v="440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x v="6"/>
    <n v="18"/>
    <x v="2699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x v="6"/>
    <n v="0"/>
    <x v="580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x v="6"/>
    <n v="0"/>
    <x v="120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x v="6"/>
    <n v="0"/>
    <x v="121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x v="6"/>
    <n v="38"/>
    <x v="2700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x v="6"/>
    <n v="22"/>
    <x v="687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x v="6"/>
    <n v="0"/>
    <x v="121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x v="6"/>
    <n v="18"/>
    <x v="270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x v="6"/>
    <n v="53"/>
    <x v="596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x v="6"/>
    <n v="22"/>
    <x v="947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x v="6"/>
    <n v="3"/>
    <x v="2702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x v="6"/>
    <n v="3"/>
    <x v="669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x v="6"/>
    <n v="3"/>
    <x v="2629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x v="1"/>
    <x v="6"/>
    <n v="0"/>
    <x v="121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x v="6"/>
    <n v="2"/>
    <x v="270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x v="6"/>
    <n v="1"/>
    <x v="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x v="6"/>
    <n v="19"/>
    <x v="105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x v="6"/>
    <n v="1"/>
    <x v="2704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x v="6"/>
    <n v="0"/>
    <x v="380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x v="6"/>
    <n v="61"/>
    <x v="2705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x v="6"/>
    <n v="1"/>
    <x v="2706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x v="6"/>
    <n v="34"/>
    <x v="2707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x v="6"/>
    <n v="17"/>
    <x v="440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x v="6"/>
    <n v="0"/>
    <x v="121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x v="6"/>
    <n v="0"/>
    <x v="447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x v="6"/>
    <n v="1"/>
    <x v="2708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x v="6"/>
    <n v="27"/>
    <x v="431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x v="6"/>
    <n v="29"/>
    <x v="2709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x v="6"/>
    <n v="0"/>
    <x v="121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x v="6"/>
    <n v="9"/>
    <x v="2710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x v="6"/>
    <n v="0"/>
    <x v="121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x v="6"/>
    <n v="0"/>
    <x v="144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x v="6"/>
    <n v="0"/>
    <x v="121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x v="6"/>
    <n v="16"/>
    <x v="2242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x v="6"/>
    <n v="2"/>
    <x v="1720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x v="6"/>
    <n v="22"/>
    <x v="2711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x v="6"/>
    <n v="0"/>
    <x v="119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x v="6"/>
    <n v="0"/>
    <x v="119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x v="6"/>
    <n v="5"/>
    <x v="2712"/>
    <x v="1"/>
    <x v="6"/>
  </r>
  <r>
    <n v="4087"/>
    <x v="4080"/>
    <s v="Comedy Stage Play"/>
    <n v="9600"/>
    <n v="0"/>
    <x v="2"/>
    <x v="0"/>
    <s v="USD"/>
    <n v="1468777786"/>
    <n v="1466185786"/>
    <b v="0"/>
    <n v="0"/>
    <x v="1"/>
    <x v="6"/>
    <n v="0"/>
    <x v="121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x v="6"/>
    <n v="11"/>
    <x v="2561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x v="6"/>
    <n v="5"/>
    <x v="179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x v="6"/>
    <n v="3"/>
    <x v="154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x v="6"/>
    <n v="13"/>
    <x v="15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x v="6"/>
    <n v="0"/>
    <x v="13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x v="6"/>
    <n v="2"/>
    <x v="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x v="6"/>
    <n v="37"/>
    <x v="2713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x v="6"/>
    <n v="3"/>
    <x v="2714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x v="6"/>
    <n v="11"/>
    <x v="2715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x v="6"/>
    <n v="0"/>
    <x v="121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x v="6"/>
    <n v="0"/>
    <x v="121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x v="6"/>
    <n v="1"/>
    <x v="73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x v="6"/>
    <n v="0"/>
    <x v="121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x v="6"/>
    <n v="0"/>
    <x v="121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x v="6"/>
    <n v="27"/>
    <x v="2716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x v="6"/>
    <n v="10"/>
    <x v="40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x v="6"/>
    <n v="21"/>
    <x v="2717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x v="6"/>
    <n v="7"/>
    <x v="2718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x v="6"/>
    <n v="71"/>
    <x v="2719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x v="6"/>
    <n v="2"/>
    <x v="215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x v="6"/>
    <n v="2"/>
    <x v="578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x v="6"/>
    <n v="0"/>
    <x v="121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x v="6"/>
    <n v="29"/>
    <x v="2720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x v="6"/>
    <n v="3"/>
    <x v="2721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x v="6"/>
    <n v="0"/>
    <x v="12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x v="6"/>
    <n v="0"/>
    <x v="120"/>
    <x v="1"/>
    <x v="6"/>
  </r>
  <r>
    <m/>
    <x v="4107"/>
    <m/>
    <m/>
    <m/>
    <x v="4"/>
    <x v="21"/>
    <m/>
    <m/>
    <m/>
    <m/>
    <m/>
    <x v="2"/>
    <x v="41"/>
    <m/>
    <x v="121"/>
    <x v="9"/>
    <x v="41"/>
  </r>
  <r>
    <m/>
    <x v="4107"/>
    <m/>
    <m/>
    <m/>
    <x v="4"/>
    <x v="21"/>
    <m/>
    <m/>
    <m/>
    <m/>
    <m/>
    <x v="2"/>
    <x v="41"/>
    <m/>
    <x v="121"/>
    <x v="9"/>
    <x v="41"/>
  </r>
  <r>
    <m/>
    <x v="4107"/>
    <m/>
    <m/>
    <m/>
    <x v="4"/>
    <x v="21"/>
    <m/>
    <m/>
    <m/>
    <m/>
    <m/>
    <x v="2"/>
    <x v="41"/>
    <m/>
    <x v="121"/>
    <x v="9"/>
    <x v="41"/>
  </r>
  <r>
    <m/>
    <x v="4107"/>
    <m/>
    <m/>
    <m/>
    <x v="4"/>
    <x v="21"/>
    <m/>
    <m/>
    <m/>
    <m/>
    <m/>
    <x v="2"/>
    <x v="41"/>
    <m/>
    <x v="2722"/>
    <x v="9"/>
    <x v="41"/>
  </r>
  <r>
    <m/>
    <x v="4107"/>
    <m/>
    <m/>
    <m/>
    <x v="4"/>
    <x v="21"/>
    <m/>
    <m/>
    <m/>
    <m/>
    <m/>
    <x v="2"/>
    <x v="41"/>
    <m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  <r>
    <m/>
    <m/>
    <m/>
    <m/>
    <m/>
    <x v="4"/>
    <m/>
    <m/>
    <m/>
    <m/>
    <m/>
    <m/>
    <m/>
    <m/>
    <m/>
    <m/>
    <x v="9"/>
    <m/>
    <x v="411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F7A3B5-3E5A-46F4-B4E2-C62E53945B1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E26" firstHeaderRow="0" firstDataRow="1" firstDataCol="1"/>
  <pivotFields count="18">
    <pivotField showAll="0"/>
    <pivotField showAll="0">
      <items count="4109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dataField="1" showAll="0"/>
    <pivotField dataField="1" showAll="0"/>
    <pivotField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sd="0" x="15"/>
        <item sd="0" x="2"/>
        <item sd="0" x="18"/>
        <item sd="0" x="5"/>
        <item sd="0" x="16"/>
        <item sd="0" x="12"/>
        <item sd="0" x="8"/>
        <item sd="0" x="3"/>
        <item sd="0" x="6"/>
        <item sd="0" x="1"/>
        <item sd="0" x="7"/>
        <item sd="0" x="17"/>
        <item sd="0" x="13"/>
        <item sd="0" x="19"/>
        <item sd="0" x="14"/>
        <item sd="0" x="9"/>
        <item sd="0" x="10"/>
        <item sd="0" x="4"/>
        <item sd="0" x="11"/>
        <item sd="0" x="20"/>
        <item sd="0" x="0"/>
        <item sd="0" x="21"/>
        <item t="default" sd="0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dataField="1" showAll="0"/>
    <pivotField dataField="1" showAll="0">
      <items count="2724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2722"/>
        <item t="default"/>
      </items>
    </pivotField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6"/>
    <field x="1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goal" fld="3" baseField="0" baseItem="0"/>
    <dataField name="Sum of pledged" fld="4" baseField="0" baseItem="0"/>
    <dataField name="Sum of Percentage Funded " fld="14" baseField="0" baseItem="0"/>
    <dataField name="Sum of Average Donation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E3DB1C-6AA4-461A-8CA2-A6A35349BFA5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dataField="1"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Average Donation" fld="15" baseField="0" baseItem="0"/>
  </dataFields>
  <chartFormats count="6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109D3-603B-430A-ABA7-060955B99A31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F20EE-B989-487C-8978-F1721C907A1B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8"/>
  <sheetViews>
    <sheetView tabSelected="1" topLeftCell="M1" zoomScale="95" zoomScaleNormal="95" workbookViewId="0">
      <pane ySplit="1" topLeftCell="A2" activePane="bottomLeft" state="frozen"/>
      <selection pane="bottomLeft" activeCell="R2" sqref="R2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6.1796875" style="5" bestFit="1" customWidth="1"/>
    <col min="5" max="5" width="16.453125" style="7" customWidth="1"/>
    <col min="6" max="6" width="13.7265625" customWidth="1"/>
    <col min="7" max="7" width="8.36328125" customWidth="1"/>
    <col min="8" max="8" width="9.7265625" customWidth="1"/>
    <col min="9" max="9" width="19.36328125" customWidth="1"/>
    <col min="10" max="10" width="17.81640625" customWidth="1"/>
    <col min="11" max="11" width="15.453125" customWidth="1"/>
    <col min="12" max="12" width="15.1796875" customWidth="1"/>
    <col min="13" max="13" width="14.6328125" customWidth="1"/>
    <col min="14" max="14" width="32" customWidth="1"/>
    <col min="15" max="15" width="19.90625" style="10" customWidth="1"/>
    <col min="16" max="16" width="17.453125" customWidth="1"/>
    <col min="17" max="17" width="17" customWidth="1"/>
    <col min="18" max="18" width="11.26953125" customWidth="1"/>
    <col min="19" max="19" width="22.6328125" style="17" customWidth="1"/>
    <col min="20" max="20" width="21.1796875" style="17" customWidth="1"/>
  </cols>
  <sheetData>
    <row r="1" spans="1:20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8370</v>
      </c>
      <c r="T1" s="16" t="s">
        <v>8371</v>
      </c>
    </row>
    <row r="2" spans="1:20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(((J2/60)/60/24)+DATE(1970,1,1))</f>
        <v>42177.007071759261</v>
      </c>
      <c r="T2" s="17">
        <f>(((I2/60)/60/24)+DATE(1970,1,1))</f>
        <v>42208.125</v>
      </c>
    </row>
    <row r="3" spans="1:20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(((J3/60)/60/24)+DATE(1970,1,1))</f>
        <v>42766.600497685184</v>
      </c>
      <c r="T3" s="17">
        <f t="shared" ref="T3:T66" si="3">(((I3/60)/60/24)+DATE(1970,1,1))</f>
        <v>42796.600497685184</v>
      </c>
    </row>
    <row r="4" spans="1:20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7">
        <f t="shared" ref="S67:S130" si="6">(((J67/60)/60/24)+DATE(1970,1,1))</f>
        <v>41835.821226851855</v>
      </c>
      <c r="T67" s="17">
        <f t="shared" ref="T67:T130" si="7">(((I67/60)/60/24)+DATE(1970,1,1))</f>
        <v>41862.249305555553</v>
      </c>
    </row>
    <row r="68" spans="1:20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7">
        <f t="shared" ref="S131:S194" si="10">(((J131/60)/60/24)+DATE(1970,1,1))</f>
        <v>41882.937303240738</v>
      </c>
      <c r="T131" s="17">
        <f t="shared" ref="T131:T194" si="11">(((I131/60)/60/24)+DATE(1970,1,1))</f>
        <v>41942.937303240738</v>
      </c>
    </row>
    <row r="132" spans="1:20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7">
        <f t="shared" ref="S195:S258" si="14">(((J195/60)/60/24)+DATE(1970,1,1))</f>
        <v>41911.934791666667</v>
      </c>
      <c r="T195" s="17">
        <f t="shared" ref="T195:T258" si="15">(((I195/60)/60/24)+DATE(1970,1,1))</f>
        <v>41971.976458333331</v>
      </c>
    </row>
    <row r="196" spans="1:20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7">
        <f t="shared" ref="S259:S322" si="18">(((J259/60)/60/24)+DATE(1970,1,1))</f>
        <v>42479.626875000002</v>
      </c>
      <c r="T259" s="17">
        <f t="shared" ref="T259:T322" si="19">(((I259/60)/60/24)+DATE(1970,1,1))</f>
        <v>42509.626875000002</v>
      </c>
    </row>
    <row r="260" spans="1:20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7">
        <f t="shared" ref="S323:S386" si="22">(((J323/60)/60/24)+DATE(1970,1,1))</f>
        <v>42647.446597222224</v>
      </c>
      <c r="T323" s="17">
        <f t="shared" ref="T323:T386" si="23">(((I323/60)/60/24)+DATE(1970,1,1))</f>
        <v>42682.488263888896</v>
      </c>
    </row>
    <row r="324" spans="1:20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7">
        <f t="shared" ref="S387:S450" si="26">(((J387/60)/60/24)+DATE(1970,1,1))</f>
        <v>41934.584502314814</v>
      </c>
      <c r="T387" s="17">
        <f t="shared" ref="T387:T450" si="27">(((I387/60)/60/24)+DATE(1970,1,1))</f>
        <v>41964.626168981486</v>
      </c>
    </row>
    <row r="388" spans="1:20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7">
        <f t="shared" ref="S451:S514" si="30">(((J451/60)/60/24)+DATE(1970,1,1))</f>
        <v>41534.568113425928</v>
      </c>
      <c r="T451" s="17">
        <f t="shared" ref="T451:T514" si="31">(((I451/60)/60/24)+DATE(1970,1,1))</f>
        <v>41564.568113425928</v>
      </c>
    </row>
    <row r="452" spans="1:20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7">
        <f t="shared" ref="S515:S578" si="34">(((J515/60)/60/24)+DATE(1970,1,1))</f>
        <v>42552.653993055559</v>
      </c>
      <c r="T515" s="17">
        <f t="shared" ref="T515:T578" si="35">(((I515/60)/60/24)+DATE(1970,1,1))</f>
        <v>42597.291666666672</v>
      </c>
    </row>
    <row r="516" spans="1:20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(((J579/60)/60/24)+DATE(1970,1,1))</f>
        <v>42450.589143518519</v>
      </c>
      <c r="T579" s="17">
        <f t="shared" ref="T579:T642" si="39">(((I579/60)/60/24)+DATE(1970,1,1))</f>
        <v>42510.589143518519</v>
      </c>
    </row>
    <row r="580" spans="1:20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(((J643/60)/60/24)+DATE(1970,1,1))</f>
        <v>42199.57</v>
      </c>
      <c r="T643" s="17">
        <f t="shared" ref="T643:T706" si="43">(((I643/60)/60/24)+DATE(1970,1,1))</f>
        <v>42229.57</v>
      </c>
    </row>
    <row r="644" spans="1:20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(((J707/60)/60/24)+DATE(1970,1,1))</f>
        <v>42726.491643518515</v>
      </c>
      <c r="T707" s="17">
        <f t="shared" ref="T707:T770" si="47">(((I707/60)/60/24)+DATE(1970,1,1))</f>
        <v>42756.491643518515</v>
      </c>
    </row>
    <row r="708" spans="1:20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(((J771/60)/60/24)+DATE(1970,1,1))</f>
        <v>41604.996458333335</v>
      </c>
      <c r="T771" s="17">
        <f t="shared" ref="T771:T834" si="51">(((I771/60)/60/24)+DATE(1970,1,1))</f>
        <v>41634.996458333335</v>
      </c>
    </row>
    <row r="772" spans="1:20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(((J835/60)/60/24)+DATE(1970,1,1))</f>
        <v>41718.878182870372</v>
      </c>
      <c r="T835" s="17">
        <f t="shared" ref="T835:T898" si="55">(((I835/60)/60/24)+DATE(1970,1,1))</f>
        <v>41748.878182870372</v>
      </c>
    </row>
    <row r="836" spans="1:20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(((J899/60)/60/24)+DATE(1970,1,1))</f>
        <v>41211.688750000001</v>
      </c>
      <c r="T899" s="17">
        <f t="shared" ref="T899:T962" si="59">(((I899/60)/60/24)+DATE(1970,1,1))</f>
        <v>41241.730416666665</v>
      </c>
    </row>
    <row r="900" spans="1:20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(((J963/60)/60/24)+DATE(1970,1,1))</f>
        <v>42740.693692129629</v>
      </c>
      <c r="T963" s="17">
        <f t="shared" ref="T963:T1026" si="63">(((I963/60)/60/24)+DATE(1970,1,1))</f>
        <v>42786.791666666672</v>
      </c>
    </row>
    <row r="964" spans="1:20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(((J1027/60)/60/24)+DATE(1970,1,1))</f>
        <v>42049.833761574075</v>
      </c>
      <c r="T1027" s="17">
        <f t="shared" ref="T1027:T1090" si="67">(((I1027/60)/60/24)+DATE(1970,1,1))</f>
        <v>42079.792094907403</v>
      </c>
    </row>
    <row r="1028" spans="1:20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(((J1091/60)/60/24)+DATE(1970,1,1))</f>
        <v>42151.189525462964</v>
      </c>
      <c r="T1091" s="17">
        <f t="shared" ref="T1091:T1154" si="71">(((I1091/60)/60/24)+DATE(1970,1,1))</f>
        <v>42181.189525462964</v>
      </c>
    </row>
    <row r="1092" spans="1:20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(((J1155/60)/60/24)+DATE(1970,1,1))</f>
        <v>42143.714178240742</v>
      </c>
      <c r="T1155" s="17">
        <f t="shared" ref="T1155:T1218" si="75">(((I1155/60)/60/24)+DATE(1970,1,1))</f>
        <v>42173.714178240742</v>
      </c>
    </row>
    <row r="1156" spans="1:20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(((J1219/60)/60/24)+DATE(1970,1,1))</f>
        <v>42535.809490740736</v>
      </c>
      <c r="T1219" s="17">
        <f t="shared" ref="T1219:T1282" si="79">(((I1219/60)/60/24)+DATE(1970,1,1))</f>
        <v>42565.809490740736</v>
      </c>
    </row>
    <row r="1220" spans="1:20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(((J1283/60)/60/24)+DATE(1970,1,1))</f>
        <v>41463.743472222224</v>
      </c>
      <c r="T1283" s="17">
        <f t="shared" ref="T1283:T1346" si="83">(((I1283/60)/60/24)+DATE(1970,1,1))</f>
        <v>41483.743472222224</v>
      </c>
    </row>
    <row r="1284" spans="1:20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7">
        <f t="shared" ref="S1347:S1410" si="86">(((J1347/60)/60/24)+DATE(1970,1,1))</f>
        <v>41799.814340277779</v>
      </c>
      <c r="T1347" s="17">
        <f t="shared" ref="T1347:T1410" si="87">(((I1347/60)/60/24)+DATE(1970,1,1))</f>
        <v>41834.814340277779</v>
      </c>
    </row>
    <row r="1348" spans="1:20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7">
        <f t="shared" ref="S1411:S1474" si="90">(((J1411/60)/60/24)+DATE(1970,1,1))</f>
        <v>41945.133506944447</v>
      </c>
      <c r="T1411" s="17">
        <f t="shared" ref="T1411:T1474" si="91">(((I1411/60)/60/24)+DATE(1970,1,1))</f>
        <v>42005.175173611111</v>
      </c>
    </row>
    <row r="1412" spans="1:20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7">
        <f t="shared" ref="S1475:S1538" si="94">(((J1475/60)/60/24)+DATE(1970,1,1))</f>
        <v>40939.979618055557</v>
      </c>
      <c r="T1475" s="17">
        <f t="shared" ref="T1475:T1538" si="95">(((I1475/60)/60/24)+DATE(1970,1,1))</f>
        <v>40969.979618055557</v>
      </c>
    </row>
    <row r="1476" spans="1:20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7">
        <f t="shared" ref="S1539:S1602" si="98">(((J1539/60)/60/24)+DATE(1970,1,1))</f>
        <v>42552.315127314811</v>
      </c>
      <c r="T1539" s="17">
        <f t="shared" ref="T1539:T1602" si="99">(((I1539/60)/60/24)+DATE(1970,1,1))</f>
        <v>42588.75</v>
      </c>
    </row>
    <row r="1540" spans="1:20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7">
        <f t="shared" ref="S1603:S1666" si="102">(((J1603/60)/60/24)+DATE(1970,1,1))</f>
        <v>40638.092974537038</v>
      </c>
      <c r="T1603" s="17">
        <f t="shared" ref="T1603:T1666" si="103">(((I1603/60)/60/24)+DATE(1970,1,1))</f>
        <v>40668.092974537038</v>
      </c>
    </row>
    <row r="1604" spans="1:20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7">
        <f t="shared" ref="S1667:S1730" si="106">(((J1667/60)/60/24)+DATE(1970,1,1))</f>
        <v>40564.649456018517</v>
      </c>
      <c r="T1667" s="17">
        <f t="shared" ref="T1667:T1730" si="107">(((I1667/60)/60/24)+DATE(1970,1,1))</f>
        <v>40596.125</v>
      </c>
    </row>
    <row r="1668" spans="1:20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7">
        <f t="shared" ref="S1731:S1794" si="110">(((J1731/60)/60/24)+DATE(1970,1,1))</f>
        <v>42471.052152777775</v>
      </c>
      <c r="T1731" s="17">
        <f t="shared" ref="T1731:T1794" si="111">(((I1731/60)/60/24)+DATE(1970,1,1))</f>
        <v>42531.052152777775</v>
      </c>
    </row>
    <row r="1732" spans="1:20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7">
        <f t="shared" ref="S1795:S1858" si="114">(((J1795/60)/60/24)+DATE(1970,1,1))</f>
        <v>41940.89166666667</v>
      </c>
      <c r="T1795" s="17">
        <f t="shared" ref="T1795:T1858" si="115">(((I1795/60)/60/24)+DATE(1970,1,1))</f>
        <v>41970.933333333334</v>
      </c>
    </row>
    <row r="1796" spans="1:20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7">
        <f t="shared" ref="S1859:S1922" si="118">(((J1859/60)/60/24)+DATE(1970,1,1))</f>
        <v>41864.76866898148</v>
      </c>
      <c r="T1859" s="17">
        <f t="shared" ref="T1859:T1922" si="119">(((I1859/60)/60/24)+DATE(1970,1,1))</f>
        <v>41894.76866898148</v>
      </c>
    </row>
    <row r="1860" spans="1:20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7">
        <f t="shared" ref="S1923:S1986" si="122">(((J1923/60)/60/24)+DATE(1970,1,1))</f>
        <v>41074.221562500003</v>
      </c>
      <c r="T1923" s="17">
        <f t="shared" ref="T1923:T1986" si="123">(((I1923/60)/60/24)+DATE(1970,1,1))</f>
        <v>41104.221562500003</v>
      </c>
    </row>
    <row r="1924" spans="1:20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7">
        <f t="shared" ref="S1987:S2050" si="126">(((J1987/60)/60/24)+DATE(1970,1,1))</f>
        <v>42555.698738425926</v>
      </c>
      <c r="T1987" s="17">
        <f t="shared" ref="T1987:T2050" si="127">(((I1987/60)/60/24)+DATE(1970,1,1))</f>
        <v>42584.958333333328</v>
      </c>
    </row>
    <row r="1988" spans="1:20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7">
        <f t="shared" ref="S2051:S2114" si="130">(((J2051/60)/60/24)+DATE(1970,1,1))</f>
        <v>41575.527349537035</v>
      </c>
      <c r="T2051" s="17">
        <f t="shared" ref="T2051:T2114" si="131">(((I2051/60)/60/24)+DATE(1970,1,1))</f>
        <v>41610.957638888889</v>
      </c>
    </row>
    <row r="2052" spans="1:20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7">
        <f t="shared" ref="S2115:S2178" si="134">(((J2115/60)/60/24)+DATE(1970,1,1))</f>
        <v>41870.86546296296</v>
      </c>
      <c r="T2115" s="17">
        <f t="shared" ref="T2115:T2178" si="135">(((I2115/60)/60/24)+DATE(1970,1,1))</f>
        <v>41905.86546296296</v>
      </c>
    </row>
    <row r="2116" spans="1:20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7">
        <f t="shared" ref="S2179:S2242" si="138">(((J2179/60)/60/24)+DATE(1970,1,1))</f>
        <v>42502.250775462962</v>
      </c>
      <c r="T2179" s="17">
        <f t="shared" ref="T2179:T2242" si="139">(((I2179/60)/60/24)+DATE(1970,1,1))</f>
        <v>42527.250775462962</v>
      </c>
    </row>
    <row r="2180" spans="1:20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7">
        <f t="shared" ref="S2243:S2306" si="142">(((J2243/60)/60/24)+DATE(1970,1,1))</f>
        <v>42766.827546296292</v>
      </c>
      <c r="T2243" s="17">
        <f t="shared" ref="T2243:T2306" si="143">(((I2243/60)/60/24)+DATE(1970,1,1))</f>
        <v>42796.827546296292</v>
      </c>
    </row>
    <row r="2244" spans="1:20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7">
        <f t="shared" ref="S2307:S2370" si="146">(((J2307/60)/60/24)+DATE(1970,1,1))</f>
        <v>41834.695277777777</v>
      </c>
      <c r="T2307" s="17">
        <f t="shared" ref="T2307:T2370" si="147">(((I2307/60)/60/24)+DATE(1970,1,1))</f>
        <v>41859.75</v>
      </c>
    </row>
    <row r="2308" spans="1:20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7">
        <f t="shared" ref="S2371:S2434" si="150">(((J2371/60)/60/24)+DATE(1970,1,1))</f>
        <v>42380.812627314815</v>
      </c>
      <c r="T2371" s="17">
        <f t="shared" ref="T2371:T2434" si="151">(((I2371/60)/60/24)+DATE(1970,1,1))</f>
        <v>42410.812627314815</v>
      </c>
    </row>
    <row r="2372" spans="1:20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7">
        <f t="shared" ref="S2435:S2498" si="154">(((J2435/60)/60/24)+DATE(1970,1,1))</f>
        <v>42397.89980324074</v>
      </c>
      <c r="T2435" s="17">
        <f t="shared" ref="T2435:T2498" si="155">(((I2435/60)/60/24)+DATE(1970,1,1))</f>
        <v>42427.89980324074</v>
      </c>
    </row>
    <row r="2436" spans="1:20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7">
        <f t="shared" ref="S2499:S2562" si="158">(((J2499/60)/60/24)+DATE(1970,1,1))</f>
        <v>40730.878912037035</v>
      </c>
      <c r="T2499" s="17">
        <f t="shared" ref="T2499:T2562" si="159">(((I2499/60)/60/24)+DATE(1970,1,1))</f>
        <v>40760.878912037035</v>
      </c>
    </row>
    <row r="2500" spans="1:20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7">
        <f t="shared" ref="S2563:S2626" si="162">(((J2563/60)/60/24)+DATE(1970,1,1))</f>
        <v>42260.528807870374</v>
      </c>
      <c r="T2563" s="17">
        <f t="shared" ref="T2563:T2626" si="163">(((I2563/60)/60/24)+DATE(1970,1,1))</f>
        <v>42290.528807870374</v>
      </c>
    </row>
    <row r="2564" spans="1:20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7">
        <f t="shared" ref="S2627:S2690" si="166">(((J2627/60)/60/24)+DATE(1970,1,1))</f>
        <v>42658.810277777782</v>
      </c>
      <c r="T2627" s="17">
        <f t="shared" ref="T2627:T2690" si="167">(((I2627/60)/60/24)+DATE(1970,1,1))</f>
        <v>42683.851944444439</v>
      </c>
    </row>
    <row r="2628" spans="1:20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7">
        <f t="shared" ref="S2691:S2754" si="170">(((J2691/60)/60/24)+DATE(1970,1,1))</f>
        <v>42551.961689814809</v>
      </c>
      <c r="T2691" s="17">
        <f t="shared" ref="T2691:T2754" si="171">(((I2691/60)/60/24)+DATE(1970,1,1))</f>
        <v>42581.961689814809</v>
      </c>
    </row>
    <row r="2692" spans="1:20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7">
        <f t="shared" ref="S2755:S2818" si="174">(((J2755/60)/60/24)+DATE(1970,1,1))</f>
        <v>41117.900729166664</v>
      </c>
      <c r="T2755" s="17">
        <f t="shared" ref="T2755:T2818" si="175">(((I2755/60)/60/24)+DATE(1970,1,1))</f>
        <v>41147.900729166664</v>
      </c>
    </row>
    <row r="2756" spans="1:20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7">
        <f t="shared" ref="S2819:S2882" si="178">(((J2819/60)/60/24)+DATE(1970,1,1))</f>
        <v>42023.634976851856</v>
      </c>
      <c r="T2819" s="17">
        <f t="shared" ref="T2819:T2882" si="179">(((I2819/60)/60/24)+DATE(1970,1,1))</f>
        <v>42063.634976851856</v>
      </c>
    </row>
    <row r="2820" spans="1:20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7">
        <f t="shared" ref="S2883:S2946" si="182">(((J2883/60)/60/24)+DATE(1970,1,1))</f>
        <v>41916.597638888888</v>
      </c>
      <c r="T2883" s="17">
        <f t="shared" ref="T2883:T2946" si="183">(((I2883/60)/60/24)+DATE(1970,1,1))</f>
        <v>41976.639305555553</v>
      </c>
    </row>
    <row r="2884" spans="1:20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7">
        <f t="shared" ref="S2947:S3010" si="186">(((J2947/60)/60/24)+DATE(1970,1,1))</f>
        <v>42118.139583333337</v>
      </c>
      <c r="T2947" s="17">
        <f t="shared" ref="T2947:T3010" si="187">(((I2947/60)/60/24)+DATE(1970,1,1))</f>
        <v>42148.139583333337</v>
      </c>
    </row>
    <row r="2948" spans="1:20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7">
        <f t="shared" ref="S3011:S3074" si="190">(((J3011/60)/60/24)+DATE(1970,1,1))</f>
        <v>41939.569907407407</v>
      </c>
      <c r="T3011" s="17">
        <f t="shared" ref="T3011:T3074" si="191">(((I3011/60)/60/24)+DATE(1970,1,1))</f>
        <v>41969.611574074079</v>
      </c>
    </row>
    <row r="3012" spans="1:20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7">
        <f t="shared" ref="S3075:S3138" si="194">(((J3075/60)/60/24)+DATE(1970,1,1))</f>
        <v>42111.684027777781</v>
      </c>
      <c r="T3075" s="17">
        <f t="shared" ref="T3075:T3138" si="195">(((I3075/60)/60/24)+DATE(1970,1,1))</f>
        <v>42169.804861111115</v>
      </c>
    </row>
    <row r="3076" spans="1:20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7">
        <f t="shared" ref="S3139:S3202" si="198">(((J3139/60)/60/24)+DATE(1970,1,1))</f>
        <v>42807.885057870371</v>
      </c>
      <c r="T3139" s="17">
        <f t="shared" ref="T3139:T3202" si="199">(((I3139/60)/60/24)+DATE(1970,1,1))</f>
        <v>42858.8</v>
      </c>
    </row>
    <row r="3140" spans="1:20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7">
        <f t="shared" ref="S3203:S3266" si="202">(((J3203/60)/60/24)+DATE(1970,1,1))</f>
        <v>41861.767094907409</v>
      </c>
      <c r="T3203" s="17">
        <f t="shared" ref="T3203:T3266" si="203">(((I3203/60)/60/24)+DATE(1970,1,1))</f>
        <v>41882.767094907409</v>
      </c>
    </row>
    <row r="3204" spans="1:20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7">
        <f t="shared" ref="S3267:S3330" si="206">(((J3267/60)/60/24)+DATE(1970,1,1))</f>
        <v>42311.711979166663</v>
      </c>
      <c r="T3267" s="17">
        <f t="shared" ref="T3267:T3330" si="207">(((I3267/60)/60/24)+DATE(1970,1,1))</f>
        <v>42341.708333333328</v>
      </c>
    </row>
    <row r="3268" spans="1:20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7">
        <f t="shared" ref="S3331:S3394" si="210">(((J3331/60)/60/24)+DATE(1970,1,1))</f>
        <v>41837.323009259257</v>
      </c>
      <c r="T3331" s="17">
        <f t="shared" ref="T3331:T3394" si="211">(((I3331/60)/60/24)+DATE(1970,1,1))</f>
        <v>41847.958333333336</v>
      </c>
    </row>
    <row r="3332" spans="1:20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7">
        <f t="shared" ref="S3395:S3458" si="214">(((J3395/60)/60/24)+DATE(1970,1,1))</f>
        <v>41923.921643518523</v>
      </c>
      <c r="T3395" s="17">
        <f t="shared" ref="T3395:T3458" si="215">(((I3395/60)/60/24)+DATE(1970,1,1))</f>
        <v>41949.031944444447</v>
      </c>
    </row>
    <row r="3396" spans="1:20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7">
        <f t="shared" ref="S3459:S3522" si="218">(((J3459/60)/60/24)+DATE(1970,1,1))</f>
        <v>42016.706678240742</v>
      </c>
      <c r="T3459" s="17">
        <f t="shared" ref="T3459:T3522" si="219">(((I3459/60)/60/24)+DATE(1970,1,1))</f>
        <v>42047.249305555553</v>
      </c>
    </row>
    <row r="3460" spans="1:20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7">
        <f t="shared" ref="S3523:S3586" si="222">(((J3523/60)/60/24)+DATE(1970,1,1))</f>
        <v>41881.361342592594</v>
      </c>
      <c r="T3523" s="17">
        <f t="shared" ref="T3523:T3586" si="223">(((I3523/60)/60/24)+DATE(1970,1,1))</f>
        <v>41911.361342592594</v>
      </c>
    </row>
    <row r="3524" spans="1:20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7">
        <f t="shared" ref="S3587:S3650" si="226">(((J3587/60)/60/24)+DATE(1970,1,1))</f>
        <v>41964.716319444444</v>
      </c>
      <c r="T3587" s="17">
        <f t="shared" ref="T3587:T3650" si="227">(((I3587/60)/60/24)+DATE(1970,1,1))</f>
        <v>41994.716319444444</v>
      </c>
    </row>
    <row r="3588" spans="1:20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7">
        <f t="shared" ref="S3651:S3714" si="230">(((J3651/60)/60/24)+DATE(1970,1,1))</f>
        <v>41780.712893518517</v>
      </c>
      <c r="T3651" s="17">
        <f t="shared" ref="T3651:T3714" si="231">(((I3651/60)/60/24)+DATE(1970,1,1))</f>
        <v>41806.712893518517</v>
      </c>
    </row>
    <row r="3652" spans="1:20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7">
        <f t="shared" ref="S3715:S3778" si="234">(((J3715/60)/60/24)+DATE(1970,1,1))</f>
        <v>42505.738032407404</v>
      </c>
      <c r="T3715" s="17">
        <f t="shared" ref="T3715:T3778" si="235">(((I3715/60)/60/24)+DATE(1970,1,1))</f>
        <v>42525.738032407404</v>
      </c>
    </row>
    <row r="3716" spans="1:20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7">
        <f t="shared" ref="S3779:S3842" si="238">(((J3779/60)/60/24)+DATE(1970,1,1))</f>
        <v>41887.111354166671</v>
      </c>
      <c r="T3779" s="17">
        <f t="shared" ref="T3779:T3842" si="239">(((I3779/60)/60/24)+DATE(1970,1,1))</f>
        <v>41909.166666666664</v>
      </c>
    </row>
    <row r="3780" spans="1:20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7">
        <f t="shared" ref="S3843:S3906" si="242">(((J3843/60)/60/24)+DATE(1970,1,1))</f>
        <v>41780.785729166666</v>
      </c>
      <c r="T3843" s="17">
        <f t="shared" ref="T3843:T3906" si="243">(((I3843/60)/60/24)+DATE(1970,1,1))</f>
        <v>41840.785729166666</v>
      </c>
    </row>
    <row r="3844" spans="1:20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7">
        <f t="shared" ref="S3907:S3970" si="246">(((J3907/60)/60/24)+DATE(1970,1,1))</f>
        <v>42124.623877314814</v>
      </c>
      <c r="T3907" s="17">
        <f t="shared" ref="T3907:T3970" si="247">(((I3907/60)/60/24)+DATE(1970,1,1))</f>
        <v>42166.958333333328</v>
      </c>
    </row>
    <row r="3908" spans="1:20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7">
        <f t="shared" ref="S3971:S4034" si="250">(((J3971/60)/60/24)+DATE(1970,1,1))</f>
        <v>42601.854699074072</v>
      </c>
      <c r="T3971" s="17">
        <f t="shared" ref="T3971:T4034" si="251">(((I3971/60)/60/24)+DATE(1970,1,1))</f>
        <v>42611.163194444445</v>
      </c>
    </row>
    <row r="3972" spans="1:20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7">
        <f t="shared" ref="S4035:S4098" si="254">(((J4035/60)/60/24)+DATE(1970,1,1))</f>
        <v>42614.268796296295</v>
      </c>
      <c r="T4035" s="17">
        <f t="shared" ref="T4035:T4098" si="255">(((I4035/60)/60/24)+DATE(1970,1,1))</f>
        <v>42645.375</v>
      </c>
    </row>
    <row r="4036" spans="1:20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7">
        <f t="shared" ref="S4099:S4118" si="258">(((J4099/60)/60/24)+DATE(1970,1,1))</f>
        <v>42344.824502314819</v>
      </c>
      <c r="T4099" s="17">
        <f t="shared" ref="T4099:T4118" si="259">(((I4099/60)/60/24)+DATE(1970,1,1))</f>
        <v>42400.996527777781</v>
      </c>
    </row>
    <row r="4100" spans="1:20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  <row r="4116" spans="1:20" x14ac:dyDescent="0.35">
      <c r="P4116">
        <f t="shared" ref="P4116:P4118" si="260">IFERROR(ROUND(E4116/L4116,2),0)</f>
        <v>0</v>
      </c>
      <c r="S4116" s="17">
        <f t="shared" si="258"/>
        <v>25569</v>
      </c>
      <c r="T4116" s="17">
        <f t="shared" si="259"/>
        <v>25569</v>
      </c>
    </row>
    <row r="4117" spans="1:20" x14ac:dyDescent="0.35">
      <c r="P4117">
        <f t="shared" si="260"/>
        <v>0</v>
      </c>
      <c r="S4117" s="17">
        <f t="shared" si="258"/>
        <v>25569</v>
      </c>
      <c r="T4117" s="17">
        <f t="shared" si="259"/>
        <v>25569</v>
      </c>
    </row>
    <row r="4118" spans="1:20" x14ac:dyDescent="0.35">
      <c r="P4118">
        <f t="shared" si="260"/>
        <v>0</v>
      </c>
      <c r="S4118" s="17">
        <f t="shared" si="258"/>
        <v>25569</v>
      </c>
      <c r="T4118" s="17">
        <f t="shared" si="259"/>
        <v>25569</v>
      </c>
    </row>
  </sheetData>
  <conditionalFormatting sqref="F1:F1048576">
    <cfRule type="cellIs" dxfId="3" priority="4" operator="equal">
      <formula>"failed"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theme="7" tint="0.79998168889431442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C890E-46CF-4976-8D8E-3D1838481540}">
  <dimension ref="A1:F6"/>
  <sheetViews>
    <sheetView workbookViewId="0">
      <selection activeCell="C6" sqref="C6"/>
    </sheetView>
  </sheetViews>
  <sheetFormatPr defaultRowHeight="14.5" x14ac:dyDescent="0.35"/>
  <cols>
    <col min="1" max="1" width="32.08984375" customWidth="1"/>
    <col min="2" max="2" width="39.36328125" customWidth="1"/>
    <col min="3" max="3" width="19.81640625" customWidth="1"/>
    <col min="4" max="4" width="16.453125" customWidth="1"/>
    <col min="5" max="5" width="16.6328125" customWidth="1"/>
    <col min="6" max="6" width="20.1796875" customWidth="1"/>
  </cols>
  <sheetData>
    <row r="1" spans="1:6" x14ac:dyDescent="0.35">
      <c r="A1" t="s">
        <v>8384</v>
      </c>
      <c r="B1" t="s">
        <v>8385</v>
      </c>
      <c r="C1" t="s">
        <v>8386</v>
      </c>
      <c r="D1" t="s">
        <v>8387</v>
      </c>
      <c r="E1" t="s">
        <v>8307</v>
      </c>
      <c r="F1" t="s">
        <v>8388</v>
      </c>
    </row>
    <row r="2" spans="1:6" ht="49.5" customHeight="1" x14ac:dyDescent="0.35">
      <c r="A2" t="s">
        <v>3473</v>
      </c>
      <c r="B2" s="3" t="str">
        <f>VLOOKUP(A2, [1]Kickstater!B:C, 2, FALSE)</f>
        <v>Help us get actor-writer Ian Bonar's debut play - a hilarious, heartbreaking story of grief and loss - to the 2016 Edinburgh Fringe.</v>
      </c>
      <c r="C2">
        <f>VLOOKUP(A2, [1]Kickstater!B:E, 3, FALSE)</f>
        <v>2000</v>
      </c>
      <c r="D2">
        <f>VLOOKUP(A2, [1]Kickstater!B:E, 4, FALSE)</f>
        <v>2020</v>
      </c>
      <c r="E2">
        <f>VLOOKUP(A2, [1]Kickstater!B:P, 15, FALSE)</f>
        <v>51.79</v>
      </c>
      <c r="F2">
        <f>VLOOKUP(A2, [1]Kickstater!B:L, 11, FALSE)</f>
        <v>39</v>
      </c>
    </row>
    <row r="3" spans="1:6" ht="43.5" x14ac:dyDescent="0.35">
      <c r="A3" t="s">
        <v>3616</v>
      </c>
      <c r="B3" s="3" t="str">
        <f>VLOOKUP(A3, [1]Kickstater!B:C, 2, FALSE)</f>
        <v>The play yet to be described as "A surefire Edinburgh Fringe Festival Cult Hit". Coming to the Underbelly, Edinburgh, 5th-30th August.</v>
      </c>
      <c r="C3">
        <f>VLOOKUP(A3, [1]Kickstater!B:E, 3, FALSE)</f>
        <v>2000</v>
      </c>
      <c r="D3">
        <f>VLOOKUP(A3, [1]Kickstater!B:E, 4, FALSE)</f>
        <v>2020</v>
      </c>
      <c r="E3">
        <f>VLOOKUP(A3, [1]Kickstater!B:P, 15, FALSE)</f>
        <v>36.07</v>
      </c>
      <c r="F3">
        <f>VLOOKUP(A3, [1]Kickstater!B:L, 11, FALSE)</f>
        <v>56</v>
      </c>
    </row>
    <row r="4" spans="1:6" ht="43.5" x14ac:dyDescent="0.35">
      <c r="A4" t="s">
        <v>3178</v>
      </c>
      <c r="B4" s="3" t="str">
        <f>VLOOKUP(A4, [1]Kickstater!B:C, 2, FALSE)</f>
        <v>Cutting Off Kate Bush is a one-woman show written &amp; performed by Lucy Benson-Brown, premiering at the Edinburgh Fringe Festival 2014</v>
      </c>
      <c r="C4">
        <f>VLOOKUP(A4, [1]Kickstater!B:E, 3, FALSE)</f>
        <v>1500</v>
      </c>
      <c r="D4">
        <f>VLOOKUP(A4, [1]Kickstater!B:E, 4, FALSE)</f>
        <v>2576</v>
      </c>
      <c r="E4">
        <f>VLOOKUP(A4, [1]Kickstater!B:P, 15, FALSE)</f>
        <v>33.03</v>
      </c>
      <c r="F4">
        <f>VLOOKUP(A4, [1]Kickstater!B:L, 11, FALSE)</f>
        <v>78</v>
      </c>
    </row>
    <row r="5" spans="1:6" ht="43.5" x14ac:dyDescent="0.35">
      <c r="A5" t="s">
        <v>3329</v>
      </c>
      <c r="B5" s="3" t="str">
        <f>VLOOKUP(A5, [1]Kickstater!B:C, 2, FALSE)</f>
        <v>Jestia and Raedon is a brand new romantic comedy play going to the Edinburgh Fringe Festival this summer.</v>
      </c>
      <c r="C5">
        <f>VLOOKUP(A5, [1]Kickstater!B:E, 3, FALSE)</f>
        <v>1000</v>
      </c>
      <c r="D5">
        <f>VLOOKUP(A5, [1]Kickstater!B:E, 4, FALSE)</f>
        <v>1168</v>
      </c>
      <c r="E5">
        <f>VLOOKUP(A5, [1]Kickstater!B:P, 15, FALSE)</f>
        <v>44.92</v>
      </c>
      <c r="F5">
        <f>VLOOKUP(A5, [1]Kickstater!B:L, 11, FALSE)</f>
        <v>26</v>
      </c>
    </row>
    <row r="6" spans="1:6" ht="43.5" x14ac:dyDescent="0.35">
      <c r="A6" t="s">
        <v>3221</v>
      </c>
      <c r="B6" s="3" t="str">
        <f>VLOOKUP(A6, [1]Kickstater!B:C, 2, FALSE)</f>
        <v>A one-man show about love, loss, and motorways, written &amp; performed by Ben Norris. Help us get to the 2015 Edinburgh Fringe and beyond!</v>
      </c>
      <c r="C6">
        <f>VLOOKUP(A6, [1]Kickstater!B:E, 3, FALSE)</f>
        <v>4000</v>
      </c>
      <c r="D6">
        <f>VLOOKUP(A6, [1]Kickstater!B:E, 4, FALSE)</f>
        <v>4137</v>
      </c>
      <c r="E6">
        <f>VLOOKUP(A6, [1]Kickstater!B:P, 15, FALSE)</f>
        <v>36.61</v>
      </c>
      <c r="F6">
        <f>VLOOKUP(A6, [1]Kickstater!B:L, 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1724-82BF-4F65-9F13-D8B7DE008187}">
  <dimension ref="A3:E26"/>
  <sheetViews>
    <sheetView workbookViewId="0">
      <selection activeCell="R10" sqref="R10"/>
    </sheetView>
  </sheetViews>
  <sheetFormatPr defaultRowHeight="14.5" x14ac:dyDescent="0.35"/>
  <cols>
    <col min="1" max="1" width="12.36328125" bestFit="1" customWidth="1"/>
    <col min="2" max="2" width="11.81640625" bestFit="1" customWidth="1"/>
    <col min="3" max="3" width="13.81640625" bestFit="1" customWidth="1"/>
    <col min="4" max="4" width="23.90625" bestFit="1" customWidth="1"/>
    <col min="5" max="6" width="22.36328125" bestFit="1" customWidth="1"/>
    <col min="7" max="7" width="23.90625" bestFit="1" customWidth="1"/>
    <col min="8" max="8" width="10.54296875" bestFit="1" customWidth="1"/>
    <col min="9" max="9" width="22.36328125" bestFit="1" customWidth="1"/>
    <col min="10" max="10" width="23.90625" bestFit="1" customWidth="1"/>
    <col min="11" max="11" width="11.81640625" bestFit="1" customWidth="1"/>
    <col min="12" max="12" width="22.36328125" bestFit="1" customWidth="1"/>
    <col min="13" max="13" width="23.90625" bestFit="1" customWidth="1"/>
    <col min="14" max="14" width="10.54296875" bestFit="1" customWidth="1"/>
    <col min="15" max="15" width="22.36328125" bestFit="1" customWidth="1"/>
    <col min="16" max="16" width="23.90625" bestFit="1" customWidth="1"/>
    <col min="17" max="17" width="15.36328125" bestFit="1" customWidth="1"/>
    <col min="18" max="18" width="27.1796875" bestFit="1" customWidth="1"/>
    <col min="19" max="19" width="28.7265625" bestFit="1" customWidth="1"/>
    <col min="20" max="20" width="6.81640625" bestFit="1" customWidth="1"/>
    <col min="21" max="21" width="7.08984375" bestFit="1" customWidth="1"/>
    <col min="22" max="22" width="8.36328125" bestFit="1" customWidth="1"/>
    <col min="23" max="23" width="11" bestFit="1" customWidth="1"/>
    <col min="24" max="25" width="6.81640625" bestFit="1" customWidth="1"/>
    <col min="26" max="26" width="10.81640625" bestFit="1" customWidth="1"/>
    <col min="27" max="27" width="11.6328125" bestFit="1" customWidth="1"/>
    <col min="28" max="28" width="9.36328125" bestFit="1" customWidth="1"/>
    <col min="29" max="29" width="10.81640625" bestFit="1" customWidth="1"/>
    <col min="30" max="30" width="7.81640625" bestFit="1" customWidth="1"/>
    <col min="31" max="31" width="14" bestFit="1" customWidth="1"/>
    <col min="32" max="32" width="8.54296875" bestFit="1" customWidth="1"/>
    <col min="33" max="33" width="11.453125" bestFit="1" customWidth="1"/>
    <col min="34" max="34" width="22.36328125" bestFit="1" customWidth="1"/>
    <col min="35" max="35" width="6.81640625" bestFit="1" customWidth="1"/>
    <col min="36" max="36" width="9.7265625" bestFit="1" customWidth="1"/>
    <col min="37" max="37" width="6.81640625" bestFit="1" customWidth="1"/>
    <col min="38" max="38" width="9.36328125" bestFit="1" customWidth="1"/>
    <col min="39" max="39" width="10" bestFit="1" customWidth="1"/>
    <col min="40" max="40" width="7.81640625" bestFit="1" customWidth="1"/>
    <col min="41" max="41" width="12.90625" bestFit="1" customWidth="1"/>
    <col min="42" max="42" width="10.90625" bestFit="1" customWidth="1"/>
    <col min="43" max="45" width="7.81640625" bestFit="1" customWidth="1"/>
    <col min="46" max="46" width="11.6328125" bestFit="1" customWidth="1"/>
    <col min="47" max="47" width="9.36328125" bestFit="1" customWidth="1"/>
    <col min="48" max="48" width="10" bestFit="1" customWidth="1"/>
    <col min="49" max="49" width="8.81640625" bestFit="1" customWidth="1"/>
    <col min="50" max="50" width="10.1796875" bestFit="1" customWidth="1"/>
    <col min="51" max="51" width="6.81640625" bestFit="1" customWidth="1"/>
    <col min="52" max="53" width="7.81640625" bestFit="1" customWidth="1"/>
    <col min="54" max="54" width="8.36328125" bestFit="1" customWidth="1"/>
    <col min="55" max="55" width="11" bestFit="1" customWidth="1"/>
    <col min="56" max="57" width="7.81640625" bestFit="1" customWidth="1"/>
    <col min="58" max="58" width="8.81640625" bestFit="1" customWidth="1"/>
    <col min="59" max="59" width="11.6328125" bestFit="1" customWidth="1"/>
    <col min="60" max="60" width="9.36328125" bestFit="1" customWidth="1"/>
    <col min="61" max="61" width="10" bestFit="1" customWidth="1"/>
    <col min="62" max="62" width="8.81640625" bestFit="1" customWidth="1"/>
    <col min="63" max="63" width="14" bestFit="1" customWidth="1"/>
    <col min="64" max="64" width="8.54296875" bestFit="1" customWidth="1"/>
    <col min="65" max="65" width="11.453125" bestFit="1" customWidth="1"/>
    <col min="66" max="66" width="15.36328125" bestFit="1" customWidth="1"/>
    <col min="67" max="67" width="27.1796875" bestFit="1" customWidth="1"/>
    <col min="68" max="68" width="22.36328125" bestFit="1" customWidth="1"/>
    <col min="69" max="69" width="7.81640625" bestFit="1" customWidth="1"/>
    <col min="70" max="70" width="5.81640625" bestFit="1" customWidth="1"/>
    <col min="71" max="71" width="8.81640625" bestFit="1" customWidth="1"/>
    <col min="72" max="72" width="6.81640625" bestFit="1" customWidth="1"/>
    <col min="73" max="76" width="7.81640625" bestFit="1" customWidth="1"/>
    <col min="77" max="77" width="8.81640625" bestFit="1" customWidth="1"/>
    <col min="78" max="78" width="7.81640625" bestFit="1" customWidth="1"/>
    <col min="79" max="79" width="6.81640625" bestFit="1" customWidth="1"/>
    <col min="80" max="80" width="7.81640625" bestFit="1" customWidth="1"/>
    <col min="81" max="81" width="6.81640625" bestFit="1" customWidth="1"/>
    <col min="82" max="83" width="7.81640625" bestFit="1" customWidth="1"/>
    <col min="84" max="85" width="6.81640625" bestFit="1" customWidth="1"/>
    <col min="86" max="86" width="8.81640625" bestFit="1" customWidth="1"/>
    <col min="87" max="87" width="6.81640625" bestFit="1" customWidth="1"/>
    <col min="88" max="88" width="9.81640625" bestFit="1" customWidth="1"/>
    <col min="89" max="89" width="6.7265625" bestFit="1" customWidth="1"/>
    <col min="90" max="90" width="15.36328125" bestFit="1" customWidth="1"/>
    <col min="91" max="91" width="18.6328125" bestFit="1" customWidth="1"/>
    <col min="92" max="92" width="28.7265625" bestFit="1" customWidth="1"/>
    <col min="93" max="93" width="27.1796875" bestFit="1" customWidth="1"/>
  </cols>
  <sheetData>
    <row r="3" spans="1:5" x14ac:dyDescent="0.35">
      <c r="A3" s="13" t="s">
        <v>8360</v>
      </c>
      <c r="B3" t="s">
        <v>8364</v>
      </c>
      <c r="C3" t="s">
        <v>8365</v>
      </c>
      <c r="D3" t="s">
        <v>8366</v>
      </c>
      <c r="E3" t="s">
        <v>8367</v>
      </c>
    </row>
    <row r="4" spans="1:5" x14ac:dyDescent="0.35">
      <c r="A4" s="14" t="s">
        <v>8238</v>
      </c>
      <c r="B4" s="15">
        <v>72607</v>
      </c>
      <c r="C4" s="15">
        <v>423984</v>
      </c>
      <c r="D4" s="15">
        <v>1116</v>
      </c>
      <c r="E4" s="15">
        <v>704.81999999999994</v>
      </c>
    </row>
    <row r="5" spans="1:5" x14ac:dyDescent="0.35">
      <c r="A5" s="14" t="s">
        <v>8225</v>
      </c>
      <c r="B5" s="15">
        <v>9901961</v>
      </c>
      <c r="C5" s="15">
        <v>714202.52</v>
      </c>
      <c r="D5" s="15">
        <v>4137</v>
      </c>
      <c r="E5" s="15">
        <v>6483.1399999999994</v>
      </c>
    </row>
    <row r="6" spans="1:5" x14ac:dyDescent="0.35">
      <c r="A6" s="14" t="s">
        <v>8241</v>
      </c>
      <c r="B6" s="15">
        <v>8750</v>
      </c>
      <c r="C6" s="15">
        <v>4055.93</v>
      </c>
      <c r="D6" s="15">
        <v>108</v>
      </c>
      <c r="E6" s="15">
        <v>61.98</v>
      </c>
    </row>
    <row r="7" spans="1:5" x14ac:dyDescent="0.35">
      <c r="A7" s="14" t="s">
        <v>8228</v>
      </c>
      <c r="B7" s="15">
        <v>2490695</v>
      </c>
      <c r="C7" s="15">
        <v>769589.05</v>
      </c>
      <c r="D7" s="15">
        <v>9796</v>
      </c>
      <c r="E7" s="15">
        <v>12094.32</v>
      </c>
    </row>
    <row r="8" spans="1:5" x14ac:dyDescent="0.35">
      <c r="A8" s="14" t="s">
        <v>8239</v>
      </c>
      <c r="B8" s="15">
        <v>104115</v>
      </c>
      <c r="C8" s="15">
        <v>6334</v>
      </c>
      <c r="D8" s="15">
        <v>112</v>
      </c>
      <c r="E8" s="15">
        <v>278.25</v>
      </c>
    </row>
    <row r="9" spans="1:5" x14ac:dyDescent="0.35">
      <c r="A9" s="14" t="s">
        <v>8235</v>
      </c>
      <c r="B9" s="15">
        <v>1989060</v>
      </c>
      <c r="C9" s="15">
        <v>1909861.63</v>
      </c>
      <c r="D9" s="15">
        <v>9927</v>
      </c>
      <c r="E9" s="15">
        <v>3723.12</v>
      </c>
    </row>
    <row r="10" spans="1:5" x14ac:dyDescent="0.35">
      <c r="A10" s="14" t="s">
        <v>8231</v>
      </c>
      <c r="B10" s="15">
        <v>865000</v>
      </c>
      <c r="C10" s="15">
        <v>204294</v>
      </c>
      <c r="D10" s="15">
        <v>472</v>
      </c>
      <c r="E10" s="15">
        <v>3050.79</v>
      </c>
    </row>
    <row r="11" spans="1:5" x14ac:dyDescent="0.35">
      <c r="A11" s="14" t="s">
        <v>8226</v>
      </c>
      <c r="B11" s="15">
        <v>8950569</v>
      </c>
      <c r="C11" s="15">
        <v>502344</v>
      </c>
      <c r="D11" s="15">
        <v>1687</v>
      </c>
      <c r="E11" s="15">
        <v>2986.47</v>
      </c>
    </row>
    <row r="12" spans="1:5" x14ac:dyDescent="0.35">
      <c r="A12" s="14" t="s">
        <v>8229</v>
      </c>
      <c r="B12" s="15">
        <v>426130</v>
      </c>
      <c r="C12" s="15">
        <v>54677.66</v>
      </c>
      <c r="D12" s="15">
        <v>3922</v>
      </c>
      <c r="E12" s="15">
        <v>2000.2399999999998</v>
      </c>
    </row>
    <row r="13" spans="1:5" x14ac:dyDescent="0.35">
      <c r="A13" s="14" t="s">
        <v>8224</v>
      </c>
      <c r="B13" s="15">
        <v>4505048</v>
      </c>
      <c r="C13" s="15">
        <v>3498056.1400000011</v>
      </c>
      <c r="D13" s="15">
        <v>67691</v>
      </c>
      <c r="E13" s="15">
        <v>29799.279999999981</v>
      </c>
    </row>
    <row r="14" spans="1:5" x14ac:dyDescent="0.35">
      <c r="A14" s="14" t="s">
        <v>8230</v>
      </c>
      <c r="B14" s="15">
        <v>640000</v>
      </c>
      <c r="C14" s="15">
        <v>205035</v>
      </c>
      <c r="D14" s="15">
        <v>53</v>
      </c>
      <c r="E14" s="15">
        <v>2938.93</v>
      </c>
    </row>
    <row r="15" spans="1:5" x14ac:dyDescent="0.35">
      <c r="A15" s="14" t="s">
        <v>8240</v>
      </c>
      <c r="B15" s="15">
        <v>368350</v>
      </c>
      <c r="C15" s="15">
        <v>141036.22999999998</v>
      </c>
      <c r="D15" s="15">
        <v>1275</v>
      </c>
      <c r="E15" s="15">
        <v>747.60000000000014</v>
      </c>
    </row>
    <row r="16" spans="1:5" x14ac:dyDescent="0.35">
      <c r="A16" s="14" t="s">
        <v>8236</v>
      </c>
      <c r="B16" s="15">
        <v>1128780</v>
      </c>
      <c r="C16" s="15">
        <v>320039.88</v>
      </c>
      <c r="D16" s="15">
        <v>2341</v>
      </c>
      <c r="E16" s="15">
        <v>2190.1799999999998</v>
      </c>
    </row>
    <row r="17" spans="1:5" x14ac:dyDescent="0.35">
      <c r="A17" s="14" t="s">
        <v>8242</v>
      </c>
      <c r="B17" s="15">
        <v>13550</v>
      </c>
      <c r="C17" s="15">
        <v>16065.5</v>
      </c>
      <c r="D17" s="15">
        <v>227</v>
      </c>
      <c r="E17" s="15">
        <v>166.41</v>
      </c>
    </row>
    <row r="18" spans="1:5" x14ac:dyDescent="0.35">
      <c r="A18" s="14" t="s">
        <v>8237</v>
      </c>
      <c r="B18" s="15">
        <v>568000</v>
      </c>
      <c r="C18" s="15">
        <v>78160</v>
      </c>
      <c r="D18" s="15">
        <v>201</v>
      </c>
      <c r="E18" s="15">
        <v>5710.78</v>
      </c>
    </row>
    <row r="19" spans="1:5" x14ac:dyDescent="0.35">
      <c r="A19" s="14" t="s">
        <v>8232</v>
      </c>
      <c r="B19" s="15">
        <v>2072050</v>
      </c>
      <c r="C19" s="15">
        <v>145121</v>
      </c>
      <c r="D19" s="15">
        <v>450</v>
      </c>
      <c r="E19" s="15">
        <v>1236.6399999999999</v>
      </c>
    </row>
    <row r="20" spans="1:5" x14ac:dyDescent="0.35">
      <c r="A20" s="14" t="s">
        <v>8233</v>
      </c>
      <c r="B20" s="15">
        <v>555100</v>
      </c>
      <c r="C20" s="15">
        <v>493022</v>
      </c>
      <c r="D20" s="15">
        <v>281</v>
      </c>
      <c r="E20" s="15">
        <v>2285.5</v>
      </c>
    </row>
    <row r="21" spans="1:5" x14ac:dyDescent="0.35">
      <c r="A21" s="14" t="s">
        <v>8227</v>
      </c>
      <c r="B21" s="15">
        <v>167035</v>
      </c>
      <c r="C21" s="15">
        <v>43644</v>
      </c>
      <c r="D21" s="15">
        <v>431</v>
      </c>
      <c r="E21" s="15">
        <v>819.28</v>
      </c>
    </row>
    <row r="22" spans="1:5" x14ac:dyDescent="0.35">
      <c r="A22" s="14" t="s">
        <v>8234</v>
      </c>
      <c r="B22" s="15">
        <v>13968289</v>
      </c>
      <c r="C22" s="15">
        <v>452442.55</v>
      </c>
      <c r="D22" s="15">
        <v>1133</v>
      </c>
      <c r="E22" s="15">
        <v>10316.57</v>
      </c>
    </row>
    <row r="23" spans="1:5" x14ac:dyDescent="0.35">
      <c r="A23" s="14" t="s">
        <v>8243</v>
      </c>
      <c r="B23" s="15">
        <v>9000</v>
      </c>
      <c r="C23" s="15">
        <v>9124</v>
      </c>
      <c r="D23" s="15">
        <v>101</v>
      </c>
      <c r="E23" s="15">
        <v>126.72</v>
      </c>
    </row>
    <row r="24" spans="1:5" x14ac:dyDescent="0.35">
      <c r="A24" s="14" t="s">
        <v>8223</v>
      </c>
      <c r="B24" s="15">
        <v>247152380.81</v>
      </c>
      <c r="C24" s="15">
        <v>36182652.570000008</v>
      </c>
      <c r="D24" s="15">
        <v>3788055</v>
      </c>
      <c r="E24" s="15">
        <v>241432.72000000015</v>
      </c>
    </row>
    <row r="25" spans="1:5" x14ac:dyDescent="0.35">
      <c r="A25" s="14" t="s">
        <v>8361</v>
      </c>
      <c r="B25" s="15"/>
      <c r="C25" s="15"/>
      <c r="D25" s="15"/>
      <c r="E25" s="15">
        <v>0</v>
      </c>
    </row>
    <row r="26" spans="1:5" x14ac:dyDescent="0.35">
      <c r="A26" s="14" t="s">
        <v>8362</v>
      </c>
      <c r="B26" s="15">
        <v>295956469.81</v>
      </c>
      <c r="C26" s="15">
        <v>46173741.660000011</v>
      </c>
      <c r="D26" s="15">
        <v>3893516</v>
      </c>
      <c r="E26" s="15">
        <v>329153.74000000011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C53B7-247D-4A9C-B640-D2AFE3C6873F}">
  <dimension ref="A3:G15"/>
  <sheetViews>
    <sheetView zoomScale="79" workbookViewId="0">
      <selection activeCell="E22" sqref="E22"/>
    </sheetView>
  </sheetViews>
  <sheetFormatPr defaultRowHeight="14.5" x14ac:dyDescent="0.35"/>
  <cols>
    <col min="1" max="1" width="22.36328125" bestFit="1" customWidth="1"/>
    <col min="2" max="2" width="15.6328125" bestFit="1" customWidth="1"/>
    <col min="3" max="3" width="9.26953125" bestFit="1" customWidth="1"/>
    <col min="4" max="4" width="8.26953125" bestFit="1" customWidth="1"/>
    <col min="5" max="5" width="10.36328125" bestFit="1" customWidth="1"/>
    <col min="6" max="6" width="6.7265625" bestFit="1" customWidth="1"/>
    <col min="7" max="7" width="10.7265625" bestFit="1" customWidth="1"/>
  </cols>
  <sheetData>
    <row r="3" spans="1:7" x14ac:dyDescent="0.35">
      <c r="A3" s="13" t="s">
        <v>8367</v>
      </c>
      <c r="B3" s="13" t="s">
        <v>8363</v>
      </c>
    </row>
    <row r="4" spans="1:7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35">
      <c r="A5" s="14" t="s">
        <v>8308</v>
      </c>
      <c r="B5" s="15">
        <v>2187.8100000000004</v>
      </c>
      <c r="C5" s="15">
        <v>11328.129999999994</v>
      </c>
      <c r="D5" s="15"/>
      <c r="E5" s="15">
        <v>31955.029999999992</v>
      </c>
      <c r="F5" s="15"/>
      <c r="G5" s="15">
        <v>45470.969999999987</v>
      </c>
    </row>
    <row r="6" spans="1:7" x14ac:dyDescent="0.35">
      <c r="A6" s="14" t="s">
        <v>8334</v>
      </c>
      <c r="B6" s="15">
        <v>448.08</v>
      </c>
      <c r="C6" s="15">
        <v>6252.72</v>
      </c>
      <c r="D6" s="15">
        <v>260.70000000000005</v>
      </c>
      <c r="E6" s="15">
        <v>3090.630000000001</v>
      </c>
      <c r="F6" s="15"/>
      <c r="G6" s="15">
        <v>10052.130000000001</v>
      </c>
    </row>
    <row r="7" spans="1:7" x14ac:dyDescent="0.35">
      <c r="A7" s="14" t="s">
        <v>8331</v>
      </c>
      <c r="B7" s="15"/>
      <c r="C7" s="15">
        <v>4773.49</v>
      </c>
      <c r="D7" s="15"/>
      <c r="E7" s="15">
        <v>5343.2200000000021</v>
      </c>
      <c r="F7" s="15"/>
      <c r="G7" s="15">
        <v>10116.710000000003</v>
      </c>
    </row>
    <row r="8" spans="1:7" x14ac:dyDescent="0.35">
      <c r="A8" s="14" t="s">
        <v>8329</v>
      </c>
      <c r="B8" s="15">
        <v>491.99</v>
      </c>
      <c r="C8" s="15"/>
      <c r="D8" s="15"/>
      <c r="E8" s="15"/>
      <c r="F8" s="15"/>
      <c r="G8" s="15">
        <v>491.99</v>
      </c>
    </row>
    <row r="9" spans="1:7" x14ac:dyDescent="0.35">
      <c r="A9" s="14" t="s">
        <v>8323</v>
      </c>
      <c r="B9" s="15">
        <v>545.27</v>
      </c>
      <c r="C9" s="15">
        <v>5163.3600000000024</v>
      </c>
      <c r="D9" s="15">
        <v>1600.9199999999998</v>
      </c>
      <c r="E9" s="15">
        <v>40085.190000000017</v>
      </c>
      <c r="F9" s="15"/>
      <c r="G9" s="15">
        <v>47394.74000000002</v>
      </c>
    </row>
    <row r="10" spans="1:7" x14ac:dyDescent="0.35">
      <c r="A10" s="14" t="s">
        <v>8336</v>
      </c>
      <c r="B10" s="15"/>
      <c r="C10" s="15">
        <v>6149.37</v>
      </c>
      <c r="D10" s="15"/>
      <c r="E10" s="15">
        <v>11883.929999999998</v>
      </c>
      <c r="F10" s="15"/>
      <c r="G10" s="15">
        <v>18033.3</v>
      </c>
    </row>
    <row r="11" spans="1:7" x14ac:dyDescent="0.35">
      <c r="A11" s="14" t="s">
        <v>8320</v>
      </c>
      <c r="B11" s="15">
        <v>1290.1099999999999</v>
      </c>
      <c r="C11" s="15">
        <v>4683.1200000000008</v>
      </c>
      <c r="D11" s="15"/>
      <c r="E11" s="15">
        <v>6056.6699999999983</v>
      </c>
      <c r="F11" s="15"/>
      <c r="G11" s="15">
        <v>12029.899999999998</v>
      </c>
    </row>
    <row r="12" spans="1:7" x14ac:dyDescent="0.35">
      <c r="A12" s="14" t="s">
        <v>8317</v>
      </c>
      <c r="B12" s="15">
        <v>20776.070000000003</v>
      </c>
      <c r="C12" s="15">
        <v>23563.030000000006</v>
      </c>
      <c r="D12" s="15"/>
      <c r="E12" s="15">
        <v>35607.62999999999</v>
      </c>
      <c r="F12" s="15"/>
      <c r="G12" s="15">
        <v>79946.73</v>
      </c>
    </row>
    <row r="13" spans="1:7" x14ac:dyDescent="0.35">
      <c r="A13" s="14" t="s">
        <v>8315</v>
      </c>
      <c r="B13" s="15">
        <v>1473.1200000000003</v>
      </c>
      <c r="C13" s="15">
        <v>30381.850000000031</v>
      </c>
      <c r="D13" s="15">
        <v>3141.16</v>
      </c>
      <c r="E13" s="15">
        <v>70621.139999999985</v>
      </c>
      <c r="F13" s="15"/>
      <c r="G13" s="15">
        <v>105617.27000000002</v>
      </c>
    </row>
    <row r="14" spans="1:7" x14ac:dyDescent="0.35">
      <c r="A14" s="14" t="s">
        <v>8361</v>
      </c>
      <c r="B14" s="15"/>
      <c r="C14" s="15"/>
      <c r="D14" s="15"/>
      <c r="E14" s="15"/>
      <c r="F14" s="15">
        <v>0</v>
      </c>
      <c r="G14" s="15">
        <v>0</v>
      </c>
    </row>
    <row r="15" spans="1:7" x14ac:dyDescent="0.35">
      <c r="A15" s="14" t="s">
        <v>8362</v>
      </c>
      <c r="B15" s="15">
        <v>27212.45</v>
      </c>
      <c r="C15" s="15">
        <v>92295.070000000036</v>
      </c>
      <c r="D15" s="15">
        <v>5002.78</v>
      </c>
      <c r="E15" s="15">
        <v>204643.43999999997</v>
      </c>
      <c r="F15" s="15">
        <v>0</v>
      </c>
      <c r="G15" s="15">
        <v>329153.74000000005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21E14-C4AD-41D8-B345-00B395CDA28D}">
  <dimension ref="A1:E7"/>
  <sheetViews>
    <sheetView topLeftCell="A3" workbookViewId="0">
      <selection activeCell="A13" sqref="A1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5" width="10.7265625" bestFit="1" customWidth="1"/>
    <col min="6" max="6" width="6.7265625" bestFit="1" customWidth="1"/>
    <col min="7" max="7" width="10.7265625" bestFit="1" customWidth="1"/>
  </cols>
  <sheetData>
    <row r="1" spans="1:5" x14ac:dyDescent="0.35">
      <c r="A1" s="13" t="s">
        <v>8358</v>
      </c>
      <c r="B1" t="s">
        <v>8368</v>
      </c>
    </row>
    <row r="2" spans="1:5" x14ac:dyDescent="0.35">
      <c r="A2" s="13" t="s">
        <v>8222</v>
      </c>
      <c r="B2" t="s">
        <v>8368</v>
      </c>
    </row>
    <row r="4" spans="1:5" x14ac:dyDescent="0.35">
      <c r="A4" s="13" t="s">
        <v>8369</v>
      </c>
      <c r="B4" s="13" t="s">
        <v>8363</v>
      </c>
    </row>
    <row r="5" spans="1:5" x14ac:dyDescent="0.35">
      <c r="A5" s="13" t="s">
        <v>8360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35">
      <c r="A7" s="14" t="s">
        <v>8362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63941-945E-4146-B0C6-671C8ACB5623}">
  <dimension ref="A3:G18"/>
  <sheetViews>
    <sheetView topLeftCell="M1" workbookViewId="0">
      <selection activeCell="F14" sqref="F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3" spans="1:7" x14ac:dyDescent="0.35">
      <c r="A3" s="13" t="s">
        <v>8369</v>
      </c>
      <c r="B3" s="13" t="s">
        <v>8363</v>
      </c>
    </row>
    <row r="4" spans="1:7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35">
      <c r="A5" s="14" t="s">
        <v>8361</v>
      </c>
      <c r="B5" s="15"/>
      <c r="C5" s="15"/>
      <c r="D5" s="15"/>
      <c r="E5" s="15"/>
      <c r="F5" s="15"/>
      <c r="G5" s="15"/>
    </row>
    <row r="6" spans="1:7" x14ac:dyDescent="0.35">
      <c r="A6" s="14" t="s">
        <v>8376</v>
      </c>
      <c r="B6" s="15">
        <v>34</v>
      </c>
      <c r="C6" s="15">
        <v>149</v>
      </c>
      <c r="D6" s="15">
        <v>2</v>
      </c>
      <c r="E6" s="15">
        <v>182</v>
      </c>
      <c r="F6" s="15"/>
      <c r="G6" s="15">
        <v>367</v>
      </c>
    </row>
    <row r="7" spans="1:7" x14ac:dyDescent="0.35">
      <c r="A7" s="14" t="s">
        <v>8377</v>
      </c>
      <c r="B7" s="15">
        <v>27</v>
      </c>
      <c r="C7" s="15">
        <v>106</v>
      </c>
      <c r="D7" s="15">
        <v>18</v>
      </c>
      <c r="E7" s="15">
        <v>202</v>
      </c>
      <c r="F7" s="15"/>
      <c r="G7" s="15">
        <v>353</v>
      </c>
    </row>
    <row r="8" spans="1:7" x14ac:dyDescent="0.35">
      <c r="A8" s="14" t="s">
        <v>8378</v>
      </c>
      <c r="B8" s="15">
        <v>28</v>
      </c>
      <c r="C8" s="15">
        <v>108</v>
      </c>
      <c r="D8" s="15">
        <v>30</v>
      </c>
      <c r="E8" s="15">
        <v>180</v>
      </c>
      <c r="F8" s="15"/>
      <c r="G8" s="15">
        <v>346</v>
      </c>
    </row>
    <row r="9" spans="1:7" x14ac:dyDescent="0.35">
      <c r="A9" s="14" t="s">
        <v>8383</v>
      </c>
      <c r="B9" s="15">
        <v>27</v>
      </c>
      <c r="C9" s="15">
        <v>102</v>
      </c>
      <c r="D9" s="15"/>
      <c r="E9" s="15">
        <v>192</v>
      </c>
      <c r="F9" s="15"/>
      <c r="G9" s="15">
        <v>321</v>
      </c>
    </row>
    <row r="10" spans="1:7" x14ac:dyDescent="0.35">
      <c r="A10" s="14" t="s">
        <v>8372</v>
      </c>
      <c r="B10" s="15">
        <v>26</v>
      </c>
      <c r="C10" s="15">
        <v>126</v>
      </c>
      <c r="D10" s="15"/>
      <c r="E10" s="15">
        <v>234</v>
      </c>
      <c r="F10" s="15"/>
      <c r="G10" s="15">
        <v>386</v>
      </c>
    </row>
    <row r="11" spans="1:7" x14ac:dyDescent="0.35">
      <c r="A11" s="14" t="s">
        <v>8379</v>
      </c>
      <c r="B11" s="15">
        <v>27</v>
      </c>
      <c r="C11" s="15">
        <v>147</v>
      </c>
      <c r="D11" s="15"/>
      <c r="E11" s="15">
        <v>211</v>
      </c>
      <c r="F11" s="15"/>
      <c r="G11" s="15">
        <v>385</v>
      </c>
    </row>
    <row r="12" spans="1:7" x14ac:dyDescent="0.35">
      <c r="A12" s="14" t="s">
        <v>8380</v>
      </c>
      <c r="B12" s="15">
        <v>43</v>
      </c>
      <c r="C12" s="15">
        <v>150</v>
      </c>
      <c r="D12" s="15"/>
      <c r="E12" s="15">
        <v>194</v>
      </c>
      <c r="F12" s="15"/>
      <c r="G12" s="15">
        <v>387</v>
      </c>
    </row>
    <row r="13" spans="1:7" x14ac:dyDescent="0.35">
      <c r="A13" s="14" t="s">
        <v>8373</v>
      </c>
      <c r="B13" s="15">
        <v>33</v>
      </c>
      <c r="C13" s="15">
        <v>134</v>
      </c>
      <c r="D13" s="15"/>
      <c r="E13" s="15">
        <v>166</v>
      </c>
      <c r="F13" s="15"/>
      <c r="G13" s="15">
        <v>333</v>
      </c>
    </row>
    <row r="14" spans="1:7" x14ac:dyDescent="0.35">
      <c r="A14" s="14" t="s">
        <v>8374</v>
      </c>
      <c r="B14" s="15">
        <v>24</v>
      </c>
      <c r="C14" s="15">
        <v>127</v>
      </c>
      <c r="D14" s="15"/>
      <c r="E14" s="15">
        <v>147</v>
      </c>
      <c r="F14" s="15"/>
      <c r="G14" s="15">
        <v>298</v>
      </c>
    </row>
    <row r="15" spans="1:7" x14ac:dyDescent="0.35">
      <c r="A15" s="14" t="s">
        <v>8381</v>
      </c>
      <c r="B15" s="15">
        <v>20</v>
      </c>
      <c r="C15" s="15">
        <v>149</v>
      </c>
      <c r="D15" s="15"/>
      <c r="E15" s="15">
        <v>183</v>
      </c>
      <c r="F15" s="15"/>
      <c r="G15" s="15">
        <v>352</v>
      </c>
    </row>
    <row r="16" spans="1:7" x14ac:dyDescent="0.35">
      <c r="A16" s="14" t="s">
        <v>8375</v>
      </c>
      <c r="B16" s="15">
        <v>37</v>
      </c>
      <c r="C16" s="15">
        <v>114</v>
      </c>
      <c r="D16" s="15"/>
      <c r="E16" s="15">
        <v>183</v>
      </c>
      <c r="F16" s="15"/>
      <c r="G16" s="15">
        <v>334</v>
      </c>
    </row>
    <row r="17" spans="1:7" x14ac:dyDescent="0.35">
      <c r="A17" s="14" t="s">
        <v>8382</v>
      </c>
      <c r="B17" s="15">
        <v>23</v>
      </c>
      <c r="C17" s="15">
        <v>118</v>
      </c>
      <c r="D17" s="15"/>
      <c r="E17" s="15">
        <v>111</v>
      </c>
      <c r="F17" s="15"/>
      <c r="G17" s="15">
        <v>252</v>
      </c>
    </row>
    <row r="18" spans="1:7" x14ac:dyDescent="0.35">
      <c r="A18" s="14" t="s">
        <v>8362</v>
      </c>
      <c r="B18" s="15">
        <v>349</v>
      </c>
      <c r="C18" s="15">
        <v>1530</v>
      </c>
      <c r="D18" s="15">
        <v>50</v>
      </c>
      <c r="E18" s="15">
        <v>2185</v>
      </c>
      <c r="F18" s="15"/>
      <c r="G18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Kickstater</vt:lpstr>
      <vt:lpstr>Edinburgh Research</vt:lpstr>
      <vt:lpstr>Category Statistics</vt:lpstr>
      <vt:lpstr>PC vs AD</vt:lpstr>
      <vt:lpstr>Subcategory Statistics</vt:lpstr>
      <vt:lpstr>Outcone Based on Lunch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Chuks Nwokedi</cp:lastModifiedBy>
  <dcterms:created xsi:type="dcterms:W3CDTF">2017-04-20T15:17:24Z</dcterms:created>
  <dcterms:modified xsi:type="dcterms:W3CDTF">2021-11-03T15:39:52Z</dcterms:modified>
</cp:coreProperties>
</file>