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E:\My_Workspace\git_repos\Quake-2-USDQC-MP-Map-pack\"/>
    </mc:Choice>
  </mc:AlternateContent>
  <xr:revisionPtr revIDLastSave="0" documentId="13_ncr:1_{04506FB2-34EF-4995-9BFA-A58AB426AB46}"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4" i="1" l="1"/>
  <c r="B404" i="1"/>
  <c r="B350" i="1"/>
  <c r="C323" i="1"/>
  <c r="B323" i="1"/>
  <c r="E311" i="1"/>
  <c r="E310" i="1"/>
  <c r="E309" i="1"/>
  <c r="E308" i="1"/>
  <c r="E307" i="1"/>
  <c r="B278" i="1"/>
  <c r="B240" i="1"/>
  <c r="C217" i="1"/>
  <c r="B217" i="1"/>
  <c r="C177" i="1"/>
  <c r="B177" i="1"/>
  <c r="B143" i="1"/>
  <c r="B122" i="1"/>
  <c r="B89" i="1"/>
  <c r="C67" i="1"/>
  <c r="C408" i="1" s="1"/>
  <c r="B57" i="1"/>
  <c r="B408" i="1" s="1"/>
  <c r="G29" i="1"/>
  <c r="G28" i="1"/>
  <c r="J27" i="1"/>
  <c r="G27" i="1"/>
  <c r="G26" i="1"/>
  <c r="G25" i="1"/>
  <c r="G30" i="1" s="1"/>
  <c r="F15" i="1"/>
</calcChain>
</file>

<file path=xl/sharedStrings.xml><?xml version="1.0" encoding="utf-8"?>
<sst xmlns="http://schemas.openxmlformats.org/spreadsheetml/2006/main" count="1615" uniqueCount="513">
  <si>
    <t>Quake 2 Tastyspleen map data base</t>
  </si>
  <si>
    <t>This is intended to have a list and check which maps can be included in the server based of the opinion of da best mapper for Quake 1 that does Doom maps in it... That's right : Chuma (hello there)</t>
  </si>
  <si>
    <t xml:space="preserve">Skipped : </t>
  </si>
  <si>
    <t xml:space="preserve">Tourney folder </t>
  </si>
  <si>
    <t>jumpmaps.zip</t>
  </si>
  <si>
    <t>Flag or row metric value</t>
  </si>
  <si>
    <t>Explanation</t>
  </si>
  <si>
    <t>Name</t>
  </si>
  <si>
    <t>Name of the bsp.</t>
  </si>
  <si>
    <t>does it play music?</t>
  </si>
  <si>
    <t>confirms whether or not if the map plays music (thanks of info by Paril i know Q2 doesn't do dynamic track listing or such).</t>
  </si>
  <si>
    <t>Missing textures or sky ?</t>
  </si>
  <si>
    <t>Whether a texture seems to have been missing or black sky.</t>
  </si>
  <si>
    <t>Experimental?</t>
  </si>
  <si>
    <t>This field is ambiguous but it's kinda like : might or might work, doesn't mean a bad thing but i liked it because whether i think it would work, wouldn't work, has cool geometry, etc.</t>
  </si>
  <si>
    <t>Comment</t>
  </si>
  <si>
    <t>Explains why the map is either Experimental or a good or bad observation on the map i feel about.</t>
  </si>
  <si>
    <t>Possibly played on the server?</t>
  </si>
  <si>
    <t>If Yes or Possible i think i played this map on the server of USDQC based on my memory.</t>
  </si>
  <si>
    <t>Map count</t>
  </si>
  <si>
    <t>percentage</t>
  </si>
  <si>
    <t>Description</t>
  </si>
  <si>
    <t xml:space="preserve">MISC folder : </t>
  </si>
  <si>
    <t>Xatrix maps (41)</t>
  </si>
  <si>
    <t>dm1mod maps (8)</t>
  </si>
  <si>
    <t>pygmy-maps (23)</t>
  </si>
  <si>
    <t>Individual folder (4033)</t>
  </si>
  <si>
    <t>Total maps from TS (folders)</t>
  </si>
  <si>
    <t>Maps deducted to this xls</t>
  </si>
  <si>
    <t>if the map has been named, it's in consideration those skipped not /  Experimental means that it can be but requires testing</t>
  </si>
  <si>
    <t>How to rate or how to consider the maps presented below?</t>
  </si>
  <si>
    <t>i didn't use a star system to make it referral and this all just a personal list for USDQC</t>
  </si>
  <si>
    <t>i'll be didactic / dynamic on how to judge.</t>
  </si>
  <si>
    <t>1. Comments do not represent other than a thought or punctual thing... or if the layout is good, missing, etc.</t>
  </si>
  <si>
    <t>2. There may be the fact that the custom textures or tracks some maps used are somewhere else but i don't think i will put time into finding it unless it's worth (hence the list) or if it may be possible to do so.</t>
  </si>
  <si>
    <t>3. How to take it into consideration? from "best" to "worst"</t>
  </si>
  <si>
    <t>STATISTICS</t>
  </si>
  <si>
    <t>Percentage</t>
  </si>
  <si>
    <t>Rating</t>
  </si>
  <si>
    <t>Rating simple</t>
  </si>
  <si>
    <t>Color ID (if req)</t>
  </si>
  <si>
    <t>Map quantities</t>
  </si>
  <si>
    <t>Prct (based around xls count)</t>
  </si>
  <si>
    <t>Percentage with https://percentagecalculator.net</t>
  </si>
  <si>
    <t>Map is playable/good/considerable</t>
  </si>
  <si>
    <t>yes</t>
  </si>
  <si>
    <t>no</t>
  </si>
  <si>
    <t>Map is good / probably good / must download.</t>
  </si>
  <si>
    <t>Map is playable needs testing MP</t>
  </si>
  <si>
    <t>Map is good or decent or can lean to average.</t>
  </si>
  <si>
    <t>Ver with SUM</t>
  </si>
  <si>
    <t>61 maps packed zip 1 (1 missing)</t>
  </si>
  <si>
    <t>Map lacks music but ok may work</t>
  </si>
  <si>
    <t>Map may be good with lacking music (fix maybe)</t>
  </si>
  <si>
    <t>Map needs texture or sky to work</t>
  </si>
  <si>
    <t>Map really needs the fix of textures to work</t>
  </si>
  <si>
    <t>Map needs texture/sky/mus to work</t>
  </si>
  <si>
    <t>Map needs the 2 fixes to work.</t>
  </si>
  <si>
    <t>Total maps</t>
  </si>
  <si>
    <t>Notes: A map lacks textures or music is "Experimental" this means it requires testing or per se requires some work to fix it and play it to understand it better</t>
  </si>
  <si>
    <t>I don't know how to fix the maps with missing textures or tracks, also, it's possible that some maps have custom tracks but again, not in the directory, the folder seem to hold just the maps altogether rather than external files.</t>
  </si>
  <si>
    <t xml:space="preserve">Xatrix maps </t>
  </si>
  <si>
    <t>xdmp7</t>
  </si>
  <si>
    <t>xdmt4</t>
  </si>
  <si>
    <t>xdmt5</t>
  </si>
  <si>
    <t>xdmt7</t>
  </si>
  <si>
    <t>xKnuckledm1</t>
  </si>
  <si>
    <t>xrdm3</t>
  </si>
  <si>
    <t>It seems good for a playthrough in DM.</t>
  </si>
  <si>
    <t>xrdm4</t>
  </si>
  <si>
    <t>Seems good for a close quarter map (the best i've seen imo)</t>
  </si>
  <si>
    <t>xdmd1</t>
  </si>
  <si>
    <t>Yes</t>
  </si>
  <si>
    <t>xdmd5</t>
  </si>
  <si>
    <t>xdmd6</t>
  </si>
  <si>
    <t>xdml1</t>
  </si>
  <si>
    <t>xdml2</t>
  </si>
  <si>
    <t>xdmp1</t>
  </si>
  <si>
    <t>xdmp2</t>
  </si>
  <si>
    <t>xdmp4</t>
  </si>
  <si>
    <t>xdmp5</t>
  </si>
  <si>
    <t>Decent to cool, might be worth checking out</t>
  </si>
  <si>
    <t>xdmp6</t>
  </si>
  <si>
    <t>yes (sky and texture)</t>
  </si>
  <si>
    <t>Has a cool layout but some textures are missing</t>
  </si>
  <si>
    <t>xdmp8</t>
  </si>
  <si>
    <t>This looks pretty cool</t>
  </si>
  <si>
    <t>xdmt1</t>
  </si>
  <si>
    <t>Cool close map</t>
  </si>
  <si>
    <t>dm1mod-maps</t>
  </si>
  <si>
    <t>q2dm1inv</t>
  </si>
  <si>
    <t>No</t>
  </si>
  <si>
    <t>Literally The Edge but inverted, works for the memes</t>
  </si>
  <si>
    <t>q2dm1nc</t>
  </si>
  <si>
    <t>The Edge with broken walls, works</t>
  </si>
  <si>
    <t>rqmdm4</t>
  </si>
  <si>
    <t>The Edge with some changes</t>
  </si>
  <si>
    <t>pygmy maps</t>
  </si>
  <si>
    <t>ancient</t>
  </si>
  <si>
    <t>i think we already have this one in the server</t>
  </si>
  <si>
    <t>arma5</t>
  </si>
  <si>
    <t>Close map but seems fun</t>
  </si>
  <si>
    <t>base64</t>
  </si>
  <si>
    <t>Not sure if it differs from vanilla map</t>
  </si>
  <si>
    <t>city64</t>
  </si>
  <si>
    <t>cross</t>
  </si>
  <si>
    <t>Map is big in overview</t>
  </si>
  <si>
    <t>funhouse</t>
  </si>
  <si>
    <t>I think my exp is because of the traps but map is really Q2 MP</t>
  </si>
  <si>
    <t>fusion</t>
  </si>
  <si>
    <t>gmap1dm2</t>
  </si>
  <si>
    <t>This map is one of the coolest i've seen</t>
  </si>
  <si>
    <t>i think? or not?</t>
  </si>
  <si>
    <t>hub</t>
  </si>
  <si>
    <t>I think it's too large or "wide" but could be enjoyable to play</t>
  </si>
  <si>
    <t>idcbase3</t>
  </si>
  <si>
    <t>I'm not too sure in this map but aesthetically looks good</t>
  </si>
  <si>
    <t>iodine1</t>
  </si>
  <si>
    <t>iraq</t>
  </si>
  <si>
    <t>This really feels like the country :v</t>
  </si>
  <si>
    <t>monastery</t>
  </si>
  <si>
    <t>This map seems original but not sure if items hold up</t>
  </si>
  <si>
    <t>outpost</t>
  </si>
  <si>
    <t>Not sure about items but aesthetically looks good</t>
  </si>
  <si>
    <t>predm1</t>
  </si>
  <si>
    <t>I think we have this map</t>
  </si>
  <si>
    <t>rqmdm1</t>
  </si>
  <si>
    <t>Individual maps</t>
  </si>
  <si>
    <t>These will all be in alphabet-numeric being all decompressed</t>
  </si>
  <si>
    <t>Split 1</t>
  </si>
  <si>
    <t>0kelvin</t>
  </si>
  <si>
    <t>Seems like a short and contained map, that's it</t>
  </si>
  <si>
    <t>2am.bsp</t>
  </si>
  <si>
    <t>Seems like a meme short map, not much more.</t>
  </si>
  <si>
    <t>4u2map3</t>
  </si>
  <si>
    <t>It could work</t>
  </si>
  <si>
    <t>4u2map4b</t>
  </si>
  <si>
    <t xml:space="preserve">Same as previous map </t>
  </si>
  <si>
    <t>4u2map7b</t>
  </si>
  <si>
    <t>Same as previous map but honestly works better is bigger</t>
  </si>
  <si>
    <t>4u2map8a</t>
  </si>
  <si>
    <t>Still in the chain, bigger</t>
  </si>
  <si>
    <t>4u2map12a</t>
  </si>
  <si>
    <t>4u2map13</t>
  </si>
  <si>
    <t>4u2map15</t>
  </si>
  <si>
    <t>Seems good, not sure about drops/picks</t>
  </si>
  <si>
    <t>007_facility</t>
  </si>
  <si>
    <t>Good homage, but gameplay should be tested</t>
  </si>
  <si>
    <t>ad_mortem</t>
  </si>
  <si>
    <t>I think we have this already, not sure if a variant map</t>
  </si>
  <si>
    <t>aerowalk</t>
  </si>
  <si>
    <t>This map IS A MUST</t>
  </si>
  <si>
    <t>alkdm15</t>
  </si>
  <si>
    <t>yes (textures and sky)</t>
  </si>
  <si>
    <t>yesn't (?)</t>
  </si>
  <si>
    <t>This map has a cool layout but texture wise is missing</t>
  </si>
  <si>
    <t>amoeba</t>
  </si>
  <si>
    <t>Looks good</t>
  </si>
  <si>
    <t>amtal</t>
  </si>
  <si>
    <t>This map is solid for the server</t>
  </si>
  <si>
    <t>an2_3</t>
  </si>
  <si>
    <t>Seems good but light textures are missing</t>
  </si>
  <si>
    <t>ancient.bsp is here i think i "reviewed" it before</t>
  </si>
  <si>
    <t>anotherrailmap</t>
  </si>
  <si>
    <t>I suppose it's for IG but it works</t>
  </si>
  <si>
    <t>aodm1</t>
  </si>
  <si>
    <t>apq2dm1</t>
  </si>
  <si>
    <t>areaf</t>
  </si>
  <si>
    <t>arma5.bsp is here i think i "reviewed" it before</t>
  </si>
  <si>
    <t>as2m7</t>
  </si>
  <si>
    <t>Missing textures but otherwise looks good, underground theme</t>
  </si>
  <si>
    <t>Split 2</t>
  </si>
  <si>
    <t>auh2dm3 pending due to possible hall of mirror sky effect</t>
  </si>
  <si>
    <t>backup</t>
  </si>
  <si>
    <t>Good short map imo</t>
  </si>
  <si>
    <t>baker</t>
  </si>
  <si>
    <t>plays good (has a void)</t>
  </si>
  <si>
    <t>base64 is here</t>
  </si>
  <si>
    <t>bath</t>
  </si>
  <si>
    <t xml:space="preserve">Looks good mostly, gameplay should be tested </t>
  </si>
  <si>
    <t>battle</t>
  </si>
  <si>
    <t>Honestly this map has a lot of good work behind, except for texture missing</t>
  </si>
  <si>
    <t>broken1</t>
  </si>
  <si>
    <t>broken2</t>
  </si>
  <si>
    <t>Looks solid for a short map</t>
  </si>
  <si>
    <t>broken3</t>
  </si>
  <si>
    <t>Again, solid for a short map</t>
  </si>
  <si>
    <t>bugdm5</t>
  </si>
  <si>
    <t>bugdm9</t>
  </si>
  <si>
    <t>burger</t>
  </si>
  <si>
    <t>Might get to be playtested</t>
  </si>
  <si>
    <t>burn</t>
  </si>
  <si>
    <t>bw</t>
  </si>
  <si>
    <t>castle</t>
  </si>
  <si>
    <t>Seems more an interesting map with theme, we can try it.</t>
  </si>
  <si>
    <t>caverns</t>
  </si>
  <si>
    <t>Looks like a solid map, honestly.</t>
  </si>
  <si>
    <t>city64 is here but i've reviewed it already</t>
  </si>
  <si>
    <t>Split 3</t>
  </si>
  <si>
    <t>ckadm1</t>
  </si>
  <si>
    <t>Could be tested</t>
  </si>
  <si>
    <t>cldm16</t>
  </si>
  <si>
    <t>Looks fun but has weird spaces and slopes</t>
  </si>
  <si>
    <t>conster</t>
  </si>
  <si>
    <t>it might be fun</t>
  </si>
  <si>
    <t>corsai</t>
  </si>
  <si>
    <t>cross is here but i already reviewed it</t>
  </si>
  <si>
    <t>crush</t>
  </si>
  <si>
    <t>cxdm2</t>
  </si>
  <si>
    <t>It's actually Chthon map in Q2, so good i think for trying it out</t>
  </si>
  <si>
    <t>cxdm5</t>
  </si>
  <si>
    <t>Looks playable</t>
  </si>
  <si>
    <t>cxdm6</t>
  </si>
  <si>
    <t>Looks playable again, replica of cxdm5, not sure if it changed much</t>
  </si>
  <si>
    <t>d2m1</t>
  </si>
  <si>
    <t>Entryway in Quake 2, experimental vote</t>
  </si>
  <si>
    <t>d2m7</t>
  </si>
  <si>
    <t>Dead simple in Quake 2, experimental vote</t>
  </si>
  <si>
    <t>dacube</t>
  </si>
  <si>
    <t>Seems fun to experiment</t>
  </si>
  <si>
    <t>dakyne4mod</t>
  </si>
  <si>
    <t>Theme is very amazing and unique.</t>
  </si>
  <si>
    <t>dalek10q2</t>
  </si>
  <si>
    <t>I think the map geometry and setting is unique</t>
  </si>
  <si>
    <t>dckdm2</t>
  </si>
  <si>
    <t>Potential short interesting map</t>
  </si>
  <si>
    <t>dedalo</t>
  </si>
  <si>
    <t>Good layout, missing textures</t>
  </si>
  <si>
    <t>deldm1</t>
  </si>
  <si>
    <t>Good layout, missing textures, at least has music</t>
  </si>
  <si>
    <t>demise</t>
  </si>
  <si>
    <t>Could work</t>
  </si>
  <si>
    <t>derelict</t>
  </si>
  <si>
    <t xml:space="preserve">Could work, has a cool layout but no textures </t>
  </si>
  <si>
    <t>dm1</t>
  </si>
  <si>
    <t>dm1 from quake 1 seems gud</t>
  </si>
  <si>
    <t>dm3</t>
  </si>
  <si>
    <t>dm3 from quake 1 seems gud</t>
  </si>
  <si>
    <t>dm3_q2</t>
  </si>
  <si>
    <t>dm3 from quake 1 seems gud (dif version)</t>
  </si>
  <si>
    <t>dm4ishq2</t>
  </si>
  <si>
    <t>Could be good to play</t>
  </si>
  <si>
    <t>dm7q2</t>
  </si>
  <si>
    <t>dm7 from quake 1 seems gud</t>
  </si>
  <si>
    <t>dmpak2_1</t>
  </si>
  <si>
    <t>dmpak2_2</t>
  </si>
  <si>
    <t>dmpak2_3</t>
  </si>
  <si>
    <t>e1m7ish</t>
  </si>
  <si>
    <t>It's Q1 e1m7 different version but equal as good as past one</t>
  </si>
  <si>
    <t>eagle</t>
  </si>
  <si>
    <t>Could work, half-sure of it.</t>
  </si>
  <si>
    <t>Split 4</t>
  </si>
  <si>
    <t>epitaph</t>
  </si>
  <si>
    <t>Fun layout</t>
  </si>
  <si>
    <t>evil1</t>
  </si>
  <si>
    <t>Seems fun</t>
  </si>
  <si>
    <t>evil2</t>
  </si>
  <si>
    <t>Seems fun also</t>
  </si>
  <si>
    <t>evilq2dm</t>
  </si>
  <si>
    <t>Seems fun also x2 (bfg trap seems fun)</t>
  </si>
  <si>
    <t>fact0</t>
  </si>
  <si>
    <t>Another fun map that caught my attention.</t>
  </si>
  <si>
    <t>fatal2</t>
  </si>
  <si>
    <t>This map really is potentially a good entry, backroom feel</t>
  </si>
  <si>
    <t>fatal3</t>
  </si>
  <si>
    <t>seems good, very different theme than the previous</t>
  </si>
  <si>
    <t>fatald</t>
  </si>
  <si>
    <t>seems good, seems the fatal trilogy is good</t>
  </si>
  <si>
    <t>fbdm1</t>
  </si>
  <si>
    <t>Says it's called The Duel but i think it can work w/ m players</t>
  </si>
  <si>
    <t>fbdm5</t>
  </si>
  <si>
    <t>fixed1</t>
  </si>
  <si>
    <t>I confess i only listed it cuz it's name is "heavy metal"</t>
  </si>
  <si>
    <t>flashdance</t>
  </si>
  <si>
    <t>Could be a fun map but no texture</t>
  </si>
  <si>
    <t>fleshref</t>
  </si>
  <si>
    <t>Looks quite good in geometry</t>
  </si>
  <si>
    <t>flypaper</t>
  </si>
  <si>
    <t>Water is a "mechanic" i think this map is original in concept</t>
  </si>
  <si>
    <t>fortnite</t>
  </si>
  <si>
    <t>Looks like a fun map to play, not counting the meme.</t>
  </si>
  <si>
    <t>fragtw10</t>
  </si>
  <si>
    <t>Layout looks unique, it's a town but yeah needs the textures</t>
  </si>
  <si>
    <t>fragtwn1</t>
  </si>
  <si>
    <t>Fragtown saga might seem to need the textures</t>
  </si>
  <si>
    <t>fragtwn2</t>
  </si>
  <si>
    <t>fragtwn3</t>
  </si>
  <si>
    <t>fragtwn4</t>
  </si>
  <si>
    <t>fragtwn5</t>
  </si>
  <si>
    <t>fragtwn6</t>
  </si>
  <si>
    <t>fragtwn7</t>
  </si>
  <si>
    <t>fragtwn8</t>
  </si>
  <si>
    <t>fragtwn9</t>
  </si>
  <si>
    <t>furiosity</t>
  </si>
  <si>
    <t>Cool map i think it can be experimented with</t>
  </si>
  <si>
    <t>fury</t>
  </si>
  <si>
    <t>gdm8_q2</t>
  </si>
  <si>
    <t>I think it might be fun</t>
  </si>
  <si>
    <t>gooddm</t>
  </si>
  <si>
    <t>I think it's a weird map but might be fun imo</t>
  </si>
  <si>
    <t>gotcha</t>
  </si>
  <si>
    <t>The layout seems very cool but come on... textures :c</t>
  </si>
  <si>
    <t>graffiti</t>
  </si>
  <si>
    <t>yes (both)</t>
  </si>
  <si>
    <t>Only listed here cuz of the name tho (looks decent in layout)</t>
  </si>
  <si>
    <t>grandm4</t>
  </si>
  <si>
    <t>interesting</t>
  </si>
  <si>
    <t>grdm1</t>
  </si>
  <si>
    <t>got my eye</t>
  </si>
  <si>
    <t>grdm3</t>
  </si>
  <si>
    <t>greenday</t>
  </si>
  <si>
    <t>Missed opportunity that it doesn't have Holiday as a song</t>
  </si>
  <si>
    <t>Split 5</t>
  </si>
  <si>
    <t>grind</t>
  </si>
  <si>
    <t>good</t>
  </si>
  <si>
    <t>grngaunt</t>
  </si>
  <si>
    <t>grom_dm1</t>
  </si>
  <si>
    <t>grom_dm3</t>
  </si>
  <si>
    <t>grunt</t>
  </si>
  <si>
    <t>gun_q2</t>
  </si>
  <si>
    <t>only missing teleporter texture</t>
  </si>
  <si>
    <t>headbutt</t>
  </si>
  <si>
    <t>heat</t>
  </si>
  <si>
    <t>fun moving plat</t>
  </si>
  <si>
    <t>hode</t>
  </si>
  <si>
    <t>hub already reviewed</t>
  </si>
  <si>
    <t>idcbase3 reviewed</t>
  </si>
  <si>
    <t>ikdm4</t>
  </si>
  <si>
    <t>ikdm8</t>
  </si>
  <si>
    <t>iodine1 was reviewed</t>
  </si>
  <si>
    <t>iraq was reviewed</t>
  </si>
  <si>
    <t>japang</t>
  </si>
  <si>
    <t>jex2dm2</t>
  </si>
  <si>
    <t>jones</t>
  </si>
  <si>
    <t>Good layout and geometry but missing textures</t>
  </si>
  <si>
    <t>Split 6</t>
  </si>
  <si>
    <t>jverte</t>
  </si>
  <si>
    <t>kndybas2</t>
  </si>
  <si>
    <t>knuckledm1</t>
  </si>
  <si>
    <t>kod6</t>
  </si>
  <si>
    <t>komit</t>
  </si>
  <si>
    <t>all koth maps were skipped</t>
  </si>
  <si>
    <t>kr07</t>
  </si>
  <si>
    <t>yes (sky)</t>
  </si>
  <si>
    <t>krypton</t>
  </si>
  <si>
    <t>kzdm2</t>
  </si>
  <si>
    <t>kzydm1</t>
  </si>
  <si>
    <t>laurailmaps were skipped</t>
  </si>
  <si>
    <t>lbdm1</t>
  </si>
  <si>
    <t>lbdm2</t>
  </si>
  <si>
    <t>leray23</t>
  </si>
  <si>
    <t>ltdm1</t>
  </si>
  <si>
    <t>lush</t>
  </si>
  <si>
    <t>m48a</t>
  </si>
  <si>
    <t>m84a</t>
  </si>
  <si>
    <t>manhunt</t>
  </si>
  <si>
    <t>all of marric's map will be skipped</t>
  </si>
  <si>
    <t>mas2ft1</t>
  </si>
  <si>
    <t>mdm2</t>
  </si>
  <si>
    <t>meadow3</t>
  </si>
  <si>
    <t>millenium</t>
  </si>
  <si>
    <t>mkfutile</t>
  </si>
  <si>
    <t>mkmetal</t>
  </si>
  <si>
    <t>monster5</t>
  </si>
  <si>
    <t>monster5_aw2</t>
  </si>
  <si>
    <t>monster7_aw2</t>
  </si>
  <si>
    <t>mortis</t>
  </si>
  <si>
    <t>nastybox</t>
  </si>
  <si>
    <t>nedchasten</t>
  </si>
  <si>
    <t>nedcore</t>
  </si>
  <si>
    <t>Split 7</t>
  </si>
  <si>
    <t>nedgluon</t>
  </si>
  <si>
    <t>nexus2</t>
  </si>
  <si>
    <t>nexus4</t>
  </si>
  <si>
    <t>ohmdm3</t>
  </si>
  <si>
    <t>Made me feel calm somehow</t>
  </si>
  <si>
    <t>ohmdm4</t>
  </si>
  <si>
    <t>ospdm1</t>
  </si>
  <si>
    <t>otherware</t>
  </si>
  <si>
    <t>outpost i reviewed it</t>
  </si>
  <si>
    <t>painklr2</t>
  </si>
  <si>
    <t>pandm8</t>
  </si>
  <si>
    <t>paradm1</t>
  </si>
  <si>
    <t>paradm2</t>
  </si>
  <si>
    <t>paradm3</t>
  </si>
  <si>
    <t>paradm4</t>
  </si>
  <si>
    <t>parkgarage</t>
  </si>
  <si>
    <t>perspex</t>
  </si>
  <si>
    <t>pinhole</t>
  </si>
  <si>
    <t>predm1 is here but reviewed already</t>
  </si>
  <si>
    <t>ptrip</t>
  </si>
  <si>
    <t>pynapple</t>
  </si>
  <si>
    <t>q2a52</t>
  </si>
  <si>
    <t>q2dm1tga</t>
  </si>
  <si>
    <t>q2dm2c</t>
  </si>
  <si>
    <t>dm2 Quake 1 remake-conversion</t>
  </si>
  <si>
    <t>q2dmstrk</t>
  </si>
  <si>
    <t>q2e1m1</t>
  </si>
  <si>
    <t>e1m1 quake 1</t>
  </si>
  <si>
    <t>q2e1m2</t>
  </si>
  <si>
    <t>q2e1m4</t>
  </si>
  <si>
    <t>q2e1m5</t>
  </si>
  <si>
    <t>q2e1m6</t>
  </si>
  <si>
    <t>q2e1m7</t>
  </si>
  <si>
    <t>q2e2m2</t>
  </si>
  <si>
    <t>remake formula</t>
  </si>
  <si>
    <t>q2e2m3</t>
  </si>
  <si>
    <t>q2e2m4</t>
  </si>
  <si>
    <t>q2e2m5</t>
  </si>
  <si>
    <t>q2e3m1</t>
  </si>
  <si>
    <t>q2e3m3</t>
  </si>
  <si>
    <t>q2next1</t>
  </si>
  <si>
    <t>q2sdm1</t>
  </si>
  <si>
    <t>q2ztndm3_1</t>
  </si>
  <si>
    <t>remake formula q1</t>
  </si>
  <si>
    <t>qmass2dm3</t>
  </si>
  <si>
    <t>qmass2dm6</t>
  </si>
  <si>
    <t>Split 8</t>
  </si>
  <si>
    <t>rail101mc</t>
  </si>
  <si>
    <t>rail101md</t>
  </si>
  <si>
    <t>railasnail</t>
  </si>
  <si>
    <t>railbox</t>
  </si>
  <si>
    <t>railmap</t>
  </si>
  <si>
    <t>raydm2</t>
  </si>
  <si>
    <t>rdm14</t>
  </si>
  <si>
    <t>if sky could be found, it's The Edge but alt version</t>
  </si>
  <si>
    <t>rdm14-xt</t>
  </si>
  <si>
    <t>rene28</t>
  </si>
  <si>
    <t>rene30</t>
  </si>
  <si>
    <t>rene34</t>
  </si>
  <si>
    <t>rene40</t>
  </si>
  <si>
    <t>rene45</t>
  </si>
  <si>
    <t>rene47</t>
  </si>
  <si>
    <t>rene48</t>
  </si>
  <si>
    <t>rene50</t>
  </si>
  <si>
    <t>rene51</t>
  </si>
  <si>
    <t>rene53</t>
  </si>
  <si>
    <t>rqmarena1</t>
  </si>
  <si>
    <t>rqmarena4</t>
  </si>
  <si>
    <t>rqmdm2</t>
  </si>
  <si>
    <t>rqmdm3</t>
  </si>
  <si>
    <t>Split 9</t>
  </si>
  <si>
    <t>ruiner</t>
  </si>
  <si>
    <t>ruins</t>
  </si>
  <si>
    <t>rvndm1</t>
  </si>
  <si>
    <t>Map looks good overall not sure if gameplay could work</t>
  </si>
  <si>
    <t>sandcastle</t>
  </si>
  <si>
    <t>sedm3</t>
  </si>
  <si>
    <t>The edge with changes</t>
  </si>
  <si>
    <t>semper06</t>
  </si>
  <si>
    <t>sewer64</t>
  </si>
  <si>
    <t>at first i dismissed it but it looks cool just for being a long map</t>
  </si>
  <si>
    <t>slugsnshells</t>
  </si>
  <si>
    <t>smo7v3</t>
  </si>
  <si>
    <t>snowdm1</t>
  </si>
  <si>
    <t>It's dead simple in Q2 , must have</t>
  </si>
  <si>
    <t>soahc7</t>
  </si>
  <si>
    <t>Seems a weird fun functional map</t>
  </si>
  <si>
    <t>tastydm2</t>
  </si>
  <si>
    <t>welp needs fix</t>
  </si>
  <si>
    <t>techcity</t>
  </si>
  <si>
    <t>temple</t>
  </si>
  <si>
    <t>temple007</t>
  </si>
  <si>
    <t>needs fix i always loved this map</t>
  </si>
  <si>
    <t>tga1dm02</t>
  </si>
  <si>
    <t>tga1dm06</t>
  </si>
  <si>
    <t>i skipped the rest of TGA maps, they don't really have much</t>
  </si>
  <si>
    <t>thegoth</t>
  </si>
  <si>
    <t>therails</t>
  </si>
  <si>
    <t>tltf</t>
  </si>
  <si>
    <t>It's that q3 map for q2</t>
  </si>
  <si>
    <t>towers2</t>
  </si>
  <si>
    <t>A very creative map</t>
  </si>
  <si>
    <t>tqm</t>
  </si>
  <si>
    <t>map is good outside of the very bright water</t>
  </si>
  <si>
    <t>tragic1</t>
  </si>
  <si>
    <t>trdm01</t>
  </si>
  <si>
    <t>trdm01a</t>
  </si>
  <si>
    <t>trdm03a</t>
  </si>
  <si>
    <t>trdm04a</t>
  </si>
  <si>
    <t>trdm05a</t>
  </si>
  <si>
    <t>trdm06</t>
  </si>
  <si>
    <t>tsm_dest</t>
  </si>
  <si>
    <t>it's circle of death in q2 must play</t>
  </si>
  <si>
    <t>tuckersluck</t>
  </si>
  <si>
    <t>twofold</t>
  </si>
  <si>
    <t>valley</t>
  </si>
  <si>
    <t>vd6m1</t>
  </si>
  <si>
    <t>ven_dm2</t>
  </si>
  <si>
    <t>vertigo</t>
  </si>
  <si>
    <t>ZVertigo for q2 gravity change included</t>
  </si>
  <si>
    <t>widow</t>
  </si>
  <si>
    <t>wild1</t>
  </si>
  <si>
    <t>worn</t>
  </si>
  <si>
    <t>map seems like a must play</t>
  </si>
  <si>
    <t>ww_3</t>
  </si>
  <si>
    <t>xldm5</t>
  </si>
  <si>
    <t>xldm6</t>
  </si>
  <si>
    <t>ztn2dm1</t>
  </si>
  <si>
    <t>good map</t>
  </si>
  <si>
    <t>ztn2dm1_c</t>
  </si>
  <si>
    <t>good map not sure how much it differs</t>
  </si>
  <si>
    <t>ztn2dm2</t>
  </si>
  <si>
    <t>ztn2dm3</t>
  </si>
  <si>
    <t>ztndm4</t>
  </si>
  <si>
    <t>ztndm3q2</t>
  </si>
  <si>
    <t>It's a Blood run map for q2 needs fix</t>
  </si>
  <si>
    <t>ztndm3q2_v2</t>
  </si>
  <si>
    <t>It's a Blood run map for q2 needs fix (not sure the variant)</t>
  </si>
  <si>
    <t>Currently in the repository</t>
  </si>
  <si>
    <t>hzdm2</t>
  </si>
  <si>
    <t>file</t>
  </si>
  <si>
    <t>bsp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</si>
</sst>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0"/>
      <color theme="1"/>
      <name val="Arial"/>
      <scheme val="minor"/>
    </font>
    <font>
      <sz val="10"/>
      <color theme="1"/>
      <name val="Arial"/>
      <scheme val="minor"/>
    </font>
    <font>
      <b/>
      <i/>
      <sz val="10"/>
      <color theme="1"/>
      <name val="Arial"/>
      <scheme val="minor"/>
    </font>
    <font>
      <sz val="9"/>
      <color theme="1"/>
      <name val="Arial"/>
      <scheme val="minor"/>
    </font>
    <font>
      <sz val="9"/>
      <color rgb="FF1F1F1F"/>
      <name val="&quot;Google Sans&quot;"/>
    </font>
    <font>
      <sz val="10"/>
      <color rgb="FF1F1F1F"/>
      <name val="Arial"/>
    </font>
    <font>
      <sz val="10"/>
      <color rgb="FF000000"/>
      <name val="Arial"/>
      <family val="2"/>
      <scheme val="minor"/>
    </font>
    <font>
      <b/>
      <i/>
      <sz val="10"/>
      <color rgb="FF000000"/>
      <name val="Arial"/>
      <family val="2"/>
      <scheme val="minor"/>
    </font>
  </fonts>
  <fills count="17">
    <fill>
      <patternFill patternType="none"/>
    </fill>
    <fill>
      <patternFill patternType="gray125"/>
    </fill>
    <fill>
      <patternFill patternType="solid">
        <fgColor rgb="FFA4C2F4"/>
        <bgColor rgb="FFA4C2F4"/>
      </patternFill>
    </fill>
    <fill>
      <patternFill patternType="solid">
        <fgColor rgb="FFFFF2CC"/>
        <bgColor rgb="FFFFF2CC"/>
      </patternFill>
    </fill>
    <fill>
      <patternFill patternType="solid">
        <fgColor rgb="FF6D9EEB"/>
        <bgColor rgb="FF6D9EEB"/>
      </patternFill>
    </fill>
    <fill>
      <patternFill patternType="solid">
        <fgColor rgb="FFA2C4C9"/>
        <bgColor rgb="FFA2C4C9"/>
      </patternFill>
    </fill>
    <fill>
      <patternFill patternType="solid">
        <fgColor rgb="FFD9EAD3"/>
        <bgColor rgb="FFD9EAD3"/>
      </patternFill>
    </fill>
    <fill>
      <patternFill patternType="solid">
        <fgColor rgb="FFEA9999"/>
        <bgColor rgb="FFEA9999"/>
      </patternFill>
    </fill>
    <fill>
      <patternFill patternType="solid">
        <fgColor rgb="FFE6B8AF"/>
        <bgColor rgb="FFE6B8AF"/>
      </patternFill>
    </fill>
    <fill>
      <patternFill patternType="solid">
        <fgColor rgb="FFC9DAF8"/>
        <bgColor rgb="FFC9DAF8"/>
      </patternFill>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
      <patternFill patternType="solid">
        <fgColor rgb="FFB6D7A8"/>
        <bgColor rgb="FFB6D7A8"/>
      </patternFill>
    </fill>
    <fill>
      <patternFill patternType="solid">
        <fgColor rgb="FFF4CCCC"/>
        <bgColor rgb="FFF4CCCC"/>
      </patternFill>
    </fill>
    <fill>
      <patternFill patternType="solid">
        <fgColor rgb="FFFFE599"/>
        <bgColor rgb="FFFFE599"/>
      </patternFill>
    </fill>
    <fill>
      <patternFill patternType="solid">
        <fgColor rgb="FFD0E0E3"/>
        <bgColor rgb="FFD0E0E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36">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2" fillId="0" borderId="1" xfId="0" applyFont="1" applyBorder="1"/>
    <xf numFmtId="0" fontId="2" fillId="0" borderId="2" xfId="0" applyFont="1" applyBorder="1"/>
    <xf numFmtId="0" fontId="2" fillId="0" borderId="3" xfId="0" applyFont="1" applyBorder="1"/>
    <xf numFmtId="0" fontId="1" fillId="0" borderId="1" xfId="0" applyFont="1" applyBorder="1"/>
    <xf numFmtId="9" fontId="2" fillId="0" borderId="1" xfId="0" applyNumberFormat="1" applyFont="1" applyBorder="1"/>
    <xf numFmtId="10" fontId="2" fillId="0" borderId="1" xfId="0" applyNumberFormat="1" applyFont="1" applyBorder="1"/>
    <xf numFmtId="0" fontId="2" fillId="0" borderId="0" xfId="0" applyFont="1"/>
    <xf numFmtId="0" fontId="1" fillId="4" borderId="0" xfId="0" applyFont="1" applyFill="1"/>
    <xf numFmtId="0" fontId="2" fillId="4" borderId="0" xfId="0" applyFont="1" applyFill="1"/>
    <xf numFmtId="0" fontId="3" fillId="0" borderId="4" xfId="0" applyFont="1" applyBorder="1"/>
    <xf numFmtId="0" fontId="2" fillId="5" borderId="1" xfId="0" applyFont="1" applyFill="1" applyBorder="1"/>
    <xf numFmtId="0" fontId="4" fillId="0" borderId="0" xfId="0" applyFont="1"/>
    <xf numFmtId="0" fontId="2" fillId="6" borderId="1" xfId="0" applyFont="1" applyFill="1" applyBorder="1"/>
    <xf numFmtId="0" fontId="2" fillId="7" borderId="1" xfId="0" applyFont="1" applyFill="1" applyBorder="1"/>
    <xf numFmtId="0" fontId="2" fillId="8" borderId="0" xfId="0" applyFont="1" applyFill="1"/>
    <xf numFmtId="0" fontId="2" fillId="9" borderId="1" xfId="0" applyFont="1" applyFill="1" applyBorder="1"/>
    <xf numFmtId="10" fontId="2" fillId="9" borderId="1" xfId="0" applyNumberFormat="1" applyFont="1" applyFill="1" applyBorder="1"/>
    <xf numFmtId="0" fontId="2" fillId="10" borderId="0" xfId="0" applyFont="1" applyFill="1"/>
    <xf numFmtId="0" fontId="5" fillId="11" borderId="0" xfId="0" applyFont="1" applyFill="1"/>
    <xf numFmtId="0" fontId="1" fillId="12" borderId="1" xfId="0" applyFont="1" applyFill="1" applyBorder="1"/>
    <xf numFmtId="0" fontId="0" fillId="8" borderId="1" xfId="0" applyFill="1" applyBorder="1"/>
    <xf numFmtId="0" fontId="2" fillId="13" borderId="1" xfId="0" applyFont="1" applyFill="1" applyBorder="1"/>
    <xf numFmtId="0" fontId="2" fillId="8" borderId="1" xfId="0" applyFont="1" applyFill="1" applyBorder="1"/>
    <xf numFmtId="0" fontId="1" fillId="14" borderId="1" xfId="0" applyFont="1" applyFill="1" applyBorder="1"/>
    <xf numFmtId="0" fontId="2" fillId="10" borderId="1" xfId="0" applyFont="1" applyFill="1" applyBorder="1"/>
    <xf numFmtId="0" fontId="1" fillId="15" borderId="0" xfId="0" applyFont="1" applyFill="1"/>
    <xf numFmtId="0" fontId="2" fillId="3" borderId="1" xfId="0" applyFont="1" applyFill="1" applyBorder="1"/>
    <xf numFmtId="0" fontId="2" fillId="12" borderId="1" xfId="0" applyFont="1" applyFill="1" applyBorder="1"/>
    <xf numFmtId="0" fontId="6" fillId="11" borderId="0" xfId="0" applyFont="1" applyFill="1"/>
    <xf numFmtId="0" fontId="2" fillId="16" borderId="1" xfId="0" applyFont="1" applyFill="1" applyBorder="1"/>
    <xf numFmtId="0" fontId="7" fillId="0" borderId="0" xfId="0" applyFont="1"/>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08"/>
  <sheetViews>
    <sheetView tabSelected="1" workbookViewId="0">
      <selection activeCell="E8" sqref="E8"/>
    </sheetView>
  </sheetViews>
  <sheetFormatPr defaultColWidth="12.5703125" defaultRowHeight="15.75" customHeight="1"/>
  <cols>
    <col min="1" max="1" width="25.5703125" customWidth="1"/>
    <col min="2" max="2" width="19.42578125" customWidth="1"/>
    <col min="3" max="3" width="20.5703125" customWidth="1"/>
    <col min="4" max="4" width="16.42578125" customWidth="1"/>
    <col min="5" max="5" width="108.42578125" customWidth="1"/>
    <col min="6" max="6" width="13.140625" customWidth="1"/>
    <col min="8" max="8" width="28.5703125" customWidth="1"/>
    <col min="10" max="10" width="12.5703125" customWidth="1"/>
    <col min="12" max="12" width="30.140625" customWidth="1"/>
    <col min="13" max="13" width="12.85546875" customWidth="1"/>
  </cols>
  <sheetData>
    <row r="1" spans="1:8">
      <c r="A1" s="1" t="s">
        <v>0</v>
      </c>
      <c r="B1" s="1"/>
    </row>
    <row r="3" spans="1:8">
      <c r="A3" s="1" t="s">
        <v>1</v>
      </c>
      <c r="B3" s="1"/>
      <c r="C3" s="1"/>
      <c r="D3" s="1"/>
      <c r="E3" s="1"/>
      <c r="F3" s="1"/>
      <c r="G3" s="1"/>
      <c r="H3" s="1"/>
    </row>
    <row r="5" spans="1:8">
      <c r="B5" s="1" t="s">
        <v>2</v>
      </c>
      <c r="C5" s="1" t="s">
        <v>3</v>
      </c>
      <c r="D5" s="1" t="s">
        <v>4</v>
      </c>
    </row>
    <row r="7" spans="1:8">
      <c r="A7" s="2" t="s">
        <v>5</v>
      </c>
      <c r="B7" s="2" t="s">
        <v>6</v>
      </c>
    </row>
    <row r="8" spans="1:8">
      <c r="A8" s="3" t="s">
        <v>7</v>
      </c>
      <c r="B8" s="4" t="s">
        <v>8</v>
      </c>
      <c r="E8" s="5"/>
    </row>
    <row r="9" spans="1:8">
      <c r="A9" s="3" t="s">
        <v>9</v>
      </c>
      <c r="B9" s="4" t="s">
        <v>10</v>
      </c>
      <c r="C9" s="4"/>
      <c r="D9" s="4"/>
      <c r="E9" s="4"/>
    </row>
    <row r="10" spans="1:8">
      <c r="A10" s="3" t="s">
        <v>11</v>
      </c>
      <c r="B10" s="4" t="s">
        <v>12</v>
      </c>
      <c r="C10" s="4"/>
      <c r="D10" s="4"/>
      <c r="E10" s="6"/>
    </row>
    <row r="11" spans="1:8">
      <c r="A11" s="3" t="s">
        <v>13</v>
      </c>
      <c r="B11" s="4" t="s">
        <v>14</v>
      </c>
      <c r="C11" s="4"/>
      <c r="D11" s="4"/>
      <c r="E11" s="4"/>
    </row>
    <row r="12" spans="1:8">
      <c r="A12" s="3" t="s">
        <v>15</v>
      </c>
      <c r="B12" s="4" t="s">
        <v>16</v>
      </c>
      <c r="C12" s="4"/>
      <c r="D12" s="4"/>
      <c r="E12" s="6"/>
    </row>
    <row r="13" spans="1:8">
      <c r="A13" s="3" t="s">
        <v>17</v>
      </c>
      <c r="B13" s="4" t="s">
        <v>18</v>
      </c>
      <c r="C13" s="4"/>
      <c r="D13" s="4"/>
      <c r="E13" s="6"/>
    </row>
    <row r="14" spans="1:8">
      <c r="F14" s="7" t="s">
        <v>19</v>
      </c>
      <c r="G14" s="4" t="s">
        <v>20</v>
      </c>
      <c r="H14" s="4" t="s">
        <v>21</v>
      </c>
    </row>
    <row r="15" spans="1:8">
      <c r="A15" s="1" t="s">
        <v>22</v>
      </c>
      <c r="B15" s="1" t="s">
        <v>23</v>
      </c>
      <c r="C15" s="1" t="s">
        <v>24</v>
      </c>
      <c r="D15" s="1" t="s">
        <v>25</v>
      </c>
      <c r="E15" s="1" t="s">
        <v>26</v>
      </c>
      <c r="F15" s="4">
        <f>SUM(41+8+23+4033)</f>
        <v>4105</v>
      </c>
      <c r="G15" s="8">
        <v>1</v>
      </c>
      <c r="H15" s="4" t="s">
        <v>27</v>
      </c>
    </row>
    <row r="16" spans="1:8">
      <c r="F16" s="4">
        <v>234</v>
      </c>
      <c r="G16" s="9">
        <v>5.7003654080389703E-2</v>
      </c>
      <c r="H16" s="4" t="s">
        <v>28</v>
      </c>
    </row>
    <row r="17" spans="1:12">
      <c r="A17" s="10" t="s">
        <v>29</v>
      </c>
    </row>
    <row r="19" spans="1:12">
      <c r="A19" s="11" t="s">
        <v>30</v>
      </c>
      <c r="B19" s="11"/>
      <c r="C19" s="12"/>
    </row>
    <row r="20" spans="1:12">
      <c r="A20" s="10" t="s">
        <v>31</v>
      </c>
      <c r="D20" s="10" t="s">
        <v>32</v>
      </c>
    </row>
    <row r="21" spans="1:12">
      <c r="A21" s="10" t="s">
        <v>33</v>
      </c>
    </row>
    <row r="22" spans="1:12">
      <c r="A22" s="10" t="s">
        <v>34</v>
      </c>
    </row>
    <row r="23" spans="1:12">
      <c r="A23" s="10" t="s">
        <v>35</v>
      </c>
      <c r="G23" s="13" t="s">
        <v>36</v>
      </c>
      <c r="H23" s="13" t="s">
        <v>37</v>
      </c>
    </row>
    <row r="24" spans="1:12">
      <c r="A24" s="14" t="s">
        <v>38</v>
      </c>
      <c r="B24" s="3" t="s">
        <v>9</v>
      </c>
      <c r="C24" s="3" t="s">
        <v>11</v>
      </c>
      <c r="D24" s="3" t="s">
        <v>13</v>
      </c>
      <c r="E24" s="14" t="s">
        <v>39</v>
      </c>
      <c r="F24" s="4" t="s">
        <v>40</v>
      </c>
      <c r="G24" s="4" t="s">
        <v>41</v>
      </c>
      <c r="H24" s="4" t="s">
        <v>42</v>
      </c>
      <c r="J24" s="4" t="s">
        <v>43</v>
      </c>
      <c r="K24" s="4"/>
      <c r="L24" s="4"/>
    </row>
    <row r="25" spans="1:12">
      <c r="A25" s="15" t="s">
        <v>44</v>
      </c>
      <c r="B25" s="16" t="s">
        <v>45</v>
      </c>
      <c r="C25" s="17" t="s">
        <v>46</v>
      </c>
      <c r="D25" s="17" t="s">
        <v>46</v>
      </c>
      <c r="E25" s="4" t="s">
        <v>47</v>
      </c>
      <c r="F25" s="18"/>
      <c r="G25" s="19">
        <f>COUNTA(A45,A52,A76,A80,A87,A88,A110,A113,A135,A136,A141,A151,A153,A167,A168,A169,A171,A172,A173,A174,A175,A209,A210,A222,A228,A230,A249,A253,A256,A260,A263,A266,A283,A284,A294,A295,A347,A348,A349,A363,A366,A373,A378,A379,A384,A393,A395,A396,A397,A398,A399,A400)</f>
        <v>52</v>
      </c>
      <c r="H25" s="20">
        <v>0.22033898305084701</v>
      </c>
    </row>
    <row r="26" spans="1:12">
      <c r="A26" s="15" t="s">
        <v>48</v>
      </c>
      <c r="B26" s="16" t="s">
        <v>45</v>
      </c>
      <c r="C26" s="17" t="s">
        <v>46</v>
      </c>
      <c r="D26" s="16" t="s">
        <v>45</v>
      </c>
      <c r="E26" s="4" t="s">
        <v>49</v>
      </c>
      <c r="F26" s="21"/>
      <c r="G26" s="19">
        <f>COUNTA(A64,A65,A148,A150,A196,A305,A386,A391,A392,A394)</f>
        <v>10</v>
      </c>
      <c r="H26" s="20">
        <v>4.2372881355932202E-2</v>
      </c>
      <c r="J26" s="4" t="s">
        <v>50</v>
      </c>
      <c r="L26" s="19" t="s">
        <v>51</v>
      </c>
    </row>
    <row r="27" spans="1:12">
      <c r="A27" s="15" t="s">
        <v>52</v>
      </c>
      <c r="B27" s="17" t="s">
        <v>46</v>
      </c>
      <c r="C27" s="17" t="s">
        <v>46</v>
      </c>
      <c r="D27" s="16" t="s">
        <v>45</v>
      </c>
      <c r="E27" s="4" t="s">
        <v>53</v>
      </c>
      <c r="G27" s="4">
        <f>COUNTA(A85,A100:A104,A107,A108,A116,A128,A130,A137,A138,A154:A162,A165,A170,A176,A182:A192,A194,A195,A207,A208,A213,A216,A223:A226,A229,A233,A234,A237,A238,A246,A247,A252,A259,A265,A268,A269,A270,A282,A285:A288,A290,A291,A292,A293,A296,A297,A298,A300:A304,A318,A320,A321,A327:A332,A335:A337,A339:A344,A354,A356:A362,A367,A370,A374:A377,A380:A383,A385,A387:A390,A401)</f>
        <v>118</v>
      </c>
      <c r="H27" s="9">
        <v>0.5</v>
      </c>
      <c r="J27" s="9">
        <f>SUM(H25,H26,H27,H28,H29)</f>
        <v>0.99999999999999878</v>
      </c>
    </row>
    <row r="28" spans="1:12">
      <c r="A28" s="15" t="s">
        <v>54</v>
      </c>
      <c r="B28" s="16" t="s">
        <v>45</v>
      </c>
      <c r="C28" s="16" t="s">
        <v>45</v>
      </c>
      <c r="D28" s="16" t="s">
        <v>45</v>
      </c>
      <c r="E28" s="4" t="s">
        <v>55</v>
      </c>
      <c r="G28" s="4">
        <f>COUNTA(A43,A66,A131,A164,A197:A206,A211,A239,A257,A258,A261,A262,A271,A272,A273,A307:A315,A317,A333,A334,A345,A346,A355,A365)</f>
        <v>39</v>
      </c>
      <c r="H28" s="9">
        <v>0.16525423728813499</v>
      </c>
    </row>
    <row r="29" spans="1:12">
      <c r="A29" s="22" t="s">
        <v>56</v>
      </c>
      <c r="B29" s="17" t="s">
        <v>46</v>
      </c>
      <c r="C29" s="16" t="s">
        <v>45</v>
      </c>
      <c r="D29" s="16" t="s">
        <v>45</v>
      </c>
      <c r="E29" s="4" t="s">
        <v>57</v>
      </c>
      <c r="G29" s="4">
        <f>COUNTA(A121,A139,A166,A245,A251,A267,A274,A275,A276,A306,A316,A322,A368,A369,A372,A402,A403)</f>
        <v>17</v>
      </c>
      <c r="H29" s="9">
        <v>7.2033898305084706E-2</v>
      </c>
    </row>
    <row r="30" spans="1:12">
      <c r="F30" s="4" t="s">
        <v>58</v>
      </c>
      <c r="G30" s="4">
        <f>SUM(G25:G29)</f>
        <v>236</v>
      </c>
      <c r="H30" s="8">
        <v>1</v>
      </c>
    </row>
    <row r="31" spans="1:12">
      <c r="A31" s="10" t="s">
        <v>59</v>
      </c>
    </row>
    <row r="32" spans="1:12">
      <c r="A32" s="10" t="s">
        <v>60</v>
      </c>
    </row>
    <row r="35" spans="1:8">
      <c r="A35" s="23" t="s">
        <v>61</v>
      </c>
    </row>
    <row r="37" spans="1:8">
      <c r="A37" s="3" t="s">
        <v>7</v>
      </c>
      <c r="B37" s="3" t="s">
        <v>9</v>
      </c>
      <c r="C37" s="3" t="s">
        <v>11</v>
      </c>
      <c r="D37" s="3" t="s">
        <v>13</v>
      </c>
      <c r="E37" s="3" t="s">
        <v>15</v>
      </c>
      <c r="F37" s="1"/>
      <c r="G37" s="1"/>
      <c r="H37" s="3" t="s">
        <v>17</v>
      </c>
    </row>
    <row r="38" spans="1:8">
      <c r="A38" s="4" t="s">
        <v>62</v>
      </c>
      <c r="B38" s="17" t="s">
        <v>46</v>
      </c>
      <c r="C38" s="17" t="s">
        <v>46</v>
      </c>
      <c r="D38" s="17" t="s">
        <v>46</v>
      </c>
      <c r="E38" s="4"/>
    </row>
    <row r="39" spans="1:8">
      <c r="A39" s="4" t="s">
        <v>63</v>
      </c>
      <c r="B39" s="17" t="s">
        <v>46</v>
      </c>
      <c r="C39" s="17" t="s">
        <v>46</v>
      </c>
      <c r="D39" s="17" t="s">
        <v>46</v>
      </c>
      <c r="E39" s="4"/>
    </row>
    <row r="40" spans="1:8">
      <c r="A40" s="4" t="s">
        <v>64</v>
      </c>
      <c r="B40" s="17" t="s">
        <v>46</v>
      </c>
      <c r="C40" s="17" t="s">
        <v>46</v>
      </c>
      <c r="D40" s="17" t="s">
        <v>46</v>
      </c>
      <c r="E40" s="4"/>
    </row>
    <row r="41" spans="1:8">
      <c r="A41" s="4" t="s">
        <v>65</v>
      </c>
      <c r="B41" s="17" t="s">
        <v>46</v>
      </c>
      <c r="C41" s="17" t="s">
        <v>46</v>
      </c>
      <c r="D41" s="17" t="s">
        <v>46</v>
      </c>
      <c r="E41" s="4"/>
    </row>
    <row r="42" spans="1:8">
      <c r="A42" s="4" t="s">
        <v>66</v>
      </c>
      <c r="B42" s="17" t="s">
        <v>46</v>
      </c>
      <c r="C42" s="17" t="s">
        <v>46</v>
      </c>
      <c r="D42" s="17" t="s">
        <v>46</v>
      </c>
      <c r="E42" s="4"/>
    </row>
    <row r="43" spans="1:8">
      <c r="A43" s="4" t="s">
        <v>67</v>
      </c>
      <c r="B43" s="16" t="s">
        <v>45</v>
      </c>
      <c r="C43" s="16" t="s">
        <v>45</v>
      </c>
      <c r="D43" s="16" t="s">
        <v>45</v>
      </c>
      <c r="E43" s="4" t="s">
        <v>68</v>
      </c>
    </row>
    <row r="44" spans="1:8">
      <c r="A44" s="4" t="s">
        <v>69</v>
      </c>
      <c r="B44" s="16" t="s">
        <v>45</v>
      </c>
      <c r="C44" s="17" t="s">
        <v>46</v>
      </c>
      <c r="D44" s="16" t="s">
        <v>45</v>
      </c>
      <c r="E44" s="4" t="s">
        <v>70</v>
      </c>
    </row>
    <row r="45" spans="1:8">
      <c r="A45" s="24" t="s">
        <v>71</v>
      </c>
      <c r="B45" s="16" t="s">
        <v>45</v>
      </c>
      <c r="C45" s="17" t="s">
        <v>46</v>
      </c>
      <c r="D45" s="17" t="s">
        <v>46</v>
      </c>
      <c r="E45" s="4"/>
      <c r="H45" s="25" t="s">
        <v>72</v>
      </c>
    </row>
    <row r="46" spans="1:8">
      <c r="A46" s="4" t="s">
        <v>73</v>
      </c>
      <c r="B46" s="17" t="s">
        <v>46</v>
      </c>
      <c r="C46" s="17" t="s">
        <v>46</v>
      </c>
      <c r="D46" s="17" t="s">
        <v>46</v>
      </c>
      <c r="E46" s="4"/>
    </row>
    <row r="47" spans="1:8">
      <c r="A47" s="4" t="s">
        <v>74</v>
      </c>
      <c r="B47" s="16" t="s">
        <v>45</v>
      </c>
      <c r="C47" s="17" t="s">
        <v>46</v>
      </c>
      <c r="D47" s="17" t="s">
        <v>46</v>
      </c>
      <c r="E47" s="4"/>
    </row>
    <row r="48" spans="1:8">
      <c r="A48" s="4" t="s">
        <v>75</v>
      </c>
      <c r="B48" s="17" t="s">
        <v>46</v>
      </c>
      <c r="C48" s="17" t="s">
        <v>46</v>
      </c>
      <c r="D48" s="17" t="s">
        <v>46</v>
      </c>
      <c r="E48" s="4"/>
    </row>
    <row r="49" spans="1:8">
      <c r="A49" s="4" t="s">
        <v>76</v>
      </c>
      <c r="B49" s="17" t="s">
        <v>46</v>
      </c>
      <c r="C49" s="17" t="s">
        <v>46</v>
      </c>
      <c r="D49" s="17" t="s">
        <v>46</v>
      </c>
      <c r="E49" s="4"/>
    </row>
    <row r="50" spans="1:8">
      <c r="A50" s="4" t="s">
        <v>77</v>
      </c>
      <c r="B50" s="17" t="s">
        <v>46</v>
      </c>
      <c r="C50" s="17" t="s">
        <v>46</v>
      </c>
      <c r="D50" s="17" t="s">
        <v>46</v>
      </c>
      <c r="E50" s="4"/>
    </row>
    <row r="51" spans="1:8">
      <c r="A51" s="4" t="s">
        <v>78</v>
      </c>
      <c r="B51" s="17" t="s">
        <v>46</v>
      </c>
      <c r="C51" s="17" t="s">
        <v>46</v>
      </c>
      <c r="D51" s="17" t="s">
        <v>46</v>
      </c>
      <c r="E51" s="4"/>
    </row>
    <row r="52" spans="1:8">
      <c r="A52" s="26" t="s">
        <v>79</v>
      </c>
      <c r="B52" s="16" t="s">
        <v>45</v>
      </c>
      <c r="C52" s="17" t="s">
        <v>46</v>
      </c>
      <c r="D52" s="17" t="s">
        <v>46</v>
      </c>
      <c r="E52" s="4"/>
    </row>
    <row r="53" spans="1:8">
      <c r="A53" s="4" t="s">
        <v>80</v>
      </c>
      <c r="B53" s="17" t="s">
        <v>46</v>
      </c>
      <c r="C53" s="16" t="s">
        <v>45</v>
      </c>
      <c r="D53" s="16" t="s">
        <v>45</v>
      </c>
      <c r="E53" s="4" t="s">
        <v>81</v>
      </c>
    </row>
    <row r="54" spans="1:8">
      <c r="A54" s="4" t="s">
        <v>82</v>
      </c>
      <c r="B54" s="16" t="s">
        <v>45</v>
      </c>
      <c r="C54" s="16" t="s">
        <v>83</v>
      </c>
      <c r="D54" s="17" t="s">
        <v>46</v>
      </c>
      <c r="E54" s="4" t="s">
        <v>84</v>
      </c>
    </row>
    <row r="55" spans="1:8">
      <c r="A55" s="4" t="s">
        <v>85</v>
      </c>
      <c r="B55" s="17" t="s">
        <v>46</v>
      </c>
      <c r="C55" s="17" t="s">
        <v>46</v>
      </c>
      <c r="D55" s="17" t="s">
        <v>46</v>
      </c>
      <c r="E55" s="4" t="s">
        <v>86</v>
      </c>
    </row>
    <row r="56" spans="1:8">
      <c r="A56" s="4" t="s">
        <v>87</v>
      </c>
      <c r="B56" s="17" t="s">
        <v>46</v>
      </c>
      <c r="C56" s="17" t="s">
        <v>46</v>
      </c>
      <c r="D56" s="17" t="s">
        <v>46</v>
      </c>
      <c r="E56" s="4" t="s">
        <v>88</v>
      </c>
    </row>
    <row r="57" spans="1:8">
      <c r="B57" s="26">
        <f>COUNTA(A45,A52)</f>
        <v>2</v>
      </c>
    </row>
    <row r="60" spans="1:8">
      <c r="A60" s="27" t="s">
        <v>89</v>
      </c>
    </row>
    <row r="63" spans="1:8">
      <c r="A63" s="3" t="s">
        <v>7</v>
      </c>
      <c r="B63" s="3" t="s">
        <v>9</v>
      </c>
      <c r="C63" s="3" t="s">
        <v>11</v>
      </c>
      <c r="D63" s="3" t="s">
        <v>13</v>
      </c>
      <c r="E63" s="3" t="s">
        <v>15</v>
      </c>
      <c r="F63" s="1"/>
      <c r="G63" s="1"/>
      <c r="H63" s="3" t="s">
        <v>17</v>
      </c>
    </row>
    <row r="64" spans="1:8">
      <c r="A64" s="28" t="s">
        <v>90</v>
      </c>
      <c r="B64" s="16" t="s">
        <v>72</v>
      </c>
      <c r="C64" s="17" t="s">
        <v>91</v>
      </c>
      <c r="D64" s="16" t="s">
        <v>72</v>
      </c>
      <c r="E64" s="4" t="s">
        <v>92</v>
      </c>
    </row>
    <row r="65" spans="1:8">
      <c r="A65" s="28" t="s">
        <v>93</v>
      </c>
      <c r="B65" s="16" t="s">
        <v>72</v>
      </c>
      <c r="C65" s="17" t="s">
        <v>91</v>
      </c>
      <c r="D65" s="16" t="s">
        <v>72</v>
      </c>
      <c r="E65" s="4" t="s">
        <v>94</v>
      </c>
    </row>
    <row r="66" spans="1:8">
      <c r="A66" s="4" t="s">
        <v>95</v>
      </c>
      <c r="B66" s="16" t="s">
        <v>72</v>
      </c>
      <c r="C66" s="16" t="s">
        <v>72</v>
      </c>
      <c r="D66" s="16" t="s">
        <v>72</v>
      </c>
      <c r="E66" s="4" t="s">
        <v>96</v>
      </c>
    </row>
    <row r="67" spans="1:8">
      <c r="C67" s="28">
        <f>COUNTA(A64,A65)</f>
        <v>2</v>
      </c>
    </row>
    <row r="70" spans="1:8">
      <c r="A70" s="29" t="s">
        <v>97</v>
      </c>
    </row>
    <row r="72" spans="1:8">
      <c r="A72" s="3" t="s">
        <v>7</v>
      </c>
      <c r="B72" s="3" t="s">
        <v>9</v>
      </c>
      <c r="C72" s="3" t="s">
        <v>11</v>
      </c>
      <c r="D72" s="3" t="s">
        <v>13</v>
      </c>
      <c r="E72" s="3" t="s">
        <v>15</v>
      </c>
      <c r="H72" s="30" t="s">
        <v>17</v>
      </c>
    </row>
    <row r="73" spans="1:8">
      <c r="A73" s="4" t="s">
        <v>98</v>
      </c>
      <c r="B73" s="17" t="s">
        <v>46</v>
      </c>
      <c r="C73" s="16" t="s">
        <v>45</v>
      </c>
      <c r="D73" s="17" t="s">
        <v>46</v>
      </c>
      <c r="E73" s="4" t="s">
        <v>99</v>
      </c>
      <c r="H73" s="25" t="s">
        <v>72</v>
      </c>
    </row>
    <row r="74" spans="1:8">
      <c r="A74" s="4" t="s">
        <v>100</v>
      </c>
      <c r="B74" s="16" t="s">
        <v>45</v>
      </c>
      <c r="C74" s="17" t="s">
        <v>46</v>
      </c>
      <c r="D74" s="16" t="s">
        <v>45</v>
      </c>
      <c r="E74" s="4" t="s">
        <v>101</v>
      </c>
    </row>
    <row r="75" spans="1:8">
      <c r="A75" s="4" t="s">
        <v>102</v>
      </c>
      <c r="B75" s="16" t="s">
        <v>45</v>
      </c>
      <c r="C75" s="17" t="s">
        <v>46</v>
      </c>
      <c r="D75" s="16" t="s">
        <v>45</v>
      </c>
      <c r="E75" s="4" t="s">
        <v>103</v>
      </c>
    </row>
    <row r="76" spans="1:8">
      <c r="A76" s="26" t="s">
        <v>104</v>
      </c>
      <c r="B76" s="16" t="s">
        <v>45</v>
      </c>
      <c r="C76" s="17" t="s">
        <v>46</v>
      </c>
      <c r="D76" s="17" t="s">
        <v>46</v>
      </c>
      <c r="E76" s="4"/>
    </row>
    <row r="77" spans="1:8">
      <c r="A77" s="4" t="s">
        <v>105</v>
      </c>
      <c r="B77" s="16" t="s">
        <v>45</v>
      </c>
      <c r="C77" s="17" t="s">
        <v>46</v>
      </c>
      <c r="D77" s="17" t="s">
        <v>46</v>
      </c>
      <c r="E77" s="4" t="s">
        <v>106</v>
      </c>
    </row>
    <row r="78" spans="1:8">
      <c r="A78" s="4" t="s">
        <v>107</v>
      </c>
      <c r="B78" s="17" t="s">
        <v>46</v>
      </c>
      <c r="C78" s="17" t="s">
        <v>46</v>
      </c>
      <c r="D78" s="16" t="s">
        <v>45</v>
      </c>
      <c r="E78" s="4" t="s">
        <v>108</v>
      </c>
    </row>
    <row r="79" spans="1:8">
      <c r="A79" s="4" t="s">
        <v>109</v>
      </c>
      <c r="B79" s="17" t="s">
        <v>46</v>
      </c>
      <c r="C79" s="17" t="s">
        <v>46</v>
      </c>
      <c r="D79" s="17" t="s">
        <v>46</v>
      </c>
      <c r="E79" s="4"/>
    </row>
    <row r="80" spans="1:8">
      <c r="A80" s="26" t="s">
        <v>110</v>
      </c>
      <c r="B80" s="16" t="s">
        <v>45</v>
      </c>
      <c r="C80" s="17" t="s">
        <v>46</v>
      </c>
      <c r="D80" s="17" t="s">
        <v>46</v>
      </c>
      <c r="E80" s="4" t="s">
        <v>111</v>
      </c>
      <c r="H80" s="31" t="s">
        <v>112</v>
      </c>
    </row>
    <row r="81" spans="1:8">
      <c r="A81" s="4" t="s">
        <v>113</v>
      </c>
      <c r="B81" s="16" t="s">
        <v>45</v>
      </c>
      <c r="C81" s="17" t="s">
        <v>46</v>
      </c>
      <c r="D81" s="16" t="s">
        <v>45</v>
      </c>
      <c r="E81" s="4" t="s">
        <v>114</v>
      </c>
    </row>
    <row r="82" spans="1:8">
      <c r="A82" s="4" t="s">
        <v>115</v>
      </c>
      <c r="B82" s="16" t="s">
        <v>45</v>
      </c>
      <c r="C82" s="17" t="s">
        <v>46</v>
      </c>
      <c r="D82" s="16" t="s">
        <v>45</v>
      </c>
      <c r="E82" s="4" t="s">
        <v>116</v>
      </c>
    </row>
    <row r="83" spans="1:8">
      <c r="A83" s="4" t="s">
        <v>117</v>
      </c>
      <c r="B83" s="17" t="s">
        <v>46</v>
      </c>
      <c r="C83" s="17" t="s">
        <v>46</v>
      </c>
      <c r="D83" s="16" t="s">
        <v>45</v>
      </c>
      <c r="E83" s="4"/>
    </row>
    <row r="84" spans="1:8">
      <c r="A84" s="4" t="s">
        <v>118</v>
      </c>
      <c r="B84" s="17" t="s">
        <v>46</v>
      </c>
      <c r="C84" s="17" t="s">
        <v>46</v>
      </c>
      <c r="D84" s="17" t="s">
        <v>46</v>
      </c>
      <c r="E84" s="4" t="s">
        <v>119</v>
      </c>
    </row>
    <row r="85" spans="1:8">
      <c r="A85" s="4" t="s">
        <v>120</v>
      </c>
      <c r="B85" s="17" t="s">
        <v>46</v>
      </c>
      <c r="C85" s="17" t="s">
        <v>46</v>
      </c>
      <c r="D85" s="16" t="s">
        <v>45</v>
      </c>
      <c r="E85" s="4" t="s">
        <v>121</v>
      </c>
    </row>
    <row r="86" spans="1:8">
      <c r="A86" s="4" t="s">
        <v>122</v>
      </c>
      <c r="B86" s="16" t="s">
        <v>45</v>
      </c>
      <c r="C86" s="17" t="s">
        <v>46</v>
      </c>
      <c r="D86" s="16" t="s">
        <v>45</v>
      </c>
      <c r="E86" s="4" t="s">
        <v>123</v>
      </c>
    </row>
    <row r="87" spans="1:8">
      <c r="A87" s="26" t="s">
        <v>124</v>
      </c>
      <c r="B87" s="16" t="s">
        <v>45</v>
      </c>
      <c r="C87" s="17" t="s">
        <v>46</v>
      </c>
      <c r="D87" s="17" t="s">
        <v>46</v>
      </c>
      <c r="E87" s="4" t="s">
        <v>125</v>
      </c>
      <c r="H87" s="25" t="s">
        <v>72</v>
      </c>
    </row>
    <row r="88" spans="1:8">
      <c r="A88" s="26" t="s">
        <v>126</v>
      </c>
      <c r="B88" s="16" t="s">
        <v>45</v>
      </c>
      <c r="C88" s="17" t="s">
        <v>46</v>
      </c>
      <c r="D88" s="17" t="s">
        <v>46</v>
      </c>
      <c r="E88" s="4"/>
    </row>
    <row r="89" spans="1:8">
      <c r="B89" s="26">
        <f>COUNTA(A76,A80,A87,A88)</f>
        <v>4</v>
      </c>
    </row>
    <row r="96" spans="1:8">
      <c r="A96" s="29" t="s">
        <v>127</v>
      </c>
      <c r="B96" s="10" t="s">
        <v>128</v>
      </c>
    </row>
    <row r="97" spans="1:8">
      <c r="A97" s="10" t="s">
        <v>129</v>
      </c>
    </row>
    <row r="98" spans="1:8">
      <c r="A98" s="3" t="s">
        <v>7</v>
      </c>
      <c r="B98" s="3" t="s">
        <v>9</v>
      </c>
      <c r="C98" s="3" t="s">
        <v>11</v>
      </c>
      <c r="D98" s="3" t="s">
        <v>13</v>
      </c>
      <c r="E98" s="3" t="s">
        <v>15</v>
      </c>
      <c r="F98" s="1"/>
      <c r="G98" s="1"/>
      <c r="H98" s="3" t="s">
        <v>17</v>
      </c>
    </row>
    <row r="99" spans="1:8">
      <c r="A99" s="4" t="s">
        <v>130</v>
      </c>
      <c r="B99" s="17" t="s">
        <v>46</v>
      </c>
      <c r="C99" s="16" t="s">
        <v>45</v>
      </c>
      <c r="D99" s="16" t="s">
        <v>45</v>
      </c>
      <c r="E99" s="4" t="s">
        <v>131</v>
      </c>
    </row>
    <row r="100" spans="1:8">
      <c r="A100" s="4" t="s">
        <v>132</v>
      </c>
      <c r="B100" s="17" t="s">
        <v>46</v>
      </c>
      <c r="C100" s="17" t="s">
        <v>46</v>
      </c>
      <c r="D100" s="16" t="s">
        <v>45</v>
      </c>
      <c r="E100" s="4" t="s">
        <v>133</v>
      </c>
    </row>
    <row r="101" spans="1:8">
      <c r="A101" s="4" t="s">
        <v>134</v>
      </c>
      <c r="B101" s="17" t="s">
        <v>46</v>
      </c>
      <c r="C101" s="17" t="s">
        <v>46</v>
      </c>
      <c r="D101" s="16" t="s">
        <v>45</v>
      </c>
      <c r="E101" s="4" t="s">
        <v>135</v>
      </c>
    </row>
    <row r="102" spans="1:8">
      <c r="A102" s="4" t="s">
        <v>136</v>
      </c>
      <c r="B102" s="17" t="s">
        <v>46</v>
      </c>
      <c r="C102" s="17" t="s">
        <v>46</v>
      </c>
      <c r="D102" s="16" t="s">
        <v>45</v>
      </c>
      <c r="E102" s="4" t="s">
        <v>137</v>
      </c>
    </row>
    <row r="103" spans="1:8">
      <c r="A103" s="4" t="s">
        <v>138</v>
      </c>
      <c r="B103" s="17" t="s">
        <v>46</v>
      </c>
      <c r="C103" s="17" t="s">
        <v>46</v>
      </c>
      <c r="D103" s="16" t="s">
        <v>45</v>
      </c>
      <c r="E103" s="4" t="s">
        <v>139</v>
      </c>
    </row>
    <row r="104" spans="1:8">
      <c r="A104" s="4" t="s">
        <v>140</v>
      </c>
      <c r="B104" s="17" t="s">
        <v>46</v>
      </c>
      <c r="C104" s="17" t="s">
        <v>46</v>
      </c>
      <c r="D104" s="16" t="s">
        <v>45</v>
      </c>
      <c r="E104" s="4" t="s">
        <v>141</v>
      </c>
    </row>
    <row r="105" spans="1:8">
      <c r="A105" s="4" t="s">
        <v>142</v>
      </c>
      <c r="B105" s="17" t="s">
        <v>46</v>
      </c>
      <c r="C105" s="17" t="s">
        <v>46</v>
      </c>
      <c r="D105" s="17" t="s">
        <v>46</v>
      </c>
      <c r="E105" s="4"/>
    </row>
    <row r="106" spans="1:8">
      <c r="A106" s="4" t="s">
        <v>143</v>
      </c>
      <c r="B106" s="17" t="s">
        <v>46</v>
      </c>
      <c r="C106" s="17" t="s">
        <v>46</v>
      </c>
      <c r="D106" s="17" t="s">
        <v>46</v>
      </c>
      <c r="E106" s="4"/>
    </row>
    <row r="107" spans="1:8">
      <c r="A107" s="4" t="s">
        <v>144</v>
      </c>
      <c r="B107" s="17" t="s">
        <v>46</v>
      </c>
      <c r="C107" s="17" t="s">
        <v>46</v>
      </c>
      <c r="D107" s="16" t="s">
        <v>45</v>
      </c>
      <c r="E107" s="4" t="s">
        <v>145</v>
      </c>
    </row>
    <row r="108" spans="1:8">
      <c r="A108" s="4" t="s">
        <v>146</v>
      </c>
      <c r="B108" s="17" t="s">
        <v>46</v>
      </c>
      <c r="C108" s="17" t="s">
        <v>46</v>
      </c>
      <c r="D108" s="16" t="s">
        <v>45</v>
      </c>
      <c r="E108" s="4" t="s">
        <v>147</v>
      </c>
    </row>
    <row r="109" spans="1:8">
      <c r="A109" s="4" t="s">
        <v>148</v>
      </c>
      <c r="B109" s="17" t="s">
        <v>46</v>
      </c>
      <c r="C109" s="17" t="s">
        <v>46</v>
      </c>
      <c r="D109" s="17" t="s">
        <v>46</v>
      </c>
      <c r="E109" s="4" t="s">
        <v>149</v>
      </c>
      <c r="H109" s="25" t="s">
        <v>72</v>
      </c>
    </row>
    <row r="110" spans="1:8">
      <c r="A110" s="26" t="s">
        <v>150</v>
      </c>
      <c r="B110" s="16" t="s">
        <v>45</v>
      </c>
      <c r="C110" s="17" t="s">
        <v>46</v>
      </c>
      <c r="D110" s="17" t="s">
        <v>46</v>
      </c>
      <c r="E110" s="4" t="s">
        <v>151</v>
      </c>
    </row>
    <row r="111" spans="1:8">
      <c r="A111" s="4" t="s">
        <v>152</v>
      </c>
      <c r="B111" s="17" t="s">
        <v>46</v>
      </c>
      <c r="C111" s="16" t="s">
        <v>153</v>
      </c>
      <c r="D111" s="16" t="s">
        <v>154</v>
      </c>
      <c r="E111" s="4" t="s">
        <v>155</v>
      </c>
    </row>
    <row r="112" spans="1:8">
      <c r="A112" s="4" t="s">
        <v>156</v>
      </c>
      <c r="B112" s="17" t="s">
        <v>46</v>
      </c>
      <c r="C112" s="17" t="s">
        <v>46</v>
      </c>
      <c r="D112" s="17" t="s">
        <v>46</v>
      </c>
      <c r="E112" s="4" t="s">
        <v>157</v>
      </c>
    </row>
    <row r="113" spans="1:8">
      <c r="A113" s="26" t="s">
        <v>158</v>
      </c>
      <c r="B113" s="16" t="s">
        <v>45</v>
      </c>
      <c r="C113" s="17" t="s">
        <v>46</v>
      </c>
      <c r="D113" s="17" t="s">
        <v>46</v>
      </c>
      <c r="E113" s="4" t="s">
        <v>159</v>
      </c>
    </row>
    <row r="114" spans="1:8">
      <c r="A114" s="4" t="s">
        <v>160</v>
      </c>
      <c r="B114" s="17" t="s">
        <v>46</v>
      </c>
      <c r="C114" s="16" t="s">
        <v>45</v>
      </c>
      <c r="D114" s="16" t="s">
        <v>45</v>
      </c>
      <c r="E114" s="4" t="s">
        <v>161</v>
      </c>
    </row>
    <row r="115" spans="1:8">
      <c r="A115" s="10" t="s">
        <v>162</v>
      </c>
    </row>
    <row r="116" spans="1:8">
      <c r="A116" s="4" t="s">
        <v>163</v>
      </c>
      <c r="B116" s="17" t="s">
        <v>46</v>
      </c>
      <c r="C116" s="17" t="s">
        <v>46</v>
      </c>
      <c r="D116" s="16" t="s">
        <v>45</v>
      </c>
      <c r="E116" s="4" t="s">
        <v>164</v>
      </c>
    </row>
    <row r="117" spans="1:8">
      <c r="A117" s="4" t="s">
        <v>165</v>
      </c>
      <c r="B117" s="17" t="s">
        <v>46</v>
      </c>
      <c r="C117" s="17" t="s">
        <v>46</v>
      </c>
      <c r="D117" s="17" t="s">
        <v>46</v>
      </c>
      <c r="E117" s="4" t="s">
        <v>157</v>
      </c>
    </row>
    <row r="118" spans="1:8">
      <c r="A118" s="4" t="s">
        <v>166</v>
      </c>
      <c r="B118" s="17" t="s">
        <v>46</v>
      </c>
      <c r="C118" s="17" t="s">
        <v>46</v>
      </c>
      <c r="D118" s="17" t="s">
        <v>46</v>
      </c>
      <c r="E118" s="4"/>
    </row>
    <row r="119" spans="1:8">
      <c r="A119" s="4" t="s">
        <v>167</v>
      </c>
      <c r="B119" s="17" t="s">
        <v>46</v>
      </c>
      <c r="C119" s="17" t="s">
        <v>46</v>
      </c>
      <c r="D119" s="17" t="s">
        <v>46</v>
      </c>
      <c r="E119" s="4"/>
    </row>
    <row r="120" spans="1:8">
      <c r="A120" s="32" t="s">
        <v>168</v>
      </c>
    </row>
    <row r="121" spans="1:8">
      <c r="A121" s="4" t="s">
        <v>169</v>
      </c>
      <c r="B121" s="17" t="s">
        <v>46</v>
      </c>
      <c r="C121" s="16" t="s">
        <v>45</v>
      </c>
      <c r="D121" s="16" t="s">
        <v>45</v>
      </c>
      <c r="E121" s="4" t="s">
        <v>170</v>
      </c>
    </row>
    <row r="122" spans="1:8">
      <c r="B122" s="26">
        <f>COUNTA(A110,A113)</f>
        <v>2</v>
      </c>
    </row>
    <row r="123" spans="1:8">
      <c r="A123" s="10" t="s">
        <v>171</v>
      </c>
    </row>
    <row r="125" spans="1:8">
      <c r="A125" s="3" t="s">
        <v>7</v>
      </c>
      <c r="B125" s="3" t="s">
        <v>9</v>
      </c>
      <c r="C125" s="3" t="s">
        <v>11</v>
      </c>
      <c r="D125" s="3" t="s">
        <v>13</v>
      </c>
      <c r="E125" s="3" t="s">
        <v>15</v>
      </c>
      <c r="F125" s="1"/>
      <c r="G125" s="1"/>
      <c r="H125" s="3" t="s">
        <v>17</v>
      </c>
    </row>
    <row r="126" spans="1:8">
      <c r="A126" s="10" t="s">
        <v>172</v>
      </c>
    </row>
    <row r="127" spans="1:8">
      <c r="A127" s="4" t="s">
        <v>173</v>
      </c>
      <c r="B127" s="17" t="s">
        <v>46</v>
      </c>
      <c r="C127" s="17" t="s">
        <v>46</v>
      </c>
      <c r="D127" s="17" t="s">
        <v>46</v>
      </c>
      <c r="E127" s="4" t="s">
        <v>174</v>
      </c>
    </row>
    <row r="128" spans="1:8">
      <c r="A128" s="4" t="s">
        <v>175</v>
      </c>
      <c r="B128" s="17" t="s">
        <v>46</v>
      </c>
      <c r="C128" s="17" t="s">
        <v>46</v>
      </c>
      <c r="D128" s="16" t="s">
        <v>45</v>
      </c>
      <c r="E128" s="4" t="s">
        <v>176</v>
      </c>
    </row>
    <row r="129" spans="1:8">
      <c r="A129" s="10" t="s">
        <v>177</v>
      </c>
    </row>
    <row r="130" spans="1:8">
      <c r="A130" s="4" t="s">
        <v>178</v>
      </c>
      <c r="B130" s="17" t="s">
        <v>46</v>
      </c>
      <c r="C130" s="17" t="s">
        <v>46</v>
      </c>
      <c r="D130" s="16" t="s">
        <v>45</v>
      </c>
      <c r="E130" s="4" t="s">
        <v>179</v>
      </c>
      <c r="H130" s="31" t="s">
        <v>112</v>
      </c>
    </row>
    <row r="131" spans="1:8">
      <c r="A131" s="4" t="s">
        <v>180</v>
      </c>
      <c r="B131" s="16" t="s">
        <v>45</v>
      </c>
      <c r="C131" s="16" t="s">
        <v>45</v>
      </c>
      <c r="D131" s="16" t="s">
        <v>45</v>
      </c>
      <c r="E131" s="4" t="s">
        <v>181</v>
      </c>
    </row>
    <row r="132" spans="1:8">
      <c r="A132" s="4" t="s">
        <v>182</v>
      </c>
      <c r="B132" s="17" t="s">
        <v>46</v>
      </c>
      <c r="C132" s="16" t="s">
        <v>45</v>
      </c>
      <c r="D132" s="16" t="s">
        <v>45</v>
      </c>
      <c r="E132" s="4" t="s">
        <v>179</v>
      </c>
    </row>
    <row r="133" spans="1:8">
      <c r="A133" s="4" t="s">
        <v>183</v>
      </c>
      <c r="B133" s="17" t="s">
        <v>46</v>
      </c>
      <c r="C133" s="17" t="s">
        <v>46</v>
      </c>
      <c r="D133" s="17" t="s">
        <v>46</v>
      </c>
      <c r="E133" s="4" t="s">
        <v>184</v>
      </c>
    </row>
    <row r="134" spans="1:8">
      <c r="A134" s="4" t="s">
        <v>185</v>
      </c>
      <c r="B134" s="17" t="s">
        <v>46</v>
      </c>
      <c r="C134" s="17" t="s">
        <v>46</v>
      </c>
      <c r="D134" s="17" t="s">
        <v>46</v>
      </c>
      <c r="E134" s="4" t="s">
        <v>186</v>
      </c>
    </row>
    <row r="135" spans="1:8">
      <c r="A135" s="26" t="s">
        <v>187</v>
      </c>
      <c r="B135" s="16" t="s">
        <v>45</v>
      </c>
      <c r="C135" s="17" t="s">
        <v>46</v>
      </c>
      <c r="D135" s="17" t="s">
        <v>46</v>
      </c>
      <c r="E135" s="4"/>
    </row>
    <row r="136" spans="1:8">
      <c r="A136" s="26" t="s">
        <v>188</v>
      </c>
      <c r="B136" s="16" t="s">
        <v>45</v>
      </c>
      <c r="C136" s="17" t="s">
        <v>46</v>
      </c>
      <c r="D136" s="17" t="s">
        <v>46</v>
      </c>
      <c r="E136" s="4"/>
    </row>
    <row r="137" spans="1:8">
      <c r="A137" s="4" t="s">
        <v>189</v>
      </c>
      <c r="B137" s="17" t="s">
        <v>46</v>
      </c>
      <c r="C137" s="17" t="s">
        <v>46</v>
      </c>
      <c r="D137" s="16" t="s">
        <v>45</v>
      </c>
      <c r="E137" s="4" t="s">
        <v>190</v>
      </c>
    </row>
    <row r="138" spans="1:8">
      <c r="A138" s="4" t="s">
        <v>191</v>
      </c>
      <c r="B138" s="17" t="s">
        <v>46</v>
      </c>
      <c r="C138" s="17" t="s">
        <v>46</v>
      </c>
      <c r="D138" s="16" t="s">
        <v>45</v>
      </c>
      <c r="E138" s="4" t="s">
        <v>190</v>
      </c>
    </row>
    <row r="139" spans="1:8">
      <c r="A139" s="4" t="s">
        <v>192</v>
      </c>
      <c r="B139" s="17" t="s">
        <v>46</v>
      </c>
      <c r="C139" s="16" t="s">
        <v>45</v>
      </c>
      <c r="D139" s="16" t="s">
        <v>45</v>
      </c>
      <c r="E139" s="4" t="s">
        <v>190</v>
      </c>
    </row>
    <row r="140" spans="1:8">
      <c r="A140" s="4" t="s">
        <v>193</v>
      </c>
      <c r="B140" s="16" t="s">
        <v>45</v>
      </c>
      <c r="C140" s="17" t="s">
        <v>46</v>
      </c>
      <c r="D140" s="16" t="s">
        <v>45</v>
      </c>
      <c r="E140" s="4" t="s">
        <v>194</v>
      </c>
    </row>
    <row r="141" spans="1:8">
      <c r="A141" s="26" t="s">
        <v>195</v>
      </c>
      <c r="B141" s="16" t="s">
        <v>45</v>
      </c>
      <c r="C141" s="17" t="s">
        <v>46</v>
      </c>
      <c r="D141" s="17" t="s">
        <v>46</v>
      </c>
      <c r="E141" s="4" t="s">
        <v>196</v>
      </c>
    </row>
    <row r="142" spans="1:8">
      <c r="A142" s="10" t="s">
        <v>197</v>
      </c>
    </row>
    <row r="143" spans="1:8">
      <c r="B143" s="26">
        <f>COUNTA(A135,A136,A141)</f>
        <v>3</v>
      </c>
    </row>
    <row r="145" spans="1:8">
      <c r="A145" s="10" t="s">
        <v>198</v>
      </c>
    </row>
    <row r="147" spans="1:8">
      <c r="A147" s="3" t="s">
        <v>7</v>
      </c>
      <c r="B147" s="3" t="s">
        <v>9</v>
      </c>
      <c r="C147" s="3" t="s">
        <v>11</v>
      </c>
      <c r="D147" s="3" t="s">
        <v>13</v>
      </c>
      <c r="E147" s="3" t="s">
        <v>15</v>
      </c>
      <c r="F147" s="1"/>
      <c r="G147" s="1"/>
      <c r="H147" s="3" t="s">
        <v>17</v>
      </c>
    </row>
    <row r="148" spans="1:8">
      <c r="A148" s="28" t="s">
        <v>199</v>
      </c>
      <c r="B148" s="16" t="s">
        <v>45</v>
      </c>
      <c r="C148" s="17" t="s">
        <v>46</v>
      </c>
      <c r="D148" s="16" t="s">
        <v>45</v>
      </c>
      <c r="E148" s="4" t="s">
        <v>200</v>
      </c>
    </row>
    <row r="149" spans="1:8">
      <c r="A149" s="4" t="s">
        <v>201</v>
      </c>
      <c r="B149" s="17" t="s">
        <v>46</v>
      </c>
      <c r="C149" s="17" t="s">
        <v>46</v>
      </c>
      <c r="D149" s="16" t="s">
        <v>45</v>
      </c>
      <c r="E149" s="4" t="s">
        <v>202</v>
      </c>
    </row>
    <row r="150" spans="1:8">
      <c r="A150" s="28" t="s">
        <v>203</v>
      </c>
      <c r="B150" s="16" t="s">
        <v>45</v>
      </c>
      <c r="C150" s="17" t="s">
        <v>46</v>
      </c>
      <c r="D150" s="16" t="s">
        <v>45</v>
      </c>
      <c r="E150" s="4" t="s">
        <v>204</v>
      </c>
    </row>
    <row r="151" spans="1:8">
      <c r="A151" s="26" t="s">
        <v>205</v>
      </c>
      <c r="B151" s="16" t="s">
        <v>45</v>
      </c>
      <c r="C151" s="17" t="s">
        <v>46</v>
      </c>
      <c r="D151" s="17" t="s">
        <v>46</v>
      </c>
      <c r="E151" s="4"/>
    </row>
    <row r="152" spans="1:8">
      <c r="A152" s="10" t="s">
        <v>206</v>
      </c>
    </row>
    <row r="153" spans="1:8">
      <c r="A153" s="26" t="s">
        <v>207</v>
      </c>
      <c r="B153" s="16" t="s">
        <v>45</v>
      </c>
      <c r="C153" s="17" t="s">
        <v>46</v>
      </c>
      <c r="D153" s="17" t="s">
        <v>46</v>
      </c>
      <c r="E153" s="4"/>
    </row>
    <row r="154" spans="1:8">
      <c r="A154" s="4" t="s">
        <v>208</v>
      </c>
      <c r="B154" s="17" t="s">
        <v>46</v>
      </c>
      <c r="C154" s="17" t="s">
        <v>46</v>
      </c>
      <c r="D154" s="16" t="s">
        <v>45</v>
      </c>
      <c r="E154" s="4" t="s">
        <v>209</v>
      </c>
    </row>
    <row r="155" spans="1:8">
      <c r="A155" s="4" t="s">
        <v>210</v>
      </c>
      <c r="B155" s="17" t="s">
        <v>46</v>
      </c>
      <c r="C155" s="17" t="s">
        <v>46</v>
      </c>
      <c r="D155" s="16" t="s">
        <v>45</v>
      </c>
      <c r="E155" s="4" t="s">
        <v>211</v>
      </c>
    </row>
    <row r="156" spans="1:8">
      <c r="A156" s="4" t="s">
        <v>212</v>
      </c>
      <c r="B156" s="17" t="s">
        <v>46</v>
      </c>
      <c r="C156" s="17" t="s">
        <v>46</v>
      </c>
      <c r="D156" s="16" t="s">
        <v>45</v>
      </c>
      <c r="E156" s="4" t="s">
        <v>213</v>
      </c>
    </row>
    <row r="157" spans="1:8">
      <c r="A157" s="4" t="s">
        <v>214</v>
      </c>
      <c r="B157" s="17" t="s">
        <v>46</v>
      </c>
      <c r="C157" s="17" t="s">
        <v>46</v>
      </c>
      <c r="D157" s="16" t="s">
        <v>45</v>
      </c>
      <c r="E157" s="4" t="s">
        <v>215</v>
      </c>
    </row>
    <row r="158" spans="1:8">
      <c r="A158" s="4" t="s">
        <v>216</v>
      </c>
      <c r="B158" s="17" t="s">
        <v>46</v>
      </c>
      <c r="C158" s="17" t="s">
        <v>46</v>
      </c>
      <c r="D158" s="16" t="s">
        <v>45</v>
      </c>
      <c r="E158" s="4" t="s">
        <v>217</v>
      </c>
    </row>
    <row r="159" spans="1:8">
      <c r="A159" s="4" t="s">
        <v>218</v>
      </c>
      <c r="B159" s="17" t="s">
        <v>46</v>
      </c>
      <c r="C159" s="17" t="s">
        <v>46</v>
      </c>
      <c r="D159" s="16" t="s">
        <v>45</v>
      </c>
      <c r="E159" s="4" t="s">
        <v>219</v>
      </c>
    </row>
    <row r="160" spans="1:8">
      <c r="A160" s="4" t="s">
        <v>220</v>
      </c>
      <c r="B160" s="17" t="s">
        <v>46</v>
      </c>
      <c r="C160" s="17" t="s">
        <v>46</v>
      </c>
      <c r="D160" s="16" t="s">
        <v>45</v>
      </c>
      <c r="E160" s="4" t="s">
        <v>221</v>
      </c>
    </row>
    <row r="161" spans="1:5">
      <c r="A161" s="4" t="s">
        <v>222</v>
      </c>
      <c r="B161" s="17" t="s">
        <v>46</v>
      </c>
      <c r="C161" s="17" t="s">
        <v>46</v>
      </c>
      <c r="D161" s="16" t="s">
        <v>45</v>
      </c>
      <c r="E161" s="4" t="s">
        <v>223</v>
      </c>
    </row>
    <row r="162" spans="1:5">
      <c r="A162" s="4" t="s">
        <v>224</v>
      </c>
      <c r="B162" s="17" t="s">
        <v>46</v>
      </c>
      <c r="C162" s="17" t="s">
        <v>46</v>
      </c>
      <c r="D162" s="16" t="s">
        <v>45</v>
      </c>
      <c r="E162" s="4" t="s">
        <v>225</v>
      </c>
    </row>
    <row r="163" spans="1:5">
      <c r="A163" s="4" t="s">
        <v>226</v>
      </c>
      <c r="B163" s="17" t="s">
        <v>46</v>
      </c>
      <c r="C163" s="16" t="s">
        <v>45</v>
      </c>
      <c r="D163" s="16" t="s">
        <v>45</v>
      </c>
      <c r="E163" s="4" t="s">
        <v>227</v>
      </c>
    </row>
    <row r="164" spans="1:5">
      <c r="A164" s="4" t="s">
        <v>228</v>
      </c>
      <c r="B164" s="16" t="s">
        <v>45</v>
      </c>
      <c r="C164" s="16" t="s">
        <v>45</v>
      </c>
      <c r="D164" s="16" t="s">
        <v>45</v>
      </c>
      <c r="E164" s="4" t="s">
        <v>229</v>
      </c>
    </row>
    <row r="165" spans="1:5">
      <c r="A165" s="4" t="s">
        <v>230</v>
      </c>
      <c r="B165" s="17" t="s">
        <v>46</v>
      </c>
      <c r="C165" s="17" t="s">
        <v>46</v>
      </c>
      <c r="D165" s="16" t="s">
        <v>45</v>
      </c>
      <c r="E165" s="4" t="s">
        <v>231</v>
      </c>
    </row>
    <row r="166" spans="1:5">
      <c r="A166" s="4" t="s">
        <v>232</v>
      </c>
      <c r="B166" s="17" t="s">
        <v>46</v>
      </c>
      <c r="C166" s="16" t="s">
        <v>45</v>
      </c>
      <c r="D166" s="16" t="s">
        <v>45</v>
      </c>
      <c r="E166" s="4" t="s">
        <v>233</v>
      </c>
    </row>
    <row r="167" spans="1:5">
      <c r="A167" s="26" t="s">
        <v>234</v>
      </c>
      <c r="B167" s="16" t="s">
        <v>45</v>
      </c>
      <c r="C167" s="17" t="s">
        <v>46</v>
      </c>
      <c r="D167" s="17" t="s">
        <v>46</v>
      </c>
      <c r="E167" s="4" t="s">
        <v>235</v>
      </c>
    </row>
    <row r="168" spans="1:5">
      <c r="A168" s="26" t="s">
        <v>236</v>
      </c>
      <c r="B168" s="16" t="s">
        <v>45</v>
      </c>
      <c r="C168" s="17" t="s">
        <v>46</v>
      </c>
      <c r="D168" s="17" t="s">
        <v>46</v>
      </c>
      <c r="E168" s="4" t="s">
        <v>237</v>
      </c>
    </row>
    <row r="169" spans="1:5">
      <c r="A169" s="26" t="s">
        <v>238</v>
      </c>
      <c r="B169" s="16" t="s">
        <v>45</v>
      </c>
      <c r="C169" s="17" t="s">
        <v>46</v>
      </c>
      <c r="D169" s="17" t="s">
        <v>46</v>
      </c>
      <c r="E169" s="4" t="s">
        <v>239</v>
      </c>
    </row>
    <row r="170" spans="1:5">
      <c r="A170" s="4" t="s">
        <v>240</v>
      </c>
      <c r="B170" s="17" t="s">
        <v>46</v>
      </c>
      <c r="C170" s="17" t="s">
        <v>46</v>
      </c>
      <c r="D170" s="16" t="s">
        <v>45</v>
      </c>
      <c r="E170" s="4" t="s">
        <v>241</v>
      </c>
    </row>
    <row r="171" spans="1:5">
      <c r="A171" s="26" t="s">
        <v>242</v>
      </c>
      <c r="B171" s="16" t="s">
        <v>45</v>
      </c>
      <c r="C171" s="17" t="s">
        <v>46</v>
      </c>
      <c r="D171" s="17" t="s">
        <v>46</v>
      </c>
      <c r="E171" s="4" t="s">
        <v>243</v>
      </c>
    </row>
    <row r="172" spans="1:5">
      <c r="A172" s="26" t="s">
        <v>244</v>
      </c>
      <c r="B172" s="16" t="s">
        <v>45</v>
      </c>
      <c r="C172" s="17" t="s">
        <v>46</v>
      </c>
      <c r="D172" s="17" t="s">
        <v>46</v>
      </c>
      <c r="E172" s="4"/>
    </row>
    <row r="173" spans="1:5">
      <c r="A173" s="26" t="s">
        <v>245</v>
      </c>
      <c r="B173" s="16" t="s">
        <v>45</v>
      </c>
      <c r="C173" s="17" t="s">
        <v>46</v>
      </c>
      <c r="D173" s="17" t="s">
        <v>46</v>
      </c>
      <c r="E173" s="4"/>
    </row>
    <row r="174" spans="1:5">
      <c r="A174" s="26" t="s">
        <v>246</v>
      </c>
      <c r="B174" s="16" t="s">
        <v>45</v>
      </c>
      <c r="C174" s="17" t="s">
        <v>46</v>
      </c>
      <c r="D174" s="17" t="s">
        <v>46</v>
      </c>
      <c r="E174" s="4"/>
    </row>
    <row r="175" spans="1:5">
      <c r="A175" s="26" t="s">
        <v>247</v>
      </c>
      <c r="B175" s="16" t="s">
        <v>45</v>
      </c>
      <c r="C175" s="17" t="s">
        <v>46</v>
      </c>
      <c r="D175" s="17" t="s">
        <v>46</v>
      </c>
      <c r="E175" s="4" t="s">
        <v>248</v>
      </c>
    </row>
    <row r="176" spans="1:5">
      <c r="A176" s="4" t="s">
        <v>249</v>
      </c>
      <c r="B176" s="17" t="s">
        <v>46</v>
      </c>
      <c r="C176" s="17" t="s">
        <v>46</v>
      </c>
      <c r="D176" s="16" t="s">
        <v>45</v>
      </c>
      <c r="E176" s="4" t="s">
        <v>250</v>
      </c>
    </row>
    <row r="177" spans="1:8">
      <c r="B177" s="26">
        <f>COUNTA(A151,A153,A167,A168,A169,A171,A172,A173,A174,A175)</f>
        <v>10</v>
      </c>
      <c r="C177" s="28">
        <f>COUNTA(A148,A150)</f>
        <v>2</v>
      </c>
    </row>
    <row r="179" spans="1:8">
      <c r="A179" s="10" t="s">
        <v>251</v>
      </c>
    </row>
    <row r="181" spans="1:8">
      <c r="A181" s="3" t="s">
        <v>7</v>
      </c>
      <c r="B181" s="3" t="s">
        <v>9</v>
      </c>
      <c r="C181" s="3" t="s">
        <v>11</v>
      </c>
      <c r="D181" s="3" t="s">
        <v>13</v>
      </c>
      <c r="E181" s="3" t="s">
        <v>15</v>
      </c>
      <c r="F181" s="1"/>
      <c r="G181" s="1"/>
      <c r="H181" s="3" t="s">
        <v>17</v>
      </c>
    </row>
    <row r="182" spans="1:8">
      <c r="A182" s="4" t="s">
        <v>252</v>
      </c>
      <c r="B182" s="17" t="s">
        <v>46</v>
      </c>
      <c r="C182" s="17" t="s">
        <v>46</v>
      </c>
      <c r="D182" s="16" t="s">
        <v>45</v>
      </c>
      <c r="E182" s="4" t="s">
        <v>253</v>
      </c>
    </row>
    <row r="183" spans="1:8">
      <c r="A183" s="4" t="s">
        <v>254</v>
      </c>
      <c r="B183" s="17" t="s">
        <v>46</v>
      </c>
      <c r="C183" s="17" t="s">
        <v>46</v>
      </c>
      <c r="D183" s="16" t="s">
        <v>45</v>
      </c>
      <c r="E183" s="4" t="s">
        <v>255</v>
      </c>
    </row>
    <row r="184" spans="1:8">
      <c r="A184" s="4" t="s">
        <v>256</v>
      </c>
      <c r="B184" s="17" t="s">
        <v>46</v>
      </c>
      <c r="C184" s="17" t="s">
        <v>46</v>
      </c>
      <c r="D184" s="16" t="s">
        <v>45</v>
      </c>
      <c r="E184" s="4" t="s">
        <v>257</v>
      </c>
    </row>
    <row r="185" spans="1:8">
      <c r="A185" s="4" t="s">
        <v>258</v>
      </c>
      <c r="B185" s="17" t="s">
        <v>46</v>
      </c>
      <c r="C185" s="17" t="s">
        <v>46</v>
      </c>
      <c r="D185" s="16" t="s">
        <v>45</v>
      </c>
      <c r="E185" s="4" t="s">
        <v>259</v>
      </c>
    </row>
    <row r="186" spans="1:8">
      <c r="A186" s="4" t="s">
        <v>260</v>
      </c>
      <c r="B186" s="17" t="s">
        <v>46</v>
      </c>
      <c r="C186" s="17" t="s">
        <v>46</v>
      </c>
      <c r="D186" s="16" t="s">
        <v>45</v>
      </c>
      <c r="E186" s="4" t="s">
        <v>261</v>
      </c>
    </row>
    <row r="187" spans="1:8">
      <c r="A187" s="4" t="s">
        <v>262</v>
      </c>
      <c r="B187" s="17" t="s">
        <v>46</v>
      </c>
      <c r="C187" s="17" t="s">
        <v>46</v>
      </c>
      <c r="D187" s="16" t="s">
        <v>45</v>
      </c>
      <c r="E187" s="4" t="s">
        <v>263</v>
      </c>
    </row>
    <row r="188" spans="1:8">
      <c r="A188" s="4" t="s">
        <v>264</v>
      </c>
      <c r="B188" s="17" t="s">
        <v>46</v>
      </c>
      <c r="C188" s="17" t="s">
        <v>46</v>
      </c>
      <c r="D188" s="16" t="s">
        <v>45</v>
      </c>
      <c r="E188" s="4" t="s">
        <v>265</v>
      </c>
    </row>
    <row r="189" spans="1:8">
      <c r="A189" s="4" t="s">
        <v>266</v>
      </c>
      <c r="B189" s="17" t="s">
        <v>46</v>
      </c>
      <c r="C189" s="17" t="s">
        <v>46</v>
      </c>
      <c r="D189" s="16" t="s">
        <v>45</v>
      </c>
      <c r="E189" s="4" t="s">
        <v>267</v>
      </c>
    </row>
    <row r="190" spans="1:8">
      <c r="A190" s="4" t="s">
        <v>268</v>
      </c>
      <c r="B190" s="17" t="s">
        <v>46</v>
      </c>
      <c r="C190" s="17" t="s">
        <v>46</v>
      </c>
      <c r="D190" s="16" t="s">
        <v>45</v>
      </c>
      <c r="E190" s="4" t="s">
        <v>269</v>
      </c>
    </row>
    <row r="191" spans="1:8">
      <c r="A191" s="4" t="s">
        <v>270</v>
      </c>
      <c r="B191" s="17" t="s">
        <v>46</v>
      </c>
      <c r="C191" s="17" t="s">
        <v>46</v>
      </c>
      <c r="D191" s="16" t="s">
        <v>45</v>
      </c>
      <c r="E191" s="4" t="s">
        <v>157</v>
      </c>
    </row>
    <row r="192" spans="1:8">
      <c r="A192" s="4" t="s">
        <v>271</v>
      </c>
      <c r="B192" s="17" t="s">
        <v>46</v>
      </c>
      <c r="C192" s="17" t="s">
        <v>46</v>
      </c>
      <c r="D192" s="16" t="s">
        <v>45</v>
      </c>
      <c r="E192" s="4" t="s">
        <v>272</v>
      </c>
    </row>
    <row r="193" spans="1:5">
      <c r="A193" s="4" t="s">
        <v>273</v>
      </c>
      <c r="B193" s="17" t="s">
        <v>46</v>
      </c>
      <c r="C193" s="16" t="s">
        <v>45</v>
      </c>
      <c r="D193" s="16" t="s">
        <v>45</v>
      </c>
      <c r="E193" s="4" t="s">
        <v>274</v>
      </c>
    </row>
    <row r="194" spans="1:5">
      <c r="A194" s="4" t="s">
        <v>275</v>
      </c>
      <c r="B194" s="17" t="s">
        <v>46</v>
      </c>
      <c r="C194" s="17" t="s">
        <v>46</v>
      </c>
      <c r="D194" s="16" t="s">
        <v>45</v>
      </c>
      <c r="E194" s="4" t="s">
        <v>276</v>
      </c>
    </row>
    <row r="195" spans="1:5">
      <c r="A195" s="4" t="s">
        <v>277</v>
      </c>
      <c r="B195" s="17" t="s">
        <v>46</v>
      </c>
      <c r="C195" s="17" t="s">
        <v>46</v>
      </c>
      <c r="D195" s="16" t="s">
        <v>45</v>
      </c>
      <c r="E195" s="4" t="s">
        <v>278</v>
      </c>
    </row>
    <row r="196" spans="1:5">
      <c r="A196" s="28" t="s">
        <v>279</v>
      </c>
      <c r="B196" s="16" t="s">
        <v>45</v>
      </c>
      <c r="C196" s="17" t="s">
        <v>46</v>
      </c>
      <c r="D196" s="16" t="s">
        <v>45</v>
      </c>
      <c r="E196" s="4" t="s">
        <v>280</v>
      </c>
    </row>
    <row r="197" spans="1:5">
      <c r="A197" s="4" t="s">
        <v>281</v>
      </c>
      <c r="B197" s="16" t="s">
        <v>45</v>
      </c>
      <c r="C197" s="16" t="s">
        <v>45</v>
      </c>
      <c r="D197" s="16" t="s">
        <v>45</v>
      </c>
      <c r="E197" s="4" t="s">
        <v>282</v>
      </c>
    </row>
    <row r="198" spans="1:5">
      <c r="A198" s="4" t="s">
        <v>283</v>
      </c>
      <c r="B198" s="16" t="s">
        <v>45</v>
      </c>
      <c r="C198" s="16" t="s">
        <v>45</v>
      </c>
      <c r="D198" s="16" t="s">
        <v>45</v>
      </c>
      <c r="E198" s="4" t="s">
        <v>284</v>
      </c>
    </row>
    <row r="199" spans="1:5">
      <c r="A199" s="4" t="s">
        <v>285</v>
      </c>
      <c r="B199" s="16" t="s">
        <v>45</v>
      </c>
      <c r="C199" s="16" t="s">
        <v>45</v>
      </c>
      <c r="D199" s="16" t="s">
        <v>45</v>
      </c>
      <c r="E199" s="4" t="s">
        <v>284</v>
      </c>
    </row>
    <row r="200" spans="1:5">
      <c r="A200" s="4" t="s">
        <v>286</v>
      </c>
      <c r="B200" s="16" t="s">
        <v>45</v>
      </c>
      <c r="C200" s="16" t="s">
        <v>45</v>
      </c>
      <c r="D200" s="16" t="s">
        <v>45</v>
      </c>
      <c r="E200" s="4" t="s">
        <v>284</v>
      </c>
    </row>
    <row r="201" spans="1:5">
      <c r="A201" s="4" t="s">
        <v>287</v>
      </c>
      <c r="B201" s="16" t="s">
        <v>45</v>
      </c>
      <c r="C201" s="16" t="s">
        <v>45</v>
      </c>
      <c r="D201" s="16" t="s">
        <v>45</v>
      </c>
      <c r="E201" s="4" t="s">
        <v>284</v>
      </c>
    </row>
    <row r="202" spans="1:5">
      <c r="A202" s="4" t="s">
        <v>288</v>
      </c>
      <c r="B202" s="16" t="s">
        <v>45</v>
      </c>
      <c r="C202" s="16" t="s">
        <v>45</v>
      </c>
      <c r="D202" s="16" t="s">
        <v>45</v>
      </c>
      <c r="E202" s="4" t="s">
        <v>284</v>
      </c>
    </row>
    <row r="203" spans="1:5">
      <c r="A203" s="4" t="s">
        <v>289</v>
      </c>
      <c r="B203" s="16" t="s">
        <v>45</v>
      </c>
      <c r="C203" s="16" t="s">
        <v>45</v>
      </c>
      <c r="D203" s="16" t="s">
        <v>45</v>
      </c>
      <c r="E203" s="4" t="s">
        <v>284</v>
      </c>
    </row>
    <row r="204" spans="1:5">
      <c r="A204" s="4" t="s">
        <v>290</v>
      </c>
      <c r="B204" s="16" t="s">
        <v>45</v>
      </c>
      <c r="C204" s="16" t="s">
        <v>45</v>
      </c>
      <c r="D204" s="16" t="s">
        <v>45</v>
      </c>
      <c r="E204" s="4" t="s">
        <v>284</v>
      </c>
    </row>
    <row r="205" spans="1:5">
      <c r="A205" s="4" t="s">
        <v>291</v>
      </c>
      <c r="B205" s="16" t="s">
        <v>45</v>
      </c>
      <c r="C205" s="16" t="s">
        <v>45</v>
      </c>
      <c r="D205" s="16" t="s">
        <v>45</v>
      </c>
      <c r="E205" s="4" t="s">
        <v>284</v>
      </c>
    </row>
    <row r="206" spans="1:5">
      <c r="A206" s="4" t="s">
        <v>292</v>
      </c>
      <c r="B206" s="16" t="s">
        <v>45</v>
      </c>
      <c r="C206" s="16" t="s">
        <v>45</v>
      </c>
      <c r="D206" s="16" t="s">
        <v>45</v>
      </c>
      <c r="E206" s="4" t="s">
        <v>284</v>
      </c>
    </row>
    <row r="207" spans="1:5">
      <c r="A207" s="4" t="s">
        <v>293</v>
      </c>
      <c r="B207" s="17" t="s">
        <v>46</v>
      </c>
      <c r="C207" s="17" t="s">
        <v>46</v>
      </c>
      <c r="D207" s="16" t="s">
        <v>45</v>
      </c>
      <c r="E207" s="4" t="s">
        <v>294</v>
      </c>
    </row>
    <row r="208" spans="1:5">
      <c r="A208" s="4" t="s">
        <v>295</v>
      </c>
      <c r="B208" s="17" t="s">
        <v>46</v>
      </c>
      <c r="C208" s="17" t="s">
        <v>46</v>
      </c>
      <c r="D208" s="16" t="s">
        <v>45</v>
      </c>
      <c r="E208" s="4" t="s">
        <v>294</v>
      </c>
    </row>
    <row r="209" spans="1:8">
      <c r="A209" s="26" t="s">
        <v>296</v>
      </c>
      <c r="B209" s="16" t="s">
        <v>45</v>
      </c>
      <c r="C209" s="17" t="s">
        <v>46</v>
      </c>
      <c r="D209" s="17" t="s">
        <v>46</v>
      </c>
      <c r="E209" s="4" t="s">
        <v>297</v>
      </c>
    </row>
    <row r="210" spans="1:8">
      <c r="A210" s="26" t="s">
        <v>298</v>
      </c>
      <c r="B210" s="16" t="s">
        <v>45</v>
      </c>
      <c r="C210" s="17" t="s">
        <v>46</v>
      </c>
      <c r="D210" s="17" t="s">
        <v>46</v>
      </c>
      <c r="E210" s="4" t="s">
        <v>299</v>
      </c>
    </row>
    <row r="211" spans="1:8">
      <c r="A211" s="4" t="s">
        <v>300</v>
      </c>
      <c r="B211" s="16" t="s">
        <v>45</v>
      </c>
      <c r="C211" s="16" t="s">
        <v>45</v>
      </c>
      <c r="D211" s="16" t="s">
        <v>45</v>
      </c>
      <c r="E211" s="4" t="s">
        <v>301</v>
      </c>
    </row>
    <row r="212" spans="1:8">
      <c r="A212" s="4" t="s">
        <v>302</v>
      </c>
      <c r="B212" s="17" t="s">
        <v>46</v>
      </c>
      <c r="C212" s="16" t="s">
        <v>303</v>
      </c>
      <c r="D212" s="16" t="s">
        <v>45</v>
      </c>
      <c r="E212" s="4" t="s">
        <v>304</v>
      </c>
    </row>
    <row r="213" spans="1:8">
      <c r="A213" s="4" t="s">
        <v>305</v>
      </c>
      <c r="B213" s="17" t="s">
        <v>46</v>
      </c>
      <c r="C213" s="17" t="s">
        <v>46</v>
      </c>
      <c r="D213" s="16" t="s">
        <v>45</v>
      </c>
      <c r="E213" s="4" t="s">
        <v>306</v>
      </c>
    </row>
    <row r="214" spans="1:8">
      <c r="A214" s="4" t="s">
        <v>307</v>
      </c>
      <c r="B214" s="17" t="s">
        <v>46</v>
      </c>
      <c r="C214" s="16" t="s">
        <v>45</v>
      </c>
      <c r="D214" s="16" t="s">
        <v>45</v>
      </c>
      <c r="E214" s="4" t="s">
        <v>308</v>
      </c>
    </row>
    <row r="215" spans="1:8">
      <c r="A215" s="4" t="s">
        <v>309</v>
      </c>
      <c r="B215" s="17" t="s">
        <v>46</v>
      </c>
      <c r="C215" s="16" t="s">
        <v>45</v>
      </c>
      <c r="D215" s="16" t="s">
        <v>45</v>
      </c>
      <c r="E215" s="4" t="s">
        <v>308</v>
      </c>
    </row>
    <row r="216" spans="1:8">
      <c r="A216" s="4" t="s">
        <v>310</v>
      </c>
      <c r="B216" s="17" t="s">
        <v>46</v>
      </c>
      <c r="C216" s="17" t="s">
        <v>46</v>
      </c>
      <c r="D216" s="16" t="s">
        <v>45</v>
      </c>
      <c r="E216" s="4" t="s">
        <v>311</v>
      </c>
    </row>
    <row r="217" spans="1:8">
      <c r="B217" s="26">
        <f>COUNTA(A209,A210)</f>
        <v>2</v>
      </c>
      <c r="C217" s="28">
        <f>COUNTA(A196)</f>
        <v>1</v>
      </c>
    </row>
    <row r="219" spans="1:8">
      <c r="A219" s="10" t="s">
        <v>312</v>
      </c>
    </row>
    <row r="221" spans="1:8">
      <c r="A221" s="3" t="s">
        <v>7</v>
      </c>
      <c r="B221" s="3" t="s">
        <v>9</v>
      </c>
      <c r="C221" s="3" t="s">
        <v>11</v>
      </c>
      <c r="D221" s="3" t="s">
        <v>13</v>
      </c>
      <c r="E221" s="3" t="s">
        <v>15</v>
      </c>
      <c r="F221" s="1"/>
      <c r="G221" s="1"/>
      <c r="H221" s="3" t="s">
        <v>17</v>
      </c>
    </row>
    <row r="222" spans="1:8">
      <c r="A222" s="26" t="s">
        <v>313</v>
      </c>
      <c r="B222" s="16" t="s">
        <v>45</v>
      </c>
      <c r="C222" s="17" t="s">
        <v>46</v>
      </c>
      <c r="D222" s="17" t="s">
        <v>46</v>
      </c>
      <c r="E222" s="4" t="s">
        <v>314</v>
      </c>
    </row>
    <row r="223" spans="1:8">
      <c r="A223" s="4" t="s">
        <v>315</v>
      </c>
      <c r="B223" s="17" t="s">
        <v>46</v>
      </c>
      <c r="C223" s="17" t="s">
        <v>46</v>
      </c>
      <c r="D223" s="16" t="s">
        <v>45</v>
      </c>
      <c r="E223" s="4"/>
    </row>
    <row r="224" spans="1:8">
      <c r="A224" s="4" t="s">
        <v>316</v>
      </c>
      <c r="B224" s="17" t="s">
        <v>46</v>
      </c>
      <c r="C224" s="17" t="s">
        <v>46</v>
      </c>
      <c r="D224" s="16" t="s">
        <v>45</v>
      </c>
      <c r="E224" s="4"/>
    </row>
    <row r="225" spans="1:5">
      <c r="A225" s="4" t="s">
        <v>317</v>
      </c>
      <c r="B225" s="17" t="s">
        <v>46</v>
      </c>
      <c r="C225" s="17" t="s">
        <v>46</v>
      </c>
      <c r="D225" s="16" t="s">
        <v>45</v>
      </c>
      <c r="E225" s="4"/>
    </row>
    <row r="226" spans="1:5">
      <c r="A226" s="4" t="s">
        <v>318</v>
      </c>
      <c r="B226" s="17" t="s">
        <v>46</v>
      </c>
      <c r="C226" s="17" t="s">
        <v>46</v>
      </c>
      <c r="D226" s="16" t="s">
        <v>45</v>
      </c>
      <c r="E226" s="4"/>
    </row>
    <row r="227" spans="1:5">
      <c r="A227" s="4" t="s">
        <v>319</v>
      </c>
      <c r="B227" s="17" t="s">
        <v>46</v>
      </c>
      <c r="C227" s="16" t="s">
        <v>45</v>
      </c>
      <c r="D227" s="16" t="s">
        <v>45</v>
      </c>
      <c r="E227" s="4" t="s">
        <v>320</v>
      </c>
    </row>
    <row r="228" spans="1:5">
      <c r="A228" s="26" t="s">
        <v>321</v>
      </c>
      <c r="B228" s="16" t="s">
        <v>45</v>
      </c>
      <c r="C228" s="17" t="s">
        <v>46</v>
      </c>
      <c r="D228" s="17" t="s">
        <v>46</v>
      </c>
      <c r="E228" s="4" t="s">
        <v>314</v>
      </c>
    </row>
    <row r="229" spans="1:5">
      <c r="A229" s="4" t="s">
        <v>322</v>
      </c>
      <c r="B229" s="17" t="s">
        <v>46</v>
      </c>
      <c r="C229" s="17" t="s">
        <v>46</v>
      </c>
      <c r="D229" s="16" t="s">
        <v>45</v>
      </c>
      <c r="E229" s="4" t="s">
        <v>323</v>
      </c>
    </row>
    <row r="230" spans="1:5">
      <c r="A230" s="26" t="s">
        <v>324</v>
      </c>
      <c r="B230" s="16" t="s">
        <v>45</v>
      </c>
      <c r="C230" s="17" t="s">
        <v>46</v>
      </c>
      <c r="D230" s="17" t="s">
        <v>46</v>
      </c>
      <c r="E230" s="4"/>
    </row>
    <row r="231" spans="1:5">
      <c r="A231" s="10" t="s">
        <v>325</v>
      </c>
    </row>
    <row r="232" spans="1:5">
      <c r="A232" s="10" t="s">
        <v>326</v>
      </c>
    </row>
    <row r="233" spans="1:5">
      <c r="A233" s="4" t="s">
        <v>327</v>
      </c>
      <c r="B233" s="17" t="s">
        <v>46</v>
      </c>
      <c r="C233" s="17" t="s">
        <v>46</v>
      </c>
      <c r="D233" s="16" t="s">
        <v>45</v>
      </c>
      <c r="E233" s="4"/>
    </row>
    <row r="234" spans="1:5">
      <c r="A234" s="4" t="s">
        <v>328</v>
      </c>
      <c r="B234" s="17" t="s">
        <v>46</v>
      </c>
      <c r="C234" s="17" t="s">
        <v>46</v>
      </c>
      <c r="D234" s="16" t="s">
        <v>45</v>
      </c>
      <c r="E234" s="4"/>
    </row>
    <row r="235" spans="1:5">
      <c r="A235" s="10" t="s">
        <v>329</v>
      </c>
    </row>
    <row r="236" spans="1:5">
      <c r="A236" s="10" t="s">
        <v>330</v>
      </c>
    </row>
    <row r="237" spans="1:5">
      <c r="A237" s="4" t="s">
        <v>331</v>
      </c>
      <c r="B237" s="17" t="s">
        <v>46</v>
      </c>
      <c r="C237" s="17" t="s">
        <v>46</v>
      </c>
      <c r="D237" s="16" t="s">
        <v>45</v>
      </c>
      <c r="E237" s="4"/>
    </row>
    <row r="238" spans="1:5">
      <c r="A238" s="4" t="s">
        <v>332</v>
      </c>
      <c r="B238" s="17" t="s">
        <v>46</v>
      </c>
      <c r="C238" s="17" t="s">
        <v>46</v>
      </c>
      <c r="D238" s="16" t="s">
        <v>45</v>
      </c>
      <c r="E238" s="4"/>
    </row>
    <row r="239" spans="1:5">
      <c r="A239" s="4" t="s">
        <v>333</v>
      </c>
      <c r="B239" s="16" t="s">
        <v>45</v>
      </c>
      <c r="C239" s="16" t="s">
        <v>45</v>
      </c>
      <c r="D239" s="16" t="s">
        <v>45</v>
      </c>
      <c r="E239" s="4" t="s">
        <v>334</v>
      </c>
    </row>
    <row r="240" spans="1:5">
      <c r="B240" s="26">
        <f>COUNTA(A222,A228,A230)</f>
        <v>3</v>
      </c>
    </row>
    <row r="242" spans="1:8">
      <c r="A242" s="10" t="s">
        <v>335</v>
      </c>
    </row>
    <row r="244" spans="1:8">
      <c r="A244" s="3" t="s">
        <v>7</v>
      </c>
      <c r="B244" s="3" t="s">
        <v>9</v>
      </c>
      <c r="C244" s="3" t="s">
        <v>11</v>
      </c>
      <c r="D244" s="3" t="s">
        <v>13</v>
      </c>
      <c r="E244" s="3" t="s">
        <v>15</v>
      </c>
      <c r="F244" s="1"/>
      <c r="G244" s="1"/>
      <c r="H244" s="3" t="s">
        <v>17</v>
      </c>
    </row>
    <row r="245" spans="1:8">
      <c r="A245" s="4" t="s">
        <v>336</v>
      </c>
      <c r="B245" s="17" t="s">
        <v>46</v>
      </c>
      <c r="C245" s="16" t="s">
        <v>45</v>
      </c>
      <c r="D245" s="16" t="s">
        <v>45</v>
      </c>
      <c r="E245" s="4"/>
    </row>
    <row r="246" spans="1:8">
      <c r="A246" s="4" t="s">
        <v>337</v>
      </c>
      <c r="B246" s="17" t="s">
        <v>46</v>
      </c>
      <c r="C246" s="17" t="s">
        <v>46</v>
      </c>
      <c r="D246" s="16" t="s">
        <v>45</v>
      </c>
      <c r="E246" s="4"/>
      <c r="H246" s="33"/>
    </row>
    <row r="247" spans="1:8">
      <c r="A247" s="4" t="s">
        <v>338</v>
      </c>
      <c r="B247" s="17" t="s">
        <v>46</v>
      </c>
      <c r="C247" s="17" t="s">
        <v>46</v>
      </c>
      <c r="D247" s="16" t="s">
        <v>45</v>
      </c>
      <c r="E247" s="4"/>
    </row>
    <row r="248" spans="1:8">
      <c r="A248" s="4" t="s">
        <v>339</v>
      </c>
      <c r="B248" s="16" t="s">
        <v>45</v>
      </c>
      <c r="C248" s="17" t="s">
        <v>46</v>
      </c>
      <c r="D248" s="16" t="s">
        <v>45</v>
      </c>
      <c r="E248" s="4"/>
    </row>
    <row r="249" spans="1:8">
      <c r="A249" s="26" t="s">
        <v>340</v>
      </c>
      <c r="B249" s="16" t="s">
        <v>45</v>
      </c>
      <c r="C249" s="17" t="s">
        <v>46</v>
      </c>
      <c r="D249" s="17" t="s">
        <v>46</v>
      </c>
      <c r="E249" s="4"/>
    </row>
    <row r="250" spans="1:8">
      <c r="A250" s="4" t="s">
        <v>341</v>
      </c>
      <c r="B250" s="4"/>
      <c r="C250" s="4"/>
      <c r="D250" s="4"/>
      <c r="E250" s="4"/>
    </row>
    <row r="251" spans="1:8">
      <c r="A251" s="4" t="s">
        <v>342</v>
      </c>
      <c r="B251" s="17" t="s">
        <v>46</v>
      </c>
      <c r="C251" s="16" t="s">
        <v>343</v>
      </c>
      <c r="D251" s="16" t="s">
        <v>45</v>
      </c>
      <c r="E251" s="4"/>
    </row>
    <row r="252" spans="1:8">
      <c r="A252" s="4" t="s">
        <v>344</v>
      </c>
      <c r="B252" s="17" t="s">
        <v>46</v>
      </c>
      <c r="C252" s="17" t="s">
        <v>46</v>
      </c>
      <c r="D252" s="16" t="s">
        <v>45</v>
      </c>
      <c r="E252" s="4"/>
    </row>
    <row r="253" spans="1:8">
      <c r="A253" s="26" t="s">
        <v>345</v>
      </c>
      <c r="B253" s="16" t="s">
        <v>45</v>
      </c>
      <c r="C253" s="17" t="s">
        <v>46</v>
      </c>
      <c r="D253" s="17" t="s">
        <v>46</v>
      </c>
      <c r="E253" s="4"/>
    </row>
    <row r="254" spans="1:8">
      <c r="A254" s="4" t="s">
        <v>346</v>
      </c>
      <c r="B254" s="17" t="s">
        <v>46</v>
      </c>
      <c r="C254" s="16" t="s">
        <v>45</v>
      </c>
      <c r="D254" s="16" t="s">
        <v>45</v>
      </c>
      <c r="E254" s="4"/>
    </row>
    <row r="255" spans="1:8">
      <c r="A255" s="4" t="s">
        <v>347</v>
      </c>
      <c r="B255" s="4"/>
      <c r="C255" s="4"/>
      <c r="D255" s="4"/>
      <c r="E255" s="4"/>
    </row>
    <row r="256" spans="1:8">
      <c r="A256" s="26" t="s">
        <v>348</v>
      </c>
      <c r="B256" s="16" t="s">
        <v>45</v>
      </c>
      <c r="C256" s="17" t="s">
        <v>46</v>
      </c>
      <c r="D256" s="17" t="s">
        <v>46</v>
      </c>
      <c r="E256" s="4"/>
    </row>
    <row r="257" spans="1:5">
      <c r="A257" s="4" t="s">
        <v>349</v>
      </c>
      <c r="B257" s="16" t="s">
        <v>45</v>
      </c>
      <c r="C257" s="16" t="s">
        <v>45</v>
      </c>
      <c r="D257" s="16" t="s">
        <v>45</v>
      </c>
      <c r="E257" s="4"/>
    </row>
    <row r="258" spans="1:5">
      <c r="A258" s="4" t="s">
        <v>350</v>
      </c>
      <c r="B258" s="16" t="s">
        <v>45</v>
      </c>
      <c r="C258" s="16" t="s">
        <v>45</v>
      </c>
      <c r="D258" s="16" t="s">
        <v>45</v>
      </c>
      <c r="E258" s="4"/>
    </row>
    <row r="259" spans="1:5">
      <c r="A259" s="4" t="s">
        <v>351</v>
      </c>
      <c r="B259" s="17" t="s">
        <v>46</v>
      </c>
      <c r="C259" s="17" t="s">
        <v>46</v>
      </c>
      <c r="D259" s="16" t="s">
        <v>45</v>
      </c>
      <c r="E259" s="4"/>
    </row>
    <row r="260" spans="1:5">
      <c r="A260" s="26" t="s">
        <v>352</v>
      </c>
      <c r="B260" s="16" t="s">
        <v>45</v>
      </c>
      <c r="C260" s="17" t="s">
        <v>46</v>
      </c>
      <c r="D260" s="17" t="s">
        <v>46</v>
      </c>
      <c r="E260" s="4"/>
    </row>
    <row r="261" spans="1:5">
      <c r="A261" s="4" t="s">
        <v>353</v>
      </c>
      <c r="B261" s="16" t="s">
        <v>45</v>
      </c>
      <c r="C261" s="16" t="s">
        <v>343</v>
      </c>
      <c r="D261" s="16" t="s">
        <v>45</v>
      </c>
      <c r="E261" s="4"/>
    </row>
    <row r="262" spans="1:5">
      <c r="A262" s="4" t="s">
        <v>354</v>
      </c>
      <c r="B262" s="16" t="s">
        <v>45</v>
      </c>
      <c r="C262" s="16" t="s">
        <v>303</v>
      </c>
      <c r="D262" s="16" t="s">
        <v>45</v>
      </c>
      <c r="E262" s="4"/>
    </row>
    <row r="263" spans="1:5">
      <c r="A263" s="26" t="s">
        <v>355</v>
      </c>
      <c r="B263" s="16" t="s">
        <v>45</v>
      </c>
      <c r="C263" s="17" t="s">
        <v>46</v>
      </c>
      <c r="D263" s="17" t="s">
        <v>46</v>
      </c>
      <c r="E263" s="4"/>
    </row>
    <row r="264" spans="1:5">
      <c r="A264" s="4" t="s">
        <v>356</v>
      </c>
      <c r="B264" s="4"/>
      <c r="C264" s="4"/>
      <c r="D264" s="4"/>
      <c r="E264" s="4"/>
    </row>
    <row r="265" spans="1:5">
      <c r="A265" s="4" t="s">
        <v>357</v>
      </c>
      <c r="B265" s="17" t="s">
        <v>46</v>
      </c>
      <c r="C265" s="17" t="s">
        <v>46</v>
      </c>
      <c r="D265" s="16" t="s">
        <v>45</v>
      </c>
      <c r="E265" s="4"/>
    </row>
    <row r="266" spans="1:5">
      <c r="A266" s="26" t="s">
        <v>358</v>
      </c>
      <c r="B266" s="16" t="s">
        <v>45</v>
      </c>
      <c r="C266" s="17" t="s">
        <v>46</v>
      </c>
      <c r="D266" s="17" t="s">
        <v>46</v>
      </c>
      <c r="E266" s="4"/>
    </row>
    <row r="267" spans="1:5">
      <c r="A267" s="4" t="s">
        <v>359</v>
      </c>
      <c r="B267" s="17" t="s">
        <v>46</v>
      </c>
      <c r="C267" s="16" t="s">
        <v>303</v>
      </c>
      <c r="D267" s="17" t="s">
        <v>46</v>
      </c>
      <c r="E267" s="4"/>
    </row>
    <row r="268" spans="1:5">
      <c r="A268" s="4" t="s">
        <v>360</v>
      </c>
      <c r="B268" s="17" t="s">
        <v>46</v>
      </c>
      <c r="C268" s="17" t="s">
        <v>46</v>
      </c>
      <c r="D268" s="16" t="s">
        <v>45</v>
      </c>
      <c r="E268" s="4"/>
    </row>
    <row r="269" spans="1:5">
      <c r="A269" s="4" t="s">
        <v>361</v>
      </c>
      <c r="B269" s="17" t="s">
        <v>46</v>
      </c>
      <c r="C269" s="17" t="s">
        <v>46</v>
      </c>
      <c r="D269" s="16" t="s">
        <v>45</v>
      </c>
      <c r="E269" s="4"/>
    </row>
    <row r="270" spans="1:5">
      <c r="A270" s="4" t="s">
        <v>362</v>
      </c>
      <c r="B270" s="17" t="s">
        <v>46</v>
      </c>
      <c r="C270" s="17" t="s">
        <v>46</v>
      </c>
      <c r="D270" s="16" t="s">
        <v>45</v>
      </c>
      <c r="E270" s="4"/>
    </row>
    <row r="271" spans="1:5">
      <c r="A271" s="4" t="s">
        <v>363</v>
      </c>
      <c r="B271" s="16" t="s">
        <v>45</v>
      </c>
      <c r="C271" s="16" t="s">
        <v>303</v>
      </c>
      <c r="D271" s="16" t="s">
        <v>45</v>
      </c>
      <c r="E271" s="4"/>
    </row>
    <row r="272" spans="1:5">
      <c r="A272" s="4" t="s">
        <v>364</v>
      </c>
      <c r="B272" s="16" t="s">
        <v>45</v>
      </c>
      <c r="C272" s="16" t="s">
        <v>303</v>
      </c>
      <c r="D272" s="16" t="s">
        <v>45</v>
      </c>
      <c r="E272" s="4"/>
    </row>
    <row r="273" spans="1:8">
      <c r="A273" s="4" t="s">
        <v>365</v>
      </c>
      <c r="B273" s="16" t="s">
        <v>45</v>
      </c>
      <c r="C273" s="16" t="s">
        <v>303</v>
      </c>
      <c r="D273" s="16" t="s">
        <v>45</v>
      </c>
      <c r="E273" s="4"/>
    </row>
    <row r="274" spans="1:8">
      <c r="A274" s="4" t="s">
        <v>366</v>
      </c>
      <c r="B274" s="17" t="s">
        <v>46</v>
      </c>
      <c r="C274" s="16" t="s">
        <v>45</v>
      </c>
      <c r="D274" s="16" t="s">
        <v>45</v>
      </c>
      <c r="E274" s="4"/>
    </row>
    <row r="275" spans="1:8">
      <c r="A275" s="4" t="s">
        <v>367</v>
      </c>
      <c r="B275" s="17" t="s">
        <v>46</v>
      </c>
      <c r="C275" s="16" t="s">
        <v>45</v>
      </c>
      <c r="D275" s="16" t="s">
        <v>45</v>
      </c>
      <c r="E275" s="4"/>
    </row>
    <row r="276" spans="1:8">
      <c r="A276" s="4" t="s">
        <v>368</v>
      </c>
      <c r="B276" s="17" t="s">
        <v>46</v>
      </c>
      <c r="C276" s="16" t="s">
        <v>343</v>
      </c>
      <c r="D276" s="16" t="s">
        <v>45</v>
      </c>
      <c r="E276" s="4"/>
    </row>
    <row r="277" spans="1:8">
      <c r="A277" s="4" t="s">
        <v>369</v>
      </c>
      <c r="B277" s="17" t="s">
        <v>46</v>
      </c>
      <c r="C277" s="17" t="s">
        <v>46</v>
      </c>
      <c r="D277" s="16" t="s">
        <v>45</v>
      </c>
      <c r="E277" s="4"/>
    </row>
    <row r="278" spans="1:8">
      <c r="B278" s="26">
        <f>COUNTA(A249,A253,A256,A260,A263,A266)</f>
        <v>6</v>
      </c>
    </row>
    <row r="280" spans="1:8">
      <c r="A280" s="10" t="s">
        <v>370</v>
      </c>
    </row>
    <row r="281" spans="1:8">
      <c r="A281" s="3" t="s">
        <v>7</v>
      </c>
      <c r="B281" s="3" t="s">
        <v>9</v>
      </c>
      <c r="C281" s="3" t="s">
        <v>11</v>
      </c>
      <c r="D281" s="3" t="s">
        <v>13</v>
      </c>
      <c r="E281" s="3" t="s">
        <v>15</v>
      </c>
      <c r="F281" s="1"/>
      <c r="G281" s="1"/>
      <c r="H281" s="3" t="s">
        <v>17</v>
      </c>
    </row>
    <row r="282" spans="1:8">
      <c r="A282" s="4" t="s">
        <v>371</v>
      </c>
      <c r="B282" s="17" t="s">
        <v>46</v>
      </c>
      <c r="C282" s="17" t="s">
        <v>46</v>
      </c>
      <c r="D282" s="16" t="s">
        <v>45</v>
      </c>
      <c r="E282" s="4"/>
    </row>
    <row r="283" spans="1:8">
      <c r="A283" s="26" t="s">
        <v>372</v>
      </c>
      <c r="B283" s="16" t="s">
        <v>45</v>
      </c>
      <c r="C283" s="17" t="s">
        <v>46</v>
      </c>
      <c r="D283" s="17" t="s">
        <v>46</v>
      </c>
      <c r="E283" s="4"/>
    </row>
    <row r="284" spans="1:8">
      <c r="A284" s="26" t="s">
        <v>373</v>
      </c>
      <c r="B284" s="16" t="s">
        <v>45</v>
      </c>
      <c r="C284" s="17" t="s">
        <v>46</v>
      </c>
      <c r="D284" s="17" t="s">
        <v>46</v>
      </c>
      <c r="E284" s="4"/>
    </row>
    <row r="285" spans="1:8">
      <c r="A285" s="4" t="s">
        <v>374</v>
      </c>
      <c r="B285" s="17" t="s">
        <v>46</v>
      </c>
      <c r="C285" s="17" t="s">
        <v>46</v>
      </c>
      <c r="D285" s="16" t="s">
        <v>45</v>
      </c>
      <c r="E285" s="4" t="s">
        <v>375</v>
      </c>
    </row>
    <row r="286" spans="1:8">
      <c r="A286" s="4" t="s">
        <v>376</v>
      </c>
      <c r="B286" s="17" t="s">
        <v>46</v>
      </c>
      <c r="C286" s="17" t="s">
        <v>46</v>
      </c>
      <c r="D286" s="16" t="s">
        <v>45</v>
      </c>
      <c r="E286" s="4"/>
    </row>
    <row r="287" spans="1:8">
      <c r="A287" s="4" t="s">
        <v>377</v>
      </c>
      <c r="B287" s="17" t="s">
        <v>46</v>
      </c>
      <c r="C287" s="17" t="s">
        <v>46</v>
      </c>
      <c r="D287" s="16" t="s">
        <v>45</v>
      </c>
      <c r="E287" s="4"/>
    </row>
    <row r="288" spans="1:8">
      <c r="A288" s="4" t="s">
        <v>378</v>
      </c>
      <c r="B288" s="17" t="s">
        <v>46</v>
      </c>
      <c r="C288" s="17" t="s">
        <v>46</v>
      </c>
      <c r="D288" s="16" t="s">
        <v>45</v>
      </c>
      <c r="E288" s="4"/>
    </row>
    <row r="289" spans="1:5">
      <c r="A289" s="10" t="s">
        <v>379</v>
      </c>
    </row>
    <row r="290" spans="1:5">
      <c r="A290" s="4" t="s">
        <v>380</v>
      </c>
      <c r="B290" s="17" t="s">
        <v>46</v>
      </c>
      <c r="C290" s="17" t="s">
        <v>46</v>
      </c>
      <c r="D290" s="16" t="s">
        <v>45</v>
      </c>
      <c r="E290" s="4"/>
    </row>
    <row r="291" spans="1:5">
      <c r="A291" s="4" t="s">
        <v>381</v>
      </c>
      <c r="B291" s="17" t="s">
        <v>46</v>
      </c>
      <c r="C291" s="17" t="s">
        <v>46</v>
      </c>
      <c r="D291" s="16" t="s">
        <v>45</v>
      </c>
      <c r="E291" s="4"/>
    </row>
    <row r="292" spans="1:5">
      <c r="A292" s="4" t="s">
        <v>382</v>
      </c>
      <c r="B292" s="17" t="s">
        <v>46</v>
      </c>
      <c r="C292" s="17" t="s">
        <v>46</v>
      </c>
      <c r="D292" s="16" t="s">
        <v>45</v>
      </c>
      <c r="E292" s="4"/>
    </row>
    <row r="293" spans="1:5">
      <c r="A293" s="4" t="s">
        <v>383</v>
      </c>
      <c r="B293" s="17" t="s">
        <v>46</v>
      </c>
      <c r="C293" s="17" t="s">
        <v>46</v>
      </c>
      <c r="D293" s="16" t="s">
        <v>45</v>
      </c>
      <c r="E293" s="4"/>
    </row>
    <row r="294" spans="1:5">
      <c r="A294" s="26" t="s">
        <v>384</v>
      </c>
      <c r="B294" s="16" t="s">
        <v>45</v>
      </c>
      <c r="C294" s="17" t="s">
        <v>46</v>
      </c>
      <c r="D294" s="17" t="s">
        <v>46</v>
      </c>
      <c r="E294" s="4"/>
    </row>
    <row r="295" spans="1:5">
      <c r="A295" s="26" t="s">
        <v>385</v>
      </c>
      <c r="B295" s="16" t="s">
        <v>45</v>
      </c>
      <c r="C295" s="17" t="s">
        <v>46</v>
      </c>
      <c r="D295" s="17" t="s">
        <v>46</v>
      </c>
      <c r="E295" s="4"/>
    </row>
    <row r="296" spans="1:5">
      <c r="A296" s="4" t="s">
        <v>386</v>
      </c>
      <c r="B296" s="17" t="s">
        <v>46</v>
      </c>
      <c r="C296" s="17" t="s">
        <v>46</v>
      </c>
      <c r="D296" s="16" t="s">
        <v>45</v>
      </c>
      <c r="E296" s="4"/>
    </row>
    <row r="297" spans="1:5">
      <c r="A297" s="4" t="s">
        <v>387</v>
      </c>
      <c r="B297" s="17" t="s">
        <v>46</v>
      </c>
      <c r="C297" s="17" t="s">
        <v>46</v>
      </c>
      <c r="D297" s="16" t="s">
        <v>45</v>
      </c>
      <c r="E297" s="4"/>
    </row>
    <row r="298" spans="1:5">
      <c r="A298" s="4" t="s">
        <v>388</v>
      </c>
      <c r="B298" s="17" t="s">
        <v>46</v>
      </c>
      <c r="C298" s="17" t="s">
        <v>46</v>
      </c>
      <c r="D298" s="16" t="s">
        <v>45</v>
      </c>
      <c r="E298" s="4"/>
    </row>
    <row r="299" spans="1:5">
      <c r="A299" s="10" t="s">
        <v>389</v>
      </c>
    </row>
    <row r="300" spans="1:5">
      <c r="A300" s="4" t="s">
        <v>390</v>
      </c>
      <c r="B300" s="17" t="s">
        <v>46</v>
      </c>
      <c r="C300" s="17" t="s">
        <v>46</v>
      </c>
      <c r="D300" s="16" t="s">
        <v>45</v>
      </c>
      <c r="E300" s="4"/>
    </row>
    <row r="301" spans="1:5">
      <c r="A301" s="4" t="s">
        <v>391</v>
      </c>
      <c r="B301" s="17" t="s">
        <v>46</v>
      </c>
      <c r="C301" s="17" t="s">
        <v>46</v>
      </c>
      <c r="D301" s="16" t="s">
        <v>45</v>
      </c>
      <c r="E301" s="4"/>
    </row>
    <row r="302" spans="1:5">
      <c r="A302" s="4" t="s">
        <v>392</v>
      </c>
      <c r="B302" s="17" t="s">
        <v>46</v>
      </c>
      <c r="C302" s="17" t="s">
        <v>46</v>
      </c>
      <c r="D302" s="16" t="s">
        <v>45</v>
      </c>
      <c r="E302" s="4"/>
    </row>
    <row r="303" spans="1:5">
      <c r="A303" s="4" t="s">
        <v>393</v>
      </c>
      <c r="B303" s="17" t="s">
        <v>46</v>
      </c>
      <c r="C303" s="17" t="s">
        <v>46</v>
      </c>
      <c r="D303" s="16" t="s">
        <v>45</v>
      </c>
      <c r="E303" s="4"/>
    </row>
    <row r="304" spans="1:5">
      <c r="A304" s="4" t="s">
        <v>394</v>
      </c>
      <c r="B304" s="17" t="s">
        <v>46</v>
      </c>
      <c r="C304" s="17" t="s">
        <v>46</v>
      </c>
      <c r="D304" s="16" t="s">
        <v>45</v>
      </c>
      <c r="E304" s="4" t="s">
        <v>395</v>
      </c>
    </row>
    <row r="305" spans="1:5">
      <c r="A305" s="28" t="s">
        <v>396</v>
      </c>
      <c r="B305" s="16" t="s">
        <v>45</v>
      </c>
      <c r="C305" s="17" t="s">
        <v>46</v>
      </c>
      <c r="D305" s="16" t="s">
        <v>45</v>
      </c>
      <c r="E305" s="4"/>
    </row>
    <row r="306" spans="1:5">
      <c r="A306" s="4" t="s">
        <v>397</v>
      </c>
      <c r="B306" s="17" t="s">
        <v>46</v>
      </c>
      <c r="C306" s="16" t="s">
        <v>303</v>
      </c>
      <c r="D306" s="16" t="s">
        <v>45</v>
      </c>
      <c r="E306" s="4" t="s">
        <v>398</v>
      </c>
    </row>
    <row r="307" spans="1:5">
      <c r="A307" s="4" t="s">
        <v>399</v>
      </c>
      <c r="B307" s="16" t="s">
        <v>45</v>
      </c>
      <c r="C307" s="16" t="s">
        <v>303</v>
      </c>
      <c r="D307" s="16" t="s">
        <v>45</v>
      </c>
      <c r="E307" s="4" t="str">
        <f t="shared" ref="E307:E311" si="0">CONCATENATE(RIGHT(A307,LEN(A307) - 2)," ",LEFT(A307,1),"uak",MID(A307,3,1)," ",MID(A307,4,1))</f>
        <v>e1m2 quake 1</v>
      </c>
    </row>
    <row r="308" spans="1:5">
      <c r="A308" s="4" t="s">
        <v>400</v>
      </c>
      <c r="B308" s="16" t="s">
        <v>45</v>
      </c>
      <c r="C308" s="16" t="s">
        <v>303</v>
      </c>
      <c r="D308" s="16" t="s">
        <v>45</v>
      </c>
      <c r="E308" s="4" t="str">
        <f t="shared" si="0"/>
        <v>e1m4 quake 1</v>
      </c>
    </row>
    <row r="309" spans="1:5">
      <c r="A309" s="4" t="s">
        <v>401</v>
      </c>
      <c r="B309" s="16" t="s">
        <v>45</v>
      </c>
      <c r="C309" s="16" t="s">
        <v>303</v>
      </c>
      <c r="D309" s="16" t="s">
        <v>45</v>
      </c>
      <c r="E309" s="4" t="str">
        <f t="shared" si="0"/>
        <v>e1m5 quake 1</v>
      </c>
    </row>
    <row r="310" spans="1:5">
      <c r="A310" s="4" t="s">
        <v>402</v>
      </c>
      <c r="B310" s="16" t="s">
        <v>45</v>
      </c>
      <c r="C310" s="16" t="s">
        <v>303</v>
      </c>
      <c r="D310" s="16" t="s">
        <v>45</v>
      </c>
      <c r="E310" s="4" t="str">
        <f t="shared" si="0"/>
        <v>e1m6 quake 1</v>
      </c>
    </row>
    <row r="311" spans="1:5">
      <c r="A311" s="4" t="s">
        <v>403</v>
      </c>
      <c r="B311" s="16" t="s">
        <v>45</v>
      </c>
      <c r="C311" s="16" t="s">
        <v>303</v>
      </c>
      <c r="D311" s="16" t="s">
        <v>45</v>
      </c>
      <c r="E311" s="4" t="str">
        <f t="shared" si="0"/>
        <v>e1m7 quake 1</v>
      </c>
    </row>
    <row r="312" spans="1:5">
      <c r="A312" s="4" t="s">
        <v>404</v>
      </c>
      <c r="B312" s="16" t="s">
        <v>45</v>
      </c>
      <c r="C312" s="16" t="s">
        <v>303</v>
      </c>
      <c r="D312" s="16" t="s">
        <v>45</v>
      </c>
      <c r="E312" s="4" t="s">
        <v>405</v>
      </c>
    </row>
    <row r="313" spans="1:5">
      <c r="A313" s="4" t="s">
        <v>406</v>
      </c>
      <c r="B313" s="16" t="s">
        <v>45</v>
      </c>
      <c r="C313" s="16" t="s">
        <v>303</v>
      </c>
      <c r="D313" s="16" t="s">
        <v>45</v>
      </c>
      <c r="E313" s="4" t="s">
        <v>405</v>
      </c>
    </row>
    <row r="314" spans="1:5">
      <c r="A314" s="4" t="s">
        <v>407</v>
      </c>
      <c r="B314" s="16" t="s">
        <v>45</v>
      </c>
      <c r="C314" s="16" t="s">
        <v>303</v>
      </c>
      <c r="D314" s="16" t="s">
        <v>45</v>
      </c>
      <c r="E314" s="4" t="s">
        <v>405</v>
      </c>
    </row>
    <row r="315" spans="1:5">
      <c r="A315" s="4" t="s">
        <v>408</v>
      </c>
      <c r="B315" s="16" t="s">
        <v>45</v>
      </c>
      <c r="C315" s="16" t="s">
        <v>303</v>
      </c>
      <c r="D315" s="16" t="s">
        <v>45</v>
      </c>
      <c r="E315" s="4" t="s">
        <v>405</v>
      </c>
    </row>
    <row r="316" spans="1:5">
      <c r="A316" s="4" t="s">
        <v>409</v>
      </c>
      <c r="B316" s="17" t="s">
        <v>46</v>
      </c>
      <c r="C316" s="16" t="s">
        <v>303</v>
      </c>
      <c r="D316" s="16" t="s">
        <v>45</v>
      </c>
      <c r="E316" s="4" t="s">
        <v>405</v>
      </c>
    </row>
    <row r="317" spans="1:5">
      <c r="A317" s="4" t="s">
        <v>410</v>
      </c>
      <c r="B317" s="16" t="s">
        <v>45</v>
      </c>
      <c r="C317" s="16" t="s">
        <v>303</v>
      </c>
      <c r="D317" s="16" t="s">
        <v>45</v>
      </c>
      <c r="E317" s="4" t="s">
        <v>405</v>
      </c>
    </row>
    <row r="318" spans="1:5">
      <c r="A318" s="4" t="s">
        <v>411</v>
      </c>
      <c r="B318" s="17" t="s">
        <v>46</v>
      </c>
      <c r="C318" s="17" t="s">
        <v>46</v>
      </c>
      <c r="D318" s="16" t="s">
        <v>45</v>
      </c>
      <c r="E318" s="4"/>
    </row>
    <row r="319" spans="1:5">
      <c r="A319" s="4" t="s">
        <v>412</v>
      </c>
      <c r="B319" s="16" t="s">
        <v>45</v>
      </c>
      <c r="C319" s="17" t="s">
        <v>46</v>
      </c>
      <c r="D319" s="16" t="s">
        <v>45</v>
      </c>
      <c r="E319" s="4"/>
    </row>
    <row r="320" spans="1:5">
      <c r="A320" s="4" t="s">
        <v>413</v>
      </c>
      <c r="B320" s="17" t="s">
        <v>46</v>
      </c>
      <c r="C320" s="17" t="s">
        <v>46</v>
      </c>
      <c r="D320" s="16" t="s">
        <v>45</v>
      </c>
      <c r="E320" s="4" t="s">
        <v>414</v>
      </c>
    </row>
    <row r="321" spans="1:8">
      <c r="A321" s="4" t="s">
        <v>415</v>
      </c>
      <c r="B321" s="17" t="s">
        <v>46</v>
      </c>
      <c r="C321" s="17" t="s">
        <v>46</v>
      </c>
      <c r="D321" s="16" t="s">
        <v>45</v>
      </c>
      <c r="E321" s="4"/>
    </row>
    <row r="322" spans="1:8">
      <c r="A322" s="4" t="s">
        <v>416</v>
      </c>
      <c r="B322" s="17" t="s">
        <v>46</v>
      </c>
      <c r="C322" s="16" t="s">
        <v>45</v>
      </c>
      <c r="D322" s="16" t="s">
        <v>45</v>
      </c>
      <c r="E322" s="4"/>
    </row>
    <row r="323" spans="1:8">
      <c r="B323" s="26">
        <f>COUNTA(A283,A284,A294,A295)</f>
        <v>4</v>
      </c>
      <c r="C323" s="28">
        <f>COUNTA(A305)</f>
        <v>1</v>
      </c>
    </row>
    <row r="325" spans="1:8">
      <c r="A325" s="10" t="s">
        <v>417</v>
      </c>
    </row>
    <row r="326" spans="1:8">
      <c r="A326" s="3" t="s">
        <v>7</v>
      </c>
      <c r="B326" s="3" t="s">
        <v>9</v>
      </c>
      <c r="C326" s="3" t="s">
        <v>11</v>
      </c>
      <c r="D326" s="3" t="s">
        <v>13</v>
      </c>
      <c r="E326" s="3" t="s">
        <v>15</v>
      </c>
      <c r="F326" s="1"/>
      <c r="G326" s="1"/>
      <c r="H326" s="3" t="s">
        <v>17</v>
      </c>
    </row>
    <row r="327" spans="1:8">
      <c r="A327" s="4" t="s">
        <v>418</v>
      </c>
      <c r="B327" s="17" t="s">
        <v>46</v>
      </c>
      <c r="C327" s="17" t="s">
        <v>46</v>
      </c>
      <c r="D327" s="16" t="s">
        <v>45</v>
      </c>
      <c r="E327" s="4"/>
    </row>
    <row r="328" spans="1:8">
      <c r="A328" s="4" t="s">
        <v>419</v>
      </c>
      <c r="B328" s="17" t="s">
        <v>46</v>
      </c>
      <c r="C328" s="17" t="s">
        <v>46</v>
      </c>
      <c r="D328" s="16" t="s">
        <v>45</v>
      </c>
      <c r="E328" s="4"/>
    </row>
    <row r="329" spans="1:8">
      <c r="A329" s="4" t="s">
        <v>420</v>
      </c>
      <c r="B329" s="17" t="s">
        <v>46</v>
      </c>
      <c r="C329" s="17" t="s">
        <v>46</v>
      </c>
      <c r="D329" s="16" t="s">
        <v>45</v>
      </c>
      <c r="E329" s="4"/>
    </row>
    <row r="330" spans="1:8">
      <c r="A330" s="4" t="s">
        <v>421</v>
      </c>
      <c r="B330" s="17" t="s">
        <v>46</v>
      </c>
      <c r="C330" s="17" t="s">
        <v>46</v>
      </c>
      <c r="D330" s="16" t="s">
        <v>45</v>
      </c>
      <c r="E330" s="4"/>
    </row>
    <row r="331" spans="1:8">
      <c r="A331" s="4" t="s">
        <v>422</v>
      </c>
      <c r="B331" s="17" t="s">
        <v>46</v>
      </c>
      <c r="C331" s="17" t="s">
        <v>46</v>
      </c>
      <c r="D331" s="16" t="s">
        <v>45</v>
      </c>
      <c r="E331" s="4"/>
    </row>
    <row r="332" spans="1:8">
      <c r="A332" s="4" t="s">
        <v>423</v>
      </c>
      <c r="B332" s="17" t="s">
        <v>46</v>
      </c>
      <c r="C332" s="17" t="s">
        <v>46</v>
      </c>
      <c r="D332" s="16" t="s">
        <v>45</v>
      </c>
      <c r="E332" s="4"/>
    </row>
    <row r="333" spans="1:8">
      <c r="A333" s="4" t="s">
        <v>424</v>
      </c>
      <c r="B333" s="16" t="s">
        <v>45</v>
      </c>
      <c r="C333" s="16" t="s">
        <v>343</v>
      </c>
      <c r="D333" s="16" t="s">
        <v>45</v>
      </c>
      <c r="E333" s="4" t="s">
        <v>425</v>
      </c>
    </row>
    <row r="334" spans="1:8">
      <c r="A334" s="4" t="s">
        <v>426</v>
      </c>
      <c r="B334" s="16" t="s">
        <v>45</v>
      </c>
      <c r="C334" s="16" t="s">
        <v>343</v>
      </c>
      <c r="D334" s="16" t="s">
        <v>45</v>
      </c>
      <c r="E334" s="4" t="s">
        <v>425</v>
      </c>
    </row>
    <row r="335" spans="1:8">
      <c r="A335" s="4" t="s">
        <v>427</v>
      </c>
      <c r="B335" s="17" t="s">
        <v>46</v>
      </c>
      <c r="C335" s="17" t="s">
        <v>46</v>
      </c>
      <c r="D335" s="16" t="s">
        <v>45</v>
      </c>
      <c r="E335" s="4"/>
    </row>
    <row r="336" spans="1:8">
      <c r="A336" s="4" t="s">
        <v>428</v>
      </c>
      <c r="B336" s="17" t="s">
        <v>46</v>
      </c>
      <c r="C336" s="17" t="s">
        <v>46</v>
      </c>
      <c r="D336" s="16" t="s">
        <v>45</v>
      </c>
      <c r="E336" s="4"/>
    </row>
    <row r="337" spans="1:5">
      <c r="A337" s="4" t="s">
        <v>429</v>
      </c>
      <c r="B337" s="17" t="s">
        <v>46</v>
      </c>
      <c r="C337" s="17" t="s">
        <v>46</v>
      </c>
      <c r="D337" s="16" t="s">
        <v>45</v>
      </c>
      <c r="E337" s="4"/>
    </row>
    <row r="338" spans="1:5">
      <c r="A338" s="4" t="s">
        <v>430</v>
      </c>
      <c r="B338" s="17" t="s">
        <v>46</v>
      </c>
      <c r="C338" s="16" t="s">
        <v>45</v>
      </c>
      <c r="D338" s="16" t="s">
        <v>45</v>
      </c>
      <c r="E338" s="4"/>
    </row>
    <row r="339" spans="1:5">
      <c r="A339" s="4" t="s">
        <v>431</v>
      </c>
      <c r="B339" s="17" t="s">
        <v>46</v>
      </c>
      <c r="C339" s="17" t="s">
        <v>46</v>
      </c>
      <c r="D339" s="16" t="s">
        <v>45</v>
      </c>
      <c r="E339" s="4"/>
    </row>
    <row r="340" spans="1:5">
      <c r="A340" s="4" t="s">
        <v>432</v>
      </c>
      <c r="B340" s="17" t="s">
        <v>46</v>
      </c>
      <c r="C340" s="17" t="s">
        <v>46</v>
      </c>
      <c r="D340" s="16" t="s">
        <v>45</v>
      </c>
      <c r="E340" s="4"/>
    </row>
    <row r="341" spans="1:5">
      <c r="A341" s="4" t="s">
        <v>433</v>
      </c>
      <c r="B341" s="17" t="s">
        <v>46</v>
      </c>
      <c r="C341" s="17" t="s">
        <v>46</v>
      </c>
      <c r="D341" s="16" t="s">
        <v>45</v>
      </c>
      <c r="E341" s="4"/>
    </row>
    <row r="342" spans="1:5">
      <c r="A342" s="4" t="s">
        <v>434</v>
      </c>
      <c r="B342" s="17" t="s">
        <v>46</v>
      </c>
      <c r="C342" s="17" t="s">
        <v>46</v>
      </c>
      <c r="D342" s="16" t="s">
        <v>45</v>
      </c>
      <c r="E342" s="4"/>
    </row>
    <row r="343" spans="1:5">
      <c r="A343" s="4" t="s">
        <v>435</v>
      </c>
      <c r="B343" s="17" t="s">
        <v>46</v>
      </c>
      <c r="C343" s="17" t="s">
        <v>46</v>
      </c>
      <c r="D343" s="16" t="s">
        <v>45</v>
      </c>
      <c r="E343" s="4"/>
    </row>
    <row r="344" spans="1:5">
      <c r="A344" s="4" t="s">
        <v>436</v>
      </c>
      <c r="B344" s="17" t="s">
        <v>46</v>
      </c>
      <c r="C344" s="17" t="s">
        <v>46</v>
      </c>
      <c r="D344" s="16" t="s">
        <v>45</v>
      </c>
      <c r="E344" s="4"/>
    </row>
    <row r="345" spans="1:5">
      <c r="A345" s="4" t="s">
        <v>437</v>
      </c>
      <c r="B345" s="16" t="s">
        <v>45</v>
      </c>
      <c r="C345" s="16" t="s">
        <v>343</v>
      </c>
      <c r="D345" s="16" t="s">
        <v>45</v>
      </c>
      <c r="E345" s="4"/>
    </row>
    <row r="346" spans="1:5">
      <c r="A346" s="4" t="s">
        <v>438</v>
      </c>
      <c r="B346" s="16" t="s">
        <v>45</v>
      </c>
      <c r="C346" s="16" t="s">
        <v>343</v>
      </c>
      <c r="D346" s="16" t="s">
        <v>45</v>
      </c>
      <c r="E346" s="4"/>
    </row>
    <row r="347" spans="1:5">
      <c r="A347" s="26" t="s">
        <v>126</v>
      </c>
      <c r="B347" s="16" t="s">
        <v>45</v>
      </c>
      <c r="C347" s="17" t="s">
        <v>46</v>
      </c>
      <c r="D347" s="17" t="s">
        <v>46</v>
      </c>
      <c r="E347" s="4"/>
    </row>
    <row r="348" spans="1:5">
      <c r="A348" s="26" t="s">
        <v>439</v>
      </c>
      <c r="B348" s="16" t="s">
        <v>45</v>
      </c>
      <c r="C348" s="17" t="s">
        <v>46</v>
      </c>
      <c r="D348" s="17" t="s">
        <v>46</v>
      </c>
      <c r="E348" s="4"/>
    </row>
    <row r="349" spans="1:5">
      <c r="A349" s="26" t="s">
        <v>440</v>
      </c>
      <c r="B349" s="16" t="s">
        <v>45</v>
      </c>
      <c r="C349" s="17" t="s">
        <v>46</v>
      </c>
      <c r="D349" s="17" t="s">
        <v>46</v>
      </c>
      <c r="E349" s="4"/>
    </row>
    <row r="350" spans="1:5">
      <c r="B350" s="26">
        <f>COUNTA(A347,A348,A349)</f>
        <v>3</v>
      </c>
    </row>
    <row r="352" spans="1:5">
      <c r="A352" s="10" t="s">
        <v>441</v>
      </c>
    </row>
    <row r="353" spans="1:8">
      <c r="A353" s="3" t="s">
        <v>7</v>
      </c>
      <c r="B353" s="3" t="s">
        <v>9</v>
      </c>
      <c r="C353" s="3" t="s">
        <v>11</v>
      </c>
      <c r="D353" s="3" t="s">
        <v>13</v>
      </c>
      <c r="E353" s="3" t="s">
        <v>15</v>
      </c>
      <c r="F353" s="1"/>
      <c r="G353" s="1"/>
      <c r="H353" s="3" t="s">
        <v>17</v>
      </c>
    </row>
    <row r="354" spans="1:8">
      <c r="A354" s="4" t="s">
        <v>442</v>
      </c>
      <c r="B354" s="17" t="s">
        <v>46</v>
      </c>
      <c r="C354" s="17" t="s">
        <v>46</v>
      </c>
      <c r="D354" s="16" t="s">
        <v>45</v>
      </c>
      <c r="E354" s="4"/>
    </row>
    <row r="355" spans="1:8">
      <c r="A355" s="4" t="s">
        <v>443</v>
      </c>
      <c r="B355" s="16" t="s">
        <v>45</v>
      </c>
      <c r="C355" s="16" t="s">
        <v>303</v>
      </c>
      <c r="D355" s="16" t="s">
        <v>45</v>
      </c>
      <c r="E355" s="4"/>
    </row>
    <row r="356" spans="1:8">
      <c r="A356" s="4" t="s">
        <v>444</v>
      </c>
      <c r="B356" s="17" t="s">
        <v>46</v>
      </c>
      <c r="C356" s="17" t="s">
        <v>46</v>
      </c>
      <c r="D356" s="16" t="s">
        <v>45</v>
      </c>
      <c r="E356" s="4" t="s">
        <v>445</v>
      </c>
    </row>
    <row r="357" spans="1:8">
      <c r="A357" s="4" t="s">
        <v>446</v>
      </c>
      <c r="B357" s="17" t="s">
        <v>46</v>
      </c>
      <c r="C357" s="17" t="s">
        <v>46</v>
      </c>
      <c r="D357" s="16" t="s">
        <v>45</v>
      </c>
      <c r="E357" s="4"/>
    </row>
    <row r="358" spans="1:8">
      <c r="A358" s="4" t="s">
        <v>447</v>
      </c>
      <c r="B358" s="17" t="s">
        <v>46</v>
      </c>
      <c r="C358" s="17" t="s">
        <v>46</v>
      </c>
      <c r="D358" s="16" t="s">
        <v>45</v>
      </c>
      <c r="E358" s="4" t="s">
        <v>448</v>
      </c>
    </row>
    <row r="359" spans="1:8">
      <c r="A359" s="4" t="s">
        <v>449</v>
      </c>
      <c r="B359" s="17" t="s">
        <v>46</v>
      </c>
      <c r="C359" s="17" t="s">
        <v>46</v>
      </c>
      <c r="D359" s="16" t="s">
        <v>45</v>
      </c>
      <c r="E359" s="4"/>
    </row>
    <row r="360" spans="1:8">
      <c r="A360" s="4" t="s">
        <v>450</v>
      </c>
      <c r="B360" s="17" t="s">
        <v>46</v>
      </c>
      <c r="C360" s="17" t="s">
        <v>46</v>
      </c>
      <c r="D360" s="16" t="s">
        <v>45</v>
      </c>
      <c r="E360" s="4" t="s">
        <v>451</v>
      </c>
    </row>
    <row r="361" spans="1:8">
      <c r="A361" s="4" t="s">
        <v>452</v>
      </c>
      <c r="B361" s="17" t="s">
        <v>46</v>
      </c>
      <c r="C361" s="17" t="s">
        <v>46</v>
      </c>
      <c r="D361" s="16" t="s">
        <v>45</v>
      </c>
      <c r="E361" s="4"/>
    </row>
    <row r="362" spans="1:8">
      <c r="A362" s="4" t="s">
        <v>453</v>
      </c>
      <c r="B362" s="17" t="s">
        <v>46</v>
      </c>
      <c r="C362" s="17" t="s">
        <v>46</v>
      </c>
      <c r="D362" s="16" t="s">
        <v>45</v>
      </c>
      <c r="E362" s="4"/>
    </row>
    <row r="363" spans="1:8">
      <c r="A363" s="26" t="s">
        <v>454</v>
      </c>
      <c r="B363" s="16" t="s">
        <v>45</v>
      </c>
      <c r="C363" s="17" t="s">
        <v>46</v>
      </c>
      <c r="D363" s="17" t="s">
        <v>46</v>
      </c>
      <c r="E363" s="4" t="s">
        <v>455</v>
      </c>
    </row>
    <row r="364" spans="1:8">
      <c r="A364" s="4" t="s">
        <v>456</v>
      </c>
      <c r="B364" s="16" t="s">
        <v>45</v>
      </c>
      <c r="C364" s="17" t="s">
        <v>46</v>
      </c>
      <c r="D364" s="16" t="s">
        <v>45</v>
      </c>
      <c r="E364" s="4" t="s">
        <v>457</v>
      </c>
    </row>
    <row r="365" spans="1:8">
      <c r="A365" s="4" t="s">
        <v>458</v>
      </c>
      <c r="B365" s="16" t="s">
        <v>45</v>
      </c>
      <c r="C365" s="16" t="s">
        <v>45</v>
      </c>
      <c r="D365" s="16" t="s">
        <v>45</v>
      </c>
      <c r="E365" s="4" t="s">
        <v>459</v>
      </c>
    </row>
    <row r="366" spans="1:8">
      <c r="A366" s="26" t="s">
        <v>460</v>
      </c>
      <c r="B366" s="16" t="s">
        <v>45</v>
      </c>
      <c r="C366" s="17" t="s">
        <v>46</v>
      </c>
      <c r="D366" s="17" t="s">
        <v>46</v>
      </c>
      <c r="E366" s="4"/>
    </row>
    <row r="367" spans="1:8">
      <c r="A367" s="4" t="s">
        <v>461</v>
      </c>
      <c r="B367" s="17" t="s">
        <v>46</v>
      </c>
      <c r="C367" s="17" t="s">
        <v>46</v>
      </c>
      <c r="D367" s="16" t="s">
        <v>45</v>
      </c>
      <c r="E367" s="4"/>
    </row>
    <row r="368" spans="1:8">
      <c r="A368" s="4" t="s">
        <v>462</v>
      </c>
      <c r="B368" s="17" t="s">
        <v>46</v>
      </c>
      <c r="C368" s="16" t="s">
        <v>45</v>
      </c>
      <c r="D368" s="16" t="s">
        <v>45</v>
      </c>
      <c r="E368" s="4" t="s">
        <v>463</v>
      </c>
    </row>
    <row r="369" spans="1:5">
      <c r="A369" s="4" t="s">
        <v>464</v>
      </c>
      <c r="B369" s="17" t="s">
        <v>46</v>
      </c>
      <c r="C369" s="16" t="s">
        <v>45</v>
      </c>
      <c r="D369" s="16" t="s">
        <v>45</v>
      </c>
      <c r="E369" s="4"/>
    </row>
    <row r="370" spans="1:5">
      <c r="A370" s="4" t="s">
        <v>465</v>
      </c>
      <c r="B370" s="17" t="s">
        <v>46</v>
      </c>
      <c r="C370" s="17" t="s">
        <v>46</v>
      </c>
      <c r="D370" s="16" t="s">
        <v>45</v>
      </c>
      <c r="E370" s="4"/>
    </row>
    <row r="371" spans="1:5">
      <c r="A371" s="10" t="s">
        <v>466</v>
      </c>
    </row>
    <row r="372" spans="1:5">
      <c r="A372" s="4" t="s">
        <v>467</v>
      </c>
      <c r="B372" s="17" t="s">
        <v>46</v>
      </c>
      <c r="C372" s="16" t="s">
        <v>45</v>
      </c>
      <c r="D372" s="16" t="s">
        <v>45</v>
      </c>
      <c r="E372" s="4"/>
    </row>
    <row r="373" spans="1:5">
      <c r="A373" s="26" t="s">
        <v>468</v>
      </c>
      <c r="B373" s="16" t="s">
        <v>45</v>
      </c>
      <c r="C373" s="17" t="s">
        <v>46</v>
      </c>
      <c r="D373" s="17" t="s">
        <v>46</v>
      </c>
      <c r="E373" s="4"/>
    </row>
    <row r="374" spans="1:5">
      <c r="A374" s="4" t="s">
        <v>469</v>
      </c>
      <c r="B374" s="17" t="s">
        <v>46</v>
      </c>
      <c r="C374" s="17" t="s">
        <v>46</v>
      </c>
      <c r="D374" s="16" t="s">
        <v>45</v>
      </c>
      <c r="E374" s="4" t="s">
        <v>470</v>
      </c>
    </row>
    <row r="375" spans="1:5">
      <c r="A375" s="4" t="s">
        <v>471</v>
      </c>
      <c r="B375" s="17" t="s">
        <v>46</v>
      </c>
      <c r="C375" s="17" t="s">
        <v>46</v>
      </c>
      <c r="D375" s="16" t="s">
        <v>45</v>
      </c>
      <c r="E375" s="4" t="s">
        <v>472</v>
      </c>
    </row>
    <row r="376" spans="1:5">
      <c r="A376" s="4" t="s">
        <v>473</v>
      </c>
      <c r="B376" s="17" t="s">
        <v>46</v>
      </c>
      <c r="C376" s="17" t="s">
        <v>46</v>
      </c>
      <c r="D376" s="16" t="s">
        <v>45</v>
      </c>
      <c r="E376" s="4" t="s">
        <v>474</v>
      </c>
    </row>
    <row r="377" spans="1:5">
      <c r="A377" s="4" t="s">
        <v>475</v>
      </c>
      <c r="B377" s="17" t="s">
        <v>46</v>
      </c>
      <c r="C377" s="17" t="s">
        <v>46</v>
      </c>
      <c r="D377" s="16" t="s">
        <v>45</v>
      </c>
      <c r="E377" s="4"/>
    </row>
    <row r="378" spans="1:5">
      <c r="A378" s="26" t="s">
        <v>476</v>
      </c>
      <c r="B378" s="16" t="s">
        <v>45</v>
      </c>
      <c r="C378" s="17" t="s">
        <v>46</v>
      </c>
      <c r="D378" s="17" t="s">
        <v>46</v>
      </c>
      <c r="E378" s="4"/>
    </row>
    <row r="379" spans="1:5">
      <c r="A379" s="26" t="s">
        <v>477</v>
      </c>
      <c r="B379" s="16" t="s">
        <v>45</v>
      </c>
      <c r="C379" s="17" t="s">
        <v>46</v>
      </c>
      <c r="D379" s="17" t="s">
        <v>46</v>
      </c>
      <c r="E379" s="4"/>
    </row>
    <row r="380" spans="1:5">
      <c r="A380" s="4" t="s">
        <v>478</v>
      </c>
      <c r="B380" s="17" t="s">
        <v>46</v>
      </c>
      <c r="C380" s="17" t="s">
        <v>46</v>
      </c>
      <c r="D380" s="16" t="s">
        <v>45</v>
      </c>
      <c r="E380" s="4"/>
    </row>
    <row r="381" spans="1:5">
      <c r="A381" s="4" t="s">
        <v>479</v>
      </c>
      <c r="B381" s="17" t="s">
        <v>46</v>
      </c>
      <c r="C381" s="17" t="s">
        <v>46</v>
      </c>
      <c r="D381" s="16" t="s">
        <v>45</v>
      </c>
      <c r="E381" s="4"/>
    </row>
    <row r="382" spans="1:5">
      <c r="A382" s="4" t="s">
        <v>480</v>
      </c>
      <c r="B382" s="17" t="s">
        <v>46</v>
      </c>
      <c r="C382" s="17" t="s">
        <v>46</v>
      </c>
      <c r="D382" s="16" t="s">
        <v>45</v>
      </c>
      <c r="E382" s="4"/>
    </row>
    <row r="383" spans="1:5">
      <c r="A383" s="4" t="s">
        <v>481</v>
      </c>
      <c r="B383" s="17" t="s">
        <v>46</v>
      </c>
      <c r="C383" s="17" t="s">
        <v>46</v>
      </c>
      <c r="D383" s="16" t="s">
        <v>45</v>
      </c>
      <c r="E383" s="4"/>
    </row>
    <row r="384" spans="1:5">
      <c r="A384" s="26" t="s">
        <v>482</v>
      </c>
      <c r="B384" s="16" t="s">
        <v>45</v>
      </c>
      <c r="C384" s="17" t="s">
        <v>46</v>
      </c>
      <c r="D384" s="17" t="s">
        <v>46</v>
      </c>
      <c r="E384" s="4" t="s">
        <v>483</v>
      </c>
    </row>
    <row r="385" spans="1:5">
      <c r="A385" s="4" t="s">
        <v>484</v>
      </c>
      <c r="B385" s="17" t="s">
        <v>46</v>
      </c>
      <c r="C385" s="17" t="s">
        <v>46</v>
      </c>
      <c r="D385" s="16" t="s">
        <v>45</v>
      </c>
      <c r="E385" s="4"/>
    </row>
    <row r="386" spans="1:5">
      <c r="A386" s="28" t="s">
        <v>485</v>
      </c>
      <c r="B386" s="16" t="s">
        <v>45</v>
      </c>
      <c r="C386" s="17" t="s">
        <v>46</v>
      </c>
      <c r="D386" s="16" t="s">
        <v>45</v>
      </c>
      <c r="E386" s="4"/>
    </row>
    <row r="387" spans="1:5">
      <c r="A387" s="4" t="s">
        <v>486</v>
      </c>
      <c r="B387" s="17" t="s">
        <v>46</v>
      </c>
      <c r="C387" s="17" t="s">
        <v>46</v>
      </c>
      <c r="D387" s="16" t="s">
        <v>45</v>
      </c>
      <c r="E387" s="4"/>
    </row>
    <row r="388" spans="1:5">
      <c r="A388" s="4" t="s">
        <v>487</v>
      </c>
      <c r="B388" s="17" t="s">
        <v>46</v>
      </c>
      <c r="C388" s="17" t="s">
        <v>46</v>
      </c>
      <c r="D388" s="16" t="s">
        <v>45</v>
      </c>
      <c r="E388" s="4"/>
    </row>
    <row r="389" spans="1:5">
      <c r="A389" s="4" t="s">
        <v>488</v>
      </c>
      <c r="B389" s="17" t="s">
        <v>46</v>
      </c>
      <c r="C389" s="17" t="s">
        <v>46</v>
      </c>
      <c r="D389" s="16" t="s">
        <v>45</v>
      </c>
      <c r="E389" s="4"/>
    </row>
    <row r="390" spans="1:5">
      <c r="A390" s="4" t="s">
        <v>489</v>
      </c>
      <c r="B390" s="17" t="s">
        <v>46</v>
      </c>
      <c r="C390" s="17" t="s">
        <v>46</v>
      </c>
      <c r="D390" s="16" t="s">
        <v>45</v>
      </c>
      <c r="E390" s="4" t="s">
        <v>490</v>
      </c>
    </row>
    <row r="391" spans="1:5">
      <c r="A391" s="28" t="s">
        <v>491</v>
      </c>
      <c r="B391" s="16" t="s">
        <v>45</v>
      </c>
      <c r="C391" s="17" t="s">
        <v>46</v>
      </c>
      <c r="D391" s="16" t="s">
        <v>45</v>
      </c>
      <c r="E391" s="4"/>
    </row>
    <row r="392" spans="1:5">
      <c r="A392" s="28" t="s">
        <v>492</v>
      </c>
      <c r="B392" s="16" t="s">
        <v>45</v>
      </c>
      <c r="C392" s="17" t="s">
        <v>46</v>
      </c>
      <c r="D392" s="16" t="s">
        <v>45</v>
      </c>
      <c r="E392" s="4"/>
    </row>
    <row r="393" spans="1:5">
      <c r="A393" s="26" t="s">
        <v>493</v>
      </c>
      <c r="B393" s="16" t="s">
        <v>45</v>
      </c>
      <c r="C393" s="17" t="s">
        <v>46</v>
      </c>
      <c r="D393" s="17" t="s">
        <v>46</v>
      </c>
      <c r="E393" s="4" t="s">
        <v>494</v>
      </c>
    </row>
    <row r="394" spans="1:5">
      <c r="A394" s="28" t="s">
        <v>495</v>
      </c>
      <c r="B394" s="16" t="s">
        <v>45</v>
      </c>
      <c r="C394" s="17" t="s">
        <v>46</v>
      </c>
      <c r="D394" s="16" t="s">
        <v>45</v>
      </c>
      <c r="E394" s="4"/>
    </row>
    <row r="395" spans="1:5">
      <c r="A395" s="26" t="s">
        <v>496</v>
      </c>
      <c r="B395" s="16" t="s">
        <v>45</v>
      </c>
      <c r="C395" s="17" t="s">
        <v>46</v>
      </c>
      <c r="D395" s="17" t="s">
        <v>46</v>
      </c>
      <c r="E395" s="4" t="s">
        <v>494</v>
      </c>
    </row>
    <row r="396" spans="1:5">
      <c r="A396" s="26" t="s">
        <v>497</v>
      </c>
      <c r="B396" s="16" t="s">
        <v>45</v>
      </c>
      <c r="C396" s="17" t="s">
        <v>46</v>
      </c>
      <c r="D396" s="17" t="s">
        <v>46</v>
      </c>
      <c r="E396" s="4" t="s">
        <v>494</v>
      </c>
    </row>
    <row r="397" spans="1:5">
      <c r="A397" s="26" t="s">
        <v>498</v>
      </c>
      <c r="B397" s="16" t="s">
        <v>45</v>
      </c>
      <c r="C397" s="17" t="s">
        <v>46</v>
      </c>
      <c r="D397" s="17" t="s">
        <v>46</v>
      </c>
      <c r="E397" s="4" t="s">
        <v>499</v>
      </c>
    </row>
    <row r="398" spans="1:5">
      <c r="A398" s="26" t="s">
        <v>500</v>
      </c>
      <c r="B398" s="16" t="s">
        <v>45</v>
      </c>
      <c r="C398" s="17" t="s">
        <v>46</v>
      </c>
      <c r="D398" s="17" t="s">
        <v>46</v>
      </c>
      <c r="E398" s="4" t="s">
        <v>501</v>
      </c>
    </row>
    <row r="399" spans="1:5">
      <c r="A399" s="26" t="s">
        <v>502</v>
      </c>
      <c r="B399" s="16" t="s">
        <v>45</v>
      </c>
      <c r="C399" s="17" t="s">
        <v>46</v>
      </c>
      <c r="D399" s="17" t="s">
        <v>46</v>
      </c>
      <c r="E399" s="4" t="s">
        <v>499</v>
      </c>
    </row>
    <row r="400" spans="1:5">
      <c r="A400" s="26" t="s">
        <v>503</v>
      </c>
      <c r="B400" s="16" t="s">
        <v>45</v>
      </c>
      <c r="C400" s="17" t="s">
        <v>46</v>
      </c>
      <c r="D400" s="17" t="s">
        <v>46</v>
      </c>
      <c r="E400" s="4" t="s">
        <v>499</v>
      </c>
    </row>
    <row r="401" spans="1:5">
      <c r="A401" s="4" t="s">
        <v>504</v>
      </c>
      <c r="B401" s="17" t="s">
        <v>46</v>
      </c>
      <c r="C401" s="17" t="s">
        <v>46</v>
      </c>
      <c r="D401" s="16" t="s">
        <v>45</v>
      </c>
      <c r="E401" s="4"/>
    </row>
    <row r="402" spans="1:5">
      <c r="A402" s="4" t="s">
        <v>505</v>
      </c>
      <c r="B402" s="17" t="s">
        <v>46</v>
      </c>
      <c r="C402" s="16" t="s">
        <v>45</v>
      </c>
      <c r="D402" s="16" t="s">
        <v>45</v>
      </c>
      <c r="E402" s="4" t="s">
        <v>506</v>
      </c>
    </row>
    <row r="403" spans="1:5">
      <c r="A403" s="4" t="s">
        <v>507</v>
      </c>
      <c r="B403" s="17" t="s">
        <v>46</v>
      </c>
      <c r="C403" s="16" t="s">
        <v>45</v>
      </c>
      <c r="D403" s="16" t="s">
        <v>45</v>
      </c>
      <c r="E403" s="4" t="s">
        <v>508</v>
      </c>
    </row>
    <row r="404" spans="1:5">
      <c r="B404" s="26">
        <f>COUNTA(A363,A366,A373,A378,A379,A384,A393,A395,A396,A397,A398,A399,A400)</f>
        <v>13</v>
      </c>
      <c r="C404" s="28">
        <f>COUNTA(A386,A391,A392,A394)</f>
        <v>4</v>
      </c>
    </row>
    <row r="408" spans="1:5">
      <c r="B408" s="26">
        <f>SUM(B57,B89,B122,B143,B177,B217,B240,B278,B323,B350,B404)</f>
        <v>52</v>
      </c>
      <c r="C408" s="28">
        <f>SUM(C67,C177,C217,C323,C404)</f>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C5ED6-0524-4F42-BF24-552B8A906A40}">
  <dimension ref="A1:B60"/>
  <sheetViews>
    <sheetView workbookViewId="0">
      <selection activeCell="U34" sqref="U34"/>
    </sheetView>
  </sheetViews>
  <sheetFormatPr defaultRowHeight="12.75"/>
  <cols>
    <col min="1" max="1" width="26.140625" customWidth="1"/>
  </cols>
  <sheetData>
    <row r="1" spans="1:2" s="35" customFormat="1">
      <c r="A1" s="35" t="s">
        <v>509</v>
      </c>
      <c r="B1" s="35" t="s">
        <v>511</v>
      </c>
    </row>
    <row r="2" spans="1:2">
      <c r="A2" s="34" t="s">
        <v>150</v>
      </c>
      <c r="B2" s="34" t="s">
        <v>512</v>
      </c>
    </row>
    <row r="3" spans="1:2">
      <c r="A3" s="34" t="s">
        <v>158</v>
      </c>
      <c r="B3" s="34" t="s">
        <v>512</v>
      </c>
    </row>
    <row r="4" spans="1:2">
      <c r="A4" s="34" t="s">
        <v>187</v>
      </c>
      <c r="B4" s="34" t="s">
        <v>512</v>
      </c>
    </row>
    <row r="5" spans="1:2">
      <c r="A5" s="34" t="s">
        <v>188</v>
      </c>
      <c r="B5" s="34" t="s">
        <v>512</v>
      </c>
    </row>
    <row r="6" spans="1:2">
      <c r="A6" s="34" t="s">
        <v>195</v>
      </c>
      <c r="B6" s="34" t="s">
        <v>512</v>
      </c>
    </row>
    <row r="7" spans="1:2">
      <c r="A7" s="34" t="s">
        <v>104</v>
      </c>
      <c r="B7" s="34" t="s">
        <v>512</v>
      </c>
    </row>
    <row r="8" spans="1:2">
      <c r="A8" s="34" t="s">
        <v>199</v>
      </c>
      <c r="B8" s="34" t="s">
        <v>512</v>
      </c>
    </row>
    <row r="9" spans="1:2">
      <c r="A9" s="34" t="s">
        <v>203</v>
      </c>
      <c r="B9" s="34" t="s">
        <v>512</v>
      </c>
    </row>
    <row r="10" spans="1:2">
      <c r="A10" s="34" t="s">
        <v>205</v>
      </c>
      <c r="B10" s="34" t="s">
        <v>512</v>
      </c>
    </row>
    <row r="11" spans="1:2">
      <c r="A11" s="34" t="s">
        <v>207</v>
      </c>
      <c r="B11" s="34" t="s">
        <v>512</v>
      </c>
    </row>
    <row r="12" spans="1:2">
      <c r="A12" s="34" t="s">
        <v>234</v>
      </c>
      <c r="B12" s="34" t="s">
        <v>512</v>
      </c>
    </row>
    <row r="13" spans="1:2">
      <c r="A13" s="34" t="s">
        <v>236</v>
      </c>
      <c r="B13" s="34" t="s">
        <v>512</v>
      </c>
    </row>
    <row r="14" spans="1:2">
      <c r="A14" s="34" t="s">
        <v>238</v>
      </c>
      <c r="B14" s="34" t="s">
        <v>512</v>
      </c>
    </row>
    <row r="15" spans="1:2">
      <c r="A15" s="34" t="s">
        <v>242</v>
      </c>
      <c r="B15" s="34" t="s">
        <v>512</v>
      </c>
    </row>
    <row r="16" spans="1:2">
      <c r="A16" s="34" t="s">
        <v>244</v>
      </c>
      <c r="B16" s="34" t="s">
        <v>512</v>
      </c>
    </row>
    <row r="17" spans="1:2">
      <c r="A17" s="34" t="s">
        <v>246</v>
      </c>
      <c r="B17" s="34" t="s">
        <v>512</v>
      </c>
    </row>
    <row r="18" spans="1:2">
      <c r="A18" s="34" t="s">
        <v>247</v>
      </c>
      <c r="B18" s="34" t="s">
        <v>512</v>
      </c>
    </row>
    <row r="19" spans="1:2">
      <c r="A19" s="34" t="s">
        <v>279</v>
      </c>
      <c r="B19" s="34" t="s">
        <v>512</v>
      </c>
    </row>
    <row r="20" spans="1:2">
      <c r="A20" s="34" t="s">
        <v>296</v>
      </c>
      <c r="B20" s="34" t="s">
        <v>512</v>
      </c>
    </row>
    <row r="21" spans="1:2">
      <c r="A21" s="34" t="s">
        <v>110</v>
      </c>
      <c r="B21" s="34" t="s">
        <v>512</v>
      </c>
    </row>
    <row r="22" spans="1:2">
      <c r="A22" s="34" t="s">
        <v>298</v>
      </c>
      <c r="B22" s="34" t="s">
        <v>512</v>
      </c>
    </row>
    <row r="23" spans="1:2">
      <c r="A23" s="34" t="s">
        <v>313</v>
      </c>
      <c r="B23" s="34" t="s">
        <v>512</v>
      </c>
    </row>
    <row r="24" spans="1:2">
      <c r="A24" s="34" t="s">
        <v>321</v>
      </c>
      <c r="B24" s="34" t="s">
        <v>512</v>
      </c>
    </row>
    <row r="25" spans="1:2">
      <c r="A25" s="34" t="s">
        <v>324</v>
      </c>
      <c r="B25" s="34" t="s">
        <v>512</v>
      </c>
    </row>
    <row r="26" spans="1:2">
      <c r="A26" s="34" t="s">
        <v>340</v>
      </c>
      <c r="B26" s="34" t="s">
        <v>512</v>
      </c>
    </row>
    <row r="27" spans="1:2">
      <c r="A27" s="34" t="s">
        <v>510</v>
      </c>
      <c r="B27" s="34" t="s">
        <v>512</v>
      </c>
    </row>
    <row r="28" spans="1:2">
      <c r="A28" s="34" t="s">
        <v>348</v>
      </c>
      <c r="B28" s="34" t="s">
        <v>512</v>
      </c>
    </row>
    <row r="29" spans="1:2">
      <c r="A29" s="34" t="s">
        <v>352</v>
      </c>
      <c r="B29" s="34" t="s">
        <v>512</v>
      </c>
    </row>
    <row r="30" spans="1:2">
      <c r="A30" s="34" t="s">
        <v>355</v>
      </c>
      <c r="B30" s="34" t="s">
        <v>512</v>
      </c>
    </row>
    <row r="31" spans="1:2">
      <c r="A31" s="34" t="s">
        <v>358</v>
      </c>
      <c r="B31" s="34" t="s">
        <v>512</v>
      </c>
    </row>
    <row r="32" spans="1:2">
      <c r="A32" s="34" t="s">
        <v>372</v>
      </c>
      <c r="B32" s="34" t="s">
        <v>512</v>
      </c>
    </row>
    <row r="33" spans="1:2">
      <c r="A33" s="34" t="s">
        <v>373</v>
      </c>
      <c r="B33" s="34" t="s">
        <v>512</v>
      </c>
    </row>
    <row r="34" spans="1:2">
      <c r="A34" s="34" t="s">
        <v>384</v>
      </c>
      <c r="B34" s="34" t="s">
        <v>512</v>
      </c>
    </row>
    <row r="35" spans="1:2">
      <c r="A35" s="34" t="s">
        <v>385</v>
      </c>
      <c r="B35" s="34" t="s">
        <v>512</v>
      </c>
    </row>
    <row r="36" spans="1:2">
      <c r="A36" s="34" t="s">
        <v>124</v>
      </c>
      <c r="B36" s="34" t="s">
        <v>512</v>
      </c>
    </row>
    <row r="37" spans="1:2">
      <c r="A37" s="34" t="s">
        <v>90</v>
      </c>
      <c r="B37" s="34" t="s">
        <v>512</v>
      </c>
    </row>
    <row r="38" spans="1:2">
      <c r="A38" s="34" t="s">
        <v>93</v>
      </c>
      <c r="B38" s="34" t="s">
        <v>512</v>
      </c>
    </row>
    <row r="39" spans="1:2">
      <c r="A39" s="34" t="s">
        <v>396</v>
      </c>
      <c r="B39" s="34" t="s">
        <v>512</v>
      </c>
    </row>
    <row r="40" spans="1:2">
      <c r="A40" s="34" t="s">
        <v>126</v>
      </c>
      <c r="B40" s="34" t="s">
        <v>512</v>
      </c>
    </row>
    <row r="41" spans="1:2">
      <c r="A41" s="34" t="s">
        <v>439</v>
      </c>
      <c r="B41" s="34" t="s">
        <v>512</v>
      </c>
    </row>
    <row r="42" spans="1:2">
      <c r="A42" s="34" t="s">
        <v>440</v>
      </c>
      <c r="B42" s="34" t="s">
        <v>512</v>
      </c>
    </row>
    <row r="43" spans="1:2">
      <c r="A43" s="34" t="s">
        <v>454</v>
      </c>
      <c r="B43" s="34" t="s">
        <v>512</v>
      </c>
    </row>
    <row r="44" spans="1:2">
      <c r="A44" s="34" t="s">
        <v>460</v>
      </c>
      <c r="B44" s="34" t="s">
        <v>512</v>
      </c>
    </row>
    <row r="45" spans="1:2">
      <c r="A45" s="34" t="s">
        <v>468</v>
      </c>
      <c r="B45" s="34" t="s">
        <v>512</v>
      </c>
    </row>
    <row r="46" spans="1:2">
      <c r="A46" s="34" t="s">
        <v>476</v>
      </c>
      <c r="B46" s="34" t="s">
        <v>512</v>
      </c>
    </row>
    <row r="47" spans="1:2">
      <c r="A47" s="34" t="s">
        <v>477</v>
      </c>
      <c r="B47" s="34" t="s">
        <v>512</v>
      </c>
    </row>
    <row r="48" spans="1:2">
      <c r="A48" s="34" t="s">
        <v>482</v>
      </c>
      <c r="B48" s="34" t="s">
        <v>512</v>
      </c>
    </row>
    <row r="49" spans="1:2">
      <c r="A49" s="34" t="s">
        <v>485</v>
      </c>
      <c r="B49" s="34" t="s">
        <v>512</v>
      </c>
    </row>
    <row r="50" spans="1:2">
      <c r="A50" s="34" t="s">
        <v>491</v>
      </c>
      <c r="B50" s="34" t="s">
        <v>512</v>
      </c>
    </row>
    <row r="51" spans="1:2">
      <c r="A51" s="34" t="s">
        <v>492</v>
      </c>
      <c r="B51" s="34" t="s">
        <v>512</v>
      </c>
    </row>
    <row r="52" spans="1:2">
      <c r="A52" s="34" t="s">
        <v>493</v>
      </c>
      <c r="B52" s="34" t="s">
        <v>512</v>
      </c>
    </row>
    <row r="53" spans="1:2">
      <c r="A53" s="34" t="s">
        <v>495</v>
      </c>
      <c r="B53" s="34" t="s">
        <v>512</v>
      </c>
    </row>
    <row r="54" spans="1:2">
      <c r="A54" s="34" t="s">
        <v>71</v>
      </c>
      <c r="B54" s="34" t="s">
        <v>512</v>
      </c>
    </row>
    <row r="55" spans="1:2">
      <c r="A55" s="34" t="s">
        <v>79</v>
      </c>
      <c r="B55" s="34" t="s">
        <v>512</v>
      </c>
    </row>
    <row r="56" spans="1:2">
      <c r="A56" s="34" t="s">
        <v>497</v>
      </c>
      <c r="B56" s="34" t="s">
        <v>512</v>
      </c>
    </row>
    <row r="57" spans="1:2">
      <c r="A57" s="34" t="s">
        <v>498</v>
      </c>
      <c r="B57" s="34" t="s">
        <v>512</v>
      </c>
    </row>
    <row r="58" spans="1:2">
      <c r="A58" s="34" t="s">
        <v>500</v>
      </c>
      <c r="B58" s="34" t="s">
        <v>512</v>
      </c>
    </row>
    <row r="59" spans="1:2">
      <c r="A59" s="34" t="s">
        <v>502</v>
      </c>
      <c r="B59" s="34" t="s">
        <v>512</v>
      </c>
    </row>
    <row r="60" spans="1:2">
      <c r="A60" s="34" t="s">
        <v>503</v>
      </c>
      <c r="B60" s="34" t="s">
        <v>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Jasper David Rogers</cp:lastModifiedBy>
  <dcterms:modified xsi:type="dcterms:W3CDTF">2023-10-29T18:45:02Z</dcterms:modified>
</cp:coreProperties>
</file>