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78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54" i="1" l="1"/>
  <c r="I55" i="1"/>
  <c r="H55" i="1"/>
  <c r="H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<sst xmlns="http://schemas.openxmlformats.org/spreadsheetml/2006/main" count="6" uniqueCount="6">
  <si>
    <t>year</t>
    <phoneticPr fontId="1" type="noConversion"/>
  </si>
  <si>
    <t>人口</t>
    <phoneticPr fontId="1" type="noConversion"/>
  </si>
  <si>
    <t>GDP(百萬)</t>
    <phoneticPr fontId="1" type="noConversion"/>
  </si>
  <si>
    <t>ln</t>
    <phoneticPr fontId="1" type="noConversion"/>
  </si>
  <si>
    <t>人均GDP</t>
    <phoneticPr fontId="1" type="noConversion"/>
  </si>
  <si>
    <t>成長率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</si>
</sst>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3" fontId="3" fillId="0" borderId="0" xfId="1" applyNumberFormat="1" applyFont="1" applyBorder="1"/>
    <xf numFmtId="0" fontId="0" fillId="0" borderId="0" xfId="0" applyFill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人均實質GDP</c:v>
          </c:tx>
          <c:marker>
            <c:symbol val="none"/>
          </c:marker>
          <c:cat>
            <c:numRef>
              <c:f>工作表1!$A$2:$A$61</c:f>
              <c:numCache>
                <c:formatCode>G/通用格式</c:formatCode>
                <c:ptCount val="6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</c:numCache>
            </c:numRef>
          </c:cat>
          <c:val>
            <c:numRef>
              <c:f>工作表1!$D$2:$D$61</c:f>
              <c:numCache>
                <c:formatCode>G/通用格式</c:formatCode>
                <c:ptCount val="60"/>
                <c:pt idx="0">
                  <c:v>25722.28321210403</c:v>
                </c:pt>
                <c:pt idx="1">
                  <c:v>27851.0806712388</c:v>
                </c:pt>
                <c:pt idx="2">
                  <c:v>29472.567959103184</c:v>
                </c:pt>
                <c:pt idx="3">
                  <c:v>31256.175599209568</c:v>
                </c:pt>
                <c:pt idx="4">
                  <c:v>32485.745473797549</c:v>
                </c:pt>
                <c:pt idx="5">
                  <c:v>33069.691208482385</c:v>
                </c:pt>
                <c:pt idx="6">
                  <c:v>34401.692422796106</c:v>
                </c:pt>
                <c:pt idx="7">
                  <c:v>35483.271717980148</c:v>
                </c:pt>
                <c:pt idx="8">
                  <c:v>36867.838948031706</c:v>
                </c:pt>
                <c:pt idx="9">
                  <c:v>38084.350163201168</c:v>
                </c:pt>
                <c:pt idx="10">
                  <c:v>39194.506409867165</c:v>
                </c:pt>
                <c:pt idx="11">
                  <c:v>41012.869657795942</c:v>
                </c:pt>
                <c:pt idx="12">
                  <c:v>43627.802967184056</c:v>
                </c:pt>
                <c:pt idx="13">
                  <c:v>47195.643976077699</c:v>
                </c:pt>
                <c:pt idx="14">
                  <c:v>50775.208285359258</c:v>
                </c:pt>
                <c:pt idx="15">
                  <c:v>53652.945104901861</c:v>
                </c:pt>
                <c:pt idx="16">
                  <c:v>57884.547828158102</c:v>
                </c:pt>
                <c:pt idx="17">
                  <c:v>61456.649160425688</c:v>
                </c:pt>
                <c:pt idx="18">
                  <c:v>63592.589869368814</c:v>
                </c:pt>
                <c:pt idx="19">
                  <c:v>68700.563724468113</c:v>
                </c:pt>
                <c:pt idx="20">
                  <c:v>75613.963565958737</c:v>
                </c:pt>
                <c:pt idx="21">
                  <c:v>83481.120948290889</c:v>
                </c:pt>
                <c:pt idx="22">
                  <c:v>91714.881035069469</c:v>
                </c:pt>
                <c:pt idx="23">
                  <c:v>91748.331639895536</c:v>
                </c:pt>
                <c:pt idx="24">
                  <c:v>94961.816458012399</c:v>
                </c:pt>
                <c:pt idx="25">
                  <c:v>105417.23309603766</c:v>
                </c:pt>
                <c:pt idx="26">
                  <c:v>114797.59007983211</c:v>
                </c:pt>
                <c:pt idx="27">
                  <c:v>127857.99451951464</c:v>
                </c:pt>
                <c:pt idx="28">
                  <c:v>135423.12755232595</c:v>
                </c:pt>
                <c:pt idx="29">
                  <c:v>142714.70157183407</c:v>
                </c:pt>
                <c:pt idx="30">
                  <c:v>149189.93698731254</c:v>
                </c:pt>
                <c:pt idx="31">
                  <c:v>152423.12033309581</c:v>
                </c:pt>
                <c:pt idx="32">
                  <c:v>162690.92454936629</c:v>
                </c:pt>
                <c:pt idx="33">
                  <c:v>175254.44441962257</c:v>
                </c:pt>
                <c:pt idx="34">
                  <c:v>180072.61637712881</c:v>
                </c:pt>
                <c:pt idx="35">
                  <c:v>197887.73249299993</c:v>
                </c:pt>
                <c:pt idx="36">
                  <c:v>216622.80526093522</c:v>
                </c:pt>
                <c:pt idx="37">
                  <c:v>226063.60893791981</c:v>
                </c:pt>
                <c:pt idx="38">
                  <c:v>246805.62240026053</c:v>
                </c:pt>
                <c:pt idx="39">
                  <c:v>260599.94691516057</c:v>
                </c:pt>
                <c:pt idx="40">
                  <c:v>278356.59721755458</c:v>
                </c:pt>
                <c:pt idx="41">
                  <c:v>296559.97210351657</c:v>
                </c:pt>
                <c:pt idx="42">
                  <c:v>313618.88709421142</c:v>
                </c:pt>
                <c:pt idx="43">
                  <c:v>334519.13067383441</c:v>
                </c:pt>
                <c:pt idx="44">
                  <c:v>352864.67740431888</c:v>
                </c:pt>
                <c:pt idx="45">
                  <c:v>369493.61250944406</c:v>
                </c:pt>
                <c:pt idx="46">
                  <c:v>385829.38777706568</c:v>
                </c:pt>
                <c:pt idx="47">
                  <c:v>395821.82913621765</c:v>
                </c:pt>
                <c:pt idx="48">
                  <c:v>416346.95245923405</c:v>
                </c:pt>
                <c:pt idx="49">
                  <c:v>436834.01183085155</c:v>
                </c:pt>
                <c:pt idx="50">
                  <c:v>427152.03649378585</c:v>
                </c:pt>
                <c:pt idx="51">
                  <c:v>447335.25168049271</c:v>
                </c:pt>
                <c:pt idx="52">
                  <c:v>462030.56464295904</c:v>
                </c:pt>
                <c:pt idx="53">
                  <c:v>488801.37362741493</c:v>
                </c:pt>
                <c:pt idx="54">
                  <c:v>509964.76431687601</c:v>
                </c:pt>
                <c:pt idx="55">
                  <c:v>535197.97825954959</c:v>
                </c:pt>
                <c:pt idx="56">
                  <c:v>565196.51229443215</c:v>
                </c:pt>
                <c:pt idx="57">
                  <c:v>567376.97665988293</c:v>
                </c:pt>
                <c:pt idx="58">
                  <c:v>555111.39988750755</c:v>
                </c:pt>
                <c:pt idx="59">
                  <c:v>613513.92529950733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9824"/>
        <c:axId val="38431360"/>
      </c:lineChart>
      <c:catAx>
        <c:axId val="384298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38431360"/>
        <c:crosses val="autoZero"/>
        <c:auto val="1"/>
        <c:lblAlgn val="ctr"/>
        <c:lblOffset val="100"/>
        <c:noMultiLvlLbl val="0"/>
      </c:catAx>
      <c:valAx>
        <c:axId val="38431360"/>
        <c:scaling>
          <c:logBase val="2.7"/>
          <c:orientation val="minMax"/>
          <c:min val="10000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38429824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195262</xdr:rowOff>
    </xdr:from>
    <xdr:to>
      <xdr:col>14</xdr:col>
      <xdr:colOff>523875</xdr:colOff>
      <xdr:row>15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0" workbookViewId="0">
      <selection activeCell="I54" sqref="I54"/>
    </sheetView>
  </sheetViews>
  <sheetFormatPr defaultRowHeight="16.5"/>
  <cols>
    <col min="1" max="1" width="9" style="3"/>
    <col min="2" max="2" width="10.5" style="4" bestFit="1" customWidth="1"/>
    <col min="3" max="3" width="13.5" style="3" customWidth="1"/>
    <col min="4" max="4" width="14.375" style="3" customWidth="1"/>
    <col min="5" max="6" width="11.75" style="3" customWidth="1"/>
    <col min="7" max="16384" width="9" style="3"/>
  </cols>
  <sheetData>
    <row r="1" spans="1:6">
      <c r="A1" s="3" t="s">
        <v>0</v>
      </c>
      <c r="B1" s="4" t="s">
        <v>2</v>
      </c>
      <c r="C1" s="3" t="s">
        <v>1</v>
      </c>
      <c r="D1" s="6" t="s">
        <v>4</v>
      </c>
      <c r="E1" s="6" t="s">
        <v>5</v>
      </c>
      <c r="F1" s="6" t="s">
        <v>3</v>
      </c>
    </row>
    <row r="2" spans="1:6">
      <c r="A2" s="3">
        <v>1951</v>
      </c>
      <c r="B2" s="1">
        <v>202415</v>
      </c>
      <c r="C2" s="5">
        <v>7869247</v>
      </c>
      <c r="D2" s="3">
        <f>1000000*B2/C2</f>
        <v>25722.28321210403</v>
      </c>
      <c r="F2" s="3">
        <f>LN(D2)</f>
        <v>10.155112946266312</v>
      </c>
    </row>
    <row r="3" spans="1:6">
      <c r="A3" s="3">
        <v>1952</v>
      </c>
      <c r="B3" s="2">
        <v>226384</v>
      </c>
      <c r="C3" s="5">
        <v>8128374</v>
      </c>
      <c r="D3" s="3">
        <f t="shared" ref="D3:D61" si="0">1000000*B3/C3</f>
        <v>27851.0806712388</v>
      </c>
      <c r="E3" s="3">
        <f>(D3-D2)*100/D2</f>
        <v>8.276082809526919</v>
      </c>
      <c r="F3" s="3">
        <f t="shared" ref="F3:F61" si="1">LN(D3)</f>
        <v>10.234627047878682</v>
      </c>
    </row>
    <row r="4" spans="1:6">
      <c r="A4" s="3">
        <v>1953</v>
      </c>
      <c r="B4" s="2">
        <v>248690</v>
      </c>
      <c r="C4" s="5">
        <v>8438016</v>
      </c>
      <c r="D4" s="3">
        <f t="shared" si="0"/>
        <v>29472.567959103184</v>
      </c>
      <c r="E4" s="3">
        <f t="shared" ref="E4:E61" si="2">(D4-D3)*100/D3</f>
        <v>5.8219905611736564</v>
      </c>
      <c r="F4" s="3">
        <f t="shared" si="1"/>
        <v>10.291215210011556</v>
      </c>
    </row>
    <row r="5" spans="1:6">
      <c r="A5" s="3">
        <v>1954</v>
      </c>
      <c r="B5" s="2">
        <v>273465</v>
      </c>
      <c r="C5" s="5">
        <v>8749151</v>
      </c>
      <c r="D5" s="3">
        <f t="shared" si="0"/>
        <v>31256.175599209568</v>
      </c>
      <c r="E5" s="3">
        <f t="shared" si="2"/>
        <v>6.0517551187984671</v>
      </c>
      <c r="F5" s="3">
        <f t="shared" si="1"/>
        <v>10.349972254815157</v>
      </c>
    </row>
    <row r="6" spans="1:6">
      <c r="A6" s="3">
        <v>1955</v>
      </c>
      <c r="B6" s="2">
        <v>294894</v>
      </c>
      <c r="C6" s="5">
        <v>9077643</v>
      </c>
      <c r="D6" s="3">
        <f t="shared" si="0"/>
        <v>32485.745473797549</v>
      </c>
      <c r="E6" s="3">
        <f t="shared" si="2"/>
        <v>3.9338461952430168</v>
      </c>
      <c r="F6" s="3">
        <f t="shared" si="1"/>
        <v>10.388556671298133</v>
      </c>
    </row>
    <row r="7" spans="1:6">
      <c r="A7" s="3">
        <v>1956</v>
      </c>
      <c r="B7" s="1">
        <v>310537</v>
      </c>
      <c r="C7" s="5">
        <v>9390381</v>
      </c>
      <c r="D7" s="3">
        <f t="shared" si="0"/>
        <v>33069.691208482385</v>
      </c>
      <c r="E7" s="3">
        <f t="shared" si="2"/>
        <v>1.7975445111944144</v>
      </c>
      <c r="F7" s="3">
        <f t="shared" si="1"/>
        <v>10.406372468420372</v>
      </c>
    </row>
    <row r="8" spans="1:6">
      <c r="A8" s="3">
        <v>1957</v>
      </c>
      <c r="B8" s="2">
        <v>333361</v>
      </c>
      <c r="C8" s="5">
        <v>9690250</v>
      </c>
      <c r="D8" s="3">
        <f t="shared" si="0"/>
        <v>34401.692422796106</v>
      </c>
      <c r="E8" s="3">
        <f t="shared" si="2"/>
        <v>4.0278610583822516</v>
      </c>
      <c r="F8" s="3">
        <f t="shared" si="1"/>
        <v>10.445861040488387</v>
      </c>
    </row>
    <row r="9" spans="1:6">
      <c r="A9" s="3">
        <v>1958</v>
      </c>
      <c r="B9" s="2">
        <v>356232</v>
      </c>
      <c r="C9" s="5">
        <v>10039435</v>
      </c>
      <c r="D9" s="3">
        <f t="shared" si="0"/>
        <v>35483.271717980148</v>
      </c>
      <c r="E9" s="3">
        <f t="shared" si="2"/>
        <v>3.143971179939212</v>
      </c>
      <c r="F9" s="3">
        <f t="shared" si="1"/>
        <v>10.476816645193017</v>
      </c>
    </row>
    <row r="10" spans="1:6">
      <c r="A10" s="3">
        <v>1959</v>
      </c>
      <c r="B10" s="2">
        <v>384581</v>
      </c>
      <c r="C10" s="5">
        <v>10431341</v>
      </c>
      <c r="D10" s="3">
        <f t="shared" si="0"/>
        <v>36867.838948031706</v>
      </c>
      <c r="E10" s="3">
        <f t="shared" si="2"/>
        <v>3.9020280910285043</v>
      </c>
      <c r="F10" s="3">
        <f t="shared" si="1"/>
        <v>10.515094876763765</v>
      </c>
    </row>
    <row r="11" spans="1:6">
      <c r="A11" s="3">
        <v>1960</v>
      </c>
      <c r="B11" s="2">
        <v>411014</v>
      </c>
      <c r="C11" s="5">
        <v>10792202</v>
      </c>
      <c r="D11" s="3">
        <f t="shared" si="0"/>
        <v>38084.350163201168</v>
      </c>
      <c r="E11" s="3">
        <f t="shared" si="2"/>
        <v>3.2996542511868867</v>
      </c>
      <c r="F11" s="3">
        <f t="shared" si="1"/>
        <v>10.547558719859721</v>
      </c>
    </row>
    <row r="12" spans="1:6">
      <c r="A12" s="3">
        <v>1961</v>
      </c>
      <c r="B12" s="1">
        <v>436985</v>
      </c>
      <c r="C12" s="5">
        <v>11149139</v>
      </c>
      <c r="D12" s="3">
        <f t="shared" si="0"/>
        <v>39194.506409867165</v>
      </c>
      <c r="E12" s="3">
        <f t="shared" si="2"/>
        <v>2.9149932765261664</v>
      </c>
      <c r="F12" s="3">
        <f t="shared" si="1"/>
        <v>10.576291873352233</v>
      </c>
    </row>
    <row r="13" spans="1:6">
      <c r="A13" s="3">
        <v>1962</v>
      </c>
      <c r="B13" s="2">
        <v>472129</v>
      </c>
      <c r="C13" s="5">
        <v>11511728</v>
      </c>
      <c r="D13" s="3">
        <f t="shared" si="0"/>
        <v>41012.869657795942</v>
      </c>
      <c r="E13" s="3">
        <f t="shared" si="2"/>
        <v>4.6393319229834891</v>
      </c>
      <c r="F13" s="3">
        <f t="shared" si="1"/>
        <v>10.621641190524585</v>
      </c>
    </row>
    <row r="14" spans="1:6">
      <c r="A14" s="3">
        <v>1963</v>
      </c>
      <c r="B14" s="2">
        <v>518452</v>
      </c>
      <c r="C14" s="5">
        <v>11883523</v>
      </c>
      <c r="D14" s="3">
        <f t="shared" si="0"/>
        <v>43627.802967184056</v>
      </c>
      <c r="E14" s="3">
        <f t="shared" si="2"/>
        <v>6.3758847678951769</v>
      </c>
      <c r="F14" s="3">
        <f t="shared" si="1"/>
        <v>10.683449908837465</v>
      </c>
    </row>
    <row r="15" spans="1:6">
      <c r="A15" s="3">
        <v>1964</v>
      </c>
      <c r="B15" s="2">
        <v>578462</v>
      </c>
      <c r="C15" s="5">
        <v>12256682</v>
      </c>
      <c r="D15" s="3">
        <f t="shared" si="0"/>
        <v>47195.643976077699</v>
      </c>
      <c r="E15" s="3">
        <f t="shared" si="2"/>
        <v>8.1779066701509144</v>
      </c>
      <c r="F15" s="3">
        <f t="shared" si="1"/>
        <v>10.762056878672366</v>
      </c>
    </row>
    <row r="16" spans="1:6">
      <c r="A16" s="3">
        <v>1965</v>
      </c>
      <c r="B16" s="2">
        <v>641207</v>
      </c>
      <c r="C16" s="5">
        <v>12628348</v>
      </c>
      <c r="D16" s="3">
        <f t="shared" si="0"/>
        <v>50775.208285359258</v>
      </c>
      <c r="E16" s="3">
        <f t="shared" si="2"/>
        <v>7.584522654455041</v>
      </c>
      <c r="F16" s="3">
        <f t="shared" si="1"/>
        <v>10.835163488564431</v>
      </c>
    </row>
    <row r="17" spans="1:6">
      <c r="A17" s="3">
        <v>1966</v>
      </c>
      <c r="B17" s="1">
        <v>697100</v>
      </c>
      <c r="C17" s="5">
        <v>12992763</v>
      </c>
      <c r="D17" s="3">
        <f t="shared" si="0"/>
        <v>53652.945104901861</v>
      </c>
      <c r="E17" s="3">
        <f t="shared" si="2"/>
        <v>5.6676021954840134</v>
      </c>
      <c r="F17" s="3">
        <f t="shared" si="1"/>
        <v>10.89029164133134</v>
      </c>
    </row>
    <row r="18" spans="1:6">
      <c r="A18" s="3">
        <v>1967</v>
      </c>
      <c r="B18" s="2">
        <v>769666</v>
      </c>
      <c r="C18" s="5">
        <v>13296571</v>
      </c>
      <c r="D18" s="3">
        <f t="shared" si="0"/>
        <v>57884.547828158102</v>
      </c>
      <c r="E18" s="3">
        <f t="shared" si="2"/>
        <v>7.8869905742967914</v>
      </c>
      <c r="F18" s="3">
        <f t="shared" si="1"/>
        <v>10.966205751054652</v>
      </c>
    </row>
    <row r="19" spans="1:6">
      <c r="A19" s="3">
        <v>1968</v>
      </c>
      <c r="B19" s="2">
        <v>838906</v>
      </c>
      <c r="C19" s="5">
        <v>13650370</v>
      </c>
      <c r="D19" s="3">
        <f t="shared" si="0"/>
        <v>61456.649160425688</v>
      </c>
      <c r="E19" s="3">
        <f t="shared" si="2"/>
        <v>6.1710792712281108</v>
      </c>
      <c r="F19" s="3">
        <f t="shared" si="1"/>
        <v>11.02608731354125</v>
      </c>
    </row>
    <row r="20" spans="1:6">
      <c r="A20" s="3">
        <v>1969</v>
      </c>
      <c r="B20" s="2">
        <v>911591</v>
      </c>
      <c r="C20" s="5">
        <v>14334862</v>
      </c>
      <c r="D20" s="3">
        <f t="shared" si="0"/>
        <v>63592.589869368814</v>
      </c>
      <c r="E20" s="3">
        <f t="shared" si="2"/>
        <v>3.4755241916419695</v>
      </c>
      <c r="F20" s="3">
        <f t="shared" si="1"/>
        <v>11.060252231052312</v>
      </c>
    </row>
    <row r="21" spans="1:6">
      <c r="A21" s="3">
        <v>1970</v>
      </c>
      <c r="B21" s="2">
        <v>1008247</v>
      </c>
      <c r="C21" s="5">
        <v>14675964</v>
      </c>
      <c r="D21" s="3">
        <f t="shared" si="0"/>
        <v>68700.563724468113</v>
      </c>
      <c r="E21" s="3">
        <f t="shared" si="2"/>
        <v>8.0323412925814797</v>
      </c>
      <c r="F21" s="3">
        <f t="shared" si="1"/>
        <v>11.137512683773108</v>
      </c>
    </row>
    <row r="22" spans="1:6">
      <c r="A22" s="3">
        <v>1971</v>
      </c>
      <c r="B22" s="1">
        <v>1133818</v>
      </c>
      <c r="C22" s="5">
        <v>14994823</v>
      </c>
      <c r="D22" s="3">
        <f t="shared" si="0"/>
        <v>75613.963565958737</v>
      </c>
      <c r="E22" s="3">
        <f t="shared" si="2"/>
        <v>10.063090412500319</v>
      </c>
      <c r="F22" s="3">
        <f t="shared" si="1"/>
        <v>11.233396248365501</v>
      </c>
    </row>
    <row r="23" spans="1:6">
      <c r="A23" s="3">
        <v>1972</v>
      </c>
      <c r="B23" s="2">
        <v>1282919</v>
      </c>
      <c r="C23" s="5">
        <v>15367774</v>
      </c>
      <c r="D23" s="3">
        <f t="shared" si="0"/>
        <v>83481.120948290889</v>
      </c>
      <c r="E23" s="3">
        <f t="shared" si="2"/>
        <v>10.40437111257838</v>
      </c>
      <c r="F23" s="3">
        <f t="shared" si="1"/>
        <v>11.332375788847642</v>
      </c>
    </row>
    <row r="24" spans="1:6">
      <c r="A24" s="3">
        <v>1973</v>
      </c>
      <c r="B24" s="2">
        <v>1434647</v>
      </c>
      <c r="C24" s="5">
        <v>15642467</v>
      </c>
      <c r="D24" s="3">
        <f t="shared" si="0"/>
        <v>91714.881035069469</v>
      </c>
      <c r="E24" s="3">
        <f t="shared" si="2"/>
        <v>9.8630205167928455</v>
      </c>
      <c r="F24" s="3">
        <f t="shared" si="1"/>
        <v>11.426439924632302</v>
      </c>
    </row>
    <row r="25" spans="1:6">
      <c r="A25" s="3">
        <v>1974</v>
      </c>
      <c r="B25" s="2">
        <v>1461291</v>
      </c>
      <c r="C25" s="5">
        <v>15927167</v>
      </c>
      <c r="D25" s="3">
        <f t="shared" si="0"/>
        <v>91748.331639895536</v>
      </c>
      <c r="E25" s="3">
        <f t="shared" si="2"/>
        <v>3.6472385340908568E-2</v>
      </c>
      <c r="F25" s="3">
        <f t="shared" si="1"/>
        <v>11.426804581990133</v>
      </c>
    </row>
    <row r="26" spans="1:6">
      <c r="A26" s="3">
        <v>1975</v>
      </c>
      <c r="B26" s="2">
        <v>1540574</v>
      </c>
      <c r="C26" s="5">
        <v>16223089</v>
      </c>
      <c r="D26" s="3">
        <f t="shared" si="0"/>
        <v>94961.816458012399</v>
      </c>
      <c r="E26" s="3">
        <f t="shared" si="2"/>
        <v>3.5024994576789914</v>
      </c>
      <c r="F26" s="3">
        <f t="shared" si="1"/>
        <v>11.461230157765431</v>
      </c>
    </row>
    <row r="27" spans="1:6">
      <c r="A27" s="3">
        <v>1976</v>
      </c>
      <c r="B27" s="1">
        <v>1747790</v>
      </c>
      <c r="C27" s="5">
        <v>16579737</v>
      </c>
      <c r="D27" s="3">
        <f t="shared" si="0"/>
        <v>105417.23309603766</v>
      </c>
      <c r="E27" s="3">
        <f t="shared" si="2"/>
        <v>11.010127046851663</v>
      </c>
      <c r="F27" s="3">
        <f t="shared" si="1"/>
        <v>11.565681403584367</v>
      </c>
    </row>
    <row r="28" spans="1:6">
      <c r="A28" s="3">
        <v>1977</v>
      </c>
      <c r="B28" s="2">
        <v>1938019</v>
      </c>
      <c r="C28" s="5">
        <v>16882053</v>
      </c>
      <c r="D28" s="3">
        <f t="shared" si="0"/>
        <v>114797.59007983211</v>
      </c>
      <c r="E28" s="3">
        <f t="shared" si="2"/>
        <v>8.8983145433619182</v>
      </c>
      <c r="F28" s="3">
        <f t="shared" si="1"/>
        <v>11.650925770311304</v>
      </c>
    </row>
    <row r="29" spans="1:6">
      <c r="A29" s="3">
        <v>1978</v>
      </c>
      <c r="B29" s="2">
        <v>2199476</v>
      </c>
      <c r="C29" s="5">
        <v>17202491</v>
      </c>
      <c r="D29" s="3">
        <f t="shared" si="0"/>
        <v>127857.99451951464</v>
      </c>
      <c r="E29" s="3">
        <f t="shared" si="2"/>
        <v>11.376897747243751</v>
      </c>
      <c r="F29" s="3">
        <f t="shared" si="1"/>
        <v>11.758675509225977</v>
      </c>
    </row>
    <row r="30" spans="1:6">
      <c r="A30" s="3">
        <v>1979</v>
      </c>
      <c r="B30" s="2">
        <v>2375737</v>
      </c>
      <c r="C30" s="5">
        <v>17543067</v>
      </c>
      <c r="D30" s="3">
        <f t="shared" si="0"/>
        <v>135423.12755232595</v>
      </c>
      <c r="E30" s="3">
        <f t="shared" si="2"/>
        <v>5.9168244123027156</v>
      </c>
      <c r="F30" s="3">
        <f t="shared" si="1"/>
        <v>11.816159433975471</v>
      </c>
    </row>
    <row r="31" spans="1:6">
      <c r="A31" s="3">
        <v>1980</v>
      </c>
      <c r="B31" s="2">
        <v>2549742</v>
      </c>
      <c r="C31" s="5">
        <v>17866008</v>
      </c>
      <c r="D31" s="3">
        <f t="shared" si="0"/>
        <v>142714.70157183407</v>
      </c>
      <c r="E31" s="3">
        <f t="shared" si="2"/>
        <v>5.3842900775502578</v>
      </c>
      <c r="F31" s="3">
        <f t="shared" si="1"/>
        <v>11.868602822487887</v>
      </c>
    </row>
    <row r="32" spans="1:6">
      <c r="A32" s="3">
        <v>1981</v>
      </c>
      <c r="B32" s="1">
        <v>2714355</v>
      </c>
      <c r="C32" s="5">
        <v>18193955</v>
      </c>
      <c r="D32" s="3">
        <f t="shared" si="0"/>
        <v>149189.93698731254</v>
      </c>
      <c r="E32" s="3">
        <f t="shared" si="2"/>
        <v>4.5371887718373722</v>
      </c>
      <c r="F32" s="3">
        <f t="shared" si="1"/>
        <v>11.912975518011448</v>
      </c>
    </row>
    <row r="33" spans="1:6">
      <c r="A33" s="3">
        <v>1982</v>
      </c>
      <c r="B33" s="1">
        <v>2822229</v>
      </c>
      <c r="C33" s="5">
        <v>18515754</v>
      </c>
      <c r="D33" s="3">
        <f t="shared" si="0"/>
        <v>152423.12033309581</v>
      </c>
      <c r="E33" s="3">
        <f t="shared" si="2"/>
        <v>2.1671591335669151</v>
      </c>
      <c r="F33" s="3">
        <f t="shared" si="1"/>
        <v>11.934415618950569</v>
      </c>
    </row>
    <row r="34" spans="1:6">
      <c r="A34" s="3">
        <v>1983</v>
      </c>
      <c r="B34" s="1">
        <v>3057050</v>
      </c>
      <c r="C34" s="5">
        <v>18790538</v>
      </c>
      <c r="D34" s="3">
        <f t="shared" si="0"/>
        <v>162690.92454936629</v>
      </c>
      <c r="E34" s="3">
        <f t="shared" si="2"/>
        <v>6.7363823767889501</v>
      </c>
      <c r="F34" s="3">
        <f t="shared" si="1"/>
        <v>11.99960751137702</v>
      </c>
    </row>
    <row r="35" spans="1:6">
      <c r="A35" s="3">
        <v>1984</v>
      </c>
      <c r="B35" s="1">
        <v>3341961</v>
      </c>
      <c r="C35" s="5">
        <v>19069194</v>
      </c>
      <c r="D35" s="3">
        <f t="shared" si="0"/>
        <v>175254.44441962257</v>
      </c>
      <c r="E35" s="3">
        <f t="shared" si="2"/>
        <v>7.7223237282938015</v>
      </c>
      <c r="F35" s="3">
        <f t="shared" si="1"/>
        <v>12.073994165029603</v>
      </c>
    </row>
    <row r="36" spans="1:6">
      <c r="A36" s="3">
        <v>1985</v>
      </c>
      <c r="B36" s="1">
        <v>3477891</v>
      </c>
      <c r="C36" s="5">
        <v>19313825</v>
      </c>
      <c r="D36" s="3">
        <f t="shared" si="0"/>
        <v>180072.61637712881</v>
      </c>
      <c r="E36" s="3">
        <f t="shared" si="2"/>
        <v>2.7492438057489701</v>
      </c>
      <c r="F36" s="3">
        <f t="shared" si="1"/>
        <v>12.101115472836019</v>
      </c>
    </row>
    <row r="37" spans="1:6">
      <c r="A37" s="3">
        <v>1986</v>
      </c>
      <c r="B37" s="1">
        <v>3860608</v>
      </c>
      <c r="C37" s="5">
        <v>19509082</v>
      </c>
      <c r="D37" s="3">
        <f t="shared" si="0"/>
        <v>197887.73249299993</v>
      </c>
      <c r="E37" s="3">
        <f t="shared" si="2"/>
        <v>9.8932955350416254</v>
      </c>
      <c r="F37" s="3">
        <f t="shared" si="1"/>
        <v>12.195455141255955</v>
      </c>
    </row>
    <row r="38" spans="1:6">
      <c r="A38" s="3">
        <v>1987</v>
      </c>
      <c r="B38" s="1">
        <v>4272887</v>
      </c>
      <c r="C38" s="5">
        <v>19725010</v>
      </c>
      <c r="D38" s="3">
        <f t="shared" si="0"/>
        <v>216622.80526093522</v>
      </c>
      <c r="E38" s="3">
        <f t="shared" si="2"/>
        <v>9.467526122973803</v>
      </c>
      <c r="F38" s="3">
        <f t="shared" si="1"/>
        <v>12.285912895453301</v>
      </c>
    </row>
    <row r="39" spans="1:6">
      <c r="A39" s="3">
        <v>1988</v>
      </c>
      <c r="B39" s="1">
        <v>4510963</v>
      </c>
      <c r="C39" s="5">
        <v>19954397</v>
      </c>
      <c r="D39" s="3">
        <f t="shared" si="0"/>
        <v>226063.60893791981</v>
      </c>
      <c r="E39" s="3">
        <f t="shared" si="2"/>
        <v>4.3581762620110922</v>
      </c>
      <c r="F39" s="3">
        <f t="shared" si="1"/>
        <v>12.328571694130781</v>
      </c>
    </row>
    <row r="40" spans="1:6">
      <c r="A40" s="3">
        <v>1989</v>
      </c>
      <c r="B40" s="1">
        <v>4974759</v>
      </c>
      <c r="C40" s="5">
        <v>20156587</v>
      </c>
      <c r="D40" s="3">
        <f t="shared" si="0"/>
        <v>246805.62240026053</v>
      </c>
      <c r="E40" s="3">
        <f t="shared" si="2"/>
        <v>9.1752996246453637</v>
      </c>
      <c r="F40" s="3">
        <f t="shared" si="1"/>
        <v>12.41635635195429</v>
      </c>
    </row>
    <row r="41" spans="1:6">
      <c r="A41" s="3">
        <v>1990</v>
      </c>
      <c r="B41" s="1">
        <v>5316579</v>
      </c>
      <c r="C41" s="5">
        <v>20401305</v>
      </c>
      <c r="D41" s="3">
        <f t="shared" si="0"/>
        <v>260599.94691516057</v>
      </c>
      <c r="E41" s="3">
        <f t="shared" si="2"/>
        <v>5.5891451664455607</v>
      </c>
      <c r="F41" s="3">
        <f t="shared" si="1"/>
        <v>12.470741739970483</v>
      </c>
    </row>
    <row r="42" spans="1:6">
      <c r="A42" s="3">
        <v>1991</v>
      </c>
      <c r="B42" s="1">
        <v>5735769</v>
      </c>
      <c r="C42" s="5">
        <v>20605831</v>
      </c>
      <c r="D42" s="3">
        <f t="shared" si="0"/>
        <v>278356.59721755458</v>
      </c>
      <c r="E42" s="3">
        <f t="shared" si="2"/>
        <v>6.8137582192887995</v>
      </c>
      <c r="F42" s="3">
        <f t="shared" si="1"/>
        <v>12.536658294489595</v>
      </c>
    </row>
    <row r="43" spans="1:6">
      <c r="A43" s="3">
        <v>1992</v>
      </c>
      <c r="B43" s="1">
        <v>6169225</v>
      </c>
      <c r="C43" s="5">
        <v>20802622</v>
      </c>
      <c r="D43" s="3">
        <f t="shared" si="0"/>
        <v>296559.97210351657</v>
      </c>
      <c r="E43" s="3">
        <f t="shared" si="2"/>
        <v>6.5395880923687333</v>
      </c>
      <c r="F43" s="3">
        <f t="shared" si="1"/>
        <v>12.600004743757697</v>
      </c>
    </row>
    <row r="44" spans="1:6">
      <c r="A44" s="3">
        <v>1993</v>
      </c>
      <c r="B44" s="1">
        <v>6584559</v>
      </c>
      <c r="C44" s="5">
        <v>20995416</v>
      </c>
      <c r="D44" s="3">
        <f t="shared" si="0"/>
        <v>313618.88709421142</v>
      </c>
      <c r="E44" s="3">
        <f t="shared" si="2"/>
        <v>5.7522648352355175</v>
      </c>
      <c r="F44" s="3">
        <f t="shared" si="1"/>
        <v>12.655933792348314</v>
      </c>
    </row>
    <row r="45" spans="1:6">
      <c r="A45" s="3">
        <v>1994</v>
      </c>
      <c r="B45" s="1">
        <v>7084404</v>
      </c>
      <c r="C45" s="5">
        <v>21177874</v>
      </c>
      <c r="D45" s="3">
        <f t="shared" si="0"/>
        <v>334519.13067383441</v>
      </c>
      <c r="E45" s="3">
        <f t="shared" si="2"/>
        <v>6.6642171245715014</v>
      </c>
      <c r="F45" s="3">
        <f t="shared" si="1"/>
        <v>12.720449348765056</v>
      </c>
    </row>
    <row r="46" spans="1:6">
      <c r="A46" s="3">
        <v>1995</v>
      </c>
      <c r="B46" s="1">
        <v>7536283</v>
      </c>
      <c r="C46" s="5">
        <v>21357431</v>
      </c>
      <c r="D46" s="3">
        <f t="shared" si="0"/>
        <v>352864.67740431888</v>
      </c>
      <c r="E46" s="3">
        <f t="shared" si="2"/>
        <v>5.4841547308610847</v>
      </c>
      <c r="F46" s="3">
        <f t="shared" si="1"/>
        <v>12.773839912288581</v>
      </c>
    </row>
    <row r="47" spans="1:6">
      <c r="A47" s="3">
        <v>1996</v>
      </c>
      <c r="B47" s="1">
        <v>7953510</v>
      </c>
      <c r="C47" s="5">
        <v>21525433</v>
      </c>
      <c r="D47" s="3">
        <f t="shared" si="0"/>
        <v>369493.61250944406</v>
      </c>
      <c r="E47" s="3">
        <f t="shared" si="2"/>
        <v>4.7125530465242473</v>
      </c>
      <c r="F47" s="3">
        <f t="shared" si="1"/>
        <v>12.819888732372378</v>
      </c>
    </row>
    <row r="48" spans="1:6">
      <c r="A48" s="3">
        <v>1997</v>
      </c>
      <c r="B48" s="1">
        <v>8389017</v>
      </c>
      <c r="C48" s="5">
        <v>21742815</v>
      </c>
      <c r="D48" s="3">
        <f t="shared" si="0"/>
        <v>385829.38777706568</v>
      </c>
      <c r="E48" s="3">
        <f t="shared" si="2"/>
        <v>4.4211252142292672</v>
      </c>
      <c r="F48" s="3">
        <f t="shared" si="1"/>
        <v>12.86315055015837</v>
      </c>
    </row>
    <row r="49" spans="1:9">
      <c r="A49" s="3">
        <v>1998</v>
      </c>
      <c r="B49" s="1">
        <v>8679815</v>
      </c>
      <c r="C49" s="5">
        <v>21928591</v>
      </c>
      <c r="D49" s="3">
        <f t="shared" si="0"/>
        <v>395821.82913621765</v>
      </c>
      <c r="E49" s="3">
        <f t="shared" si="2"/>
        <v>2.5898600976775925</v>
      </c>
      <c r="F49" s="3">
        <f t="shared" si="1"/>
        <v>12.88871946256566</v>
      </c>
    </row>
    <row r="50" spans="1:9">
      <c r="A50" s="3">
        <v>1999</v>
      </c>
      <c r="B50" s="1">
        <v>9198098</v>
      </c>
      <c r="C50" s="5">
        <v>22092387</v>
      </c>
      <c r="D50" s="3">
        <f t="shared" si="0"/>
        <v>416346.95245923405</v>
      </c>
      <c r="E50" s="3">
        <f t="shared" si="2"/>
        <v>5.1854450189893146</v>
      </c>
      <c r="F50" s="3">
        <f t="shared" si="1"/>
        <v>12.939274211976397</v>
      </c>
    </row>
    <row r="51" spans="1:9">
      <c r="A51" s="3">
        <v>2000</v>
      </c>
      <c r="B51" s="1">
        <v>9731208</v>
      </c>
      <c r="C51" s="5">
        <v>22276672</v>
      </c>
      <c r="D51" s="3">
        <f t="shared" si="0"/>
        <v>436834.01183085155</v>
      </c>
      <c r="E51" s="3">
        <f t="shared" si="2"/>
        <v>4.9206699486105796</v>
      </c>
      <c r="F51" s="3">
        <f t="shared" si="1"/>
        <v>12.987308566294562</v>
      </c>
    </row>
    <row r="52" spans="1:9">
      <c r="A52" s="3">
        <v>2001</v>
      </c>
      <c r="B52" s="1">
        <v>9570584</v>
      </c>
      <c r="C52" s="5">
        <v>22405568</v>
      </c>
      <c r="D52" s="3">
        <f t="shared" si="0"/>
        <v>427152.03649378585</v>
      </c>
      <c r="E52" s="3">
        <f t="shared" si="2"/>
        <v>-2.2163968635333045</v>
      </c>
      <c r="F52" s="3">
        <f t="shared" si="1"/>
        <v>12.964895286199878</v>
      </c>
    </row>
    <row r="53" spans="1:9">
      <c r="A53" s="3">
        <v>2002</v>
      </c>
      <c r="B53" s="1">
        <v>10074337</v>
      </c>
      <c r="C53" s="5">
        <v>22520776</v>
      </c>
      <c r="D53" s="3">
        <f t="shared" si="0"/>
        <v>447335.25168049271</v>
      </c>
      <c r="E53" s="3">
        <f t="shared" si="2"/>
        <v>4.7250658927855733</v>
      </c>
      <c r="F53" s="3">
        <f t="shared" si="1"/>
        <v>13.011063596242925</v>
      </c>
    </row>
    <row r="54" spans="1:9">
      <c r="A54" s="3">
        <v>2003</v>
      </c>
      <c r="B54" s="1">
        <v>10443993</v>
      </c>
      <c r="C54" s="5">
        <v>22604550</v>
      </c>
      <c r="D54" s="3">
        <f t="shared" si="0"/>
        <v>462030.56464295904</v>
      </c>
      <c r="E54" s="3">
        <f t="shared" si="2"/>
        <v>3.2850782287469693</v>
      </c>
      <c r="F54" s="3">
        <f t="shared" si="1"/>
        <v>13.043386325111424</v>
      </c>
      <c r="H54" s="3">
        <f>SUM(E42:E51)</f>
        <v>53.08363632835664</v>
      </c>
      <c r="I54" s="3">
        <f>H54/10</f>
        <v>5.3083636328356638</v>
      </c>
    </row>
    <row r="55" spans="1:9">
      <c r="A55" s="3">
        <v>2004</v>
      </c>
      <c r="B55" s="1">
        <v>11090474</v>
      </c>
      <c r="C55" s="5">
        <v>22689122</v>
      </c>
      <c r="D55" s="3">
        <f t="shared" si="0"/>
        <v>488801.37362741493</v>
      </c>
      <c r="E55" s="3">
        <f t="shared" si="2"/>
        <v>5.7941640733537669</v>
      </c>
      <c r="F55" s="3">
        <f t="shared" si="1"/>
        <v>13.09971149703896</v>
      </c>
      <c r="H55" s="3">
        <f>SUM(E52:E61)</f>
        <v>35.215571800466016</v>
      </c>
      <c r="I55" s="3">
        <f>H55/10</f>
        <v>3.5215571800466017</v>
      </c>
    </row>
    <row r="56" spans="1:9">
      <c r="A56" s="3">
        <v>2005</v>
      </c>
      <c r="B56" s="1">
        <v>11612093</v>
      </c>
      <c r="C56" s="5">
        <v>22770383</v>
      </c>
      <c r="D56" s="3">
        <f t="shared" si="0"/>
        <v>509964.76431687601</v>
      </c>
      <c r="E56" s="3">
        <f t="shared" si="2"/>
        <v>4.3296504124787329</v>
      </c>
      <c r="F56" s="3">
        <f t="shared" si="1"/>
        <v>13.14209691273896</v>
      </c>
    </row>
    <row r="57" spans="1:9">
      <c r="A57" s="3">
        <v>2006</v>
      </c>
      <c r="B57" s="1">
        <v>12243471</v>
      </c>
      <c r="C57" s="5">
        <v>22876527</v>
      </c>
      <c r="D57" s="3">
        <f t="shared" si="0"/>
        <v>535197.97825954959</v>
      </c>
      <c r="E57" s="3">
        <f t="shared" si="2"/>
        <v>4.9480308657157455</v>
      </c>
      <c r="F57" s="3">
        <f t="shared" si="1"/>
        <v>13.190392010247074</v>
      </c>
    </row>
    <row r="58" spans="1:9">
      <c r="A58" s="3">
        <v>2007</v>
      </c>
      <c r="B58" s="1">
        <v>12975985</v>
      </c>
      <c r="C58" s="5">
        <v>22958360</v>
      </c>
      <c r="D58" s="3">
        <f t="shared" si="0"/>
        <v>565196.51229443215</v>
      </c>
      <c r="E58" s="3">
        <f t="shared" si="2"/>
        <v>5.6051284297517405</v>
      </c>
      <c r="F58" s="3">
        <f t="shared" si="1"/>
        <v>13.244928759027596</v>
      </c>
    </row>
    <row r="59" spans="1:9">
      <c r="A59" s="3">
        <v>2008</v>
      </c>
      <c r="B59" s="1">
        <v>13070681</v>
      </c>
      <c r="C59" s="5">
        <v>23037031</v>
      </c>
      <c r="D59" s="3">
        <f t="shared" si="0"/>
        <v>567376.97665988293</v>
      </c>
      <c r="E59" s="3">
        <f t="shared" si="2"/>
        <v>0.38578871560957118</v>
      </c>
      <c r="F59" s="3">
        <f t="shared" si="1"/>
        <v>13.248779223621185</v>
      </c>
    </row>
    <row r="60" spans="1:9">
      <c r="A60" s="3">
        <v>2009</v>
      </c>
      <c r="B60" s="1">
        <v>12834049</v>
      </c>
      <c r="C60" s="5">
        <v>23119772</v>
      </c>
      <c r="D60" s="3">
        <f t="shared" si="0"/>
        <v>555111.39988750755</v>
      </c>
      <c r="E60" s="3">
        <f t="shared" si="2"/>
        <v>-2.1618037525213234</v>
      </c>
      <c r="F60" s="3">
        <f t="shared" si="1"/>
        <v>13.226924093104936</v>
      </c>
    </row>
    <row r="61" spans="1:9">
      <c r="A61" s="3">
        <v>2010</v>
      </c>
      <c r="B61" s="1">
        <v>14210285</v>
      </c>
      <c r="C61" s="5">
        <v>23162123</v>
      </c>
      <c r="D61" s="3">
        <f t="shared" si="0"/>
        <v>613513.92529950733</v>
      </c>
      <c r="E61" s="3">
        <f t="shared" si="2"/>
        <v>10.520865798078541</v>
      </c>
      <c r="F61" s="3">
        <f t="shared" si="1"/>
        <v>13.326958241000211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2012-03-02T01:08:24Z</dcterms:created>
  <dcterms:modified xsi:type="dcterms:W3CDTF">2012-03-02T03:45:34Z</dcterms:modified>
</cp:coreProperties>
</file>