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135" windowWidth="14340" windowHeight="11340"/>
  </bookViews>
  <sheets>
    <sheet name="CPI" sheetId="1" r:id="rId1"/>
    <sheet name="Soak or swim" sheetId="4" r:id="rId2"/>
    <sheet name="18.14" sheetId="5" r:id="rId3"/>
  </sheets>
  <calcPr calcId="145621"/>
</workbook>
</file>

<file path=xl/calcChain.xml><?xml version="1.0" encoding="utf-8"?>
<calcChain xmlns="http://schemas.openxmlformats.org/spreadsheetml/2006/main">
  <c r="B5" i="4" l="1"/>
  <c r="D5" i="4"/>
  <c r="D4" i="4"/>
  <c r="H27" i="1"/>
  <c r="F27" i="1"/>
  <c r="H19" i="1"/>
  <c r="H20" i="1"/>
  <c r="H21" i="1"/>
  <c r="H22" i="1"/>
  <c r="H23" i="1"/>
  <c r="H24" i="1"/>
  <c r="H25" i="1"/>
  <c r="H26" i="1"/>
  <c r="H18" i="1"/>
  <c r="F19" i="1"/>
  <c r="F20" i="1"/>
  <c r="F21" i="1"/>
  <c r="F22" i="1"/>
  <c r="F23" i="1"/>
  <c r="F24" i="1"/>
  <c r="F25" i="1"/>
  <c r="F26" i="1"/>
  <c r="F1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4" i="1"/>
</calcChain>
</file>

<file path=xl/sharedStrings.xml><?xml version="1.0" encoding="utf-8"?>
<sst xmlns="http://schemas.openxmlformats.org/spreadsheetml/2006/main" count="14" uniqueCount="14">
  <si>
    <t>年份</t>
    <phoneticPr fontId="1" type="noConversion"/>
  </si>
  <si>
    <t>年指數</t>
    <phoneticPr fontId="1" type="noConversion"/>
  </si>
  <si>
    <t>消費者物價指數</t>
    <phoneticPr fontId="1" type="noConversion"/>
  </si>
  <si>
    <t>物價膨脹率</t>
    <phoneticPr fontId="1" type="noConversion"/>
  </si>
  <si>
    <t>物價膨脹率</t>
    <phoneticPr fontId="1" type="noConversion"/>
  </si>
  <si>
    <t>物價膨脹率</t>
    <phoneticPr fontId="1" type="noConversion"/>
  </si>
  <si>
    <t>稅</t>
    <phoneticPr fontId="1" type="noConversion"/>
  </si>
  <si>
    <t>應稅所得</t>
    <phoneticPr fontId="1" type="noConversion"/>
  </si>
  <si>
    <t>稅</t>
    <phoneticPr fontId="1" type="noConversion"/>
  </si>
  <si>
    <t>a.</t>
    <phoneticPr fontId="1" type="noConversion"/>
  </si>
  <si>
    <t>b.</t>
    <phoneticPr fontId="1" type="noConversion"/>
  </si>
  <si>
    <t>p73</t>
    <phoneticPr fontId="1" type="noConversion"/>
  </si>
  <si>
    <t>(a)</t>
    <phoneticPr fontId="1" type="noConversion"/>
  </si>
  <si>
    <t>(b)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</si>
</sst>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176" fontId="2" fillId="0" borderId="0" xfId="1" applyNumberFormat="1" applyFont="1" applyBorder="1" applyAlignment="1">
      <alignment horizontal="right" vertical="center" indent="1"/>
    </xf>
    <xf numFmtId="176" fontId="2" fillId="0" borderId="0" xfId="0" applyNumberFormat="1" applyFont="1" applyBorder="1" applyAlignment="1">
      <alignment horizontal="right" vertical="center" indent="1"/>
    </xf>
    <xf numFmtId="176" fontId="2" fillId="0" borderId="1" xfId="0" applyNumberFormat="1" applyFont="1" applyBorder="1" applyAlignment="1">
      <alignment horizontal="right" vertical="center" indent="1"/>
    </xf>
    <xf numFmtId="10" fontId="0" fillId="0" borderId="0" xfId="0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消費者物價指數</c:v>
          </c:tx>
          <c:marker>
            <c:symbol val="none"/>
          </c:marker>
          <c:cat>
            <c:numRef>
              <c:f>CPI!$A$3:$A$54</c:f>
              <c:numCache>
                <c:formatCode>General</c:formatCode>
                <c:ptCount val="5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</c:numCache>
            </c:numRef>
          </c:cat>
          <c:val>
            <c:numRef>
              <c:f>CPI!$B$3:$B$54</c:f>
              <c:numCache>
                <c:formatCode>0.00_ </c:formatCode>
                <c:ptCount val="52"/>
                <c:pt idx="0">
                  <c:v>12.4</c:v>
                </c:pt>
                <c:pt idx="1">
                  <c:v>14.7</c:v>
                </c:pt>
                <c:pt idx="2">
                  <c:v>15.85</c:v>
                </c:pt>
                <c:pt idx="3">
                  <c:v>16.22</c:v>
                </c:pt>
                <c:pt idx="4">
                  <c:v>16.579999999999998</c:v>
                </c:pt>
                <c:pt idx="5">
                  <c:v>16.55</c:v>
                </c:pt>
                <c:pt idx="6">
                  <c:v>16.53</c:v>
                </c:pt>
                <c:pt idx="7">
                  <c:v>16.87</c:v>
                </c:pt>
                <c:pt idx="8">
                  <c:v>17.440000000000001</c:v>
                </c:pt>
                <c:pt idx="9">
                  <c:v>18.809999999999999</c:v>
                </c:pt>
                <c:pt idx="10">
                  <c:v>19.77</c:v>
                </c:pt>
                <c:pt idx="11">
                  <c:v>20.48</c:v>
                </c:pt>
                <c:pt idx="12">
                  <c:v>21.05</c:v>
                </c:pt>
                <c:pt idx="13">
                  <c:v>21.67</c:v>
                </c:pt>
                <c:pt idx="14">
                  <c:v>23.45</c:v>
                </c:pt>
                <c:pt idx="15">
                  <c:v>34.58</c:v>
                </c:pt>
                <c:pt idx="16">
                  <c:v>36.39</c:v>
                </c:pt>
                <c:pt idx="17">
                  <c:v>37.29</c:v>
                </c:pt>
                <c:pt idx="18">
                  <c:v>39.92</c:v>
                </c:pt>
                <c:pt idx="19">
                  <c:v>42.22</c:v>
                </c:pt>
                <c:pt idx="20">
                  <c:v>46.34</c:v>
                </c:pt>
                <c:pt idx="21">
                  <c:v>55.16</c:v>
                </c:pt>
                <c:pt idx="22">
                  <c:v>64.16</c:v>
                </c:pt>
                <c:pt idx="23">
                  <c:v>66.05</c:v>
                </c:pt>
                <c:pt idx="24">
                  <c:v>66.95</c:v>
                </c:pt>
                <c:pt idx="25">
                  <c:v>66.930000000000007</c:v>
                </c:pt>
                <c:pt idx="26">
                  <c:v>66.83</c:v>
                </c:pt>
                <c:pt idx="27">
                  <c:v>67.290000000000006</c:v>
                </c:pt>
                <c:pt idx="28">
                  <c:v>67.64</c:v>
                </c:pt>
                <c:pt idx="29">
                  <c:v>68.510000000000005</c:v>
                </c:pt>
                <c:pt idx="30">
                  <c:v>71.53</c:v>
                </c:pt>
                <c:pt idx="31">
                  <c:v>74.489999999999995</c:v>
                </c:pt>
                <c:pt idx="32">
                  <c:v>77.180000000000007</c:v>
                </c:pt>
                <c:pt idx="33">
                  <c:v>80.63</c:v>
                </c:pt>
                <c:pt idx="34">
                  <c:v>83</c:v>
                </c:pt>
                <c:pt idx="35">
                  <c:v>86.41</c:v>
                </c:pt>
                <c:pt idx="36">
                  <c:v>89.58</c:v>
                </c:pt>
                <c:pt idx="37">
                  <c:v>92.33</c:v>
                </c:pt>
                <c:pt idx="38">
                  <c:v>93.17</c:v>
                </c:pt>
                <c:pt idx="39">
                  <c:v>94.73</c:v>
                </c:pt>
                <c:pt idx="40">
                  <c:v>94.9</c:v>
                </c:pt>
                <c:pt idx="41">
                  <c:v>96.09</c:v>
                </c:pt>
                <c:pt idx="42">
                  <c:v>96.08</c:v>
                </c:pt>
                <c:pt idx="43">
                  <c:v>95.89</c:v>
                </c:pt>
                <c:pt idx="44">
                  <c:v>95.62</c:v>
                </c:pt>
                <c:pt idx="45">
                  <c:v>97.17</c:v>
                </c:pt>
                <c:pt idx="46">
                  <c:v>99.41</c:v>
                </c:pt>
                <c:pt idx="47">
                  <c:v>100</c:v>
                </c:pt>
                <c:pt idx="48">
                  <c:v>101.8</c:v>
                </c:pt>
                <c:pt idx="49">
                  <c:v>105.39</c:v>
                </c:pt>
                <c:pt idx="50">
                  <c:v>104.47</c:v>
                </c:pt>
                <c:pt idx="51">
                  <c:v>105.48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0896"/>
        <c:axId val="86393216"/>
      </c:lineChart>
      <c:catAx>
        <c:axId val="86080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crossAx val="86393216"/>
        <c:crosses val="autoZero"/>
        <c:auto val="1"/>
        <c:lblAlgn val="ctr"/>
        <c:lblOffset val="100"/>
        <c:tickLblSkip val="5"/>
        <c:noMultiLvlLbl val="0"/>
      </c:catAx>
      <c:valAx>
        <c:axId val="863932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8608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9525</xdr:rowOff>
    </xdr:from>
    <xdr:to>
      <xdr:col>12</xdr:col>
      <xdr:colOff>609600</xdr:colOff>
      <xdr:row>14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D1" workbookViewId="0">
      <selection activeCell="F27" sqref="F27"/>
    </sheetView>
  </sheetViews>
  <sheetFormatPr defaultRowHeight="16.5"/>
  <cols>
    <col min="1" max="1" width="6.5" customWidth="1"/>
    <col min="2" max="3" width="11.75" customWidth="1"/>
  </cols>
  <sheetData>
    <row r="1" spans="1:8">
      <c r="A1" t="s">
        <v>2</v>
      </c>
    </row>
    <row r="2" spans="1:8">
      <c r="A2" t="s">
        <v>0</v>
      </c>
      <c r="B2" t="s">
        <v>1</v>
      </c>
      <c r="C2" t="s">
        <v>3</v>
      </c>
    </row>
    <row r="3" spans="1:8">
      <c r="A3">
        <v>1959</v>
      </c>
      <c r="B3" s="1">
        <v>12.4</v>
      </c>
    </row>
    <row r="4" spans="1:8">
      <c r="A4">
        <v>1960</v>
      </c>
      <c r="B4" s="1">
        <v>14.7</v>
      </c>
      <c r="C4">
        <f>(B4-B3)*100/B3</f>
        <v>18.548387096774185</v>
      </c>
    </row>
    <row r="5" spans="1:8">
      <c r="A5">
        <v>1961</v>
      </c>
      <c r="B5" s="1">
        <v>15.85</v>
      </c>
      <c r="C5">
        <f t="shared" ref="C5:C54" si="0">(B5-B4)*100/B4</f>
        <v>7.8231292517006823</v>
      </c>
    </row>
    <row r="6" spans="1:8">
      <c r="A6">
        <v>1962</v>
      </c>
      <c r="B6" s="2">
        <v>16.22</v>
      </c>
      <c r="C6">
        <f t="shared" si="0"/>
        <v>2.3343848580441593</v>
      </c>
    </row>
    <row r="7" spans="1:8">
      <c r="A7">
        <v>1963</v>
      </c>
      <c r="B7" s="2">
        <v>16.579999999999998</v>
      </c>
      <c r="C7">
        <f t="shared" si="0"/>
        <v>2.2194821208384679</v>
      </c>
    </row>
    <row r="8" spans="1:8">
      <c r="A8">
        <v>1964</v>
      </c>
      <c r="B8" s="2">
        <v>16.55</v>
      </c>
      <c r="C8">
        <f t="shared" si="0"/>
        <v>-0.18094089264172247</v>
      </c>
    </row>
    <row r="9" spans="1:8">
      <c r="A9">
        <v>1965</v>
      </c>
      <c r="B9" s="2">
        <v>16.53</v>
      </c>
      <c r="C9">
        <f t="shared" si="0"/>
        <v>-0.12084592145014848</v>
      </c>
    </row>
    <row r="10" spans="1:8">
      <c r="A10">
        <v>1966</v>
      </c>
      <c r="B10" s="2">
        <v>16.87</v>
      </c>
      <c r="C10">
        <f t="shared" si="0"/>
        <v>2.056866303690259</v>
      </c>
    </row>
    <row r="11" spans="1:8">
      <c r="A11">
        <v>1967</v>
      </c>
      <c r="B11" s="2">
        <v>17.440000000000001</v>
      </c>
      <c r="C11">
        <f t="shared" si="0"/>
        <v>3.3787788974510979</v>
      </c>
    </row>
    <row r="12" spans="1:8">
      <c r="A12">
        <v>1968</v>
      </c>
      <c r="B12" s="2">
        <v>18.809999999999999</v>
      </c>
      <c r="C12">
        <f t="shared" si="0"/>
        <v>7.8555045871559477</v>
      </c>
    </row>
    <row r="13" spans="1:8">
      <c r="A13">
        <v>1969</v>
      </c>
      <c r="B13" s="2">
        <v>19.77</v>
      </c>
      <c r="C13">
        <f t="shared" si="0"/>
        <v>5.1036682615630031</v>
      </c>
    </row>
    <row r="14" spans="1:8">
      <c r="A14">
        <v>1970</v>
      </c>
      <c r="B14" s="2">
        <v>20.48</v>
      </c>
      <c r="C14">
        <f t="shared" si="0"/>
        <v>3.5912999494183149</v>
      </c>
    </row>
    <row r="15" spans="1:8">
      <c r="A15">
        <v>1971</v>
      </c>
      <c r="B15" s="2">
        <v>21.05</v>
      </c>
      <c r="C15">
        <f t="shared" si="0"/>
        <v>2.7832031250000013</v>
      </c>
    </row>
    <row r="16" spans="1:8">
      <c r="A16">
        <v>1972</v>
      </c>
      <c r="B16" s="2">
        <v>21.67</v>
      </c>
      <c r="C16">
        <f t="shared" si="0"/>
        <v>2.9453681710213822</v>
      </c>
      <c r="F16" t="s">
        <v>4</v>
      </c>
      <c r="H16" t="s">
        <v>5</v>
      </c>
    </row>
    <row r="17" spans="1:8">
      <c r="A17">
        <v>1973</v>
      </c>
      <c r="B17" s="2">
        <v>23.45</v>
      </c>
      <c r="C17">
        <f t="shared" si="0"/>
        <v>8.2141209044762231</v>
      </c>
      <c r="E17">
        <v>1991</v>
      </c>
      <c r="G17">
        <v>2001</v>
      </c>
    </row>
    <row r="18" spans="1:8">
      <c r="A18">
        <v>1974</v>
      </c>
      <c r="B18" s="2">
        <v>34.58</v>
      </c>
      <c r="C18">
        <f t="shared" si="0"/>
        <v>47.462686567164184</v>
      </c>
      <c r="E18">
        <v>1992</v>
      </c>
      <c r="F18">
        <f>C36</f>
        <v>4.4700699663125008</v>
      </c>
      <c r="G18">
        <v>2002</v>
      </c>
      <c r="H18">
        <f>C46</f>
        <v>-0.19775187343879863</v>
      </c>
    </row>
    <row r="19" spans="1:8">
      <c r="A19">
        <v>1975</v>
      </c>
      <c r="B19" s="2">
        <v>36.39</v>
      </c>
      <c r="C19">
        <f t="shared" si="0"/>
        <v>5.234239444765767</v>
      </c>
      <c r="E19">
        <v>1993</v>
      </c>
      <c r="F19">
        <f t="shared" ref="F19:F26" si="1">C37</f>
        <v>2.9393525982884841</v>
      </c>
      <c r="G19">
        <v>2003</v>
      </c>
      <c r="H19">
        <f t="shared" ref="H19:H26" si="2">C47</f>
        <v>-0.28157263531129006</v>
      </c>
    </row>
    <row r="20" spans="1:8">
      <c r="A20">
        <v>1976</v>
      </c>
      <c r="B20" s="2">
        <v>37.29</v>
      </c>
      <c r="C20">
        <f t="shared" si="0"/>
        <v>2.4732069249793862</v>
      </c>
      <c r="E20">
        <v>1994</v>
      </c>
      <c r="F20">
        <f t="shared" si="1"/>
        <v>4.1084337349397551</v>
      </c>
      <c r="G20">
        <v>2004</v>
      </c>
      <c r="H20">
        <f t="shared" si="2"/>
        <v>1.6209997908387337</v>
      </c>
    </row>
    <row r="21" spans="1:8">
      <c r="A21">
        <v>1977</v>
      </c>
      <c r="B21" s="2">
        <v>39.92</v>
      </c>
      <c r="C21">
        <f t="shared" si="0"/>
        <v>7.0528291767229883</v>
      </c>
      <c r="E21">
        <v>1995</v>
      </c>
      <c r="F21">
        <f t="shared" si="1"/>
        <v>3.668556879990744</v>
      </c>
      <c r="G21">
        <v>2005</v>
      </c>
      <c r="H21">
        <f t="shared" si="2"/>
        <v>2.3052382422558351</v>
      </c>
    </row>
    <row r="22" spans="1:8">
      <c r="A22">
        <v>1978</v>
      </c>
      <c r="B22" s="2">
        <v>42.22</v>
      </c>
      <c r="C22">
        <f t="shared" si="0"/>
        <v>5.7615230460921767</v>
      </c>
      <c r="E22">
        <v>1996</v>
      </c>
      <c r="F22">
        <f t="shared" si="1"/>
        <v>3.0698816700156284</v>
      </c>
      <c r="G22">
        <v>2006</v>
      </c>
      <c r="H22">
        <f t="shared" si="2"/>
        <v>0.5935016597927808</v>
      </c>
    </row>
    <row r="23" spans="1:8">
      <c r="A23">
        <v>1979</v>
      </c>
      <c r="B23" s="2">
        <v>46.34</v>
      </c>
      <c r="C23">
        <f t="shared" si="0"/>
        <v>9.7584083372809207</v>
      </c>
      <c r="E23">
        <v>1997</v>
      </c>
      <c r="F23">
        <f t="shared" si="1"/>
        <v>0.90978013646702416</v>
      </c>
      <c r="G23">
        <v>2007</v>
      </c>
      <c r="H23">
        <f t="shared" si="2"/>
        <v>1.7999999999999972</v>
      </c>
    </row>
    <row r="24" spans="1:8">
      <c r="A24">
        <v>1980</v>
      </c>
      <c r="B24" s="2">
        <v>55.16</v>
      </c>
      <c r="C24">
        <f t="shared" si="0"/>
        <v>19.033232628398775</v>
      </c>
      <c r="E24">
        <v>1998</v>
      </c>
      <c r="F24">
        <f t="shared" si="1"/>
        <v>1.67435869915209</v>
      </c>
      <c r="G24">
        <v>2008</v>
      </c>
      <c r="H24">
        <f t="shared" si="2"/>
        <v>3.5265225933202391</v>
      </c>
    </row>
    <row r="25" spans="1:8">
      <c r="A25">
        <v>1981</v>
      </c>
      <c r="B25" s="2">
        <v>64.16</v>
      </c>
      <c r="C25">
        <f t="shared" si="0"/>
        <v>16.316171138506164</v>
      </c>
      <c r="E25">
        <v>1999</v>
      </c>
      <c r="F25">
        <f t="shared" si="1"/>
        <v>0.17945740525704815</v>
      </c>
      <c r="G25">
        <v>2009</v>
      </c>
      <c r="H25">
        <f t="shared" si="2"/>
        <v>-0.87294809754246294</v>
      </c>
    </row>
    <row r="26" spans="1:8">
      <c r="A26">
        <v>1982</v>
      </c>
      <c r="B26" s="2">
        <v>66.05</v>
      </c>
      <c r="C26">
        <f t="shared" si="0"/>
        <v>2.9457605985037416</v>
      </c>
      <c r="E26">
        <v>2000</v>
      </c>
      <c r="F26">
        <f t="shared" si="1"/>
        <v>1.2539515279241282</v>
      </c>
      <c r="G26">
        <v>2010</v>
      </c>
      <c r="H26">
        <f t="shared" si="2"/>
        <v>0.96678472288695805</v>
      </c>
    </row>
    <row r="27" spans="1:8">
      <c r="A27">
        <v>1983</v>
      </c>
      <c r="B27" s="2">
        <v>66.95</v>
      </c>
      <c r="C27">
        <f t="shared" si="0"/>
        <v>1.362604087812272</v>
      </c>
      <c r="F27">
        <f>SUM(F18:F26)/COUNT(F18:F26)</f>
        <v>2.4748714020386</v>
      </c>
      <c r="H27">
        <f>SUM(H18:H26)/COUNT(H18:H26)</f>
        <v>1.0511971558668882</v>
      </c>
    </row>
    <row r="28" spans="1:8">
      <c r="A28">
        <v>1984</v>
      </c>
      <c r="B28" s="2">
        <v>66.930000000000007</v>
      </c>
      <c r="C28">
        <f t="shared" si="0"/>
        <v>-2.98730395817715E-2</v>
      </c>
    </row>
    <row r="29" spans="1:8">
      <c r="A29">
        <v>1985</v>
      </c>
      <c r="B29" s="2">
        <v>66.83</v>
      </c>
      <c r="C29">
        <f t="shared" si="0"/>
        <v>-0.14940983116690351</v>
      </c>
    </row>
    <row r="30" spans="1:8">
      <c r="A30">
        <v>1986</v>
      </c>
      <c r="B30" s="2">
        <v>67.290000000000006</v>
      </c>
      <c r="C30">
        <f t="shared" si="0"/>
        <v>0.68831363160258563</v>
      </c>
    </row>
    <row r="31" spans="1:8">
      <c r="A31">
        <v>1987</v>
      </c>
      <c r="B31" s="2">
        <v>67.64</v>
      </c>
      <c r="C31">
        <f t="shared" si="0"/>
        <v>0.52013672165254021</v>
      </c>
    </row>
    <row r="32" spans="1:8">
      <c r="A32">
        <v>1988</v>
      </c>
      <c r="B32" s="2">
        <v>68.510000000000005</v>
      </c>
      <c r="C32">
        <f t="shared" si="0"/>
        <v>1.2862211709047968</v>
      </c>
    </row>
    <row r="33" spans="1:3">
      <c r="A33">
        <v>1989</v>
      </c>
      <c r="B33" s="2">
        <v>71.53</v>
      </c>
      <c r="C33">
        <f t="shared" si="0"/>
        <v>4.4081156035615177</v>
      </c>
    </row>
    <row r="34" spans="1:3">
      <c r="A34">
        <v>1990</v>
      </c>
      <c r="B34" s="2">
        <v>74.489999999999995</v>
      </c>
      <c r="C34">
        <f t="shared" si="0"/>
        <v>4.1381238641129512</v>
      </c>
    </row>
    <row r="35" spans="1:3">
      <c r="A35">
        <v>1991</v>
      </c>
      <c r="B35" s="2">
        <v>77.180000000000007</v>
      </c>
      <c r="C35">
        <f t="shared" si="0"/>
        <v>3.6112229829507481</v>
      </c>
    </row>
    <row r="36" spans="1:3">
      <c r="A36">
        <v>1992</v>
      </c>
      <c r="B36" s="2">
        <v>80.63</v>
      </c>
      <c r="C36">
        <f t="shared" si="0"/>
        <v>4.4700699663125008</v>
      </c>
    </row>
    <row r="37" spans="1:3">
      <c r="A37">
        <v>1993</v>
      </c>
      <c r="B37" s="2">
        <v>83</v>
      </c>
      <c r="C37">
        <f t="shared" si="0"/>
        <v>2.9393525982884841</v>
      </c>
    </row>
    <row r="38" spans="1:3">
      <c r="A38">
        <v>1994</v>
      </c>
      <c r="B38" s="2">
        <v>86.41</v>
      </c>
      <c r="C38">
        <f t="shared" si="0"/>
        <v>4.1084337349397551</v>
      </c>
    </row>
    <row r="39" spans="1:3">
      <c r="A39">
        <v>1995</v>
      </c>
      <c r="B39" s="2">
        <v>89.58</v>
      </c>
      <c r="C39">
        <f t="shared" si="0"/>
        <v>3.668556879990744</v>
      </c>
    </row>
    <row r="40" spans="1:3">
      <c r="A40">
        <v>1996</v>
      </c>
      <c r="B40" s="2">
        <v>92.33</v>
      </c>
      <c r="C40">
        <f t="shared" si="0"/>
        <v>3.0698816700156284</v>
      </c>
    </row>
    <row r="41" spans="1:3">
      <c r="A41">
        <v>1997</v>
      </c>
      <c r="B41" s="2">
        <v>93.17</v>
      </c>
      <c r="C41">
        <f t="shared" si="0"/>
        <v>0.90978013646702416</v>
      </c>
    </row>
    <row r="42" spans="1:3">
      <c r="A42">
        <v>1998</v>
      </c>
      <c r="B42" s="2">
        <v>94.73</v>
      </c>
      <c r="C42">
        <f t="shared" si="0"/>
        <v>1.67435869915209</v>
      </c>
    </row>
    <row r="43" spans="1:3">
      <c r="A43">
        <v>1999</v>
      </c>
      <c r="B43" s="2">
        <v>94.9</v>
      </c>
      <c r="C43">
        <f t="shared" si="0"/>
        <v>0.17945740525704815</v>
      </c>
    </row>
    <row r="44" spans="1:3">
      <c r="A44">
        <v>2000</v>
      </c>
      <c r="B44" s="2">
        <v>96.09</v>
      </c>
      <c r="C44">
        <f t="shared" si="0"/>
        <v>1.2539515279241282</v>
      </c>
    </row>
    <row r="45" spans="1:3">
      <c r="A45">
        <v>2001</v>
      </c>
      <c r="B45" s="2">
        <v>96.08</v>
      </c>
      <c r="C45">
        <f t="shared" si="0"/>
        <v>-1.0406910188370398E-2</v>
      </c>
    </row>
    <row r="46" spans="1:3">
      <c r="A46">
        <v>2002</v>
      </c>
      <c r="B46" s="2">
        <v>95.89</v>
      </c>
      <c r="C46">
        <f t="shared" si="0"/>
        <v>-0.19775187343879863</v>
      </c>
    </row>
    <row r="47" spans="1:3">
      <c r="A47">
        <v>2003</v>
      </c>
      <c r="B47" s="2">
        <v>95.62</v>
      </c>
      <c r="C47">
        <f t="shared" si="0"/>
        <v>-0.28157263531129006</v>
      </c>
    </row>
    <row r="48" spans="1:3">
      <c r="A48">
        <v>2004</v>
      </c>
      <c r="B48" s="2">
        <v>97.17</v>
      </c>
      <c r="C48">
        <f t="shared" si="0"/>
        <v>1.6209997908387337</v>
      </c>
    </row>
    <row r="49" spans="1:3">
      <c r="A49">
        <v>2005</v>
      </c>
      <c r="B49" s="2">
        <v>99.41</v>
      </c>
      <c r="C49">
        <f t="shared" si="0"/>
        <v>2.3052382422558351</v>
      </c>
    </row>
    <row r="50" spans="1:3">
      <c r="A50">
        <v>2006</v>
      </c>
      <c r="B50" s="2">
        <v>100</v>
      </c>
      <c r="C50">
        <f t="shared" si="0"/>
        <v>0.5935016597927808</v>
      </c>
    </row>
    <row r="51" spans="1:3">
      <c r="A51">
        <v>2007</v>
      </c>
      <c r="B51" s="2">
        <v>101.8</v>
      </c>
      <c r="C51">
        <f t="shared" si="0"/>
        <v>1.7999999999999972</v>
      </c>
    </row>
    <row r="52" spans="1:3">
      <c r="A52">
        <v>2008</v>
      </c>
      <c r="B52" s="2">
        <v>105.39</v>
      </c>
      <c r="C52">
        <f t="shared" si="0"/>
        <v>3.5265225933202391</v>
      </c>
    </row>
    <row r="53" spans="1:3">
      <c r="A53">
        <v>2009</v>
      </c>
      <c r="B53" s="2">
        <v>104.47</v>
      </c>
      <c r="C53">
        <f t="shared" si="0"/>
        <v>-0.87294809754246294</v>
      </c>
    </row>
    <row r="54" spans="1:3">
      <c r="A54">
        <v>2010</v>
      </c>
      <c r="B54" s="3">
        <v>105.48</v>
      </c>
      <c r="C54">
        <f t="shared" si="0"/>
        <v>0.96678472288695805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A12" sqref="A12"/>
    </sheetView>
  </sheetViews>
  <sheetFormatPr defaultRowHeight="16.5"/>
  <sheetData>
    <row r="2" spans="1:4">
      <c r="A2" t="s">
        <v>9</v>
      </c>
    </row>
    <row r="3" spans="1:4">
      <c r="B3" t="s">
        <v>7</v>
      </c>
      <c r="C3" t="s">
        <v>8</v>
      </c>
      <c r="D3" t="s">
        <v>6</v>
      </c>
    </row>
    <row r="4" spans="1:4">
      <c r="B4">
        <v>100</v>
      </c>
      <c r="C4">
        <v>0.5</v>
      </c>
      <c r="D4">
        <f>C4*B4</f>
        <v>50</v>
      </c>
    </row>
    <row r="5" spans="1:4">
      <c r="B5">
        <f>D5/C5</f>
        <v>178.57142857142856</v>
      </c>
      <c r="C5">
        <v>0.28000000000000003</v>
      </c>
      <c r="D5">
        <f>D4</f>
        <v>50</v>
      </c>
    </row>
    <row r="7" spans="1:4">
      <c r="A7" t="s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6.5"/>
  <sheetData>
    <row r="1" spans="1:3">
      <c r="A1" t="s">
        <v>11</v>
      </c>
    </row>
    <row r="3" spans="1:3">
      <c r="B3" t="s">
        <v>12</v>
      </c>
      <c r="C3">
        <v>0</v>
      </c>
    </row>
    <row r="4" spans="1:3">
      <c r="B4" t="s">
        <v>13</v>
      </c>
      <c r="C4" s="4">
        <v>1.4E-2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CPI</vt:lpstr>
      <vt:lpstr>Soak or swim</vt:lpstr>
      <vt:lpstr>18.14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qcl</dc:creator>
  <cp:lastModifiedBy>qcl</cp:lastModifiedBy>
  <dcterms:created xsi:type="dcterms:W3CDTF">2012-03-10T14:15:53Z</dcterms:created>
  <dcterms:modified xsi:type="dcterms:W3CDTF">2012-03-10T15:25:34Z</dcterms:modified>
</cp:coreProperties>
</file>