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<sst xmlns="http://schemas.openxmlformats.org/spreadsheetml/2006/main" count="73" uniqueCount="47">
  <si>
    <t xml:space="preserve">UA (Uncompressed Array)</t>
  </si>
  <si>
    <t xml:space="preserve">Mesh only</t>
  </si>
  <si>
    <t xml:space="preserve">Trial 1 (ms)</t>
  </si>
  <si>
    <t xml:space="preserve">Trial 2 (ms)</t>
  </si>
  <si>
    <t xml:space="preserve">Trial 3 (ms)</t>
  </si>
  <si>
    <t xml:space="preserve">Trial 4  (ms)</t>
  </si>
  <si>
    <t xml:space="preserve">Trial 5 (ms)</t>
  </si>
  <si>
    <t xml:space="preserve">Trial 6 (ms)</t>
  </si>
  <si>
    <t xml:space="preserve">Trial 7 (ms)</t>
  </si>
  <si>
    <t xml:space="preserve">Avg (ms)</t>
  </si>
  <si>
    <t xml:space="preserve">Old Avg</t>
  </si>
  <si>
    <t xml:space="preserve">Change</t>
  </si>
  <si>
    <t xml:space="preserve">Q1 – 0 threads</t>
  </si>
  <si>
    <t xml:space="preserve">Q1 – 1 threads</t>
  </si>
  <si>
    <t xml:space="preserve">Q1 – 2 threads</t>
  </si>
  <si>
    <t xml:space="preserve">Q1 – 4 threads</t>
  </si>
  <si>
    <t xml:space="preserve">Q2 – 0 threads</t>
  </si>
  <si>
    <t xml:space="preserve">Q2 – 1 threads</t>
  </si>
  <si>
    <t xml:space="preserve">Q2 – 2 threads</t>
  </si>
  <si>
    <t xml:space="preserve">Q2 – 4 threads</t>
  </si>
  <si>
    <t xml:space="preserve">Q3 – 0 threads</t>
  </si>
  <si>
    <t xml:space="preserve">Q3 – 1 threads</t>
  </si>
  <si>
    <t xml:space="preserve">Q3 – 2 threads</t>
  </si>
  <si>
    <t xml:space="preserve">Q3 – 4 threads</t>
  </si>
  <si>
    <t xml:space="preserve">Q4 – 0 threads</t>
  </si>
  <si>
    <t xml:space="preserve">Q4 – 1 threads</t>
  </si>
  <si>
    <t xml:space="preserve">Q4 – 2 threads</t>
  </si>
  <si>
    <t xml:space="preserve">Q4 – 4 threads</t>
  </si>
  <si>
    <t xml:space="preserve">Doc IDs for Q1,Q2</t>
  </si>
  <si>
    <t xml:space="preserve">Term IDs for Q3,Q4</t>
  </si>
  <si>
    <t xml:space="preserve">1570, 2584</t>
  </si>
  <si>
    <t xml:space="preserve">4446, 1478</t>
  </si>
  <si>
    <t xml:space="preserve">4446, 535</t>
  </si>
  <si>
    <t xml:space="preserve">535, 1478</t>
  </si>
  <si>
    <t xml:space="preserve">7608, 3646</t>
  </si>
  <si>
    <t xml:space="preserve">90725, 1570</t>
  </si>
  <si>
    <t xml:space="preserve">90725, 2584</t>
  </si>
  <si>
    <t xml:space="preserve">Mesh + supplemental</t>
  </si>
  <si>
    <t xml:space="preserve">Trial 4 (ms)</t>
  </si>
  <si>
    <t xml:space="preserve">Term ID pairs for Q3,Q4</t>
  </si>
  <si>
    <t xml:space="preserve">10350, 17630</t>
  </si>
  <si>
    <t xml:space="preserve">1130, 2994</t>
  </si>
  <si>
    <t xml:space="preserve">1412, 10350</t>
  </si>
  <si>
    <t xml:space="preserve">231, 4366</t>
  </si>
  <si>
    <t xml:space="preserve">254, 7041</t>
  </si>
  <si>
    <t xml:space="preserve">879, 254</t>
  </si>
  <si>
    <t xml:space="preserve">879, 7041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</si>
</sst>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0"/>
    <numFmt numFmtId="167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CCFFCC"/>
        <bgColor rgb="FFCCFF99"/>
      </patternFill>
    </fill>
    <fill>
      <patternFill patternType="solid">
        <fgColor rgb="FFCCFF99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9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0" activeCellId="0" sqref="B50"/>
    </sheetView>
  </sheetViews>
  <sheetFormatPr defaultRowHeight="12.8"/>
  <cols>
    <col collapsed="false" hidden="false" max="1" min="1" style="0" width="18.6938775510204"/>
    <col collapsed="false" hidden="false" max="2" min="2" style="0" width="12.1326530612245"/>
    <col collapsed="false" hidden="false" max="3" min="3" style="0" width="12.0510204081633"/>
    <col collapsed="false" hidden="false" max="4" min="4" style="0" width="13.8673469387755"/>
    <col collapsed="false" hidden="false" max="6" min="5" style="0" width="11.2142857142857"/>
    <col collapsed="false" hidden="false" max="7" min="7" style="0" width="10.8010204081633"/>
    <col collapsed="false" hidden="false" max="8" min="8" style="0" width="11.1326530612245"/>
    <col collapsed="false" hidden="false" max="9" min="9" style="0" width="9.38775510204082"/>
    <col collapsed="false" hidden="false" max="10" min="10" style="0" width="8.89285714285714"/>
    <col collapsed="false" hidden="false" max="11" min="11" style="0" width="7.89285714285714"/>
    <col collapsed="false" hidden="false" max="1025" min="12" style="0" width="14.9591836734694"/>
  </cols>
  <sheetData>
    <row r="1" customFormat="false" ht="12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2"/>
    </row>
    <row r="2" customFormat="false" ht="12.85" hidden="false" customHeight="true" outlineLevel="0" collapsed="false">
      <c r="A2" s="1"/>
      <c r="B2" s="1"/>
      <c r="C2" s="1"/>
      <c r="D2" s="1"/>
      <c r="E2" s="1"/>
      <c r="F2" s="1"/>
      <c r="G2" s="1"/>
      <c r="H2" s="2"/>
      <c r="I2" s="2"/>
    </row>
    <row r="3" customFormat="false" ht="12.8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customFormat="false" ht="12.8" hidden="false" customHeight="false" outlineLevel="0" collapsed="false">
      <c r="A4" s="3" t="s">
        <v>1</v>
      </c>
      <c r="B4" s="3"/>
      <c r="C4" s="3"/>
      <c r="D4" s="3"/>
      <c r="E4" s="3"/>
      <c r="F4" s="3"/>
      <c r="G4" s="3"/>
      <c r="H4" s="3"/>
    </row>
    <row r="5" customFormat="false" ht="12.8" hidden="false" customHeight="false" outlineLevel="0" collapsed="false">
      <c r="A5" s="4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6" t="s">
        <v>11</v>
      </c>
    </row>
    <row r="6" customFormat="false" ht="12.8" hidden="false" customHeight="false" outlineLevel="0" collapsed="false">
      <c r="A6" s="5" t="s">
        <v>12</v>
      </c>
      <c r="B6" s="7" t="n">
        <v>191.208</v>
      </c>
      <c r="C6" s="7" t="n">
        <v>379.583</v>
      </c>
      <c r="D6" s="7" t="n">
        <v>233.538</v>
      </c>
      <c r="E6" s="7" t="n">
        <v>269.354</v>
      </c>
      <c r="F6" s="7" t="n">
        <v>274.946</v>
      </c>
      <c r="G6" s="8" t="n">
        <v>39.9152</v>
      </c>
      <c r="H6" s="7" t="n">
        <v>204.524</v>
      </c>
      <c r="I6" s="9" t="n">
        <f aca="false">SUM(B6:H6)/7</f>
        <v>227.581171428571</v>
      </c>
      <c r="J6" s="4" t="n">
        <v>164.784</v>
      </c>
      <c r="K6" s="10" t="n">
        <f aca="false">(I6/J6-1)</f>
        <v>0.381087796318644</v>
      </c>
    </row>
    <row r="7" customFormat="false" ht="12.8" hidden="false" customHeight="false" outlineLevel="0" collapsed="false">
      <c r="A7" s="5" t="s">
        <v>13</v>
      </c>
      <c r="B7" s="7" t="n">
        <v>255.838</v>
      </c>
      <c r="C7" s="7" t="n">
        <v>762.625</v>
      </c>
      <c r="D7" s="7" t="n">
        <v>497.141</v>
      </c>
      <c r="E7" s="7" t="n">
        <v>541.01</v>
      </c>
      <c r="F7" s="7" t="n">
        <v>596.081</v>
      </c>
      <c r="G7" s="8" t="n">
        <v>53.7581</v>
      </c>
      <c r="H7" s="7" t="n">
        <v>413.338</v>
      </c>
      <c r="I7" s="9" t="n">
        <f aca="false">SUM(B7:H7)/7</f>
        <v>445.684442857143</v>
      </c>
      <c r="J7" s="4" t="n">
        <v>310.203</v>
      </c>
      <c r="K7" s="10" t="n">
        <f aca="false">(I7/J7-1)</f>
        <v>0.436750911039361</v>
      </c>
    </row>
    <row r="8" customFormat="false" ht="12.8" hidden="false" customHeight="false" outlineLevel="0" collapsed="false">
      <c r="A8" s="5" t="s">
        <v>14</v>
      </c>
      <c r="B8" s="7" t="n">
        <v>220.053</v>
      </c>
      <c r="C8" s="7" t="n">
        <v>470.752</v>
      </c>
      <c r="D8" s="7" t="n">
        <v>322.075</v>
      </c>
      <c r="E8" s="7" t="n">
        <v>321.903</v>
      </c>
      <c r="F8" s="7" t="n">
        <v>347.901</v>
      </c>
      <c r="G8" s="8" t="n">
        <v>53.9023</v>
      </c>
      <c r="H8" s="7" t="n">
        <v>289.226</v>
      </c>
      <c r="I8" s="9" t="n">
        <f aca="false">SUM(B8:H8)/7</f>
        <v>289.401757142857</v>
      </c>
      <c r="J8" s="4" t="n">
        <v>219.858</v>
      </c>
      <c r="K8" s="10" t="n">
        <f aca="false">(I8/J8-1)</f>
        <v>0.316312152129361</v>
      </c>
    </row>
    <row r="9" customFormat="false" ht="12.8" hidden="false" customHeight="false" outlineLevel="0" collapsed="false">
      <c r="A9" s="5" t="s">
        <v>15</v>
      </c>
      <c r="B9" s="7" t="n">
        <v>136.975</v>
      </c>
      <c r="C9" s="7" t="n">
        <v>371.051</v>
      </c>
      <c r="D9" s="7" t="n">
        <v>232.408</v>
      </c>
      <c r="E9" s="7" t="n">
        <v>264.224</v>
      </c>
      <c r="F9" s="7" t="n">
        <v>322.459</v>
      </c>
      <c r="G9" s="8" t="n">
        <v>54.4784</v>
      </c>
      <c r="H9" s="7" t="n">
        <v>223.221</v>
      </c>
      <c r="I9" s="9" t="n">
        <f aca="false">SUM(B9:H9)/7</f>
        <v>229.259485714286</v>
      </c>
      <c r="J9" s="4" t="n">
        <v>177.084</v>
      </c>
      <c r="K9" s="10" t="n">
        <f aca="false">(I9/J9-1)</f>
        <v>0.294636927753415</v>
      </c>
    </row>
    <row r="10" customFormat="false" ht="12.8" hidden="false" customHeight="false" outlineLevel="0" collapsed="false">
      <c r="A10" s="5"/>
      <c r="B10" s="7"/>
      <c r="C10" s="7"/>
      <c r="D10" s="7"/>
      <c r="E10" s="7"/>
      <c r="F10" s="7"/>
      <c r="G10" s="7"/>
      <c r="H10" s="7"/>
      <c r="I10" s="9"/>
      <c r="J10" s="4"/>
      <c r="K10" s="10"/>
    </row>
    <row r="11" customFormat="false" ht="12.8" hidden="false" customHeight="false" outlineLevel="0" collapsed="false">
      <c r="A11" s="5" t="s">
        <v>16</v>
      </c>
      <c r="B11" s="7" t="n">
        <v>530.878</v>
      </c>
      <c r="C11" s="7" t="n">
        <v>1406.81</v>
      </c>
      <c r="D11" s="7" t="n">
        <v>918.734</v>
      </c>
      <c r="E11" s="7" t="n">
        <v>1066.86</v>
      </c>
      <c r="F11" s="7" t="n">
        <v>1111.31</v>
      </c>
      <c r="G11" s="7" t="n">
        <v>132.946</v>
      </c>
      <c r="H11" s="7" t="n">
        <v>821.328</v>
      </c>
      <c r="I11" s="9" t="n">
        <f aca="false">SUM(B11:H11)/7</f>
        <v>855.552285714286</v>
      </c>
      <c r="J11" s="4" t="n">
        <v>659.6946</v>
      </c>
      <c r="K11" s="10" t="n">
        <f aca="false">(I11/J11-1)</f>
        <v>0.296891449034577</v>
      </c>
    </row>
    <row r="12" customFormat="false" ht="12.8" hidden="false" customHeight="false" outlineLevel="0" collapsed="false">
      <c r="A12" s="5" t="s">
        <v>17</v>
      </c>
      <c r="B12" s="7" t="n">
        <v>648.232</v>
      </c>
      <c r="C12" s="7" t="n">
        <v>1788.12</v>
      </c>
      <c r="D12" s="7" t="n">
        <v>1157.43</v>
      </c>
      <c r="E12" s="7" t="n">
        <v>1354.24</v>
      </c>
      <c r="F12" s="7" t="n">
        <v>1391.77</v>
      </c>
      <c r="G12" s="7" t="n">
        <v>149.949</v>
      </c>
      <c r="H12" s="7" t="n">
        <v>1028.78</v>
      </c>
      <c r="I12" s="9" t="n">
        <f aca="false">SUM(B12:H12)/7</f>
        <v>1074.07442857143</v>
      </c>
      <c r="J12" s="4" t="n">
        <v>846.954</v>
      </c>
      <c r="K12" s="10" t="n">
        <f aca="false">(I12/J12-1)</f>
        <v>0.268161468711912</v>
      </c>
    </row>
    <row r="13" customFormat="false" ht="12.8" hidden="false" customHeight="false" outlineLevel="0" collapsed="false">
      <c r="A13" s="5" t="s">
        <v>18</v>
      </c>
      <c r="B13" s="7" t="n">
        <v>524.384</v>
      </c>
      <c r="C13" s="7" t="n">
        <v>1182.3</v>
      </c>
      <c r="D13" s="7" t="n">
        <v>769.648</v>
      </c>
      <c r="E13" s="7" t="n">
        <v>844.954</v>
      </c>
      <c r="F13" s="7" t="n">
        <v>876.194</v>
      </c>
      <c r="G13" s="7" t="n">
        <v>148.575</v>
      </c>
      <c r="H13" s="7" t="n">
        <v>730.027</v>
      </c>
      <c r="I13" s="9" t="n">
        <f aca="false">SUM(B13:H13)/7</f>
        <v>725.154571428571</v>
      </c>
      <c r="J13" s="4" t="n">
        <v>575.9353</v>
      </c>
      <c r="K13" s="10" t="n">
        <f aca="false">(I13/J13-1)</f>
        <v>0.259090337801089</v>
      </c>
    </row>
    <row r="14" customFormat="false" ht="12.8" hidden="false" customHeight="false" outlineLevel="0" collapsed="false">
      <c r="A14" s="5" t="s">
        <v>19</v>
      </c>
      <c r="B14" s="7" t="n">
        <v>348.242</v>
      </c>
      <c r="C14" s="7" t="n">
        <v>887.254</v>
      </c>
      <c r="D14" s="7" t="n">
        <v>572.789</v>
      </c>
      <c r="E14" s="7" t="n">
        <v>633.804</v>
      </c>
      <c r="F14" s="7" t="n">
        <v>772.193</v>
      </c>
      <c r="G14" s="7" t="n">
        <v>143.482</v>
      </c>
      <c r="H14" s="7" t="n">
        <v>566.501</v>
      </c>
      <c r="I14" s="9" t="n">
        <f aca="false">SUM(B14:H14)/7</f>
        <v>560.609285714286</v>
      </c>
      <c r="J14" s="4" t="n">
        <v>452.7999</v>
      </c>
      <c r="K14" s="10" t="n">
        <f aca="false">(I14/J14-1)</f>
        <v>0.238094985697403</v>
      </c>
    </row>
    <row r="15" customFormat="false" ht="12.8" hidden="false" customHeight="false" outlineLevel="0" collapsed="false">
      <c r="A15" s="5"/>
      <c r="B15" s="7"/>
      <c r="C15" s="7"/>
      <c r="D15" s="7"/>
      <c r="E15" s="7"/>
      <c r="F15" s="7"/>
      <c r="G15" s="7"/>
      <c r="H15" s="7"/>
      <c r="I15" s="9"/>
      <c r="J15" s="4"/>
      <c r="K15" s="10"/>
    </row>
    <row r="16" customFormat="false" ht="12.8" hidden="false" customHeight="false" outlineLevel="0" collapsed="false">
      <c r="A16" s="5" t="s">
        <v>20</v>
      </c>
      <c r="B16" s="7" t="n">
        <v>56.061</v>
      </c>
      <c r="C16" s="7" t="n">
        <v>13.6709</v>
      </c>
      <c r="D16" s="7" t="n">
        <v>52.6855</v>
      </c>
      <c r="E16" s="7" t="n">
        <v>70.7609</v>
      </c>
      <c r="F16" s="7" t="n">
        <v>13.4807</v>
      </c>
      <c r="G16" s="7" t="n">
        <v>34.7922</v>
      </c>
      <c r="H16" s="7" t="n">
        <v>16.0886</v>
      </c>
      <c r="I16" s="9" t="n">
        <f aca="false">SUM(B16:H16)/7</f>
        <v>36.7914</v>
      </c>
      <c r="J16" s="4" t="n">
        <v>32.755</v>
      </c>
      <c r="K16" s="10" t="n">
        <f aca="false">(I16/J16-1)</f>
        <v>0.123230041215082</v>
      </c>
    </row>
    <row r="17" customFormat="false" ht="12.8" hidden="false" customHeight="false" outlineLevel="0" collapsed="false">
      <c r="A17" s="5" t="s">
        <v>21</v>
      </c>
      <c r="B17" s="7" t="n">
        <v>66.3482</v>
      </c>
      <c r="C17" s="7" t="n">
        <v>15.1316</v>
      </c>
      <c r="D17" s="7" t="n">
        <v>53.5798</v>
      </c>
      <c r="E17" s="7" t="n">
        <v>78.6191</v>
      </c>
      <c r="F17" s="7" t="n">
        <v>14.5332</v>
      </c>
      <c r="G17" s="7" t="n">
        <v>35.6363</v>
      </c>
      <c r="H17" s="7" t="n">
        <v>16.4891</v>
      </c>
      <c r="I17" s="9" t="n">
        <f aca="false">SUM(B17:H17)/7</f>
        <v>40.0481857142857</v>
      </c>
      <c r="J17" s="4" t="n">
        <v>35.647</v>
      </c>
      <c r="K17" s="10" t="n">
        <f aca="false">(I17/J17-1)</f>
        <v>0.123465809585259</v>
      </c>
    </row>
    <row r="18" customFormat="false" ht="12.8" hidden="false" customHeight="false" outlineLevel="0" collapsed="false">
      <c r="A18" s="5" t="s">
        <v>22</v>
      </c>
      <c r="B18" s="7" t="n">
        <v>53.2624</v>
      </c>
      <c r="C18" s="7" t="n">
        <v>14.9714</v>
      </c>
      <c r="D18" s="7" t="n">
        <v>52.3253</v>
      </c>
      <c r="E18" s="7" t="n">
        <v>66.492</v>
      </c>
      <c r="F18" s="7" t="n">
        <v>14.6157</v>
      </c>
      <c r="G18" s="7" t="n">
        <v>35.7627</v>
      </c>
      <c r="H18" s="7" t="n">
        <v>16.6865</v>
      </c>
      <c r="I18" s="9" t="n">
        <f aca="false">SUM(B18:H18)/7</f>
        <v>36.3022857142857</v>
      </c>
      <c r="J18" s="4" t="n">
        <v>32.238</v>
      </c>
      <c r="K18" s="10" t="n">
        <f aca="false">(I18/J18-1)</f>
        <v>0.126071273474959</v>
      </c>
    </row>
    <row r="19" customFormat="false" ht="12.8" hidden="false" customHeight="false" outlineLevel="0" collapsed="false">
      <c r="A19" s="5" t="s">
        <v>23</v>
      </c>
      <c r="B19" s="7" t="n">
        <v>56.8206</v>
      </c>
      <c r="C19" s="7" t="n">
        <v>15.3319</v>
      </c>
      <c r="D19" s="7" t="n">
        <v>52.8259</v>
      </c>
      <c r="E19" s="7" t="n">
        <v>59.6181</v>
      </c>
      <c r="F19" s="7" t="n">
        <v>14.9402</v>
      </c>
      <c r="G19" s="7" t="n">
        <v>35.4614</v>
      </c>
      <c r="H19" s="7" t="n">
        <v>16.8492</v>
      </c>
      <c r="I19" s="9" t="n">
        <f aca="false">SUM(B19:H19)/7</f>
        <v>35.9781857142857</v>
      </c>
      <c r="J19" s="4" t="n">
        <v>30.334</v>
      </c>
      <c r="K19" s="10" t="n">
        <f aca="false">(I19/J19-1)</f>
        <v>0.186067967109043</v>
      </c>
    </row>
    <row r="20" customFormat="false" ht="12.8" hidden="false" customHeight="false" outlineLevel="0" collapsed="false">
      <c r="A20" s="5"/>
      <c r="B20" s="7"/>
      <c r="C20" s="7"/>
      <c r="D20" s="7"/>
      <c r="E20" s="7"/>
      <c r="F20" s="7"/>
      <c r="G20" s="7"/>
      <c r="H20" s="7"/>
      <c r="I20" s="9"/>
      <c r="J20" s="4"/>
      <c r="K20" s="10"/>
    </row>
    <row r="21" customFormat="false" ht="12.8" hidden="false" customHeight="false" outlineLevel="0" collapsed="false">
      <c r="A21" s="5" t="s">
        <v>24</v>
      </c>
      <c r="B21" s="7" t="n">
        <v>73.8415</v>
      </c>
      <c r="C21" s="7" t="n">
        <v>1.38291</v>
      </c>
      <c r="D21" s="7" t="n">
        <v>42.8037</v>
      </c>
      <c r="E21" s="7" t="n">
        <v>87.9508</v>
      </c>
      <c r="F21" s="7" t="n">
        <v>1.12909</v>
      </c>
      <c r="G21" s="7" t="n">
        <v>19.7895</v>
      </c>
      <c r="H21" s="7" t="n">
        <v>1.17051</v>
      </c>
      <c r="I21" s="9" t="n">
        <f aca="false">SUM(B21:H21)/7</f>
        <v>32.5811442857143</v>
      </c>
      <c r="J21" s="4" t="n">
        <v>24.95</v>
      </c>
      <c r="K21" s="10" t="n">
        <f aca="false">(I21/J21-1)</f>
        <v>0.305857486401374</v>
      </c>
    </row>
    <row r="22" customFormat="false" ht="12.8" hidden="false" customHeight="false" outlineLevel="0" collapsed="false">
      <c r="A22" s="5" t="s">
        <v>25</v>
      </c>
      <c r="B22" s="7" t="n">
        <v>99.9549</v>
      </c>
      <c r="C22" s="7" t="n">
        <v>1.71404</v>
      </c>
      <c r="D22" s="7" t="n">
        <v>44.4241</v>
      </c>
      <c r="E22" s="7" t="n">
        <v>112.689</v>
      </c>
      <c r="F22" s="7" t="n">
        <v>1.39864</v>
      </c>
      <c r="G22" s="7" t="n">
        <v>20.2354</v>
      </c>
      <c r="H22" s="7" t="n">
        <v>1.22921</v>
      </c>
      <c r="I22" s="9" t="n">
        <f aca="false">SUM(B22:H22)/7</f>
        <v>40.2350414285714</v>
      </c>
      <c r="J22" s="4" t="n">
        <v>30.769</v>
      </c>
      <c r="K22" s="10" t="n">
        <f aca="false">(I22/J22-1)</f>
        <v>0.307648653793475</v>
      </c>
    </row>
    <row r="23" customFormat="false" ht="12.8" hidden="false" customHeight="false" outlineLevel="0" collapsed="false">
      <c r="A23" s="5" t="s">
        <v>26</v>
      </c>
      <c r="B23" s="7" t="n">
        <v>93.3497</v>
      </c>
      <c r="C23" s="7" t="n">
        <v>1.77528</v>
      </c>
      <c r="D23" s="7" t="n">
        <v>44.1444</v>
      </c>
      <c r="E23" s="7" t="n">
        <v>106.062</v>
      </c>
      <c r="F23" s="7" t="n">
        <v>1.42085</v>
      </c>
      <c r="G23" s="7" t="n">
        <v>19.8695</v>
      </c>
      <c r="H23" s="7" t="n">
        <v>1.24302</v>
      </c>
      <c r="I23" s="9" t="n">
        <f aca="false">SUM(B23:H23)/7</f>
        <v>38.2663928571429</v>
      </c>
      <c r="J23" s="4" t="n">
        <v>31.314</v>
      </c>
      <c r="K23" s="10" t="n">
        <f aca="false">(I23/J23-1)</f>
        <v>0.222021870637506</v>
      </c>
    </row>
    <row r="24" customFormat="false" ht="12.8" hidden="false" customHeight="false" outlineLevel="0" collapsed="false">
      <c r="A24" s="5" t="s">
        <v>27</v>
      </c>
      <c r="B24" s="7" t="n">
        <v>71.397</v>
      </c>
      <c r="C24" s="7" t="n">
        <v>1.52413</v>
      </c>
      <c r="D24" s="7" t="n">
        <v>42.6487</v>
      </c>
      <c r="E24" s="7" t="n">
        <v>84.6444</v>
      </c>
      <c r="F24" s="7" t="n">
        <v>1.27827</v>
      </c>
      <c r="G24" s="7" t="n">
        <v>20.0042</v>
      </c>
      <c r="H24" s="7" t="n">
        <v>1.21908</v>
      </c>
      <c r="I24" s="9" t="n">
        <f aca="false">SUM(B24:H24)/7</f>
        <v>31.81654</v>
      </c>
      <c r="J24" s="4" t="n">
        <v>25.95</v>
      </c>
      <c r="K24" s="10" t="n">
        <f aca="false">(I24/J24-1)</f>
        <v>0.226070905587669</v>
      </c>
    </row>
    <row r="25" customFormat="false" ht="12.8" hidden="false" customHeight="false" outlineLevel="0" collapsed="false">
      <c r="A25" s="5"/>
      <c r="B25" s="11"/>
      <c r="C25" s="11"/>
      <c r="D25" s="11"/>
      <c r="E25" s="11"/>
      <c r="F25" s="11"/>
      <c r="G25" s="11"/>
      <c r="H25" s="11"/>
      <c r="I25" s="8"/>
      <c r="J25" s="4"/>
      <c r="K25" s="10"/>
    </row>
    <row r="26" customFormat="false" ht="12.8" hidden="false" customHeight="false" outlineLevel="0" collapsed="false">
      <c r="A26" s="12" t="s">
        <v>28</v>
      </c>
      <c r="B26" s="13" t="n">
        <v>10296795</v>
      </c>
      <c r="C26" s="13" t="n">
        <v>16966392</v>
      </c>
      <c r="D26" s="13" t="n">
        <v>17044542</v>
      </c>
      <c r="E26" s="13" t="n">
        <v>17495979</v>
      </c>
      <c r="F26" s="13" t="n">
        <v>17996791</v>
      </c>
      <c r="G26" s="13" t="n">
        <v>18681952</v>
      </c>
      <c r="H26" s="13" t="n">
        <v>19265035</v>
      </c>
      <c r="I26" s="14"/>
      <c r="J26" s="4"/>
      <c r="K26" s="10"/>
    </row>
    <row r="27" customFormat="false" ht="12.8" hidden="false" customHeight="false" outlineLevel="0" collapsed="false">
      <c r="A27" s="12" t="s">
        <v>29</v>
      </c>
      <c r="B27" s="13" t="s">
        <v>30</v>
      </c>
      <c r="C27" s="13" t="s">
        <v>31</v>
      </c>
      <c r="D27" s="13" t="s">
        <v>32</v>
      </c>
      <c r="E27" s="15" t="s">
        <v>33</v>
      </c>
      <c r="F27" s="13" t="s">
        <v>34</v>
      </c>
      <c r="G27" s="13" t="s">
        <v>35</v>
      </c>
      <c r="H27" s="13" t="s">
        <v>36</v>
      </c>
      <c r="I27" s="14"/>
      <c r="J27" s="4"/>
      <c r="K27" s="10"/>
    </row>
    <row r="28" customFormat="false" ht="12.8" hidden="false" customHeight="false" outlineLevel="0" collapsed="false">
      <c r="I28" s="16"/>
      <c r="K28" s="10"/>
    </row>
    <row r="29" customFormat="false" ht="12.8" hidden="false" customHeight="false" outlineLevel="0" collapsed="false">
      <c r="A29" s="3" t="s">
        <v>37</v>
      </c>
      <c r="B29" s="3"/>
      <c r="C29" s="3"/>
      <c r="D29" s="3"/>
      <c r="E29" s="3"/>
      <c r="F29" s="3"/>
      <c r="G29" s="3"/>
      <c r="H29" s="3"/>
      <c r="I29" s="16"/>
      <c r="K29" s="10"/>
    </row>
    <row r="30" customFormat="false" ht="12.8" hidden="false" customHeight="false" outlineLevel="0" collapsed="false">
      <c r="A30" s="17"/>
      <c r="B30" s="18" t="s">
        <v>2</v>
      </c>
      <c r="C30" s="18" t="s">
        <v>3</v>
      </c>
      <c r="D30" s="18" t="s">
        <v>4</v>
      </c>
      <c r="E30" s="18" t="s">
        <v>38</v>
      </c>
      <c r="F30" s="18" t="s">
        <v>6</v>
      </c>
      <c r="G30" s="18" t="s">
        <v>7</v>
      </c>
      <c r="H30" s="18" t="s">
        <v>8</v>
      </c>
      <c r="I30" s="18" t="s">
        <v>9</v>
      </c>
      <c r="J30" s="18" t="s">
        <v>10</v>
      </c>
      <c r="K30" s="6" t="s">
        <v>11</v>
      </c>
    </row>
    <row r="31" customFormat="false" ht="12.8" hidden="false" customHeight="false" outlineLevel="0" collapsed="false">
      <c r="A31" s="18" t="s">
        <v>12</v>
      </c>
      <c r="B31" s="19" t="n">
        <v>1288.96</v>
      </c>
      <c r="C31" s="19" t="n">
        <v>1208.63</v>
      </c>
      <c r="D31" s="19" t="n">
        <v>253.619</v>
      </c>
      <c r="E31" s="19" t="n">
        <v>1800.53</v>
      </c>
      <c r="F31" s="19" t="n">
        <v>1086.08</v>
      </c>
      <c r="G31" s="19" t="n">
        <v>1245.27</v>
      </c>
      <c r="H31" s="19" t="n">
        <v>733.615</v>
      </c>
      <c r="I31" s="20" t="n">
        <f aca="false">SUM(B31:H31)/7</f>
        <v>1088.10057142857</v>
      </c>
      <c r="J31" s="21" t="n">
        <v>756.806</v>
      </c>
      <c r="K31" s="10" t="n">
        <f aca="false">(I31/J31-1)</f>
        <v>0.437753626991027</v>
      </c>
    </row>
    <row r="32" customFormat="false" ht="12.8" hidden="false" customHeight="false" outlineLevel="0" collapsed="false">
      <c r="A32" s="18" t="s">
        <v>13</v>
      </c>
      <c r="B32" s="19" t="n">
        <v>2737.65</v>
      </c>
      <c r="C32" s="19" t="n">
        <v>2555.9</v>
      </c>
      <c r="D32" s="19" t="n">
        <v>536.554</v>
      </c>
      <c r="E32" s="19" t="n">
        <v>4219.85</v>
      </c>
      <c r="F32" s="19" t="n">
        <v>2495.29</v>
      </c>
      <c r="G32" s="19" t="n">
        <v>3049.28</v>
      </c>
      <c r="H32" s="19" t="n">
        <v>1717.96</v>
      </c>
      <c r="I32" s="20" t="n">
        <f aca="false">SUM(B32:H32)/7</f>
        <v>2473.212</v>
      </c>
      <c r="J32" s="21" t="n">
        <v>1611.52</v>
      </c>
      <c r="K32" s="10" t="n">
        <f aca="false">(I32/J32-1)</f>
        <v>0.534707605242256</v>
      </c>
    </row>
    <row r="33" customFormat="false" ht="12.8" hidden="false" customHeight="false" outlineLevel="0" collapsed="false">
      <c r="A33" s="18" t="s">
        <v>14</v>
      </c>
      <c r="B33" s="19" t="n">
        <v>1625.16</v>
      </c>
      <c r="C33" s="19" t="n">
        <v>1648.75</v>
      </c>
      <c r="D33" s="19" t="n">
        <v>332.395</v>
      </c>
      <c r="E33" s="19" t="n">
        <v>2513.16</v>
      </c>
      <c r="F33" s="19" t="n">
        <v>1471.02</v>
      </c>
      <c r="G33" s="19" t="n">
        <v>1770.86</v>
      </c>
      <c r="H33" s="19" t="n">
        <v>1059.42</v>
      </c>
      <c r="I33" s="20" t="n">
        <f aca="false">SUM(B33:H33)/7</f>
        <v>1488.68071428571</v>
      </c>
      <c r="J33" s="21" t="n">
        <v>1047.103</v>
      </c>
      <c r="K33" s="10" t="n">
        <f aca="false">(I33/J33-1)</f>
        <v>0.421713732350795</v>
      </c>
    </row>
    <row r="34" customFormat="false" ht="12.8" hidden="false" customHeight="false" outlineLevel="0" collapsed="false">
      <c r="A34" s="18" t="s">
        <v>15</v>
      </c>
      <c r="B34" s="19" t="n">
        <v>1463.81</v>
      </c>
      <c r="C34" s="19" t="n">
        <v>1241.55</v>
      </c>
      <c r="D34" s="19" t="n">
        <v>273.779</v>
      </c>
      <c r="E34" s="19" t="n">
        <v>1863.9</v>
      </c>
      <c r="F34" s="19" t="n">
        <v>1091.27</v>
      </c>
      <c r="G34" s="19" t="n">
        <v>1258.26</v>
      </c>
      <c r="H34" s="19" t="n">
        <v>735.724</v>
      </c>
      <c r="I34" s="20" t="n">
        <f aca="false">SUM(B34:H34)/7</f>
        <v>1132.61328571429</v>
      </c>
      <c r="J34" s="21" t="n">
        <v>834.365</v>
      </c>
      <c r="K34" s="10" t="n">
        <f aca="false">(I34/J34-1)</f>
        <v>0.35745541305578</v>
      </c>
    </row>
    <row r="35" customFormat="false" ht="12.8" hidden="false" customHeight="false" outlineLevel="0" collapsed="false">
      <c r="A35" s="18"/>
      <c r="B35" s="19"/>
      <c r="C35" s="19"/>
      <c r="D35" s="19"/>
      <c r="E35" s="19"/>
      <c r="F35" s="19"/>
      <c r="G35" s="19"/>
      <c r="H35" s="19"/>
      <c r="I35" s="20"/>
      <c r="J35" s="21"/>
      <c r="K35" s="10"/>
    </row>
    <row r="36" customFormat="false" ht="12.8" hidden="false" customHeight="false" outlineLevel="0" collapsed="false">
      <c r="A36" s="18" t="s">
        <v>16</v>
      </c>
      <c r="B36" s="19" t="n">
        <v>4255.33</v>
      </c>
      <c r="C36" s="19" t="n">
        <v>4525.57</v>
      </c>
      <c r="D36" s="19" t="n">
        <v>1017.83</v>
      </c>
      <c r="E36" s="19" t="n">
        <v>6987.2</v>
      </c>
      <c r="F36" s="19" t="n">
        <v>4273.47</v>
      </c>
      <c r="G36" s="19" t="n">
        <v>4765.74</v>
      </c>
      <c r="H36" s="19" t="n">
        <v>2852.56</v>
      </c>
      <c r="I36" s="20" t="n">
        <f aca="false">SUM(B36:H36)/7</f>
        <v>4096.81428571429</v>
      </c>
      <c r="J36" s="21" t="n">
        <v>3248.979</v>
      </c>
      <c r="K36" s="10" t="n">
        <f aca="false">(I36/J36-1)</f>
        <v>0.260954375425106</v>
      </c>
    </row>
    <row r="37" customFormat="false" ht="12.8" hidden="false" customHeight="false" outlineLevel="0" collapsed="false">
      <c r="A37" s="18" t="s">
        <v>17</v>
      </c>
      <c r="B37" s="19" t="n">
        <v>5472.08</v>
      </c>
      <c r="C37" s="19" t="n">
        <v>5878.08</v>
      </c>
      <c r="D37" s="19" t="n">
        <v>1296.94</v>
      </c>
      <c r="E37" s="19" t="n">
        <v>9054.03</v>
      </c>
      <c r="F37" s="19" t="n">
        <v>5546.09</v>
      </c>
      <c r="G37" s="19" t="n">
        <v>6129.59</v>
      </c>
      <c r="H37" s="19" t="n">
        <v>3677.53</v>
      </c>
      <c r="I37" s="20" t="n">
        <f aca="false">SUM(B37:H37)/7</f>
        <v>5293.47714285714</v>
      </c>
      <c r="J37" s="21" t="n">
        <v>4224.394</v>
      </c>
      <c r="K37" s="10" t="n">
        <f aca="false">(I37/J37-1)</f>
        <v>0.253073729121181</v>
      </c>
    </row>
    <row r="38" customFormat="false" ht="12.8" hidden="false" customHeight="false" outlineLevel="0" collapsed="false">
      <c r="A38" s="18" t="s">
        <v>18</v>
      </c>
      <c r="B38" s="19" t="n">
        <v>3353.73</v>
      </c>
      <c r="C38" s="19" t="n">
        <v>3797.33</v>
      </c>
      <c r="D38" s="19" t="n">
        <v>781.679</v>
      </c>
      <c r="E38" s="19" t="n">
        <v>5404.4</v>
      </c>
      <c r="F38" s="19" t="n">
        <v>3309.78</v>
      </c>
      <c r="G38" s="19" t="n">
        <v>3677.91</v>
      </c>
      <c r="H38" s="19" t="n">
        <v>2249.47</v>
      </c>
      <c r="I38" s="20" t="n">
        <f aca="false">SUM(B38:H38)/7</f>
        <v>3224.89985714286</v>
      </c>
      <c r="J38" s="21" t="n">
        <v>2725.91</v>
      </c>
      <c r="K38" s="10" t="n">
        <f aca="false">(I38/J38-1)</f>
        <v>0.183054413807814</v>
      </c>
    </row>
    <row r="39" customFormat="false" ht="12.8" hidden="false" customHeight="false" outlineLevel="0" collapsed="false">
      <c r="A39" s="18" t="s">
        <v>19</v>
      </c>
      <c r="B39" s="19" t="n">
        <v>2849.63</v>
      </c>
      <c r="C39" s="19" t="n">
        <v>2807.97</v>
      </c>
      <c r="D39" s="19" t="n">
        <v>613.31</v>
      </c>
      <c r="E39" s="19" t="n">
        <v>4272.84</v>
      </c>
      <c r="F39" s="19" t="n">
        <v>2457.22</v>
      </c>
      <c r="G39" s="19" t="n">
        <v>2842.1</v>
      </c>
      <c r="H39" s="19" t="n">
        <v>1671.45</v>
      </c>
      <c r="I39" s="20" t="n">
        <f aca="false">SUM(B39:H39)/7</f>
        <v>2502.07428571429</v>
      </c>
      <c r="J39" s="21" t="n">
        <v>2127.271</v>
      </c>
      <c r="K39" s="10" t="n">
        <f aca="false">(I39/J39-1)</f>
        <v>0.176189721814609</v>
      </c>
    </row>
    <row r="40" customFormat="false" ht="12.8" hidden="false" customHeight="false" outlineLevel="0" collapsed="false">
      <c r="A40" s="18"/>
      <c r="B40" s="19"/>
      <c r="C40" s="19"/>
      <c r="D40" s="19"/>
      <c r="E40" s="19"/>
      <c r="F40" s="19"/>
      <c r="G40" s="19"/>
      <c r="H40" s="19"/>
      <c r="I40" s="20"/>
      <c r="J40" s="21"/>
      <c r="K40" s="10"/>
    </row>
    <row r="41" customFormat="false" ht="12.8" hidden="false" customHeight="false" outlineLevel="0" collapsed="false">
      <c r="A41" s="18" t="s">
        <v>20</v>
      </c>
      <c r="B41" s="19" t="n">
        <v>29.1616</v>
      </c>
      <c r="C41" s="19" t="n">
        <v>83.7877</v>
      </c>
      <c r="D41" s="19" t="n">
        <v>26.6619</v>
      </c>
      <c r="E41" s="19" t="n">
        <v>15.2604</v>
      </c>
      <c r="F41" s="19" t="n">
        <v>65.7846</v>
      </c>
      <c r="G41" s="19" t="n">
        <v>15.2707</v>
      </c>
      <c r="H41" s="19" t="n">
        <v>41.0693</v>
      </c>
      <c r="I41" s="20" t="n">
        <f aca="false">SUM(B41:H41)/7</f>
        <v>39.5708857142857</v>
      </c>
      <c r="J41" s="21" t="n">
        <v>34.903</v>
      </c>
      <c r="K41" s="10" t="n">
        <f aca="false">(I41/J41-1)</f>
        <v>0.13373881082674</v>
      </c>
    </row>
    <row r="42" customFormat="false" ht="12.8" hidden="false" customHeight="false" outlineLevel="0" collapsed="false">
      <c r="A42" s="18" t="s">
        <v>21</v>
      </c>
      <c r="B42" s="19" t="n">
        <v>30.6488</v>
      </c>
      <c r="C42" s="19" t="n">
        <v>104.205</v>
      </c>
      <c r="D42" s="19" t="n">
        <v>27.777</v>
      </c>
      <c r="E42" s="19" t="n">
        <v>15.3616</v>
      </c>
      <c r="F42" s="19" t="n">
        <v>75.2145</v>
      </c>
      <c r="G42" s="19" t="n">
        <v>15.2923</v>
      </c>
      <c r="H42" s="19" t="n">
        <v>41.443</v>
      </c>
      <c r="I42" s="20" t="n">
        <f aca="false">SUM(B42:H42)/7</f>
        <v>44.2774571428572</v>
      </c>
      <c r="J42" s="21" t="n">
        <v>38.872</v>
      </c>
      <c r="K42" s="10" t="n">
        <f aca="false">(I42/J42-1)</f>
        <v>0.139057860229912</v>
      </c>
    </row>
    <row r="43" customFormat="false" ht="12.8" hidden="false" customHeight="false" outlineLevel="0" collapsed="false">
      <c r="A43" s="18" t="s">
        <v>22</v>
      </c>
      <c r="B43" s="19" t="n">
        <v>29.5315</v>
      </c>
      <c r="C43" s="19" t="n">
        <v>76.2649</v>
      </c>
      <c r="D43" s="19" t="n">
        <v>27.829</v>
      </c>
      <c r="E43" s="19" t="n">
        <v>15.4053</v>
      </c>
      <c r="F43" s="19" t="n">
        <v>61.9887</v>
      </c>
      <c r="G43" s="19" t="n">
        <v>15.4021</v>
      </c>
      <c r="H43" s="19" t="n">
        <v>41.1693</v>
      </c>
      <c r="I43" s="20" t="n">
        <f aca="false">SUM(B43:H43)/7</f>
        <v>38.2272571428571</v>
      </c>
      <c r="J43" s="21" t="n">
        <v>33.647</v>
      </c>
      <c r="K43" s="10" t="n">
        <f aca="false">(I43/J43-1)</f>
        <v>0.136126761460372</v>
      </c>
    </row>
    <row r="44" customFormat="false" ht="12.8" hidden="false" customHeight="false" outlineLevel="0" collapsed="false">
      <c r="A44" s="18" t="s">
        <v>23</v>
      </c>
      <c r="B44" s="19" t="n">
        <v>29.5589</v>
      </c>
      <c r="C44" s="19" t="n">
        <v>61.5208</v>
      </c>
      <c r="D44" s="19" t="n">
        <v>27.5151</v>
      </c>
      <c r="E44" s="19" t="n">
        <v>15.4433</v>
      </c>
      <c r="F44" s="19" t="n">
        <v>55.4061</v>
      </c>
      <c r="G44" s="19" t="n">
        <v>15.2866</v>
      </c>
      <c r="H44" s="19" t="n">
        <v>40.9292</v>
      </c>
      <c r="I44" s="20" t="n">
        <f aca="false">SUM(B44:H44)/7</f>
        <v>35.0942857142857</v>
      </c>
      <c r="J44" s="21" t="n">
        <v>31.225</v>
      </c>
      <c r="K44" s="10" t="n">
        <f aca="false">(I44/J44-1)</f>
        <v>0.123916275877845</v>
      </c>
    </row>
    <row r="45" customFormat="false" ht="12.8" hidden="false" customHeight="false" outlineLevel="0" collapsed="false">
      <c r="A45" s="18"/>
      <c r="B45" s="19"/>
      <c r="C45" s="19"/>
      <c r="D45" s="19"/>
      <c r="E45" s="19"/>
      <c r="F45" s="19"/>
      <c r="G45" s="19"/>
      <c r="H45" s="19"/>
      <c r="I45" s="20"/>
      <c r="J45" s="21"/>
    </row>
    <row r="46" customFormat="false" ht="12.8" hidden="false" customHeight="false" outlineLevel="0" collapsed="false">
      <c r="A46" s="18" t="s">
        <v>24</v>
      </c>
      <c r="B46" s="19" t="n">
        <v>24.4145</v>
      </c>
      <c r="C46" s="19" t="n">
        <v>234.715</v>
      </c>
      <c r="D46" s="19" t="n">
        <v>12.3059</v>
      </c>
      <c r="E46" s="19" t="n">
        <v>2.8444</v>
      </c>
      <c r="F46" s="19" t="n">
        <v>120.753</v>
      </c>
      <c r="G46" s="19" t="n">
        <v>2.75857</v>
      </c>
      <c r="H46" s="19" t="n">
        <v>29.8878</v>
      </c>
      <c r="I46" s="20" t="n">
        <f aca="false">SUM(B46:H46)/7</f>
        <v>61.0970242857143</v>
      </c>
      <c r="J46" s="21" t="n">
        <v>47.322</v>
      </c>
      <c r="K46" s="10" t="n">
        <f aca="false">(I46/J46-1)</f>
        <v>0.291091337764978</v>
      </c>
    </row>
    <row r="47" customFormat="false" ht="12.8" hidden="false" customHeight="false" outlineLevel="0" collapsed="false">
      <c r="A47" s="18" t="s">
        <v>25</v>
      </c>
      <c r="B47" s="19" t="n">
        <v>30.5561</v>
      </c>
      <c r="C47" s="19" t="n">
        <v>368.792</v>
      </c>
      <c r="D47" s="19" t="n">
        <v>12.573</v>
      </c>
      <c r="E47" s="19" t="n">
        <v>2.93205</v>
      </c>
      <c r="F47" s="19" t="n">
        <v>177.644</v>
      </c>
      <c r="G47" s="19" t="n">
        <v>30.1198</v>
      </c>
      <c r="H47" s="19" t="n">
        <v>31.0501</v>
      </c>
      <c r="I47" s="20" t="n">
        <f aca="false">SUM(B47:H47)/7</f>
        <v>93.3810071428571</v>
      </c>
      <c r="J47" s="21" t="n">
        <v>69.091</v>
      </c>
      <c r="K47" s="10" t="n">
        <f aca="false">(I47/J47-1)</f>
        <v>0.35156543027105</v>
      </c>
    </row>
    <row r="48" customFormat="false" ht="12.8" hidden="false" customHeight="false" outlineLevel="0" collapsed="false">
      <c r="A48" s="18" t="s">
        <v>26</v>
      </c>
      <c r="B48" s="19" t="n">
        <v>29.3571</v>
      </c>
      <c r="C48" s="19" t="n">
        <v>358.75</v>
      </c>
      <c r="D48" s="19" t="n">
        <v>12.3944</v>
      </c>
      <c r="E48" s="19" t="n">
        <v>2.95322</v>
      </c>
      <c r="F48" s="19" t="n">
        <v>172.326</v>
      </c>
      <c r="G48" s="19" t="n">
        <v>2.94869</v>
      </c>
      <c r="H48" s="19" t="n">
        <v>30.8406</v>
      </c>
      <c r="I48" s="20" t="n">
        <f aca="false">SUM(B48:H48)/7</f>
        <v>87.08143</v>
      </c>
      <c r="J48" s="21" t="n">
        <v>70.749</v>
      </c>
      <c r="K48" s="10" t="n">
        <f aca="false">(I48/J48-1)</f>
        <v>0.230850330040001</v>
      </c>
    </row>
    <row r="49" customFormat="false" ht="12.8" hidden="false" customHeight="false" outlineLevel="0" collapsed="false">
      <c r="A49" s="18" t="s">
        <v>27</v>
      </c>
      <c r="B49" s="19" t="n">
        <v>24.1768</v>
      </c>
      <c r="C49" s="19" t="n">
        <v>276.961</v>
      </c>
      <c r="D49" s="19" t="n">
        <v>12.7148</v>
      </c>
      <c r="E49" s="19" t="n">
        <v>3.04629</v>
      </c>
      <c r="F49" s="19" t="n">
        <v>126.212</v>
      </c>
      <c r="G49" s="19" t="n">
        <v>2.985</v>
      </c>
      <c r="H49" s="19" t="n">
        <v>30.1236</v>
      </c>
      <c r="I49" s="20" t="n">
        <f aca="false">SUM(B49:H49)/7</f>
        <v>68.0313557142857</v>
      </c>
      <c r="J49" s="21" t="n">
        <v>53.283</v>
      </c>
      <c r="K49" s="10" t="n">
        <f aca="false">(I49/J49-1)</f>
        <v>0.276792892935565</v>
      </c>
    </row>
    <row r="50" customFormat="false" ht="12.8" hidden="false" customHeight="false" outlineLevel="0" collapsed="false">
      <c r="A50" s="18"/>
      <c r="B50" s="22"/>
      <c r="C50" s="22"/>
      <c r="D50" s="22"/>
      <c r="E50" s="22"/>
      <c r="F50" s="22"/>
      <c r="G50" s="22"/>
      <c r="H50" s="22"/>
      <c r="I50" s="20"/>
      <c r="J50" s="21"/>
    </row>
    <row r="51" customFormat="false" ht="12.8" hidden="false" customHeight="false" outlineLevel="0" collapsed="false">
      <c r="A51" s="23" t="s">
        <v>28</v>
      </c>
      <c r="B51" s="24" t="n">
        <v>10296795</v>
      </c>
      <c r="C51" s="24" t="n">
        <v>16966392</v>
      </c>
      <c r="D51" s="24" t="n">
        <v>17044542</v>
      </c>
      <c r="E51" s="24" t="n">
        <v>17495979</v>
      </c>
      <c r="F51" s="24" t="n">
        <v>17996791</v>
      </c>
      <c r="G51" s="24" t="n">
        <v>18681952</v>
      </c>
      <c r="H51" s="24" t="n">
        <v>19265035</v>
      </c>
      <c r="I51" s="24"/>
      <c r="J51" s="21"/>
    </row>
    <row r="52" customFormat="false" ht="12.8" hidden="false" customHeight="false" outlineLevel="0" collapsed="false">
      <c r="A52" s="23" t="s">
        <v>39</v>
      </c>
      <c r="B52" s="25" t="s">
        <v>40</v>
      </c>
      <c r="C52" s="25" t="s">
        <v>41</v>
      </c>
      <c r="D52" s="25" t="s">
        <v>42</v>
      </c>
      <c r="E52" s="25" t="s">
        <v>43</v>
      </c>
      <c r="F52" s="25" t="s">
        <v>44</v>
      </c>
      <c r="G52" s="25" t="s">
        <v>45</v>
      </c>
      <c r="H52" s="25" t="s">
        <v>46</v>
      </c>
      <c r="I52" s="24"/>
      <c r="J52" s="21"/>
    </row>
    <row r="55" customFormat="false" ht="12.85" hidden="false" customHeight="false" outlineLevel="0" collapsed="false"/>
    <row r="56" customFormat="false" ht="12.85" hidden="false" customHeight="false" outlineLevel="0" collapsed="false"/>
    <row r="57" customFormat="false" ht="12.85" hidden="false" customHeight="false" outlineLevel="0" collapsed="false"/>
    <row r="58" customFormat="false" ht="12.85" hidden="false" customHeight="false" outlineLevel="0" collapsed="false"/>
    <row r="59" customFormat="false" ht="12.85" hidden="false" customHeight="false" outlineLevel="0" collapsed="false"/>
    <row r="60" customFormat="false" ht="12.85" hidden="false" customHeight="false" outlineLevel="0" collapsed="false"/>
    <row r="61" customFormat="false" ht="12.85" hidden="false" customHeight="false" outlineLevel="0" collapsed="false"/>
    <row r="62" customFormat="false" ht="12.85" hidden="false" customHeight="false" outlineLevel="0" collapsed="false"/>
    <row r="63" customFormat="false" ht="12.85" hidden="false" customHeight="false" outlineLevel="0" collapsed="false"/>
    <row r="64" customFormat="false" ht="12.85" hidden="false" customHeight="false" outlineLevel="0" collapsed="false"/>
    <row r="65" customFormat="false" ht="12.85" hidden="false" customHeight="false" outlineLevel="0" collapsed="false"/>
    <row r="66" customFormat="false" ht="12.85" hidden="false" customHeight="false" outlineLevel="0" collapsed="false"/>
    <row r="67" customFormat="false" ht="12.85" hidden="false" customHeight="false" outlineLevel="0" collapsed="false"/>
    <row r="68" customFormat="false" ht="12.85" hidden="false" customHeight="false" outlineLevel="0" collapsed="false"/>
    <row r="69" customFormat="false" ht="12.85" hidden="false" customHeight="false" outlineLevel="0" collapsed="false"/>
    <row r="70" customFormat="false" ht="12.85" hidden="false" customHeight="false" outlineLevel="0" collapsed="false"/>
    <row r="71" customFormat="false" ht="12.85" hidden="false" customHeight="false" outlineLevel="0" collapsed="false"/>
    <row r="72" customFormat="false" ht="12.85" hidden="false" customHeight="false" outlineLevel="0" collapsed="false"/>
    <row r="73" customFormat="false" ht="12.85" hidden="false" customHeight="false" outlineLevel="0" collapsed="false"/>
    <row r="74" customFormat="false" ht="12.85" hidden="false" customHeight="false" outlineLevel="0" collapsed="false"/>
    <row r="75" customFormat="false" ht="12.85" hidden="false" customHeight="false" outlineLevel="0" collapsed="false"/>
    <row r="76" customFormat="false" ht="12.85" hidden="false" customHeight="false" outlineLevel="0" collapsed="false"/>
    <row r="77" customFormat="false" ht="12.85" hidden="false" customHeight="false" outlineLevel="0" collapsed="false"/>
    <row r="78" customFormat="false" ht="12.85" hidden="false" customHeight="false" outlineLevel="0" collapsed="false"/>
    <row r="79" customFormat="false" ht="12.85" hidden="false" customHeight="false" outlineLevel="0" collapsed="false"/>
    <row r="80" customFormat="false" ht="12.85" hidden="false" customHeight="false" outlineLevel="0" collapsed="false"/>
    <row r="81" customFormat="false" ht="12.85" hidden="false" customHeight="false" outlineLevel="0" collapsed="false"/>
    <row r="82" customFormat="false" ht="12.85" hidden="false" customHeight="false" outlineLevel="0" collapsed="false"/>
    <row r="83" customFormat="false" ht="12.85" hidden="false" customHeight="false" outlineLevel="0" collapsed="false"/>
    <row r="84" customFormat="false" ht="12.85" hidden="false" customHeight="false" outlineLevel="0" collapsed="false"/>
    <row r="85" customFormat="false" ht="12.85" hidden="false" customHeight="false" outlineLevel="0" collapsed="false"/>
    <row r="86" customFormat="false" ht="12.85" hidden="false" customHeight="false" outlineLevel="0" collapsed="false"/>
    <row r="87" customFormat="false" ht="12.85" hidden="false" customHeight="false" outlineLevel="0" collapsed="false"/>
    <row r="88" customFormat="false" ht="12.85" hidden="false" customHeight="false" outlineLevel="0" collapsed="false"/>
    <row r="89" customFormat="false" ht="12.85" hidden="false" customHeight="false" outlineLevel="0" collapsed="false"/>
    <row r="90" customFormat="false" ht="12.85" hidden="false" customHeight="false" outlineLevel="0" collapsed="false"/>
    <row r="91" customFormat="false" ht="12.85" hidden="false" customHeight="false" outlineLevel="0" collapsed="false"/>
    <row r="92" customFormat="false" ht="12.85" hidden="false" customHeight="false" outlineLevel="0" collapsed="false"/>
    <row r="93" customFormat="false" ht="12.85" hidden="false" customHeight="false" outlineLevel="0" collapsed="false"/>
    <row r="94" customFormat="false" ht="12.85" hidden="false" customHeight="false" outlineLevel="0" collapsed="false"/>
    <row r="95" customFormat="false" ht="12.85" hidden="false" customHeight="false" outlineLevel="0" collapsed="false"/>
    <row r="96" customFormat="false" ht="12.85" hidden="false" customHeight="false" outlineLevel="0" collapsed="false"/>
    <row r="97" customFormat="false" ht="12.85" hidden="false" customHeight="false" outlineLevel="0" collapsed="false"/>
    <row r="98" customFormat="false" ht="12.85" hidden="false" customHeight="false" outlineLevel="0" collapsed="false"/>
    <row r="99" customFormat="false" ht="12.85" hidden="false" customHeight="false" outlineLevel="0" collapsed="false"/>
    <row r="100" customFormat="false" ht="12.85" hidden="false" customHeight="false" outlineLevel="0" collapsed="false"/>
    <row r="101" customFormat="false" ht="12.85" hidden="false" customHeight="false" outlineLevel="0" collapsed="false"/>
    <row r="102" customFormat="false" ht="12.85" hidden="false" customHeight="false" outlineLevel="0" collapsed="false"/>
    <row r="103" customFormat="false" ht="12.85" hidden="false" customHeight="false" outlineLevel="0" collapsed="false"/>
    <row r="104" customFormat="false" ht="12.85" hidden="false" customHeight="false" outlineLevel="0" collapsed="false"/>
    <row r="105" customFormat="false" ht="12.85" hidden="false" customHeight="false" outlineLevel="0" collapsed="false"/>
    <row r="106" customFormat="false" ht="12.85" hidden="false" customHeight="false" outlineLevel="0" collapsed="false"/>
    <row r="107" customFormat="false" ht="12.85" hidden="false" customHeight="false" outlineLevel="0" collapsed="false"/>
    <row r="108" customFormat="false" ht="12.8" hidden="false" customHeight="true" outlineLevel="0" collapsed="false"/>
    <row r="109" customFormat="false" ht="12.85" hidden="false" customHeight="false" outlineLevel="0" collapsed="false"/>
    <row r="110" customFormat="false" ht="12.85" hidden="false" customHeight="false" outlineLevel="0" collapsed="false"/>
    <row r="111" customFormat="false" ht="12.85" hidden="false" customHeight="false" outlineLevel="0" collapsed="false"/>
    <row r="112" customFormat="false" ht="12.85" hidden="false" customHeight="false" outlineLevel="0" collapsed="false"/>
    <row r="113" customFormat="false" ht="12.85" hidden="false" customHeight="false" outlineLevel="0" collapsed="false"/>
    <row r="114" customFormat="false" ht="12.85" hidden="false" customHeight="false" outlineLevel="0" collapsed="false"/>
    <row r="115" customFormat="false" ht="12.85" hidden="false" customHeight="false" outlineLevel="0" collapsed="false"/>
    <row r="116" customFormat="false" ht="12.85" hidden="false" customHeight="false" outlineLevel="0" collapsed="false"/>
    <row r="117" customFormat="false" ht="12.85" hidden="false" customHeight="false" outlineLevel="0" collapsed="false"/>
    <row r="118" customFormat="false" ht="12.85" hidden="false" customHeight="false" outlineLevel="0" collapsed="false"/>
    <row r="119" customFormat="false" ht="12.85" hidden="false" customHeight="false" outlineLevel="0" collapsed="false"/>
    <row r="120" customFormat="false" ht="12.85" hidden="false" customHeight="false" outlineLevel="0" collapsed="false"/>
    <row r="121" customFormat="false" ht="12.85" hidden="false" customHeight="false" outlineLevel="0" collapsed="false"/>
    <row r="122" customFormat="false" ht="12.85" hidden="false" customHeight="false" outlineLevel="0" collapsed="false"/>
    <row r="123" customFormat="false" ht="12.85" hidden="false" customHeight="false" outlineLevel="0" collapsed="false"/>
  </sheetData>
  <mergeCells count="3">
    <mergeCell ref="A1:G2"/>
    <mergeCell ref="A4:H4"/>
    <mergeCell ref="A29:H2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29964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2015-11-15T16:06:55Z</dcterms:created>
  <dc:creator/>
  <dc:description/>
  <dc:language>en-US</dc:language>
  <cp:lastModifiedBy/>
  <dcterms:modified xsi:type="dcterms:W3CDTF">2016-06-27T00:24:23Z</dcterms:modified>
  <cp:revision>27</cp:revision>
  <dc:subject/>
  <dc:title/>
</cp:coreProperties>
</file>