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<sst xmlns="http://schemas.openxmlformats.org/spreadsheetml/2006/main" count="22" uniqueCount="22">
  <si>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r>
      <rPr>
        <sz val="15"/>
        <rFont val="Arial"/>
        <family val="2"/>
        <charset val="1"/>
      </rPr>
      <t>SemmedDB Performance Results
</t>
    </r>
    <r>
      <rPr>
        <sz val="10"/>
        <rFont val="Arial"/>
        <family val="2"/>
        <charset val="1"/>
      </rPr>
      <t>UA – Uncompressed Array, BB – Byte aligned bitmap, BD – Bit aligned Dictionary, Huffman, OPT – optimal compression using BB and Huffman</t>
    </r>
  </si>
  <si>
    <t xml:space="preserve">Avg. of 5 trials (ms)</t>
  </si>
  <si>
    <t xml:space="preserve">UA – 0 threads</t>
  </si>
  <si>
    <t xml:space="preserve">UA – 1 thread</t>
  </si>
  <si>
    <t xml:space="preserve">UA – 2 threads</t>
  </si>
  <si>
    <t xml:space="preserve">UA – 4 threads</t>
  </si>
  <si>
    <t xml:space="preserve">BB – 0 threads</t>
  </si>
  <si>
    <t xml:space="preserve">BB – 1 thread</t>
  </si>
  <si>
    <t xml:space="preserve">BB – 2 threads</t>
  </si>
  <si>
    <t xml:space="preserve">BB – 4 threads</t>
  </si>
  <si>
    <t xml:space="preserve">BD – 0 threads</t>
  </si>
  <si>
    <t xml:space="preserve">BD – 1 thread</t>
  </si>
  <si>
    <t xml:space="preserve">BD – 2 threads</t>
  </si>
  <si>
    <t xml:space="preserve">BD – 4 threads</t>
  </si>
  <si>
    <t xml:space="preserve">Huffman – 0 threads</t>
  </si>
  <si>
    <t xml:space="preserve">Huffman – 1 thread</t>
  </si>
  <si>
    <t xml:space="preserve">Huffman – 2 threads</t>
  </si>
  <si>
    <t xml:space="preserve">Huffman – 4 threads</t>
  </si>
  <si>
    <t xml:space="preserve">OPT – 0 threads</t>
  </si>
  <si>
    <t xml:space="preserve">OPT – 1 thread</t>
  </si>
  <si>
    <t xml:space="preserve">OPT – 2 threads</t>
  </si>
  <si>
    <t xml:space="preserve">OPT – 4 threads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</si>
</sst>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5"/>
  <cols>
    <col collapsed="false" hidden="false" max="1" min="1" style="0" width="28.4897959183673"/>
    <col collapsed="false" hidden="false" max="2" min="2" style="0" width="21.015306122449"/>
    <col collapsed="false" hidden="false" max="5" min="3" style="0" width="12.2908163265306"/>
    <col collapsed="false" hidden="false" max="6" min="6" style="0" width="13.2091836734694"/>
    <col collapsed="false" hidden="false" max="1025" min="7" style="0" width="12.2908163265306"/>
  </cols>
  <sheetData>
    <row r="1" customFormat="false" ht="31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5" hidden="false" customHeight="false" outlineLevel="0" collapsed="false">
      <c r="A2" s="2"/>
      <c r="B2" s="2"/>
      <c r="C2" s="2"/>
      <c r="D2" s="2"/>
      <c r="E2" s="2"/>
      <c r="F2" s="2"/>
    </row>
    <row r="3" customFormat="false" ht="12.8" hidden="false" customHeight="false" outlineLevel="0" collapsed="false">
      <c r="B3" s="3" t="s">
        <v>1</v>
      </c>
    </row>
    <row r="4" customFormat="false" ht="12.8" hidden="false" customHeight="false" outlineLevel="0" collapsed="false">
      <c r="A4" s="3" t="s">
        <v>2</v>
      </c>
      <c r="B4" s="4" t="n">
        <f aca="false">(12.6083+12.328+12.2893+12.1922+12.2566)/5</f>
        <v>12.33488</v>
      </c>
      <c r="C4" s="4"/>
    </row>
    <row r="5" customFormat="false" ht="12.8" hidden="false" customHeight="false" outlineLevel="0" collapsed="false">
      <c r="A5" s="3" t="s">
        <v>3</v>
      </c>
      <c r="B5" s="4" t="n">
        <f aca="false">(12.0798+11.7552+11.8494+11.7566+11.8147)/5</f>
        <v>11.85114</v>
      </c>
      <c r="C5" s="4"/>
    </row>
    <row r="6" customFormat="false" ht="12.8" hidden="false" customHeight="false" outlineLevel="0" collapsed="false">
      <c r="A6" s="3" t="s">
        <v>4</v>
      </c>
      <c r="B6" s="4" t="n">
        <f aca="false">(11.9753+11.4294+11.4582+11.3554+11.4459)/5</f>
        <v>11.53284</v>
      </c>
      <c r="C6" s="4"/>
    </row>
    <row r="7" customFormat="false" ht="12.8" hidden="false" customHeight="false" outlineLevel="0" collapsed="false">
      <c r="A7" s="3" t="s">
        <v>5</v>
      </c>
      <c r="B7" s="4" t="n">
        <f aca="false">(12.1911+11.8533+11.907+11.8559+11.8184)/5</f>
        <v>11.92514</v>
      </c>
      <c r="C7" s="4"/>
    </row>
    <row r="8" customFormat="false" ht="12.8" hidden="false" customHeight="false" outlineLevel="0" collapsed="false">
      <c r="A8" s="3"/>
      <c r="B8" s="4"/>
      <c r="C8" s="4"/>
    </row>
    <row r="9" customFormat="false" ht="12.8" hidden="false" customHeight="false" outlineLevel="0" collapsed="false">
      <c r="A9" s="3" t="s">
        <v>6</v>
      </c>
      <c r="B9" s="4" t="n">
        <f aca="false">(14.3955+14.1766+14.1919+14.1431+14.2682)/5</f>
        <v>14.23506</v>
      </c>
      <c r="C9" s="4"/>
    </row>
    <row r="10" customFormat="false" ht="12.8" hidden="false" customHeight="false" outlineLevel="0" collapsed="false">
      <c r="A10" s="3" t="s">
        <v>7</v>
      </c>
      <c r="B10" s="4" t="n">
        <f aca="false">(14.3915+13.9362+14.1108+13.9708+14.0963)/5</f>
        <v>14.10112</v>
      </c>
      <c r="C10" s="4"/>
    </row>
    <row r="11" customFormat="false" ht="12.8" hidden="false" customHeight="false" outlineLevel="0" collapsed="false">
      <c r="A11" s="3" t="s">
        <v>8</v>
      </c>
      <c r="B11" s="4" t="n">
        <f aca="false">(14.188+13.4949+13.6475+13.6864+13.6676)/5</f>
        <v>13.73688</v>
      </c>
      <c r="C11" s="4"/>
    </row>
    <row r="12" customFormat="false" ht="12.8" hidden="false" customHeight="false" outlineLevel="0" collapsed="false">
      <c r="A12" s="3" t="s">
        <v>9</v>
      </c>
      <c r="B12" s="4" t="n">
        <f aca="false">(14.5919+14.0006+14.0081+14.1031+13.9694)/5</f>
        <v>14.13462</v>
      </c>
      <c r="C12" s="4"/>
    </row>
    <row r="13" customFormat="false" ht="12.8" hidden="false" customHeight="false" outlineLevel="0" collapsed="false">
      <c r="A13" s="3"/>
      <c r="B13" s="4"/>
      <c r="C13" s="4"/>
    </row>
    <row r="14" customFormat="false" ht="12.8" hidden="false" customHeight="false" outlineLevel="0" collapsed="false">
      <c r="A14" s="3" t="s">
        <v>10</v>
      </c>
      <c r="B14" s="4" t="n">
        <f aca="false">(11.8038+10.9168+11.0429+10.8869+11.2917)/5</f>
        <v>11.18842</v>
      </c>
      <c r="C14" s="4"/>
    </row>
    <row r="15" customFormat="false" ht="12.8" hidden="false" customHeight="false" outlineLevel="0" collapsed="false">
      <c r="A15" s="3" t="s">
        <v>11</v>
      </c>
      <c r="B15" s="4" t="n">
        <f aca="false">(11.5023+11.5925+11.6781+11.9028+11.5486)/5</f>
        <v>11.64486</v>
      </c>
      <c r="C15" s="4"/>
    </row>
    <row r="16" customFormat="false" ht="12.8" hidden="false" customHeight="false" outlineLevel="0" collapsed="false">
      <c r="A16" s="3" t="s">
        <v>12</v>
      </c>
      <c r="B16" s="4" t="n">
        <f aca="false">(11.399+10.7979+11.0906+11.0018+11.1813)/5</f>
        <v>11.09412</v>
      </c>
      <c r="C16" s="4"/>
    </row>
    <row r="17" customFormat="false" ht="12.8" hidden="false" customHeight="false" outlineLevel="0" collapsed="false">
      <c r="A17" s="3" t="s">
        <v>13</v>
      </c>
      <c r="B17" s="4" t="n">
        <f aca="false">(12.2001+11.6061+11.391+11.8677+11.7532)/5</f>
        <v>11.76362</v>
      </c>
      <c r="C17" s="4"/>
    </row>
    <row r="18" customFormat="false" ht="12.8" hidden="false" customHeight="false" outlineLevel="0" collapsed="false">
      <c r="A18" s="3"/>
      <c r="B18" s="4"/>
      <c r="C18" s="4"/>
    </row>
    <row r="19" customFormat="false" ht="12.8" hidden="false" customHeight="false" outlineLevel="0" collapsed="false">
      <c r="A19" s="3" t="s">
        <v>14</v>
      </c>
      <c r="B19" s="4" t="n">
        <f aca="false">(177.177+170.822+170.375+168.46+169.323)/5</f>
        <v>171.2314</v>
      </c>
      <c r="C19" s="4"/>
    </row>
    <row r="20" customFormat="false" ht="12.8" hidden="false" customHeight="false" outlineLevel="0" collapsed="false">
      <c r="A20" s="3" t="s">
        <v>15</v>
      </c>
      <c r="B20" s="4" t="n">
        <f aca="false">(171.277+171.229+172.554+169.748+173.167)/5</f>
        <v>171.595</v>
      </c>
      <c r="C20" s="4"/>
    </row>
    <row r="21" customFormat="false" ht="12.8" hidden="false" customHeight="false" outlineLevel="0" collapsed="false">
      <c r="A21" s="3" t="s">
        <v>16</v>
      </c>
      <c r="B21" s="4" t="n">
        <f aca="false">(149.63+149.461+148.607+144.986+149.233)/5</f>
        <v>148.3834</v>
      </c>
      <c r="C21" s="4"/>
    </row>
    <row r="22" customFormat="false" ht="12.8" hidden="false" customHeight="false" outlineLevel="0" collapsed="false">
      <c r="A22" s="3" t="s">
        <v>17</v>
      </c>
      <c r="B22" s="4" t="n">
        <f aca="false">(175.246+172.576+172.577+169.641+174.931)/5</f>
        <v>172.9942</v>
      </c>
      <c r="C22" s="4"/>
    </row>
    <row r="23" customFormat="false" ht="12.8" hidden="false" customHeight="false" outlineLevel="0" collapsed="false">
      <c r="A23" s="3"/>
      <c r="B23" s="4"/>
      <c r="C23" s="4"/>
    </row>
    <row r="24" customFormat="false" ht="12.8" hidden="false" customHeight="false" outlineLevel="0" collapsed="false">
      <c r="A24" s="3" t="s">
        <v>18</v>
      </c>
      <c r="B24" s="4" t="n">
        <f aca="false">(103.625+101.192+101.803+101.193)/4</f>
        <v>101.95325</v>
      </c>
      <c r="C24" s="4"/>
    </row>
    <row r="25" customFormat="false" ht="12.8" hidden="false" customHeight="false" outlineLevel="0" collapsed="false">
      <c r="A25" s="3" t="s">
        <v>19</v>
      </c>
      <c r="B25" s="4" t="n">
        <f aca="false">(97.0686+92.155+92.769+92.1095+92.5951)/5</f>
        <v>93.33944</v>
      </c>
      <c r="C25" s="4"/>
    </row>
    <row r="26" customFormat="false" ht="12.8" hidden="false" customHeight="false" outlineLevel="0" collapsed="false">
      <c r="A26" s="3" t="s">
        <v>20</v>
      </c>
      <c r="B26" s="4" t="n">
        <f aca="false">(88.3686+86.1596+86.8387+86.3824+86.9848)/5</f>
        <v>86.94682</v>
      </c>
      <c r="C26" s="4"/>
    </row>
    <row r="27" customFormat="false" ht="12.8" hidden="false" customHeight="false" outlineLevel="0" collapsed="false">
      <c r="A27" s="3" t="s">
        <v>21</v>
      </c>
      <c r="B27" s="5" t="n">
        <f aca="false">(93.8141+92.1594+92.898+92.4624+92.5548)/5</f>
        <v>92.77774</v>
      </c>
      <c r="C27" s="4"/>
    </row>
  </sheetData>
  <mergeCells count="2">
    <mergeCell ref="A1:I1"/>
    <mergeCell ref="A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2015-12-23T07:08:58Z</dcterms:created>
  <dc:creator/>
  <dc:description/>
  <dc:language>en-US</dc:language>
  <cp:lastModifiedBy/>
  <dcterms:modified xsi:type="dcterms:W3CDTF">2016-06-29T22:22:09Z</dcterms:modified>
  <cp:revision>6</cp:revision>
  <dc:subject/>
  <dc:title/>
</cp:coreProperties>
</file>