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<sst xmlns="http://schemas.openxmlformats.org/spreadsheetml/2006/main" count="22" uniqueCount="22">
  <si>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r>
      <rPr>
        <sz val="15"/>
        <rFont val="Arial"/>
        <family val="2"/>
        <charset val="1"/>
      </rPr>
      <t>SemmedDB Performance Results
</t>
    </r>
    <r>
      <rPr>
        <sz val="10"/>
        <rFont val="Arial"/>
        <family val="2"/>
        <charset val="1"/>
      </rPr>
      <t>UA – Uncompressed Array, BB – Byte aligned bitmap, BD – Bit aligned Dictionary, Huffman, OPT – optimal compression using BB and Huffman</t>
    </r>
  </si>
  <si>
    <t xml:space="preserve">Avg. of 5 trials (ms)</t>
  </si>
  <si>
    <t xml:space="preserve">UA – 0 threads</t>
  </si>
  <si>
    <t xml:space="preserve">UA – 1 thread</t>
  </si>
  <si>
    <t xml:space="preserve">UA – 2 threads</t>
  </si>
  <si>
    <t xml:space="preserve">UA – 4 threads</t>
  </si>
  <si>
    <t xml:space="preserve">BB – 0 threads</t>
  </si>
  <si>
    <t xml:space="preserve">BB – 1 thread</t>
  </si>
  <si>
    <t xml:space="preserve">BB – 2 threads</t>
  </si>
  <si>
    <t xml:space="preserve">BB – 4 threads</t>
  </si>
  <si>
    <t xml:space="preserve">BD – 0 threads</t>
  </si>
  <si>
    <t xml:space="preserve">BD – 1 thread</t>
  </si>
  <si>
    <t xml:space="preserve">BD – 2 threads</t>
  </si>
  <si>
    <t xml:space="preserve">BD – 4 threads</t>
  </si>
  <si>
    <t xml:space="preserve">Huffman – 0 threads</t>
  </si>
  <si>
    <t xml:space="preserve">Huffman – 1 thread</t>
  </si>
  <si>
    <t xml:space="preserve">Huffman – 2 threads</t>
  </si>
  <si>
    <t xml:space="preserve">Huffman – 4 threads</t>
  </si>
  <si>
    <t xml:space="preserve">OPT – 0 threads</t>
  </si>
  <si>
    <t xml:space="preserve">OPT – 1 thread</t>
  </si>
  <si>
    <t xml:space="preserve">OPT – 2 threads</t>
  </si>
  <si>
    <t xml:space="preserve">OPT – 4 threads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</si>
</sst>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5"/>
  <cols>
    <col collapsed="false" hidden="false" max="1" min="1" style="0" width="27.3571428571429"/>
    <col collapsed="false" hidden="false" max="2" min="2" style="0" width="20.1581632653061"/>
    <col collapsed="false" hidden="false" max="5" min="3" style="0" width="11.8775510204082"/>
    <col collapsed="false" hidden="false" max="6" min="6" style="0" width="12.6887755102041"/>
    <col collapsed="false" hidden="false" max="1025" min="7" style="0" width="11.8775510204082"/>
  </cols>
  <sheetData>
    <row r="1" customFormat="false" ht="31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false" outlineLevel="0" collapsed="false">
      <c r="A2" s="2"/>
      <c r="B2" s="2"/>
      <c r="C2" s="2"/>
      <c r="D2" s="2"/>
      <c r="E2" s="2"/>
      <c r="F2" s="2"/>
    </row>
    <row r="3" customFormat="false" ht="12.8" hidden="false" customHeight="false" outlineLevel="0" collapsed="false">
      <c r="B3" s="3" t="s">
        <v>1</v>
      </c>
    </row>
    <row r="4" customFormat="false" ht="12.8" hidden="false" customHeight="false" outlineLevel="0" collapsed="false">
      <c r="A4" s="3" t="s">
        <v>2</v>
      </c>
      <c r="B4" s="4" t="n">
        <f aca="false">(81.8529+82.5898+81.747+82.3319+81.6956)/5</f>
        <v>82.04344</v>
      </c>
      <c r="C4" s="4"/>
    </row>
    <row r="5" customFormat="false" ht="12.8" hidden="false" customHeight="false" outlineLevel="0" collapsed="false">
      <c r="A5" s="3" t="s">
        <v>3</v>
      </c>
      <c r="B5" s="4" t="n">
        <f aca="false">(82.6637+82.611+82.6084+82.4883+82.6019)/5</f>
        <v>82.59466</v>
      </c>
      <c r="C5" s="4"/>
    </row>
    <row r="6" customFormat="false" ht="12.8" hidden="false" customHeight="false" outlineLevel="0" collapsed="false">
      <c r="A6" s="3" t="s">
        <v>4</v>
      </c>
      <c r="B6" s="4" t="n">
        <f aca="false">(79.5192+79.2677+79.689+79.2573+79.4212)/5</f>
        <v>79.43088</v>
      </c>
      <c r="C6" s="4"/>
    </row>
    <row r="7" customFormat="false" ht="12.8" hidden="false" customHeight="false" outlineLevel="0" collapsed="false">
      <c r="A7" s="3" t="s">
        <v>5</v>
      </c>
      <c r="B7" s="4" t="n">
        <f aca="false">(83.1616+82.5629+82.8542+82.6657+82.8026)/5</f>
        <v>82.8094</v>
      </c>
      <c r="C7" s="4"/>
    </row>
    <row r="8" customFormat="false" ht="12.8" hidden="false" customHeight="false" outlineLevel="0" collapsed="false">
      <c r="A8" s="3"/>
      <c r="B8" s="4"/>
      <c r="C8" s="4"/>
    </row>
    <row r="9" customFormat="false" ht="12.8" hidden="false" customHeight="false" outlineLevel="0" collapsed="false">
      <c r="A9" s="3" t="s">
        <v>6</v>
      </c>
      <c r="B9" s="4" t="n">
        <f aca="false">(98.1863+96.0494+96.4902+92.8989+98.2474)/5</f>
        <v>96.37444</v>
      </c>
      <c r="C9" s="4"/>
    </row>
    <row r="10" customFormat="false" ht="12.8" hidden="false" customHeight="false" outlineLevel="0" collapsed="false">
      <c r="A10" s="3" t="s">
        <v>7</v>
      </c>
      <c r="B10" s="4" t="n">
        <f aca="false">(85.2841+85.7285+84.6855+85.5829+84.794)/5</f>
        <v>85.215</v>
      </c>
      <c r="C10" s="4"/>
    </row>
    <row r="11" customFormat="false" ht="12.8" hidden="false" customHeight="false" outlineLevel="0" collapsed="false">
      <c r="A11" s="3" t="s">
        <v>8</v>
      </c>
      <c r="B11" s="4" t="n">
        <f aca="false">(81.1577+81.492+81.011+81.6051+84.794)/5</f>
        <v>82.01196</v>
      </c>
      <c r="C11" s="4"/>
    </row>
    <row r="12" customFormat="false" ht="12.8" hidden="false" customHeight="false" outlineLevel="0" collapsed="false">
      <c r="A12" s="3" t="s">
        <v>9</v>
      </c>
      <c r="B12" s="4" t="n">
        <f aca="false">(85.0688+85.6849+85.2346+85.1528+85.0962)/5</f>
        <v>85.24746</v>
      </c>
      <c r="C12" s="4"/>
    </row>
    <row r="13" customFormat="false" ht="12.8" hidden="false" customHeight="false" outlineLevel="0" collapsed="false">
      <c r="A13" s="3"/>
      <c r="B13" s="4"/>
      <c r="C13" s="4"/>
    </row>
    <row r="14" customFormat="false" ht="12.8" hidden="false" customHeight="false" outlineLevel="0" collapsed="false">
      <c r="A14" s="3" t="s">
        <v>10</v>
      </c>
      <c r="B14" s="4" t="n">
        <f aca="false">(87.7507+92.9458+82.6912+83.018+82.7586)/5</f>
        <v>85.83286</v>
      </c>
      <c r="C14" s="4"/>
    </row>
    <row r="15" customFormat="false" ht="12.8" hidden="false" customHeight="false" outlineLevel="0" collapsed="false">
      <c r="A15" s="3" t="s">
        <v>11</v>
      </c>
      <c r="B15" s="4" t="n">
        <f aca="false">(96.5677+96.3229+97.0179+99.5753+93.4388)/5</f>
        <v>96.58452</v>
      </c>
      <c r="C15" s="4"/>
    </row>
    <row r="16" customFormat="false" ht="12.8" hidden="false" customHeight="false" outlineLevel="0" collapsed="false">
      <c r="A16" s="3" t="s">
        <v>12</v>
      </c>
      <c r="B16" s="4" t="n">
        <f aca="false">(92.5562+95.4844+96.1829+98.6763+93.3652)/5</f>
        <v>95.253</v>
      </c>
      <c r="C16" s="4"/>
    </row>
    <row r="17" customFormat="false" ht="12.8" hidden="false" customHeight="false" outlineLevel="0" collapsed="false">
      <c r="A17" s="3" t="s">
        <v>13</v>
      </c>
      <c r="B17" s="4" t="n">
        <f aca="false">(94.1128+99.9072+96.3626+96.8273+95.4968)/5</f>
        <v>96.54134</v>
      </c>
      <c r="C17" s="4"/>
    </row>
    <row r="18" customFormat="false" ht="12.8" hidden="false" customHeight="false" outlineLevel="0" collapsed="false">
      <c r="A18" s="3"/>
      <c r="B18" s="4"/>
      <c r="C18" s="4"/>
    </row>
    <row r="19" customFormat="false" ht="12.8" hidden="false" customHeight="false" outlineLevel="0" collapsed="false">
      <c r="A19" s="3" t="s">
        <v>14</v>
      </c>
      <c r="B19" s="4" t="n">
        <f aca="false">(230.149+230.658+234.94+230.566+235.787)/5</f>
        <v>232.42</v>
      </c>
      <c r="C19" s="4"/>
    </row>
    <row r="20" customFormat="false" ht="12.8" hidden="false" customHeight="false" outlineLevel="0" collapsed="false">
      <c r="A20" s="3" t="s">
        <v>15</v>
      </c>
      <c r="B20" s="4" t="n">
        <f aca="false">(233.531+233.264+233.875+233.824+233.324)/5</f>
        <v>233.5636</v>
      </c>
      <c r="C20" s="4"/>
    </row>
    <row r="21" customFormat="false" ht="12.8" hidden="false" customHeight="false" outlineLevel="0" collapsed="false">
      <c r="A21" s="3" t="s">
        <v>16</v>
      </c>
      <c r="B21" s="4" t="n">
        <f aca="false">(212.108+209.325+211.072+210.7+211.305)/5</f>
        <v>210.902</v>
      </c>
      <c r="C21" s="4"/>
    </row>
    <row r="22" customFormat="false" ht="12.8" hidden="false" customHeight="false" outlineLevel="0" collapsed="false">
      <c r="A22" s="3" t="s">
        <v>17</v>
      </c>
      <c r="B22" s="4" t="n">
        <f aca="false">(232.669+233.688+232.282+233.474+232.77)/5</f>
        <v>232.9766</v>
      </c>
      <c r="C22" s="4"/>
    </row>
    <row r="23" customFormat="false" ht="12.8" hidden="false" customHeight="false" outlineLevel="0" collapsed="false">
      <c r="A23" s="3"/>
      <c r="B23" s="4"/>
      <c r="C23" s="4"/>
    </row>
    <row r="24" customFormat="false" ht="12.8" hidden="false" customHeight="false" outlineLevel="0" collapsed="false">
      <c r="A24" s="3" t="s">
        <v>18</v>
      </c>
      <c r="B24" s="4" t="n">
        <f aca="false">(136.374+138.275+136.197+137.318+136.568)/5</f>
        <v>136.9464</v>
      </c>
      <c r="C24" s="4"/>
    </row>
    <row r="25" customFormat="false" ht="12.8" hidden="false" customHeight="false" outlineLevel="0" collapsed="false">
      <c r="A25" s="3" t="s">
        <v>19</v>
      </c>
      <c r="B25" s="4" t="n">
        <f aca="false">(142.723+142.157+143.285+141.666+141.102)/5</f>
        <v>142.1866</v>
      </c>
      <c r="C25" s="4"/>
    </row>
    <row r="26" customFormat="false" ht="12.8" hidden="false" customHeight="false" outlineLevel="0" collapsed="false">
      <c r="A26" s="3" t="s">
        <v>20</v>
      </c>
      <c r="B26" s="4" t="n">
        <f aca="false">(136.574+135.135+135.551+134.217+134.801)/5</f>
        <v>135.2556</v>
      </c>
      <c r="C26" s="4"/>
    </row>
    <row r="27" customFormat="false" ht="12.8" hidden="false" customHeight="false" outlineLevel="0" collapsed="false">
      <c r="A27" s="3" t="s">
        <v>21</v>
      </c>
      <c r="B27" s="5" t="n">
        <f aca="false">(145.18+141.806+143.165+144.034+142.669)/5</f>
        <v>143.3708</v>
      </c>
      <c r="C27" s="4"/>
    </row>
  </sheetData>
  <mergeCells count="2">
    <mergeCell ref="A1:I1"/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2015-12-23T07:08:58Z</dcterms:created>
  <dc:creator/>
  <dc:description/>
  <dc:language>en-US</dc:language>
  <cp:lastModifiedBy/>
  <dcterms:modified xsi:type="dcterms:W3CDTF">2016-06-16T14:06:00Z</dcterms:modified>
  <cp:revision>5</cp:revision>
  <dc:subject/>
  <dc:title/>
</cp:coreProperties>
</file>