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<sst xmlns="http://schemas.openxmlformats.org/spreadsheetml/2006/main" count="70" uniqueCount="47">
  <si>
    <t xml:space="preserve">All Queries are UA (Uncompressed Array)</t>
  </si>
  <si>
    <t xml:space="preserve">Notes:
Q1-Q4, the first four-out-of-five queries in the paper
Trials used different IDs to get a more general result
Trial times are in milliseconds (ms) for Q1-Q4 or seconds (sec)  
Each trial represents 3 individual runs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</si>
  <si>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</si>
  <si>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</si>
  <si>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</si>
  <si>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</si>
  <si>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</si>
  <si>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</si>
  <si>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</si>
  <si>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</si>
  <si>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of all trials (ms)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</si>
  <si>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</si>
  <si>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</si>
  <si>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</si>
  <si>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</si>
  <si>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</si>
  <si>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</si>
  <si>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</si>
  <si>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</si>
  <si>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</si>
  <si>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</si>
  <si>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</si>
  <si>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</si>
  <si>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</si>
  <si>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</si>
  <si>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</si>
  <si>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</si>
  <si>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</si>
  <si>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</si>
  <si>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90725,1570</t>
  </si>
  <si>
    <t xml:space="preserve">90725,2584</t>
  </si>
  <si>
    <t xml:space="preserve">1570,2584</t>
  </si>
  <si>
    <t xml:space="preserve">4446,535</t>
  </si>
  <si>
    <t xml:space="preserve">4446,1478</t>
  </si>
  <si>
    <t xml:space="preserve">535,1478</t>
  </si>
  <si>
    <t xml:space="preserve">7608,3646</t>
  </si>
  <si>
    <t xml:space="preserve">Mesh + supplemental</t>
  </si>
  <si>
    <t xml:space="preserve">Trial 4 (ms)</t>
  </si>
  <si>
    <t xml:space="preserve">Avg of 5 trials (slowest and fastest thrown out) (ms)</t>
  </si>
  <si>
    <t xml:space="preserve">Term ID pairs for Q3,Q4</t>
  </si>
  <si>
    <t xml:space="preserve">879,254</t>
  </si>
  <si>
    <t xml:space="preserve">879,7041</t>
  </si>
  <si>
    <t xml:space="preserve">254,7041</t>
  </si>
  <si>
    <t xml:space="preserve">1412,10350</t>
  </si>
  <si>
    <t xml:space="preserve">10350,17630</t>
  </si>
  <si>
    <t xml:space="preserve">231,4366</t>
  </si>
  <si>
    <t xml:space="preserve">1130,2994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</si>
</sst>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0" width="24.2551020408163"/>
    <col collapsed="false" hidden="false" max="2" min="2" style="0" width="12.3724489795918"/>
    <col collapsed="false" hidden="false" max="3" min="3" style="0" width="14.1224489795918"/>
    <col collapsed="false" hidden="false" max="4" min="4" style="0" width="15.0357142857143"/>
    <col collapsed="false" hidden="false" max="6" min="5" style="0" width="12.3724489795918"/>
    <col collapsed="false" hidden="false" max="7" min="7" style="0" width="13.2091836734694"/>
    <col collapsed="false" hidden="false" max="8" min="8" style="0" width="14.4540816326531"/>
    <col collapsed="false" hidden="false" max="9" min="9" style="0" width="49.1020408163265"/>
    <col collapsed="false" hidden="false" max="1025" min="10" style="0" width="12.3724489795918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2" customFormat="false" ht="12.8" hidden="false" customHeight="false" outlineLevel="0" collapsed="false">
      <c r="A12" s="2" t="s">
        <v>2</v>
      </c>
      <c r="B12" s="2"/>
      <c r="C12" s="2"/>
      <c r="D12" s="2"/>
      <c r="E12" s="2"/>
      <c r="F12" s="2"/>
      <c r="G12" s="2"/>
      <c r="H12" s="2"/>
    </row>
    <row r="13" customFormat="false" ht="12.8" hidden="false" customHeight="false" outlineLevel="0" collapsed="false">
      <c r="A13" s="3"/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</row>
    <row r="14" customFormat="false" ht="12.8" hidden="false" customHeight="false" outlineLevel="0" collapsed="false">
      <c r="A14" s="4" t="s">
        <v>11</v>
      </c>
      <c r="B14" s="5" t="n">
        <f aca="false">(177.164+176.575+176.588)/3</f>
        <v>176.775666666667</v>
      </c>
      <c r="C14" s="5" t="n">
        <f aca="false">(449.472+449.212+448.511)/3</f>
        <v>449.065</v>
      </c>
      <c r="D14" s="5" t="n">
        <f aca="false">(305.715+306.625+306.141)/3</f>
        <v>306.160333333333</v>
      </c>
      <c r="E14" s="5" t="n">
        <f aca="false">(341.391+340.294+342.225)/3</f>
        <v>341.303333333333</v>
      </c>
      <c r="F14" s="5" t="n">
        <f aca="false">(357.396+356.486+358.55)/3</f>
        <v>357.477333333333</v>
      </c>
      <c r="G14" s="6" t="n">
        <f aca="false">(63.6883+63.4939+63.5774)/3</f>
        <v>63.5865333333333</v>
      </c>
      <c r="H14" s="5" t="n">
        <f aca="false">(263.496+263.495+262.93)/3</f>
        <v>263.307</v>
      </c>
      <c r="I14" s="7" t="n">
        <f aca="false">SUM(B14:H14)/7</f>
        <v>279.667885714286</v>
      </c>
    </row>
    <row r="15" customFormat="false" ht="12.8" hidden="false" customHeight="false" outlineLevel="0" collapsed="false">
      <c r="A15" s="4" t="s">
        <v>12</v>
      </c>
      <c r="B15" s="5" t="n">
        <f aca="false">(304.717+304.769+305.466)/3</f>
        <v>304.984</v>
      </c>
      <c r="C15" s="5" t="n">
        <f aca="false">(861.215+858.852+862.732)/3</f>
        <v>860.933</v>
      </c>
      <c r="D15" s="5" t="n">
        <f aca="false">(568.676+569.81+569.067)/3</f>
        <v>569.184333333333</v>
      </c>
      <c r="E15" s="5" t="n">
        <f aca="false">(620.544+620.884+620.507)/3</f>
        <v>620.645</v>
      </c>
      <c r="F15" s="5"/>
      <c r="G15" s="6"/>
      <c r="H15" s="5"/>
      <c r="I15" s="7" t="n">
        <f aca="false">SUM(B15:H15)/7</f>
        <v>336.53519047619</v>
      </c>
    </row>
    <row r="16" customFormat="false" ht="12.8" hidden="false" customHeight="false" outlineLevel="0" collapsed="false">
      <c r="A16" s="4" t="s">
        <v>13</v>
      </c>
      <c r="B16" s="5" t="n">
        <f aca="false">(260.422+260.055+260.437)/3</f>
        <v>260.304666666667</v>
      </c>
      <c r="C16" s="5"/>
      <c r="D16" s="5"/>
      <c r="E16" s="5"/>
      <c r="F16" s="5"/>
      <c r="G16" s="6"/>
      <c r="H16" s="5"/>
      <c r="I16" s="7" t="n">
        <f aca="false">SUM(B16:H16)/7</f>
        <v>37.186380952381</v>
      </c>
    </row>
    <row r="17" customFormat="false" ht="12.8" hidden="false" customHeight="false" outlineLevel="0" collapsed="false">
      <c r="A17" s="4" t="s">
        <v>14</v>
      </c>
      <c r="B17" s="5" t="n">
        <f aca="false">(163.704+161.198+163.949)/3</f>
        <v>162.950333333333</v>
      </c>
      <c r="C17" s="5"/>
      <c r="D17" s="5"/>
      <c r="E17" s="5"/>
      <c r="F17" s="5"/>
      <c r="G17" s="6"/>
      <c r="H17" s="5"/>
      <c r="I17" s="7" t="n">
        <f aca="false">SUM(B17:H17)/7</f>
        <v>23.2786190476191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7" t="n">
        <f aca="false">SUM(B18:H18)/7</f>
        <v>0</v>
      </c>
    </row>
    <row r="19" customFormat="false" ht="12.8" hidden="false" customHeight="false" outlineLevel="0" collapsed="false">
      <c r="A19" s="4" t="s">
        <v>15</v>
      </c>
      <c r="B19" s="5"/>
      <c r="C19" s="5"/>
      <c r="D19" s="5"/>
      <c r="E19" s="5"/>
      <c r="F19" s="5"/>
      <c r="G19" s="5"/>
      <c r="H19" s="5"/>
      <c r="I19" s="7" t="n">
        <f aca="false">SUM(B19:H19)/7</f>
        <v>0</v>
      </c>
    </row>
    <row r="20" customFormat="false" ht="12.8" hidden="false" customHeight="false" outlineLevel="0" collapsed="false">
      <c r="A20" s="4" t="s">
        <v>16</v>
      </c>
      <c r="B20" s="5"/>
      <c r="C20" s="5"/>
      <c r="D20" s="5"/>
      <c r="E20" s="5"/>
      <c r="F20" s="5"/>
      <c r="G20" s="5"/>
      <c r="H20" s="5"/>
      <c r="I20" s="7" t="n">
        <f aca="false">SUM(B20:H20)/7</f>
        <v>0</v>
      </c>
    </row>
    <row r="21" customFormat="false" ht="12.8" hidden="false" customHeight="false" outlineLevel="0" collapsed="false">
      <c r="A21" s="4" t="s">
        <v>17</v>
      </c>
      <c r="B21" s="5"/>
      <c r="C21" s="5"/>
      <c r="D21" s="5"/>
      <c r="E21" s="5"/>
      <c r="F21" s="5"/>
      <c r="G21" s="5"/>
      <c r="H21" s="5"/>
      <c r="I21" s="7" t="n">
        <f aca="false">SUM(B21:H21)/7</f>
        <v>0</v>
      </c>
    </row>
    <row r="22" customFormat="false" ht="12.8" hidden="false" customHeight="false" outlineLevel="0" collapsed="false">
      <c r="A22" s="4" t="s">
        <v>18</v>
      </c>
      <c r="B22" s="5"/>
      <c r="C22" s="5"/>
      <c r="D22" s="5"/>
      <c r="E22" s="5"/>
      <c r="F22" s="5"/>
      <c r="G22" s="5"/>
      <c r="H22" s="5"/>
      <c r="I22" s="7" t="n">
        <f aca="false">SUM(B22:H22)/7</f>
        <v>0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7" t="n">
        <f aca="false">SUM(B23:H23)/7</f>
        <v>0</v>
      </c>
    </row>
    <row r="24" customFormat="false" ht="12.8" hidden="false" customHeight="false" outlineLevel="0" collapsed="false">
      <c r="A24" s="4" t="s">
        <v>19</v>
      </c>
      <c r="B24" s="5"/>
      <c r="C24" s="5"/>
      <c r="D24" s="5"/>
      <c r="E24" s="5"/>
      <c r="F24" s="5"/>
      <c r="G24" s="5"/>
      <c r="H24" s="5"/>
      <c r="I24" s="7" t="n">
        <f aca="false">SUM(B24:H24)/7</f>
        <v>0</v>
      </c>
    </row>
    <row r="25" customFormat="false" ht="12.8" hidden="false" customHeight="false" outlineLevel="0" collapsed="false">
      <c r="A25" s="4" t="s">
        <v>20</v>
      </c>
      <c r="B25" s="5"/>
      <c r="C25" s="5"/>
      <c r="D25" s="5"/>
      <c r="E25" s="5"/>
      <c r="F25" s="5"/>
      <c r="G25" s="5"/>
      <c r="H25" s="5"/>
      <c r="I25" s="7" t="n">
        <f aca="false">SUM(B25:H25)/7</f>
        <v>0</v>
      </c>
    </row>
    <row r="26" customFormat="false" ht="12.8" hidden="false" customHeight="false" outlineLevel="0" collapsed="false">
      <c r="A26" s="4" t="s">
        <v>21</v>
      </c>
      <c r="B26" s="5"/>
      <c r="C26" s="5"/>
      <c r="D26" s="5"/>
      <c r="E26" s="5"/>
      <c r="F26" s="5"/>
      <c r="G26" s="5"/>
      <c r="H26" s="5"/>
      <c r="I26" s="7" t="n">
        <f aca="false">SUM(B26:H26)/7</f>
        <v>0</v>
      </c>
    </row>
    <row r="27" customFormat="false" ht="12.8" hidden="false" customHeight="false" outlineLevel="0" collapsed="false">
      <c r="A27" s="4" t="s">
        <v>22</v>
      </c>
      <c r="B27" s="5"/>
      <c r="C27" s="5"/>
      <c r="D27" s="5"/>
      <c r="E27" s="5"/>
      <c r="F27" s="5"/>
      <c r="G27" s="5"/>
      <c r="H27" s="5"/>
      <c r="I27" s="7" t="n">
        <f aca="false">SUM(B27:H27)/7</f>
        <v>0</v>
      </c>
    </row>
    <row r="28" customFormat="false" ht="12.8" hidden="false" customHeight="false" outlineLevel="0" collapsed="false">
      <c r="A28" s="4"/>
      <c r="B28" s="5"/>
      <c r="C28" s="5"/>
      <c r="D28" s="5"/>
      <c r="E28" s="5"/>
      <c r="F28" s="5"/>
      <c r="G28" s="5"/>
      <c r="H28" s="5"/>
      <c r="I28" s="7" t="n">
        <f aca="false">SUM(B28:H28)/7</f>
        <v>0</v>
      </c>
    </row>
    <row r="29" customFormat="false" ht="12.8" hidden="false" customHeight="false" outlineLevel="0" collapsed="false">
      <c r="A29" s="4" t="s">
        <v>23</v>
      </c>
      <c r="B29" s="5"/>
      <c r="C29" s="5"/>
      <c r="D29" s="5"/>
      <c r="E29" s="5"/>
      <c r="F29" s="5"/>
      <c r="G29" s="5"/>
      <c r="H29" s="5"/>
      <c r="I29" s="7" t="n">
        <f aca="false">SUM(B29:H29)/7</f>
        <v>0</v>
      </c>
    </row>
    <row r="30" customFormat="false" ht="12.8" hidden="false" customHeight="false" outlineLevel="0" collapsed="false">
      <c r="A30" s="4" t="s">
        <v>24</v>
      </c>
      <c r="B30" s="5"/>
      <c r="C30" s="5"/>
      <c r="D30" s="5"/>
      <c r="E30" s="5"/>
      <c r="F30" s="5"/>
      <c r="G30" s="5"/>
      <c r="H30" s="5"/>
      <c r="I30" s="7" t="n">
        <f aca="false">SUM(B30:H30)/7</f>
        <v>0</v>
      </c>
    </row>
    <row r="31" customFormat="false" ht="12.8" hidden="false" customHeight="false" outlineLevel="0" collapsed="false">
      <c r="A31" s="4" t="s">
        <v>25</v>
      </c>
      <c r="B31" s="5"/>
      <c r="C31" s="5"/>
      <c r="D31" s="5"/>
      <c r="E31" s="5"/>
      <c r="F31" s="5"/>
      <c r="G31" s="5"/>
      <c r="H31" s="5"/>
      <c r="I31" s="7" t="n">
        <f aca="false">SUM(B31:H31)/7</f>
        <v>0</v>
      </c>
    </row>
    <row r="32" customFormat="false" ht="12.8" hidden="false" customHeight="false" outlineLevel="0" collapsed="false">
      <c r="A32" s="4" t="s">
        <v>26</v>
      </c>
      <c r="B32" s="5"/>
      <c r="C32" s="5"/>
      <c r="D32" s="5"/>
      <c r="E32" s="5"/>
      <c r="F32" s="5"/>
      <c r="G32" s="5"/>
      <c r="H32" s="5"/>
      <c r="I32" s="7" t="n">
        <f aca="false">SUM(B32:H32)/7</f>
        <v>0</v>
      </c>
    </row>
    <row r="33" customFormat="false" ht="12.8" hidden="false" customHeight="false" outlineLevel="0" collapsed="false">
      <c r="A33" s="4"/>
      <c r="B33" s="8"/>
      <c r="C33" s="8"/>
      <c r="D33" s="8"/>
      <c r="E33" s="8"/>
      <c r="F33" s="8"/>
      <c r="G33" s="8"/>
      <c r="H33" s="8"/>
      <c r="I33" s="6"/>
    </row>
    <row r="34" customFormat="false" ht="12.8" hidden="false" customHeight="false" outlineLevel="0" collapsed="false">
      <c r="A34" s="9" t="s">
        <v>27</v>
      </c>
      <c r="B34" s="10" t="n">
        <v>10296795</v>
      </c>
      <c r="C34" s="10" t="n">
        <v>16966392</v>
      </c>
      <c r="D34" s="10" t="n">
        <v>17044542</v>
      </c>
      <c r="E34" s="10" t="n">
        <v>17495979</v>
      </c>
      <c r="F34" s="10" t="n">
        <v>17996791</v>
      </c>
      <c r="G34" s="10" t="n">
        <v>18681952</v>
      </c>
      <c r="H34" s="10" t="n">
        <v>19265035</v>
      </c>
      <c r="I34" s="11"/>
    </row>
    <row r="35" customFormat="false" ht="12.8" hidden="false" customHeight="false" outlineLevel="0" collapsed="false">
      <c r="A35" s="9" t="s">
        <v>28</v>
      </c>
      <c r="B35" s="10" t="s">
        <v>29</v>
      </c>
      <c r="C35" s="10" t="s">
        <v>30</v>
      </c>
      <c r="D35" s="10" t="s">
        <v>31</v>
      </c>
      <c r="E35" s="12" t="s">
        <v>32</v>
      </c>
      <c r="F35" s="10" t="s">
        <v>33</v>
      </c>
      <c r="G35" s="10" t="s">
        <v>34</v>
      </c>
      <c r="H35" s="10" t="s">
        <v>35</v>
      </c>
      <c r="I35" s="11"/>
    </row>
    <row r="36" customFormat="false" ht="12.8" hidden="false" customHeight="false" outlineLevel="0" collapsed="false">
      <c r="I36" s="13"/>
    </row>
    <row r="37" customFormat="false" ht="12.8" hidden="false" customHeight="false" outlineLevel="0" collapsed="false">
      <c r="A37" s="2" t="s">
        <v>36</v>
      </c>
      <c r="B37" s="2"/>
      <c r="C37" s="2"/>
      <c r="D37" s="2"/>
      <c r="E37" s="2"/>
      <c r="F37" s="2"/>
      <c r="G37" s="2"/>
      <c r="H37" s="2"/>
      <c r="I37" s="13"/>
    </row>
    <row r="38" customFormat="false" ht="12.8" hidden="false" customHeight="false" outlineLevel="0" collapsed="false">
      <c r="A38" s="14"/>
      <c r="B38" s="15" t="s">
        <v>3</v>
      </c>
      <c r="C38" s="15" t="s">
        <v>4</v>
      </c>
      <c r="D38" s="15" t="s">
        <v>5</v>
      </c>
      <c r="E38" s="15" t="s">
        <v>37</v>
      </c>
      <c r="F38" s="15" t="s">
        <v>7</v>
      </c>
      <c r="G38" s="15" t="s">
        <v>8</v>
      </c>
      <c r="H38" s="15" t="s">
        <v>9</v>
      </c>
      <c r="I38" s="16" t="s">
        <v>38</v>
      </c>
    </row>
    <row r="39" customFormat="false" ht="12.8" hidden="false" customHeight="false" outlineLevel="0" collapsed="false">
      <c r="A39" s="15" t="s">
        <v>11</v>
      </c>
      <c r="B39" s="17"/>
      <c r="C39" s="17"/>
      <c r="D39" s="17"/>
      <c r="E39" s="17"/>
      <c r="F39" s="17"/>
      <c r="G39" s="17"/>
      <c r="H39" s="17"/>
      <c r="I39" s="16"/>
    </row>
    <row r="40" customFormat="false" ht="12.8" hidden="false" customHeight="false" outlineLevel="0" collapsed="false">
      <c r="A40" s="15" t="s">
        <v>12</v>
      </c>
      <c r="B40" s="17"/>
      <c r="C40" s="17"/>
      <c r="D40" s="17"/>
      <c r="E40" s="17"/>
      <c r="F40" s="17"/>
      <c r="G40" s="17"/>
      <c r="H40" s="17"/>
      <c r="I40" s="16"/>
    </row>
    <row r="41" customFormat="false" ht="12.8" hidden="false" customHeight="false" outlineLevel="0" collapsed="false">
      <c r="A41" s="15" t="s">
        <v>13</v>
      </c>
      <c r="B41" s="17"/>
      <c r="C41" s="17"/>
      <c r="D41" s="17"/>
      <c r="E41" s="17"/>
      <c r="F41" s="17"/>
      <c r="G41" s="17"/>
      <c r="H41" s="17"/>
      <c r="I41" s="16"/>
    </row>
    <row r="42" customFormat="false" ht="12.8" hidden="false" customHeight="false" outlineLevel="0" collapsed="false">
      <c r="A42" s="15" t="s">
        <v>14</v>
      </c>
      <c r="B42" s="17"/>
      <c r="C42" s="17"/>
      <c r="D42" s="17"/>
      <c r="E42" s="17"/>
      <c r="F42" s="17"/>
      <c r="G42" s="17"/>
      <c r="H42" s="17"/>
      <c r="I42" s="16"/>
    </row>
    <row r="43" customFormat="false" ht="12.8" hidden="false" customHeight="false" outlineLevel="0" collapsed="false">
      <c r="A43" s="15"/>
      <c r="B43" s="17"/>
      <c r="C43" s="17"/>
      <c r="D43" s="17"/>
      <c r="E43" s="17"/>
      <c r="F43" s="17"/>
      <c r="G43" s="17"/>
      <c r="H43" s="17"/>
      <c r="I43" s="16"/>
    </row>
    <row r="44" customFormat="false" ht="12.8" hidden="false" customHeight="false" outlineLevel="0" collapsed="false">
      <c r="A44" s="15" t="s">
        <v>15</v>
      </c>
      <c r="B44" s="17"/>
      <c r="C44" s="17"/>
      <c r="D44" s="17"/>
      <c r="E44" s="17"/>
      <c r="F44" s="17"/>
      <c r="G44" s="17"/>
      <c r="H44" s="17"/>
      <c r="I44" s="16"/>
    </row>
    <row r="45" customFormat="false" ht="12.8" hidden="false" customHeight="false" outlineLevel="0" collapsed="false">
      <c r="A45" s="15" t="s">
        <v>16</v>
      </c>
      <c r="B45" s="17"/>
      <c r="C45" s="17"/>
      <c r="D45" s="17"/>
      <c r="E45" s="17"/>
      <c r="F45" s="17"/>
      <c r="G45" s="17"/>
      <c r="H45" s="17"/>
      <c r="I45" s="16"/>
    </row>
    <row r="46" customFormat="false" ht="12.8" hidden="false" customHeight="false" outlineLevel="0" collapsed="false">
      <c r="A46" s="15" t="s">
        <v>17</v>
      </c>
      <c r="B46" s="17"/>
      <c r="C46" s="17"/>
      <c r="D46" s="17"/>
      <c r="E46" s="17"/>
      <c r="F46" s="17"/>
      <c r="G46" s="17"/>
      <c r="H46" s="17"/>
      <c r="I46" s="16"/>
    </row>
    <row r="47" customFormat="false" ht="12.8" hidden="false" customHeight="false" outlineLevel="0" collapsed="false">
      <c r="A47" s="15" t="s">
        <v>18</v>
      </c>
      <c r="B47" s="17"/>
      <c r="C47" s="17"/>
      <c r="D47" s="17"/>
      <c r="E47" s="17"/>
      <c r="F47" s="17"/>
      <c r="G47" s="17"/>
      <c r="H47" s="17"/>
      <c r="I47" s="16"/>
    </row>
    <row r="48" customFormat="false" ht="12.8" hidden="false" customHeight="false" outlineLevel="0" collapsed="false">
      <c r="A48" s="15"/>
      <c r="B48" s="17"/>
      <c r="C48" s="17"/>
      <c r="D48" s="17"/>
      <c r="E48" s="17"/>
      <c r="F48" s="17"/>
      <c r="G48" s="17"/>
      <c r="H48" s="17"/>
      <c r="I48" s="16"/>
    </row>
    <row r="49" customFormat="false" ht="12.8" hidden="false" customHeight="false" outlineLevel="0" collapsed="false">
      <c r="A49" s="15" t="s">
        <v>19</v>
      </c>
      <c r="B49" s="17"/>
      <c r="C49" s="17"/>
      <c r="D49" s="17"/>
      <c r="E49" s="17"/>
      <c r="F49" s="17"/>
      <c r="G49" s="17"/>
      <c r="H49" s="17"/>
      <c r="I49" s="16"/>
    </row>
    <row r="50" customFormat="false" ht="12.8" hidden="false" customHeight="false" outlineLevel="0" collapsed="false">
      <c r="A50" s="15" t="s">
        <v>20</v>
      </c>
      <c r="B50" s="17"/>
      <c r="C50" s="17"/>
      <c r="D50" s="17"/>
      <c r="E50" s="17"/>
      <c r="F50" s="17"/>
      <c r="G50" s="17"/>
      <c r="H50" s="17"/>
      <c r="I50" s="16"/>
    </row>
    <row r="51" customFormat="false" ht="12.8" hidden="false" customHeight="false" outlineLevel="0" collapsed="false">
      <c r="A51" s="15" t="s">
        <v>21</v>
      </c>
      <c r="B51" s="17"/>
      <c r="C51" s="17"/>
      <c r="D51" s="17"/>
      <c r="E51" s="17"/>
      <c r="F51" s="17"/>
      <c r="G51" s="17"/>
      <c r="H51" s="17"/>
      <c r="I51" s="16"/>
    </row>
    <row r="52" customFormat="false" ht="12.8" hidden="false" customHeight="false" outlineLevel="0" collapsed="false">
      <c r="A52" s="15" t="s">
        <v>22</v>
      </c>
      <c r="B52" s="17"/>
      <c r="C52" s="17"/>
      <c r="D52" s="17"/>
      <c r="E52" s="17"/>
      <c r="F52" s="17"/>
      <c r="G52" s="17"/>
      <c r="H52" s="17"/>
      <c r="I52" s="16"/>
    </row>
    <row r="53" customFormat="false" ht="12.8" hidden="false" customHeight="false" outlineLevel="0" collapsed="false">
      <c r="A53" s="15"/>
      <c r="B53" s="17"/>
      <c r="C53" s="17"/>
      <c r="D53" s="17"/>
      <c r="E53" s="17"/>
      <c r="F53" s="17"/>
      <c r="G53" s="17"/>
      <c r="H53" s="17"/>
      <c r="I53" s="16"/>
    </row>
    <row r="54" customFormat="false" ht="12.8" hidden="false" customHeight="false" outlineLevel="0" collapsed="false">
      <c r="A54" s="15" t="s">
        <v>23</v>
      </c>
      <c r="B54" s="17"/>
      <c r="C54" s="17"/>
      <c r="D54" s="17"/>
      <c r="E54" s="17"/>
      <c r="F54" s="17"/>
      <c r="G54" s="17"/>
      <c r="H54" s="17"/>
      <c r="I54" s="16"/>
    </row>
    <row r="55" customFormat="false" ht="12.8" hidden="false" customHeight="false" outlineLevel="0" collapsed="false">
      <c r="A55" s="15" t="s">
        <v>24</v>
      </c>
      <c r="B55" s="17"/>
      <c r="C55" s="17"/>
      <c r="D55" s="17"/>
      <c r="E55" s="17"/>
      <c r="F55" s="17"/>
      <c r="G55" s="17"/>
      <c r="H55" s="17"/>
      <c r="I55" s="16"/>
    </row>
    <row r="56" customFormat="false" ht="12.8" hidden="false" customHeight="false" outlineLevel="0" collapsed="false">
      <c r="A56" s="15" t="s">
        <v>25</v>
      </c>
      <c r="B56" s="17"/>
      <c r="C56" s="17"/>
      <c r="D56" s="17"/>
      <c r="E56" s="17"/>
      <c r="F56" s="17"/>
      <c r="G56" s="17"/>
      <c r="H56" s="17"/>
      <c r="I56" s="16"/>
    </row>
    <row r="57" customFormat="false" ht="12.8" hidden="false" customHeight="false" outlineLevel="0" collapsed="false">
      <c r="A57" s="15" t="s">
        <v>26</v>
      </c>
      <c r="B57" s="17"/>
      <c r="C57" s="17"/>
      <c r="D57" s="17"/>
      <c r="E57" s="17"/>
      <c r="F57" s="17"/>
      <c r="G57" s="17"/>
      <c r="H57" s="17"/>
      <c r="I57" s="16"/>
    </row>
    <row r="58" customFormat="false" ht="12.85" hidden="false" customHeight="false" outlineLevel="0" collapsed="false">
      <c r="A58" s="15"/>
      <c r="B58" s="18"/>
      <c r="C58" s="18"/>
      <c r="D58" s="18"/>
      <c r="E58" s="18"/>
      <c r="F58" s="18"/>
      <c r="G58" s="18"/>
      <c r="H58" s="18"/>
      <c r="I58" s="19"/>
    </row>
    <row r="59" customFormat="false" ht="12.85" hidden="false" customHeight="false" outlineLevel="0" collapsed="false">
      <c r="A59" s="20" t="s">
        <v>27</v>
      </c>
      <c r="B59" s="21" t="n">
        <v>10296795</v>
      </c>
      <c r="C59" s="21" t="n">
        <v>16966392</v>
      </c>
      <c r="D59" s="21" t="n">
        <v>17044542</v>
      </c>
      <c r="E59" s="21" t="n">
        <v>17495979</v>
      </c>
      <c r="F59" s="21" t="n">
        <v>17996791</v>
      </c>
      <c r="G59" s="21" t="n">
        <v>18681952</v>
      </c>
      <c r="H59" s="21" t="n">
        <v>19265035</v>
      </c>
      <c r="I59" s="21"/>
    </row>
    <row r="60" customFormat="false" ht="12.85" hidden="false" customHeight="false" outlineLevel="0" collapsed="false">
      <c r="A60" s="20" t="s">
        <v>39</v>
      </c>
      <c r="B60" s="22" t="s">
        <v>40</v>
      </c>
      <c r="C60" s="22" t="s">
        <v>41</v>
      </c>
      <c r="D60" s="22" t="s">
        <v>42</v>
      </c>
      <c r="E60" s="22" t="s">
        <v>43</v>
      </c>
      <c r="F60" s="22" t="s">
        <v>44</v>
      </c>
      <c r="G60" s="22" t="s">
        <v>45</v>
      </c>
      <c r="H60" s="22" t="s">
        <v>46</v>
      </c>
      <c r="I60" s="21"/>
    </row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" hidden="false" customHeight="tru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  <row r="124" customFormat="false" ht="12.85" hidden="false" customHeight="false" outlineLevel="0" collapsed="false"/>
    <row r="125" customFormat="false" ht="12.85" hidden="false" customHeight="false" outlineLevel="0" collapsed="false"/>
    <row r="126" customFormat="false" ht="12.85" hidden="false" customHeight="false" outlineLevel="0" collapsed="false"/>
    <row r="127" customFormat="false" ht="12.85" hidden="false" customHeight="false" outlineLevel="0" collapsed="false"/>
    <row r="128" customFormat="false" ht="12.85" hidden="false" customHeight="false" outlineLevel="0" collapsed="false"/>
    <row r="129" customFormat="false" ht="12.85" hidden="false" customHeight="false" outlineLevel="0" collapsed="false"/>
    <row r="130" customFormat="false" ht="12.85" hidden="false" customHeight="false" outlineLevel="0" collapsed="false"/>
    <row r="131" customFormat="false" ht="12.85" hidden="false" customHeight="false" outlineLevel="0" collapsed="false"/>
  </sheetData>
  <mergeCells count="4">
    <mergeCell ref="A1:G2"/>
    <mergeCell ref="A3:I10"/>
    <mergeCell ref="A12:H12"/>
    <mergeCell ref="A37:H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29850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2016-06-07T19:25:51Z</dcterms:modified>
  <cp:revision>14</cp:revision>
  <dc:subject/>
  <dc:title/>
</cp:coreProperties>
</file>