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<sst xmlns="http://schemas.openxmlformats.org/spreadsheetml/2006/main" count="50" uniqueCount="14">
  <si>
    <t xml:space="preserve">Load Time from Disk Serialization – Text  data (secs)</t>
  </si>
  <si>
    <t xml:space="preserve">Mesh</t>
  </si>
  <si>
    <t xml:space="preserve">Mesh + Supp.</t>
  </si>
  <si>
    <t xml:space="preserve">SemmedDB</t>
  </si>
  <si>
    <t xml:space="preserve">UA</t>
  </si>
  <si>
    <t xml:space="preserve">BCA</t>
  </si>
  <si>
    <t xml:space="preserve">BB</t>
  </si>
  <si>
    <t xml:space="preserve">NA</t>
  </si>
  <si>
    <t xml:space="preserve">Huffman</t>
  </si>
  <si>
    <t xml:space="preserve">Optimal</t>
  </si>
  <si>
    <t xml:space="preserve">Size of Serialized Data File – Text data (GB)</t>
  </si>
  <si>
    <t xml:space="preserve">Load Time from Disk Serialization – Binary data (secs)</t>
  </si>
  <si>
    <t xml:space="preserve">Size of Serialized Data File – Binary data (GB)</t>
  </si>
  <si>
    <t xml:space="preserve">Time to save serialization to disk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</si>
</sst>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2.8"/>
  <cols>
    <col collapsed="false" hidden="false" max="2" min="1" style="0" width="12.7091836734694"/>
    <col collapsed="false" hidden="false" max="3" min="3" style="0" width="14.9591836734694"/>
    <col collapsed="false" hidden="false" max="4" min="4" style="0" width="14.3724489795918"/>
    <col collapsed="false" hidden="false" max="1025" min="5" style="0" width="12.7091836734694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2"/>
      <c r="B2" s="2" t="s">
        <v>1</v>
      </c>
      <c r="C2" s="2" t="s">
        <v>2</v>
      </c>
      <c r="D2" s="2" t="s">
        <v>3</v>
      </c>
    </row>
    <row r="3" customFormat="false" ht="12.8" hidden="false" customHeight="false" outlineLevel="0" collapsed="false">
      <c r="A3" s="2" t="s">
        <v>4</v>
      </c>
      <c r="B3" s="3" t="n">
        <f aca="false">(289.101+290.544+289.355+285.19+285.217)/5</f>
        <v>287.8814</v>
      </c>
      <c r="C3" s="3" t="n">
        <f aca="false">(1014.77+1030.41+1017.29+1016.32+1021.34)/5</f>
        <v>1020.026</v>
      </c>
      <c r="D3" s="3" t="n">
        <f aca="false">(145.332+143.901+145.472+145.03+145.383)/5</f>
        <v>145.0236</v>
      </c>
    </row>
    <row r="4" customFormat="false" ht="12.8" hidden="false" customHeight="false" outlineLevel="0" collapsed="false">
      <c r="A4" s="2" t="s">
        <v>5</v>
      </c>
      <c r="B4" s="3" t="n">
        <f aca="false">(202.483+206.609+201.881+200.195+199.391)/5</f>
        <v>202.1118</v>
      </c>
      <c r="C4" s="3" t="n">
        <f aca="false">(675.624+675.899+678.458+671.744+678.319)/5</f>
        <v>676.0088</v>
      </c>
      <c r="D4" s="3" t="n">
        <f aca="false">(133.111+131.5+135.868+133.336+130.645)/5</f>
        <v>132.892</v>
      </c>
    </row>
    <row r="5" customFormat="false" ht="12.8" hidden="false" customHeight="false" outlineLevel="0" collapsed="false">
      <c r="A5" s="2" t="s">
        <v>6</v>
      </c>
      <c r="B5" s="3" t="s">
        <v>7</v>
      </c>
      <c r="C5" s="3" t="s">
        <v>7</v>
      </c>
      <c r="D5" s="3" t="n">
        <f aca="false">(115.243+118.736+119.295+116.522+115.395)/5</f>
        <v>117.0382</v>
      </c>
    </row>
    <row r="6" customFormat="false" ht="12.8" hidden="false" customHeight="false" outlineLevel="0" collapsed="false">
      <c r="A6" s="2" t="s">
        <v>8</v>
      </c>
      <c r="B6" s="3" t="n">
        <f aca="false">(177.053+177.146+172.172+168.115+168.15)/5</f>
        <v>172.5272</v>
      </c>
      <c r="C6" s="3" t="n">
        <f aca="false">(527.887+527.321+530.928+523.406+520.26)/5</f>
        <v>525.9604</v>
      </c>
      <c r="D6" s="3" t="n">
        <f aca="false">(167.18+167.945+160.072+163.335+162.668)/5</f>
        <v>164.24</v>
      </c>
    </row>
    <row r="7" customFormat="false" ht="12.8" hidden="false" customHeight="false" outlineLevel="0" collapsed="false">
      <c r="A7" s="2" t="s">
        <v>9</v>
      </c>
      <c r="B7" s="3" t="n">
        <f aca="false">(132.104+131.979+128.404+128.495+128.502)/5</f>
        <v>129.8968</v>
      </c>
      <c r="C7" s="3" t="n">
        <f aca="false">(354.573+352.33+355.071+360.733+358.066)/5</f>
        <v>356.1546</v>
      </c>
      <c r="D7" s="3" t="n">
        <f aca="false">(117.407+118.786+117.596+120.202+121.064)/5</f>
        <v>119.011</v>
      </c>
    </row>
    <row r="9" customFormat="false" ht="12.8" hidden="false" customHeight="false" outlineLevel="0" collapsed="false">
      <c r="A9" s="1" t="s">
        <v>10</v>
      </c>
      <c r="B9" s="1"/>
      <c r="C9" s="1"/>
      <c r="D9" s="1"/>
    </row>
    <row r="10" customFormat="false" ht="12.8" hidden="false" customHeight="false" outlineLevel="0" collapsed="false">
      <c r="A10" s="2"/>
      <c r="B10" s="2" t="s">
        <v>1</v>
      </c>
      <c r="C10" s="2" t="s">
        <v>2</v>
      </c>
      <c r="D10" s="2" t="s">
        <v>3</v>
      </c>
    </row>
    <row r="11" customFormat="false" ht="12.8" hidden="false" customHeight="false" outlineLevel="0" collapsed="false">
      <c r="A11" s="2" t="s">
        <v>4</v>
      </c>
      <c r="B11" s="3" t="n">
        <f aca="false">8.23734877</f>
        <v>8.23734877</v>
      </c>
      <c r="C11" s="3" t="n">
        <f aca="false">27.182527111</f>
        <v>27.182527111</v>
      </c>
      <c r="D11" s="3" t="n">
        <f aca="false">5.314203423</f>
        <v>5.314203423</v>
      </c>
    </row>
    <row r="12" customFormat="false" ht="12.8" hidden="false" customHeight="false" outlineLevel="0" collapsed="false">
      <c r="A12" s="2" t="s">
        <v>5</v>
      </c>
      <c r="B12" s="3" t="n">
        <f aca="false">6.808938044</f>
        <v>6.808938044</v>
      </c>
      <c r="C12" s="3" t="n">
        <f aca="false">21.932130164</f>
        <v>21.932130164</v>
      </c>
      <c r="D12" s="3" t="n">
        <f aca="false">5.073071211</f>
        <v>5.073071211</v>
      </c>
    </row>
    <row r="13" customFormat="false" ht="12.8" hidden="false" customHeight="false" outlineLevel="0" collapsed="false">
      <c r="A13" s="2" t="s">
        <v>6</v>
      </c>
      <c r="B13" s="3" t="s">
        <v>7</v>
      </c>
      <c r="C13" s="3" t="s">
        <v>7</v>
      </c>
      <c r="D13" s="3" t="n">
        <f aca="false">4.719138945</f>
        <v>4.719138945</v>
      </c>
    </row>
    <row r="14" customFormat="false" ht="12.8" hidden="false" customHeight="false" outlineLevel="0" collapsed="false">
      <c r="A14" s="2" t="s">
        <v>8</v>
      </c>
      <c r="B14" s="3" t="n">
        <f aca="false">6.256817105</f>
        <v>6.256817105</v>
      </c>
      <c r="C14" s="3" t="n">
        <f aca="false">17.961547986</f>
        <v>17.961547986</v>
      </c>
      <c r="D14" s="3" t="n">
        <f aca="false">6.758633919</f>
        <v>6.758633919</v>
      </c>
    </row>
    <row r="15" customFormat="false" ht="12.8" hidden="false" customHeight="false" outlineLevel="0" collapsed="false">
      <c r="A15" s="2" t="s">
        <v>9</v>
      </c>
      <c r="B15" s="3" t="n">
        <f aca="false">4.802159236</f>
        <v>4.802159236</v>
      </c>
      <c r="C15" s="3" t="n">
        <f aca="false">12.564072847</f>
        <v>12.564072847</v>
      </c>
      <c r="D15" s="3" t="n">
        <f aca="false">4.967326162</f>
        <v>4.967326162</v>
      </c>
    </row>
    <row r="17" customFormat="false" ht="12.8" hidden="false" customHeight="false" outlineLevel="0" collapsed="false">
      <c r="A17" s="4" t="s">
        <v>11</v>
      </c>
      <c r="B17" s="4"/>
      <c r="C17" s="4"/>
      <c r="D17" s="4"/>
    </row>
    <row r="18" customFormat="false" ht="12.8" hidden="false" customHeight="false" outlineLevel="0" collapsed="false">
      <c r="A18" s="5"/>
      <c r="B18" s="5" t="s">
        <v>1</v>
      </c>
      <c r="C18" s="5" t="s">
        <v>2</v>
      </c>
      <c r="D18" s="5" t="s">
        <v>3</v>
      </c>
    </row>
    <row r="19" customFormat="false" ht="12.8" hidden="false" customHeight="false" outlineLevel="0" collapsed="false">
      <c r="A19" s="5" t="s">
        <v>4</v>
      </c>
      <c r="B19" s="6" t="n">
        <v>152.525</v>
      </c>
      <c r="C19" s="6" t="n">
        <v>540.335</v>
      </c>
      <c r="D19" s="6" t="n">
        <v>74.6807</v>
      </c>
    </row>
    <row r="20" customFormat="false" ht="12.8" hidden="false" customHeight="false" outlineLevel="0" collapsed="false">
      <c r="A20" s="5" t="s">
        <v>5</v>
      </c>
      <c r="B20" s="6" t="n">
        <v>106.683</v>
      </c>
      <c r="C20" s="6" t="n">
        <v>333.878</v>
      </c>
      <c r="D20" s="6" t="n">
        <v>66.2949</v>
      </c>
    </row>
    <row r="21" customFormat="false" ht="12.8" hidden="false" customHeight="false" outlineLevel="0" collapsed="false">
      <c r="A21" s="5" t="s">
        <v>6</v>
      </c>
      <c r="B21" s="7" t="s">
        <v>7</v>
      </c>
      <c r="C21" s="7" t="s">
        <v>7</v>
      </c>
      <c r="D21" s="6" t="n">
        <v>59.7214</v>
      </c>
    </row>
    <row r="22" customFormat="false" ht="12.8" hidden="false" customHeight="false" outlineLevel="0" collapsed="false">
      <c r="A22" s="5" t="s">
        <v>8</v>
      </c>
      <c r="B22" s="6" t="n">
        <v>88.2539</v>
      </c>
      <c r="C22" s="6" t="n">
        <v>289.556</v>
      </c>
      <c r="D22" s="6" t="n">
        <v>79.3396</v>
      </c>
    </row>
    <row r="23" customFormat="false" ht="12.8" hidden="false" customHeight="false" outlineLevel="0" collapsed="false">
      <c r="A23" s="5" t="s">
        <v>9</v>
      </c>
      <c r="B23" s="6" t="n">
        <v>70.4635</v>
      </c>
      <c r="C23" s="6" t="n">
        <v>187.176</v>
      </c>
      <c r="D23" s="6" t="n">
        <v>58.7767</v>
      </c>
    </row>
    <row r="24" customFormat="false" ht="12.8" hidden="false" customHeight="false" outlineLevel="0" collapsed="false">
      <c r="A24" s="8"/>
      <c r="B24" s="8"/>
      <c r="C24" s="8"/>
      <c r="D24" s="8"/>
    </row>
    <row r="25" customFormat="false" ht="12.8" hidden="false" customHeight="false" outlineLevel="0" collapsed="false">
      <c r="A25" s="4" t="s">
        <v>12</v>
      </c>
      <c r="B25" s="4"/>
      <c r="C25" s="4"/>
      <c r="D25" s="4"/>
    </row>
    <row r="26" customFormat="false" ht="12.8" hidden="false" customHeight="false" outlineLevel="0" collapsed="false">
      <c r="A26" s="5"/>
      <c r="B26" s="5" t="s">
        <v>1</v>
      </c>
      <c r="C26" s="5" t="s">
        <v>2</v>
      </c>
      <c r="D26" s="5" t="s">
        <v>3</v>
      </c>
    </row>
    <row r="27" customFormat="false" ht="12.8" hidden="false" customHeight="false" outlineLevel="0" collapsed="false">
      <c r="A27" s="5" t="s">
        <v>4</v>
      </c>
      <c r="B27" s="7" t="n">
        <v>3.0423783156</v>
      </c>
      <c r="C27" s="7" t="n">
        <v>9.982511392</v>
      </c>
      <c r="D27" s="7" t="n">
        <v>1.932985173</v>
      </c>
    </row>
    <row r="28" customFormat="false" ht="12.8" hidden="false" customHeight="false" outlineLevel="0" collapsed="false">
      <c r="A28" s="5" t="s">
        <v>5</v>
      </c>
      <c r="B28" s="7" t="n">
        <v>2.161175274</v>
      </c>
      <c r="C28" s="7" t="n">
        <v>6.587253146</v>
      </c>
      <c r="D28" s="7" t="n">
        <v>1.791065978</v>
      </c>
    </row>
    <row r="29" customFormat="false" ht="12.8" hidden="false" customHeight="false" outlineLevel="0" collapsed="false">
      <c r="A29" s="5" t="s">
        <v>6</v>
      </c>
      <c r="B29" s="7" t="s">
        <v>7</v>
      </c>
      <c r="C29" s="7" t="s">
        <v>7</v>
      </c>
      <c r="D29" s="7" t="n">
        <v>1.662723961</v>
      </c>
    </row>
    <row r="30" customFormat="false" ht="12.8" hidden="false" customHeight="false" outlineLevel="0" collapsed="false">
      <c r="A30" s="5" t="s">
        <v>8</v>
      </c>
      <c r="B30" s="7" t="n">
        <v>2.049469209</v>
      </c>
      <c r="C30" s="7" t="n">
        <v>5.3057694</v>
      </c>
      <c r="D30" s="7" t="n">
        <v>2.575099527</v>
      </c>
    </row>
    <row r="31" customFormat="false" ht="12.8" hidden="false" customHeight="false" outlineLevel="0" collapsed="false">
      <c r="A31" s="5" t="s">
        <v>9</v>
      </c>
      <c r="B31" s="7" t="n">
        <v>1.484849567</v>
      </c>
      <c r="C31" s="7" t="n">
        <v>3.522409574</v>
      </c>
      <c r="D31" s="7" t="n">
        <v>1.798093953</v>
      </c>
    </row>
    <row r="33" customFormat="false" ht="12.8" hidden="false" customHeight="false" outlineLevel="0" collapsed="false">
      <c r="A33" s="9" t="s">
        <v>13</v>
      </c>
      <c r="B33" s="9"/>
      <c r="C33" s="9"/>
      <c r="D33" s="9"/>
    </row>
    <row r="34" customFormat="false" ht="12.8" hidden="false" customHeight="false" outlineLevel="0" collapsed="false">
      <c r="A34" s="10"/>
      <c r="B34" s="10" t="s">
        <v>1</v>
      </c>
      <c r="C34" s="10" t="s">
        <v>2</v>
      </c>
      <c r="D34" s="10" t="s">
        <v>3</v>
      </c>
    </row>
    <row r="35" customFormat="false" ht="12.8" hidden="false" customHeight="false" outlineLevel="0" collapsed="false">
      <c r="A35" s="10" t="s">
        <v>4</v>
      </c>
      <c r="B35" s="10" t="n">
        <v>139.526</v>
      </c>
      <c r="C35" s="10"/>
      <c r="D35" s="10" t="n">
        <v>63.3602</v>
      </c>
    </row>
    <row r="36" customFormat="false" ht="12.8" hidden="false" customHeight="false" outlineLevel="0" collapsed="false">
      <c r="A36" s="10" t="s">
        <v>9</v>
      </c>
      <c r="B36" s="10" t="n">
        <v>60.5026</v>
      </c>
      <c r="C36" s="10" t="n">
        <v>163.919</v>
      </c>
      <c r="D36" s="10" t="n">
        <v>49.969</v>
      </c>
    </row>
  </sheetData>
  <mergeCells count="5">
    <mergeCell ref="A1:D1"/>
    <mergeCell ref="A9:D9"/>
    <mergeCell ref="A17:D17"/>
    <mergeCell ref="A25:D25"/>
    <mergeCell ref="A33:D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2016-05-22T17:13:10Z</dcterms:created>
  <dc:creator/>
  <dc:description/>
  <dc:language>en-US</dc:language>
  <cp:lastModifiedBy/>
  <dcterms:modified xsi:type="dcterms:W3CDTF">2016-08-15T14:00:40Z</dcterms:modified>
  <cp:revision>19</cp:revision>
  <dc:subject/>
  <dc:title/>
</cp:coreProperties>
</file>