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<sst xmlns="http://schemas.openxmlformats.org/spreadsheetml/2006/main" count="22" uniqueCount="22">
  <si>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r>
      <rPr>
        <sz val="15"/>
        <rFont val="Arial"/>
        <family val="2"/>
        <charset val="1"/>
      </rPr>
      <t>SemmedDB Performance Results
</t>
    </r>
    <r>
      <rPr>
        <sz val="10"/>
        <rFont val="Arial"/>
        <family val="2"/>
        <charset val="1"/>
      </rPr>
      <t>UA – Uncompressed Array, BB – Byte aligned bitmap, BD – Bit aligned Dictionary, Huffman, OPT – optimal compression using BB and Huffman</t>
    </r>
  </si>
  <si>
    <t xml:space="preserve">Avg. of 5 trials (ms)</t>
  </si>
  <si>
    <t xml:space="preserve">UA – 0 threads</t>
  </si>
  <si>
    <t xml:space="preserve">UA – 1 thread</t>
  </si>
  <si>
    <t xml:space="preserve">UA – 2 threads</t>
  </si>
  <si>
    <t xml:space="preserve">UA – 4 threads</t>
  </si>
  <si>
    <t xml:space="preserve">BB – 0 threads</t>
  </si>
  <si>
    <t xml:space="preserve">BB – 1 thread</t>
  </si>
  <si>
    <t xml:space="preserve">BB – 2 threads</t>
  </si>
  <si>
    <t xml:space="preserve">BB – 4 threads</t>
  </si>
  <si>
    <t xml:space="preserve">BD – 0 threads</t>
  </si>
  <si>
    <t xml:space="preserve">BD – 1 thread</t>
  </si>
  <si>
    <t xml:space="preserve">BD – 2 threads</t>
  </si>
  <si>
    <t xml:space="preserve">BD – 4 threads</t>
  </si>
  <si>
    <t xml:space="preserve">Huffman – 0 threads</t>
  </si>
  <si>
    <t xml:space="preserve">Huffman – 1 thread</t>
  </si>
  <si>
    <t xml:space="preserve">Huffman – 2 threads</t>
  </si>
  <si>
    <t xml:space="preserve">Huffman – 4 threads</t>
  </si>
  <si>
    <t xml:space="preserve">OPT – 0 threads</t>
  </si>
  <si>
    <t xml:space="preserve">OPT – 1 thread</t>
  </si>
  <si>
    <t xml:space="preserve">OPT – 2 threads</t>
  </si>
  <si>
    <t xml:space="preserve">OPT – 4 threads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</si>
</sst>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" min="1" style="0" width="29.7448979591837"/>
    <col collapsed="false" hidden="false" max="2" min="2" style="0" width="21.8520408163265"/>
    <col collapsed="false" hidden="false" max="5" min="3" style="0" width="12.7091836734694"/>
    <col collapsed="false" hidden="false" max="6" min="6" style="0" width="13.7040816326531"/>
    <col collapsed="false" hidden="false" max="1025" min="7" style="0" width="12.7091836734694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5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B3" s="3" t="s">
        <v>1</v>
      </c>
    </row>
    <row r="4" customFormat="false" ht="12.8" hidden="false" customHeight="false" outlineLevel="0" collapsed="false">
      <c r="A4" s="3" t="s">
        <v>2</v>
      </c>
      <c r="B4" s="4" t="n">
        <f aca="false">(161.829+159.234+160.04+159.892+159.858)/5</f>
        <v>160.1706</v>
      </c>
      <c r="C4" s="4"/>
    </row>
    <row r="5" customFormat="false" ht="12.8" hidden="false" customHeight="false" outlineLevel="0" collapsed="false">
      <c r="A5" s="3" t="s">
        <v>3</v>
      </c>
      <c r="B5" s="4" t="n">
        <f aca="false">(161.977+160.651+161.854+160.68+162.139)/5</f>
        <v>161.4602</v>
      </c>
      <c r="C5" s="4"/>
    </row>
    <row r="6" customFormat="false" ht="12.8" hidden="false" customHeight="false" outlineLevel="0" collapsed="false">
      <c r="A6" s="3" t="s">
        <v>4</v>
      </c>
      <c r="B6" s="4" t="n">
        <f aca="false">(158.987+157.491+158.011+157.583+157.78)/5</f>
        <v>157.9704</v>
      </c>
      <c r="C6" s="4"/>
    </row>
    <row r="7" customFormat="false" ht="12.8" hidden="false" customHeight="false" outlineLevel="0" collapsed="false">
      <c r="A7" s="3" t="s">
        <v>5</v>
      </c>
      <c r="B7" s="4" t="n">
        <f aca="false">(162.239+161.06+162.121+160.457+163.05)/5</f>
        <v>161.7854</v>
      </c>
      <c r="C7" s="4"/>
    </row>
    <row r="8" customFormat="false" ht="12.8" hidden="false" customHeight="false" outlineLevel="0" collapsed="false">
      <c r="A8" s="3"/>
      <c r="B8" s="4"/>
      <c r="C8" s="4"/>
    </row>
    <row r="9" customFormat="false" ht="12.8" hidden="false" customHeight="false" outlineLevel="0" collapsed="false">
      <c r="A9" s="3" t="s">
        <v>6</v>
      </c>
      <c r="B9" s="4" t="n">
        <f aca="false">(99.5036+93.1564+93.5379+93.7+92.7673)/5</f>
        <v>94.53304</v>
      </c>
      <c r="C9" s="4"/>
    </row>
    <row r="10" customFormat="false" ht="12.8" hidden="false" customHeight="false" outlineLevel="0" collapsed="false">
      <c r="A10" s="3" t="s">
        <v>7</v>
      </c>
      <c r="B10" s="4" t="n">
        <f aca="false">(88.436+85.7373+84.4549+85.7944+84.5554)/5</f>
        <v>85.7956</v>
      </c>
      <c r="C10" s="4"/>
    </row>
    <row r="11" customFormat="false" ht="12.8" hidden="false" customHeight="false" outlineLevel="0" collapsed="false">
      <c r="A11" s="3" t="s">
        <v>8</v>
      </c>
      <c r="B11" s="4" t="n">
        <f aca="false">(84.6398+81.4033+81.0599+82.2815+81.211)/5</f>
        <v>82.1191</v>
      </c>
      <c r="C11" s="4"/>
    </row>
    <row r="12" customFormat="false" ht="12.8" hidden="false" customHeight="false" outlineLevel="0" collapsed="false">
      <c r="A12" s="3" t="s">
        <v>9</v>
      </c>
      <c r="B12" s="4" t="n">
        <f aca="false">(89.4697+86.315+84.3747+85.7812+86.2405)/5</f>
        <v>86.43622</v>
      </c>
      <c r="C12" s="4"/>
    </row>
    <row r="13" customFormat="false" ht="12.8" hidden="false" customHeight="false" outlineLevel="0" collapsed="false">
      <c r="A13" s="3"/>
      <c r="B13" s="4"/>
      <c r="C13" s="4"/>
    </row>
    <row r="14" customFormat="false" ht="12.8" hidden="false" customHeight="false" outlineLevel="0" collapsed="false">
      <c r="A14" s="3" t="s">
        <v>10</v>
      </c>
      <c r="B14" s="4" t="n">
        <f aca="false">(109.907+104.261+105.242+104.764+105.22)/5</f>
        <v>105.8788</v>
      </c>
      <c r="C14" s="4"/>
    </row>
    <row r="15" customFormat="false" ht="12.8" hidden="false" customHeight="false" outlineLevel="0" collapsed="false">
      <c r="A15" s="3" t="s">
        <v>11</v>
      </c>
      <c r="B15" s="4" t="n">
        <f aca="false">(107.538+107.775+109.997+109.245+109.761)/5</f>
        <v>108.8632</v>
      </c>
      <c r="C15" s="4"/>
    </row>
    <row r="16" customFormat="false" ht="12.8" hidden="false" customHeight="false" outlineLevel="0" collapsed="false">
      <c r="A16" s="3" t="s">
        <v>12</v>
      </c>
      <c r="B16" s="4" t="n">
        <f aca="false">(106.642+104.671+109.055+104.587+103.103)/5</f>
        <v>105.6116</v>
      </c>
      <c r="C16" s="4"/>
    </row>
    <row r="17" customFormat="false" ht="12.8" hidden="false" customHeight="false" outlineLevel="0" collapsed="false">
      <c r="A17" s="3" t="s">
        <v>13</v>
      </c>
      <c r="B17" s="4" t="n">
        <f aca="false">(108.177+106.523+111.735+108.855+112.987)/5</f>
        <v>109.6554</v>
      </c>
      <c r="C17" s="4"/>
    </row>
    <row r="18" customFormat="false" ht="12.8" hidden="false" customHeight="false" outlineLevel="0" collapsed="false">
      <c r="A18" s="3"/>
      <c r="B18" s="4"/>
      <c r="C18" s="4"/>
    </row>
    <row r="19" customFormat="false" ht="12.8" hidden="false" customHeight="false" outlineLevel="0" collapsed="false">
      <c r="A19" s="3" t="s">
        <v>14</v>
      </c>
      <c r="B19" s="4" t="n">
        <f aca="false">(160.045+159.819+159.794+157.056)/4</f>
        <v>159.1785</v>
      </c>
      <c r="C19" s="4"/>
    </row>
    <row r="20" customFormat="false" ht="12.8" hidden="false" customHeight="false" outlineLevel="0" collapsed="false">
      <c r="A20" s="3" t="s">
        <v>15</v>
      </c>
      <c r="B20" s="4" t="n">
        <f aca="false">(158.145+159.6+161.262+158.663)/4</f>
        <v>159.4175</v>
      </c>
      <c r="C20" s="4"/>
    </row>
    <row r="21" customFormat="false" ht="12.8" hidden="false" customHeight="false" outlineLevel="0" collapsed="false">
      <c r="A21" s="3" t="s">
        <v>16</v>
      </c>
      <c r="B21" s="4" t="n">
        <f aca="false">(137.631+138.305+137.004+139.173)/4</f>
        <v>138.02825</v>
      </c>
      <c r="C21" s="4"/>
    </row>
    <row r="22" customFormat="false" ht="12.8" hidden="false" customHeight="false" outlineLevel="0" collapsed="false">
      <c r="A22" s="3" t="s">
        <v>17</v>
      </c>
      <c r="B22" s="4" t="n">
        <f aca="false">(160.038+160.464+160.383+157.097)/4</f>
        <v>159.4955</v>
      </c>
      <c r="C22" s="4"/>
    </row>
    <row r="23" customFormat="false" ht="12.8" hidden="false" customHeight="false" outlineLevel="0" collapsed="false">
      <c r="A23" s="3"/>
      <c r="B23" s="4"/>
      <c r="C23" s="4"/>
    </row>
    <row r="24" customFormat="false" ht="12.8" hidden="false" customHeight="false" outlineLevel="0" collapsed="false">
      <c r="A24" s="3" t="s">
        <v>18</v>
      </c>
      <c r="B24" s="4" t="n">
        <f aca="false">(102.692+98.9518+99.9945+102.144+99.457)/5</f>
        <v>100.64786</v>
      </c>
      <c r="C24" s="4"/>
    </row>
    <row r="25" customFormat="false" ht="12.8" hidden="false" customHeight="false" outlineLevel="0" collapsed="false">
      <c r="A25" s="3" t="s">
        <v>19</v>
      </c>
      <c r="B25" s="4" t="n">
        <f aca="false">(95.4367+92.7788+92.3793+92.2871+92.1375)/5</f>
        <v>93.00388</v>
      </c>
      <c r="C25" s="4"/>
    </row>
    <row r="26" customFormat="false" ht="12.8" hidden="false" customHeight="false" outlineLevel="0" collapsed="false">
      <c r="A26" s="3" t="s">
        <v>20</v>
      </c>
      <c r="B26" s="4" t="n">
        <f aca="false">(92.4172+87.7629+86.1928+86.5971+86.1017)/5</f>
        <v>87.81434</v>
      </c>
      <c r="C26" s="4"/>
    </row>
    <row r="27" customFormat="false" ht="12.8" hidden="false" customHeight="false" outlineLevel="0" collapsed="false">
      <c r="A27" s="3" t="s">
        <v>21</v>
      </c>
      <c r="B27" s="5" t="n">
        <f aca="false">(94.0742+93.4043+91.9742+93.0544+92.5506)/5</f>
        <v>93.01154</v>
      </c>
      <c r="C27" s="4"/>
    </row>
  </sheetData>
  <mergeCells count="2">
    <mergeCell ref="A1:I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2015-12-23T07:08:58Z</dcterms:created>
  <dc:creator/>
  <dc:description/>
  <dc:language>en-US</dc:language>
  <cp:lastModifiedBy/>
  <dcterms:modified xsi:type="dcterms:W3CDTF">2016-06-30T13:04:34Z</dcterms:modified>
  <cp:revision>8</cp:revision>
  <dc:subject/>
  <dc:title/>
</cp:coreProperties>
</file>