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amproject04\documents\단위테스트\"/>
    </mc:Choice>
  </mc:AlternateContent>
  <xr:revisionPtr revIDLastSave="0" documentId="13_ncr:1_{9531C3AB-9EC3-44D7-97CF-9D620207F210}" xr6:coauthVersionLast="47" xr6:coauthVersionMax="47" xr10:uidLastSave="{00000000-0000-0000-0000-000000000000}"/>
  <bookViews>
    <workbookView xWindow="38280" yWindow="-120" windowWidth="29040" windowHeight="15720" xr2:uid="{8305769F-F7CA-4F58-AA90-946546C49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L7" i="1"/>
  <c r="P7" i="1" s="1"/>
  <c r="L6" i="1"/>
  <c r="P6" i="1" s="1"/>
  <c r="P8" i="1" s="1"/>
  <c r="N7" i="1"/>
  <c r="N6" i="1"/>
  <c r="N8" i="1" s="1"/>
  <c r="O7" i="1"/>
  <c r="O6" i="1"/>
  <c r="O8" i="1" s="1"/>
  <c r="Q7" i="1" l="1"/>
  <c r="Q6" i="1"/>
  <c r="Q8" i="1" s="1"/>
  <c r="L8" i="1"/>
</calcChain>
</file>

<file path=xl/sharedStrings.xml><?xml version="1.0" encoding="utf-8"?>
<sst xmlns="http://schemas.openxmlformats.org/spreadsheetml/2006/main" count="258" uniqueCount="131">
  <si>
    <t>총 개수</t>
    <phoneticPr fontId="2" type="noConversion"/>
  </si>
  <si>
    <t>잔여</t>
    <phoneticPr fontId="2" type="noConversion"/>
  </si>
  <si>
    <t>오류</t>
    <phoneticPr fontId="2" type="noConversion"/>
  </si>
  <si>
    <t>정상</t>
    <phoneticPr fontId="2" type="noConversion"/>
  </si>
  <si>
    <t>적합률</t>
    <phoneticPr fontId="2" type="noConversion"/>
  </si>
  <si>
    <t>완료율</t>
    <phoneticPr fontId="2" type="noConversion"/>
  </si>
  <si>
    <t>관리자</t>
    <phoneticPr fontId="2" type="noConversion"/>
  </si>
  <si>
    <t>오프라인 강의 출결관리</t>
    <phoneticPr fontId="2" type="noConversion"/>
  </si>
  <si>
    <t>TEST ID</t>
    <phoneticPr fontId="2" type="noConversion"/>
  </si>
  <si>
    <t>테스트계정/데이터</t>
    <phoneticPr fontId="2" type="noConversion"/>
  </si>
  <si>
    <t>테스트케이스</t>
    <phoneticPr fontId="2" type="noConversion"/>
  </si>
  <si>
    <t>테스트 결과</t>
    <phoneticPr fontId="2" type="noConversion"/>
  </si>
  <si>
    <t>ADMIN_01</t>
    <phoneticPr fontId="2" type="noConversion"/>
  </si>
  <si>
    <t>대시보드</t>
    <phoneticPr fontId="2" type="noConversion"/>
  </si>
  <si>
    <t>비로그인</t>
    <phoneticPr fontId="2" type="noConversion"/>
  </si>
  <si>
    <t>메뉴명</t>
    <phoneticPr fontId="2" type="noConversion"/>
  </si>
  <si>
    <t>페이지 접근 금지</t>
    <phoneticPr fontId="2" type="noConversion"/>
  </si>
  <si>
    <t>관리자만 접근 가능한 페이지입니다.' 알림창 출력</t>
    <phoneticPr fontId="2" type="noConversion"/>
  </si>
  <si>
    <t>ADMIN_02</t>
  </si>
  <si>
    <t>ADMIN_03</t>
  </si>
  <si>
    <t>ADMIN_04</t>
  </si>
  <si>
    <t>회원관리</t>
    <phoneticPr fontId="2" type="noConversion"/>
  </si>
  <si>
    <t>-</t>
    <phoneticPr fontId="2" type="noConversion"/>
  </si>
  <si>
    <t>ADMIN_05</t>
  </si>
  <si>
    <t>결과</t>
    <phoneticPr fontId="2" type="noConversion"/>
  </si>
  <si>
    <t>ADMIN_06</t>
  </si>
  <si>
    <t>ADMIN_07</t>
  </si>
  <si>
    <t>고객지원관리</t>
    <phoneticPr fontId="2" type="noConversion"/>
  </si>
  <si>
    <t>화면 레이아웃 및 데이터 정상 출력</t>
    <phoneticPr fontId="2" type="noConversion"/>
  </si>
  <si>
    <t>레이아웃 및 데이터 정상 출력</t>
    <phoneticPr fontId="2" type="noConversion"/>
  </si>
  <si>
    <t>강의관리</t>
    <phoneticPr fontId="2" type="noConversion"/>
  </si>
  <si>
    <t>3 Depth</t>
    <phoneticPr fontId="2" type="noConversion"/>
  </si>
  <si>
    <t>2 Depth</t>
    <phoneticPr fontId="2" type="noConversion"/>
  </si>
  <si>
    <t>1 Depth</t>
    <phoneticPr fontId="2" type="noConversion"/>
  </si>
  <si>
    <t>강의목록</t>
    <phoneticPr fontId="2" type="noConversion"/>
  </si>
  <si>
    <t>카테고리 변경 시 강의 목록 정상 출력</t>
    <phoneticPr fontId="2" type="noConversion"/>
  </si>
  <si>
    <t>답변 추가 페이지로 정상 이동</t>
    <phoneticPr fontId="2" type="noConversion"/>
  </si>
  <si>
    <t>강의수정 페이지로 정상 이동</t>
    <phoneticPr fontId="2" type="noConversion"/>
  </si>
  <si>
    <t>커리큘럼 등록 페이지로 이동</t>
    <phoneticPr fontId="2" type="noConversion"/>
  </si>
  <si>
    <t>커리큘럼 페이지로 정상 이동</t>
    <phoneticPr fontId="2" type="noConversion"/>
  </si>
  <si>
    <t>강의등록</t>
    <phoneticPr fontId="2" type="noConversion"/>
  </si>
  <si>
    <t>ADMIN_08</t>
  </si>
  <si>
    <t>ADMIN_09</t>
  </si>
  <si>
    <t>ADMIN_10</t>
  </si>
  <si>
    <t>ADMIN_11</t>
  </si>
  <si>
    <t>ADMIN_12</t>
  </si>
  <si>
    <t>ADMIN_13</t>
  </si>
  <si>
    <t>카테고리 이동 여부 확인</t>
    <phoneticPr fontId="2" type="noConversion"/>
  </si>
  <si>
    <t>강의수정 페이지로 이동 여부 확인</t>
    <phoneticPr fontId="2" type="noConversion"/>
  </si>
  <si>
    <t>답변 추가 페이지로 이동 여부 확인</t>
    <phoneticPr fontId="2" type="noConversion"/>
  </si>
  <si>
    <t>등록하기 버튼 정상 작동 확인</t>
  </si>
  <si>
    <t>등록하기 버튼 정상 작동 확인</t>
    <phoneticPr fontId="2" type="noConversion"/>
  </si>
  <si>
    <t>페이징 기능 정상 작동</t>
  </si>
  <si>
    <t>강제탈퇴 기능 정상 작동</t>
  </si>
  <si>
    <t>강사명 검색 기능 정상 작동</t>
  </si>
  <si>
    <t>검색 기능 정상 작동</t>
  </si>
  <si>
    <t>강의 시작일, 종료일 범위 제한 기능 정상 작동</t>
  </si>
  <si>
    <t>날짜 범위 제한 기능 정상 작동</t>
  </si>
  <si>
    <t>입력필드 정상 입력 후 등록하기 버튼 클릭 시 강의 데이터 저장</t>
    <phoneticPr fontId="2" type="noConversion"/>
  </si>
  <si>
    <t>강의수정</t>
    <phoneticPr fontId="2" type="noConversion"/>
  </si>
  <si>
    <t>수정하기 버튼 정상 작동 확인</t>
    <phoneticPr fontId="2" type="noConversion"/>
  </si>
  <si>
    <t>커리큘럼 등록</t>
    <phoneticPr fontId="2" type="noConversion"/>
  </si>
  <si>
    <t>입력창 추가하기 버튼 정상 작동 확인</t>
    <phoneticPr fontId="2" type="noConversion"/>
  </si>
  <si>
    <t>강의 동영상 추가 기능 정상 작동 확인</t>
    <phoneticPr fontId="2" type="noConversion"/>
  </si>
  <si>
    <t>관리자/온라인 강의</t>
    <phoneticPr fontId="2" type="noConversion"/>
  </si>
  <si>
    <t>커리큘럼명 및 강의 동영상 입력필드가 한 개씩 화면 하단에 추가</t>
    <phoneticPr fontId="2" type="noConversion"/>
  </si>
  <si>
    <t>강의 동영상 업로드 정상 작동</t>
    <phoneticPr fontId="2" type="noConversion"/>
  </si>
  <si>
    <t>폐강관리</t>
    <phoneticPr fontId="2" type="noConversion"/>
  </si>
  <si>
    <t>관리자 페이지</t>
    <phoneticPr fontId="2" type="noConversion"/>
  </si>
  <si>
    <t>폐강 버튼 정상 작동 확인</t>
    <phoneticPr fontId="2" type="noConversion"/>
  </si>
  <si>
    <t>폐강 버튼 정상 작동</t>
    <phoneticPr fontId="2" type="noConversion"/>
  </si>
  <si>
    <t>개강 버튼 정상 작동 확인</t>
    <phoneticPr fontId="2" type="noConversion"/>
  </si>
  <si>
    <t>개강 버튼 정상 작동</t>
    <phoneticPr fontId="2" type="noConversion"/>
  </si>
  <si>
    <t>강사관리</t>
    <phoneticPr fontId="2" type="noConversion"/>
  </si>
  <si>
    <t>ADMIN_14</t>
  </si>
  <si>
    <t>ADMIN_15</t>
  </si>
  <si>
    <t>ADMIN_16</t>
  </si>
  <si>
    <t>ADMIN_17</t>
  </si>
  <si>
    <t>ADMIN_18</t>
  </si>
  <si>
    <t>ADMIN_19</t>
  </si>
  <si>
    <t>ADMIN_20</t>
  </si>
  <si>
    <t>ADMIN_21</t>
  </si>
  <si>
    <t>ADMIN_22</t>
  </si>
  <si>
    <t>ADMIN_23</t>
  </si>
  <si>
    <t>ADMIN_24</t>
  </si>
  <si>
    <t>ADMIN_25</t>
  </si>
  <si>
    <t>ADMIN_26</t>
  </si>
  <si>
    <t>ADMIN_27</t>
  </si>
  <si>
    <t>ADMIN_28</t>
  </si>
  <si>
    <t>강사목록</t>
    <phoneticPr fontId="2" type="noConversion"/>
  </si>
  <si>
    <t>강사수정 페이지로 이동 여부 확인</t>
    <phoneticPr fontId="2" type="noConversion"/>
  </si>
  <si>
    <t>강사수정 페이지로 정상 이동</t>
    <phoneticPr fontId="2" type="noConversion"/>
  </si>
  <si>
    <t>강사등록</t>
    <phoneticPr fontId="2" type="noConversion"/>
  </si>
  <si>
    <t>강사수정</t>
    <phoneticPr fontId="2" type="noConversion"/>
  </si>
  <si>
    <t>입력필드 정상 입력 후 등록하기 버튼 클릭 시 데이터 저장</t>
    <phoneticPr fontId="2" type="noConversion"/>
  </si>
  <si>
    <t>입력필드 정상 입력 후 수정하기 버튼 클릭 시 데이터 저장</t>
    <phoneticPr fontId="2" type="noConversion"/>
  </si>
  <si>
    <t>ADMIN_29</t>
  </si>
  <si>
    <t>ADMIN_30</t>
  </si>
  <si>
    <t>ADMIN_31</t>
  </si>
  <si>
    <t>ADMIN_32</t>
  </si>
  <si>
    <t>ADMIN_33</t>
  </si>
  <si>
    <t>LECTUREATTEND_01</t>
    <phoneticPr fontId="2" type="noConversion"/>
  </si>
  <si>
    <t>오프라인 강의 출결</t>
    <phoneticPr fontId="2" type="noConversion"/>
  </si>
  <si>
    <t>출결 관리</t>
    <phoneticPr fontId="2" type="noConversion"/>
  </si>
  <si>
    <t>강사회원</t>
    <phoneticPr fontId="2" type="noConversion"/>
  </si>
  <si>
    <t>출결코드 생성 정상 작동 확인</t>
    <phoneticPr fontId="2" type="noConversion"/>
  </si>
  <si>
    <t>출결종료 정상 작동 확인</t>
    <phoneticPr fontId="2" type="noConversion"/>
  </si>
  <si>
    <t>출결 일괄 변경 버튼 정상 작동 확인</t>
    <phoneticPr fontId="2" type="noConversion"/>
  </si>
  <si>
    <t>일괄 출결 기록 저장 버튼 정상 작동 확인</t>
    <phoneticPr fontId="2" type="noConversion"/>
  </si>
  <si>
    <t>학생회원</t>
    <phoneticPr fontId="2" type="noConversion"/>
  </si>
  <si>
    <t>강사회원, 일반회원</t>
    <phoneticPr fontId="2" type="noConversion"/>
  </si>
  <si>
    <t>출결 정보</t>
    <phoneticPr fontId="2" type="noConversion"/>
  </si>
  <si>
    <t>출결코드 입력 시 출석 정보 추가</t>
    <phoneticPr fontId="2" type="noConversion"/>
  </si>
  <si>
    <t>출결코드 생성 및 10분 타이머 정상 작동</t>
    <phoneticPr fontId="2" type="noConversion"/>
  </si>
  <si>
    <t>출결종료 버튼 클릭 시 출결코드 미입력 학생 결석 처리 후 출결 목록 업데이트</t>
    <phoneticPr fontId="2" type="noConversion"/>
  </si>
  <si>
    <t>출결기록 저장 버튼 클릭 시 출결현황 일괄 저장</t>
    <phoneticPr fontId="2" type="noConversion"/>
  </si>
  <si>
    <t>전체 출석, 전체 결석 버튼 클릭 시 해당되는 라디오버튼 일괄 선택</t>
    <phoneticPr fontId="2" type="noConversion"/>
  </si>
  <si>
    <t>출결코드 정상 입력 시 '출석' 처리, 출결코드 비정상 입력 시 '코드오류' 처리</t>
    <phoneticPr fontId="2" type="noConversion"/>
  </si>
  <si>
    <t>LECTUREATTEND_02</t>
  </si>
  <si>
    <t>LECTUREATTEND_03</t>
  </si>
  <si>
    <t>LECTUREATTEND_04</t>
  </si>
  <si>
    <t>LECTUREATTEND_05</t>
  </si>
  <si>
    <t>LECTUREATTEND_06</t>
  </si>
  <si>
    <t>LECTUREATTEND_07</t>
  </si>
  <si>
    <t>총계</t>
    <phoneticPr fontId="2" type="noConversion"/>
  </si>
  <si>
    <t>단위테스트 시나리오</t>
    <phoneticPr fontId="2" type="noConversion"/>
  </si>
  <si>
    <t>작성자</t>
    <phoneticPr fontId="2" type="noConversion"/>
  </si>
  <si>
    <t>신예은</t>
    <phoneticPr fontId="2" type="noConversion"/>
  </si>
  <si>
    <t>작성일자</t>
    <phoneticPr fontId="2" type="noConversion"/>
  </si>
  <si>
    <t>테스트 환경</t>
    <phoneticPr fontId="2" type="noConversion"/>
  </si>
  <si>
    <t>PC, Chrome, Microsoft Edge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</si>
</sst>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개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1" fillId="2" borderId="7" xfId="1" quotePrefix="1" applyBorder="1" applyAlignment="1">
      <alignment horizontal="center" vertical="center"/>
    </xf>
    <xf numFmtId="0" fontId="1" fillId="2" borderId="9" xfId="1" quotePrefix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" fillId="2" borderId="12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1" fillId="2" borderId="15" xfId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1" fillId="2" borderId="18" xfId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6" fillId="0" borderId="9" xfId="0" applyNumberFormat="1" applyFont="1" applyBorder="1" applyAlignment="1">
      <alignment horizontal="right" vertical="center"/>
    </xf>
    <xf numFmtId="176" fontId="6" fillId="0" borderId="14" xfId="0" applyNumberFormat="1" applyFont="1" applyBorder="1" applyAlignment="1">
      <alignment horizontal="right" vertical="center"/>
    </xf>
    <xf numFmtId="10" fontId="6" fillId="0" borderId="14" xfId="0" applyNumberFormat="1" applyFont="1" applyBorder="1" applyAlignment="1">
      <alignment horizontal="right" vertical="center"/>
    </xf>
    <xf numFmtId="10" fontId="6" fillId="0" borderId="15" xfId="0" applyNumberFormat="1" applyFont="1" applyBorder="1" applyAlignment="1">
      <alignment horizontal="right" vertical="center"/>
    </xf>
    <xf numFmtId="176" fontId="4" fillId="4" borderId="4" xfId="0" applyNumberFormat="1" applyFont="1" applyFill="1" applyBorder="1" applyAlignment="1">
      <alignment horizontal="right" vertical="center"/>
    </xf>
    <xf numFmtId="10" fontId="4" fillId="4" borderId="4" xfId="0" applyNumberFormat="1" applyFont="1" applyFill="1" applyBorder="1" applyAlignment="1">
      <alignment horizontal="right" vertical="center"/>
    </xf>
    <xf numFmtId="10" fontId="4" fillId="4" borderId="5" xfId="0" applyNumberFormat="1" applyFont="1" applyFill="1" applyBorder="1" applyAlignment="1">
      <alignment horizontal="righ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425E-EB6A-46C2-84E1-7DC93D5B76F2}">
  <dimension ref="B2:S66"/>
  <sheetViews>
    <sheetView tabSelected="1" topLeftCell="A29" zoomScaleNormal="100" workbookViewId="0">
      <selection activeCell="L11" sqref="L11"/>
    </sheetView>
  </sheetViews>
  <sheetFormatPr defaultRowHeight="17" x14ac:dyDescent="0.45"/>
  <cols>
    <col min="2" max="2" width="19.83203125" style="1" bestFit="1" customWidth="1"/>
    <col min="3" max="3" width="18.58203125" style="1" bestFit="1" customWidth="1"/>
    <col min="4" max="4" width="13" style="1" bestFit="1" customWidth="1"/>
    <col min="5" max="5" width="13.75" style="1" bestFit="1" customWidth="1"/>
    <col min="6" max="6" width="20.58203125" style="1" customWidth="1"/>
    <col min="7" max="7" width="43.25" style="5" bestFit="1" customWidth="1"/>
    <col min="8" max="8" width="73.33203125" style="5" bestFit="1" customWidth="1"/>
    <col min="9" max="9" width="9.75" style="5" customWidth="1"/>
    <col min="11" max="11" width="22.75" bestFit="1" customWidth="1"/>
    <col min="12" max="13" width="8.6640625" customWidth="1"/>
    <col min="14" max="14" width="9.58203125" customWidth="1"/>
    <col min="16" max="17" width="11.83203125" bestFit="1" customWidth="1"/>
  </cols>
  <sheetData>
    <row r="2" spans="2:19" ht="25" customHeight="1" thickBot="1" x14ac:dyDescent="0.5">
      <c r="B2" s="49" t="s">
        <v>125</v>
      </c>
    </row>
    <row r="3" spans="2:19" ht="25" customHeight="1" thickBot="1" x14ac:dyDescent="0.5">
      <c r="B3" s="34" t="s">
        <v>126</v>
      </c>
      <c r="C3" s="50" t="s">
        <v>127</v>
      </c>
      <c r="D3" s="54" t="s">
        <v>128</v>
      </c>
      <c r="E3" s="55"/>
      <c r="F3" s="53">
        <v>45221</v>
      </c>
      <c r="G3" s="34" t="s">
        <v>129</v>
      </c>
      <c r="H3" s="51" t="s">
        <v>130</v>
      </c>
      <c r="I3" s="52"/>
    </row>
    <row r="4" spans="2:19" ht="15" customHeight="1" thickBot="1" x14ac:dyDescent="0.5"/>
    <row r="5" spans="2:19" ht="25" customHeight="1" thickBot="1" x14ac:dyDescent="0.5">
      <c r="B5" s="34" t="s">
        <v>8</v>
      </c>
      <c r="C5" s="35" t="s">
        <v>33</v>
      </c>
      <c r="D5" s="35" t="s">
        <v>32</v>
      </c>
      <c r="E5" s="35" t="s">
        <v>31</v>
      </c>
      <c r="F5" s="35" t="s">
        <v>9</v>
      </c>
      <c r="G5" s="35" t="s">
        <v>10</v>
      </c>
      <c r="H5" s="35" t="s">
        <v>11</v>
      </c>
      <c r="I5" s="36" t="s">
        <v>24</v>
      </c>
      <c r="K5" s="38" t="s">
        <v>15</v>
      </c>
      <c r="L5" s="39" t="s">
        <v>0</v>
      </c>
      <c r="M5" s="39" t="s">
        <v>1</v>
      </c>
      <c r="N5" s="39" t="s">
        <v>2</v>
      </c>
      <c r="O5" s="39" t="s">
        <v>3</v>
      </c>
      <c r="P5" s="39" t="s">
        <v>4</v>
      </c>
      <c r="Q5" s="40" t="s">
        <v>5</v>
      </c>
    </row>
    <row r="6" spans="2:19" ht="25" customHeight="1" x14ac:dyDescent="0.45">
      <c r="B6" s="29" t="s">
        <v>12</v>
      </c>
      <c r="C6" s="46" t="s">
        <v>68</v>
      </c>
      <c r="D6" s="14" t="s">
        <v>22</v>
      </c>
      <c r="E6" s="14" t="s">
        <v>22</v>
      </c>
      <c r="F6" s="13" t="s">
        <v>110</v>
      </c>
      <c r="G6" s="15" t="s">
        <v>16</v>
      </c>
      <c r="H6" s="16" t="s">
        <v>17</v>
      </c>
      <c r="I6" s="17" t="s">
        <v>3</v>
      </c>
      <c r="K6" s="56" t="s">
        <v>6</v>
      </c>
      <c r="L6" s="58">
        <f>COUNTIF($B$6:$B$45, "ADMIN*")</f>
        <v>33</v>
      </c>
      <c r="M6" s="58">
        <v>0</v>
      </c>
      <c r="N6" s="58">
        <f>COUNTIF($I$6:$I$38, "오류")</f>
        <v>0</v>
      </c>
      <c r="O6" s="58">
        <f>COUNTIF($I$6:$I$38, "정상")</f>
        <v>33</v>
      </c>
      <c r="P6" s="59">
        <f>L6/O6</f>
        <v>1</v>
      </c>
      <c r="Q6" s="60">
        <f>L6/SUM(M6:O6)</f>
        <v>1</v>
      </c>
      <c r="R6" s="37"/>
      <c r="S6" s="37"/>
    </row>
    <row r="7" spans="2:19" ht="25" customHeight="1" thickBot="1" x14ac:dyDescent="0.5">
      <c r="B7" s="30" t="s">
        <v>18</v>
      </c>
      <c r="C7" s="47"/>
      <c r="D7" s="6" t="s">
        <v>22</v>
      </c>
      <c r="E7" s="6" t="s">
        <v>22</v>
      </c>
      <c r="F7" s="7" t="s">
        <v>14</v>
      </c>
      <c r="G7" s="9" t="s">
        <v>16</v>
      </c>
      <c r="H7" s="10" t="s">
        <v>17</v>
      </c>
      <c r="I7" s="18" t="s">
        <v>3</v>
      </c>
      <c r="K7" s="57" t="s">
        <v>7</v>
      </c>
      <c r="L7" s="61">
        <f>COUNTIF($B$6:$B$45, "LECTUREATTEND*")</f>
        <v>7</v>
      </c>
      <c r="M7" s="61">
        <v>0</v>
      </c>
      <c r="N7" s="61">
        <f>COUNTIF($I$39:$I$45, "오류")</f>
        <v>0</v>
      </c>
      <c r="O7" s="61">
        <f>COUNTIF($I$39:$I$45, "정상")</f>
        <v>7</v>
      </c>
      <c r="P7" s="62">
        <f>L7/O7</f>
        <v>1</v>
      </c>
      <c r="Q7" s="63">
        <f>L7/SUM(M7:O7)</f>
        <v>1</v>
      </c>
      <c r="R7" s="37"/>
      <c r="S7" s="37"/>
    </row>
    <row r="8" spans="2:19" ht="25" customHeight="1" thickBot="1" x14ac:dyDescent="0.5">
      <c r="B8" s="30" t="s">
        <v>19</v>
      </c>
      <c r="C8" s="47"/>
      <c r="D8" s="7" t="s">
        <v>13</v>
      </c>
      <c r="E8" s="7" t="s">
        <v>22</v>
      </c>
      <c r="F8" s="8" t="s">
        <v>6</v>
      </c>
      <c r="G8" s="11" t="s">
        <v>28</v>
      </c>
      <c r="H8" s="12" t="s">
        <v>29</v>
      </c>
      <c r="I8" s="19" t="s">
        <v>3</v>
      </c>
      <c r="K8" s="41" t="s">
        <v>124</v>
      </c>
      <c r="L8" s="64">
        <f>SUM(L6:L7)</f>
        <v>40</v>
      </c>
      <c r="M8" s="64">
        <f t="shared" ref="M8:O8" si="0">SUM(M6:M7)</f>
        <v>0</v>
      </c>
      <c r="N8" s="64">
        <f t="shared" si="0"/>
        <v>0</v>
      </c>
      <c r="O8" s="64">
        <f t="shared" si="0"/>
        <v>40</v>
      </c>
      <c r="P8" s="65">
        <f>AVERAGE(P6:P7)</f>
        <v>1</v>
      </c>
      <c r="Q8" s="66">
        <f>AVERAGE(Q6:Q7)</f>
        <v>1</v>
      </c>
      <c r="R8" s="2"/>
      <c r="S8" s="2"/>
    </row>
    <row r="9" spans="2:19" ht="25" customHeight="1" x14ac:dyDescent="0.45">
      <c r="B9" s="30" t="s">
        <v>20</v>
      </c>
      <c r="C9" s="47"/>
      <c r="D9" s="42" t="s">
        <v>21</v>
      </c>
      <c r="E9" s="7" t="s">
        <v>22</v>
      </c>
      <c r="F9" s="7" t="s">
        <v>6</v>
      </c>
      <c r="G9" s="9" t="s">
        <v>28</v>
      </c>
      <c r="H9" s="9" t="s">
        <v>29</v>
      </c>
      <c r="I9" s="19" t="s">
        <v>3</v>
      </c>
      <c r="L9" s="1"/>
      <c r="M9" s="1"/>
      <c r="N9" s="1"/>
      <c r="O9" s="1"/>
      <c r="P9" s="1"/>
      <c r="Q9" s="4"/>
      <c r="R9" s="4"/>
      <c r="S9" s="3"/>
    </row>
    <row r="10" spans="2:19" ht="25" customHeight="1" x14ac:dyDescent="0.45">
      <c r="B10" s="30" t="s">
        <v>23</v>
      </c>
      <c r="C10" s="47"/>
      <c r="D10" s="42"/>
      <c r="E10" s="7" t="s">
        <v>22</v>
      </c>
      <c r="F10" s="7" t="s">
        <v>6</v>
      </c>
      <c r="G10" s="9" t="s">
        <v>52</v>
      </c>
      <c r="H10" s="9" t="s">
        <v>52</v>
      </c>
      <c r="I10" s="19" t="s">
        <v>3</v>
      </c>
      <c r="L10" s="1"/>
      <c r="M10" s="1"/>
      <c r="N10" s="1"/>
      <c r="O10" s="1"/>
      <c r="P10" s="1"/>
      <c r="Q10" s="4"/>
      <c r="R10" s="4"/>
      <c r="S10" s="3"/>
    </row>
    <row r="11" spans="2:19" ht="25" customHeight="1" x14ac:dyDescent="0.45">
      <c r="B11" s="30" t="s">
        <v>25</v>
      </c>
      <c r="C11" s="47"/>
      <c r="D11" s="42"/>
      <c r="E11" s="7" t="s">
        <v>22</v>
      </c>
      <c r="F11" s="7" t="s">
        <v>6</v>
      </c>
      <c r="G11" s="9" t="s">
        <v>53</v>
      </c>
      <c r="H11" s="9" t="s">
        <v>53</v>
      </c>
      <c r="I11" s="19" t="s">
        <v>3</v>
      </c>
    </row>
    <row r="12" spans="2:19" ht="25" customHeight="1" x14ac:dyDescent="0.45">
      <c r="B12" s="30" t="s">
        <v>26</v>
      </c>
      <c r="C12" s="47"/>
      <c r="D12" s="42" t="s">
        <v>27</v>
      </c>
      <c r="E12" s="7" t="s">
        <v>22</v>
      </c>
      <c r="F12" s="7" t="s">
        <v>6</v>
      </c>
      <c r="G12" s="9" t="s">
        <v>28</v>
      </c>
      <c r="H12" s="9" t="s">
        <v>29</v>
      </c>
      <c r="I12" s="19" t="s">
        <v>3</v>
      </c>
    </row>
    <row r="13" spans="2:19" ht="25" customHeight="1" x14ac:dyDescent="0.45">
      <c r="B13" s="30" t="s">
        <v>41</v>
      </c>
      <c r="C13" s="47"/>
      <c r="D13" s="42"/>
      <c r="E13" s="7" t="s">
        <v>22</v>
      </c>
      <c r="F13" s="7" t="s">
        <v>6</v>
      </c>
      <c r="G13" s="9" t="s">
        <v>49</v>
      </c>
      <c r="H13" s="9" t="s">
        <v>36</v>
      </c>
      <c r="I13" s="19" t="s">
        <v>3</v>
      </c>
    </row>
    <row r="14" spans="2:19" ht="25" customHeight="1" x14ac:dyDescent="0.45">
      <c r="B14" s="30" t="s">
        <v>42</v>
      </c>
      <c r="C14" s="47"/>
      <c r="D14" s="42" t="s">
        <v>30</v>
      </c>
      <c r="E14" s="42" t="s">
        <v>34</v>
      </c>
      <c r="F14" s="7" t="s">
        <v>6</v>
      </c>
      <c r="G14" s="9" t="s">
        <v>28</v>
      </c>
      <c r="H14" s="9" t="s">
        <v>29</v>
      </c>
      <c r="I14" s="19" t="s">
        <v>3</v>
      </c>
    </row>
    <row r="15" spans="2:19" ht="25" customHeight="1" x14ac:dyDescent="0.45">
      <c r="B15" s="30" t="s">
        <v>43</v>
      </c>
      <c r="C15" s="47"/>
      <c r="D15" s="42"/>
      <c r="E15" s="42"/>
      <c r="F15" s="7" t="s">
        <v>6</v>
      </c>
      <c r="G15" s="9" t="s">
        <v>47</v>
      </c>
      <c r="H15" s="9" t="s">
        <v>35</v>
      </c>
      <c r="I15" s="19" t="s">
        <v>3</v>
      </c>
    </row>
    <row r="16" spans="2:19" ht="25" customHeight="1" x14ac:dyDescent="0.45">
      <c r="B16" s="30" t="s">
        <v>44</v>
      </c>
      <c r="C16" s="47"/>
      <c r="D16" s="42"/>
      <c r="E16" s="42"/>
      <c r="F16" s="7" t="s">
        <v>6</v>
      </c>
      <c r="G16" s="9" t="s">
        <v>48</v>
      </c>
      <c r="H16" s="9" t="s">
        <v>37</v>
      </c>
      <c r="I16" s="19" t="s">
        <v>3</v>
      </c>
    </row>
    <row r="17" spans="2:9" ht="25" customHeight="1" x14ac:dyDescent="0.45">
      <c r="B17" s="30" t="s">
        <v>45</v>
      </c>
      <c r="C17" s="47"/>
      <c r="D17" s="42"/>
      <c r="E17" s="42"/>
      <c r="F17" s="7" t="s">
        <v>6</v>
      </c>
      <c r="G17" s="9" t="s">
        <v>38</v>
      </c>
      <c r="H17" s="9" t="s">
        <v>39</v>
      </c>
      <c r="I17" s="19" t="s">
        <v>3</v>
      </c>
    </row>
    <row r="18" spans="2:9" ht="25" customHeight="1" x14ac:dyDescent="0.45">
      <c r="B18" s="30" t="s">
        <v>46</v>
      </c>
      <c r="C18" s="47"/>
      <c r="D18" s="42"/>
      <c r="E18" s="42" t="s">
        <v>40</v>
      </c>
      <c r="F18" s="7" t="s">
        <v>6</v>
      </c>
      <c r="G18" s="9" t="s">
        <v>28</v>
      </c>
      <c r="H18" s="9" t="s">
        <v>29</v>
      </c>
      <c r="I18" s="19" t="s">
        <v>3</v>
      </c>
    </row>
    <row r="19" spans="2:9" ht="25" customHeight="1" x14ac:dyDescent="0.45">
      <c r="B19" s="30" t="s">
        <v>74</v>
      </c>
      <c r="C19" s="47"/>
      <c r="D19" s="42"/>
      <c r="E19" s="42"/>
      <c r="F19" s="7" t="s">
        <v>6</v>
      </c>
      <c r="G19" s="9" t="s">
        <v>54</v>
      </c>
      <c r="H19" s="9" t="s">
        <v>55</v>
      </c>
      <c r="I19" s="19" t="s">
        <v>3</v>
      </c>
    </row>
    <row r="20" spans="2:9" ht="25" customHeight="1" x14ac:dyDescent="0.45">
      <c r="B20" s="30" t="s">
        <v>75</v>
      </c>
      <c r="C20" s="47"/>
      <c r="D20" s="42"/>
      <c r="E20" s="42"/>
      <c r="F20" s="7" t="s">
        <v>6</v>
      </c>
      <c r="G20" s="9" t="s">
        <v>56</v>
      </c>
      <c r="H20" s="9" t="s">
        <v>57</v>
      </c>
      <c r="I20" s="19" t="s">
        <v>3</v>
      </c>
    </row>
    <row r="21" spans="2:9" ht="25" customHeight="1" x14ac:dyDescent="0.45">
      <c r="B21" s="30" t="s">
        <v>76</v>
      </c>
      <c r="C21" s="47"/>
      <c r="D21" s="42"/>
      <c r="E21" s="42"/>
      <c r="F21" s="7" t="s">
        <v>6</v>
      </c>
      <c r="G21" s="9" t="s">
        <v>51</v>
      </c>
      <c r="H21" s="9" t="s">
        <v>94</v>
      </c>
      <c r="I21" s="19" t="s">
        <v>3</v>
      </c>
    </row>
    <row r="22" spans="2:9" ht="25" customHeight="1" x14ac:dyDescent="0.45">
      <c r="B22" s="30" t="s">
        <v>77</v>
      </c>
      <c r="C22" s="47"/>
      <c r="D22" s="42"/>
      <c r="E22" s="42" t="s">
        <v>59</v>
      </c>
      <c r="F22" s="7" t="s">
        <v>6</v>
      </c>
      <c r="G22" s="9" t="s">
        <v>28</v>
      </c>
      <c r="H22" s="9" t="s">
        <v>29</v>
      </c>
      <c r="I22" s="19" t="s">
        <v>3</v>
      </c>
    </row>
    <row r="23" spans="2:9" ht="25" customHeight="1" x14ac:dyDescent="0.45">
      <c r="B23" s="30" t="s">
        <v>78</v>
      </c>
      <c r="C23" s="47"/>
      <c r="D23" s="42"/>
      <c r="E23" s="42"/>
      <c r="F23" s="7" t="s">
        <v>6</v>
      </c>
      <c r="G23" s="9" t="s">
        <v>54</v>
      </c>
      <c r="H23" s="9" t="s">
        <v>55</v>
      </c>
      <c r="I23" s="19" t="s">
        <v>3</v>
      </c>
    </row>
    <row r="24" spans="2:9" ht="25" customHeight="1" x14ac:dyDescent="0.45">
      <c r="B24" s="30" t="s">
        <v>79</v>
      </c>
      <c r="C24" s="47"/>
      <c r="D24" s="42"/>
      <c r="E24" s="42"/>
      <c r="F24" s="7" t="s">
        <v>6</v>
      </c>
      <c r="G24" s="9" t="s">
        <v>56</v>
      </c>
      <c r="H24" s="9" t="s">
        <v>57</v>
      </c>
      <c r="I24" s="19" t="s">
        <v>3</v>
      </c>
    </row>
    <row r="25" spans="2:9" ht="25" customHeight="1" x14ac:dyDescent="0.45">
      <c r="B25" s="30" t="s">
        <v>80</v>
      </c>
      <c r="C25" s="47"/>
      <c r="D25" s="42"/>
      <c r="E25" s="42"/>
      <c r="F25" s="7" t="s">
        <v>6</v>
      </c>
      <c r="G25" s="9" t="s">
        <v>60</v>
      </c>
      <c r="H25" s="9" t="s">
        <v>95</v>
      </c>
      <c r="I25" s="19" t="s">
        <v>3</v>
      </c>
    </row>
    <row r="26" spans="2:9" ht="25" customHeight="1" x14ac:dyDescent="0.45">
      <c r="B26" s="30" t="s">
        <v>81</v>
      </c>
      <c r="C26" s="47"/>
      <c r="D26" s="42"/>
      <c r="E26" s="42" t="s">
        <v>61</v>
      </c>
      <c r="F26" s="7" t="s">
        <v>6</v>
      </c>
      <c r="G26" s="9" t="s">
        <v>28</v>
      </c>
      <c r="H26" s="9" t="s">
        <v>29</v>
      </c>
      <c r="I26" s="19" t="s">
        <v>3</v>
      </c>
    </row>
    <row r="27" spans="2:9" ht="25" customHeight="1" x14ac:dyDescent="0.45">
      <c r="B27" s="30" t="s">
        <v>82</v>
      </c>
      <c r="C27" s="47"/>
      <c r="D27" s="42"/>
      <c r="E27" s="42"/>
      <c r="F27" s="7" t="s">
        <v>6</v>
      </c>
      <c r="G27" s="9" t="s">
        <v>62</v>
      </c>
      <c r="H27" s="9" t="s">
        <v>65</v>
      </c>
      <c r="I27" s="19" t="s">
        <v>3</v>
      </c>
    </row>
    <row r="28" spans="2:9" ht="25" customHeight="1" x14ac:dyDescent="0.45">
      <c r="B28" s="30" t="s">
        <v>83</v>
      </c>
      <c r="C28" s="47"/>
      <c r="D28" s="42"/>
      <c r="E28" s="42"/>
      <c r="F28" s="7" t="s">
        <v>64</v>
      </c>
      <c r="G28" s="9" t="s">
        <v>63</v>
      </c>
      <c r="H28" s="9" t="s">
        <v>66</v>
      </c>
      <c r="I28" s="19" t="s">
        <v>3</v>
      </c>
    </row>
    <row r="29" spans="2:9" ht="25" customHeight="1" x14ac:dyDescent="0.45">
      <c r="B29" s="30" t="s">
        <v>84</v>
      </c>
      <c r="C29" s="47"/>
      <c r="D29" s="42"/>
      <c r="E29" s="42"/>
      <c r="F29" s="7" t="s">
        <v>6</v>
      </c>
      <c r="G29" s="9" t="s">
        <v>50</v>
      </c>
      <c r="H29" s="9" t="s">
        <v>58</v>
      </c>
      <c r="I29" s="19" t="s">
        <v>3</v>
      </c>
    </row>
    <row r="30" spans="2:9" ht="25" customHeight="1" x14ac:dyDescent="0.45">
      <c r="B30" s="30" t="s">
        <v>85</v>
      </c>
      <c r="C30" s="47"/>
      <c r="D30" s="42"/>
      <c r="E30" s="42" t="s">
        <v>67</v>
      </c>
      <c r="F30" s="7" t="s">
        <v>6</v>
      </c>
      <c r="G30" s="9" t="s">
        <v>28</v>
      </c>
      <c r="H30" s="9" t="s">
        <v>29</v>
      </c>
      <c r="I30" s="19" t="s">
        <v>3</v>
      </c>
    </row>
    <row r="31" spans="2:9" ht="25" customHeight="1" x14ac:dyDescent="0.45">
      <c r="B31" s="30" t="s">
        <v>86</v>
      </c>
      <c r="C31" s="47"/>
      <c r="D31" s="42"/>
      <c r="E31" s="42"/>
      <c r="F31" s="7" t="s">
        <v>6</v>
      </c>
      <c r="G31" s="9" t="s">
        <v>69</v>
      </c>
      <c r="H31" s="9" t="s">
        <v>70</v>
      </c>
      <c r="I31" s="19" t="s">
        <v>3</v>
      </c>
    </row>
    <row r="32" spans="2:9" ht="25" customHeight="1" x14ac:dyDescent="0.45">
      <c r="B32" s="30" t="s">
        <v>87</v>
      </c>
      <c r="C32" s="47"/>
      <c r="D32" s="42"/>
      <c r="E32" s="42"/>
      <c r="F32" s="7" t="s">
        <v>6</v>
      </c>
      <c r="G32" s="9" t="s">
        <v>71</v>
      </c>
      <c r="H32" s="9" t="s">
        <v>72</v>
      </c>
      <c r="I32" s="19" t="s">
        <v>3</v>
      </c>
    </row>
    <row r="33" spans="2:9" ht="25" customHeight="1" x14ac:dyDescent="0.45">
      <c r="B33" s="30" t="s">
        <v>88</v>
      </c>
      <c r="C33" s="47"/>
      <c r="D33" s="42" t="s">
        <v>73</v>
      </c>
      <c r="E33" s="42" t="s">
        <v>89</v>
      </c>
      <c r="F33" s="7" t="s">
        <v>6</v>
      </c>
      <c r="G33" s="9" t="s">
        <v>28</v>
      </c>
      <c r="H33" s="9" t="s">
        <v>29</v>
      </c>
      <c r="I33" s="19" t="s">
        <v>3</v>
      </c>
    </row>
    <row r="34" spans="2:9" ht="25" customHeight="1" x14ac:dyDescent="0.45">
      <c r="B34" s="30" t="s">
        <v>96</v>
      </c>
      <c r="C34" s="47"/>
      <c r="D34" s="42"/>
      <c r="E34" s="42"/>
      <c r="F34" s="7" t="s">
        <v>6</v>
      </c>
      <c r="G34" s="9" t="s">
        <v>90</v>
      </c>
      <c r="H34" s="9" t="s">
        <v>91</v>
      </c>
      <c r="I34" s="19" t="s">
        <v>3</v>
      </c>
    </row>
    <row r="35" spans="2:9" ht="25" customHeight="1" x14ac:dyDescent="0.45">
      <c r="B35" s="30" t="s">
        <v>97</v>
      </c>
      <c r="C35" s="47"/>
      <c r="D35" s="42"/>
      <c r="E35" s="42" t="s">
        <v>92</v>
      </c>
      <c r="F35" s="7" t="s">
        <v>6</v>
      </c>
      <c r="G35" s="9" t="s">
        <v>28</v>
      </c>
      <c r="H35" s="9" t="s">
        <v>29</v>
      </c>
      <c r="I35" s="19" t="s">
        <v>3</v>
      </c>
    </row>
    <row r="36" spans="2:9" ht="25" customHeight="1" x14ac:dyDescent="0.45">
      <c r="B36" s="30" t="s">
        <v>98</v>
      </c>
      <c r="C36" s="47"/>
      <c r="D36" s="42"/>
      <c r="E36" s="42"/>
      <c r="F36" s="7" t="s">
        <v>6</v>
      </c>
      <c r="G36" s="9" t="s">
        <v>51</v>
      </c>
      <c r="H36" s="9" t="s">
        <v>94</v>
      </c>
      <c r="I36" s="19" t="s">
        <v>3</v>
      </c>
    </row>
    <row r="37" spans="2:9" ht="25" customHeight="1" x14ac:dyDescent="0.45">
      <c r="B37" s="30" t="s">
        <v>99</v>
      </c>
      <c r="C37" s="47"/>
      <c r="D37" s="42"/>
      <c r="E37" s="42" t="s">
        <v>93</v>
      </c>
      <c r="F37" s="7" t="s">
        <v>6</v>
      </c>
      <c r="G37" s="9" t="s">
        <v>28</v>
      </c>
      <c r="H37" s="9" t="s">
        <v>29</v>
      </c>
      <c r="I37" s="19" t="s">
        <v>3</v>
      </c>
    </row>
    <row r="38" spans="2:9" ht="25" customHeight="1" thickBot="1" x14ac:dyDescent="0.5">
      <c r="B38" s="31" t="s">
        <v>100</v>
      </c>
      <c r="C38" s="48"/>
      <c r="D38" s="45"/>
      <c r="E38" s="45"/>
      <c r="F38" s="23" t="s">
        <v>6</v>
      </c>
      <c r="G38" s="24" t="s">
        <v>60</v>
      </c>
      <c r="H38" s="24" t="s">
        <v>95</v>
      </c>
      <c r="I38" s="25" t="s">
        <v>3</v>
      </c>
    </row>
    <row r="39" spans="2:9" ht="25" customHeight="1" x14ac:dyDescent="0.45">
      <c r="B39" s="32" t="s">
        <v>101</v>
      </c>
      <c r="C39" s="44" t="s">
        <v>102</v>
      </c>
      <c r="D39" s="44" t="s">
        <v>103</v>
      </c>
      <c r="E39" s="26" t="s">
        <v>22</v>
      </c>
      <c r="F39" s="26" t="s">
        <v>104</v>
      </c>
      <c r="G39" s="27" t="s">
        <v>28</v>
      </c>
      <c r="H39" s="27" t="s">
        <v>29</v>
      </c>
      <c r="I39" s="28" t="s">
        <v>3</v>
      </c>
    </row>
    <row r="40" spans="2:9" ht="25" customHeight="1" x14ac:dyDescent="0.45">
      <c r="B40" s="30" t="s">
        <v>118</v>
      </c>
      <c r="C40" s="42"/>
      <c r="D40" s="42"/>
      <c r="E40" s="7" t="s">
        <v>22</v>
      </c>
      <c r="F40" s="7" t="s">
        <v>104</v>
      </c>
      <c r="G40" s="9" t="s">
        <v>105</v>
      </c>
      <c r="H40" s="9" t="s">
        <v>113</v>
      </c>
      <c r="I40" s="19" t="s">
        <v>3</v>
      </c>
    </row>
    <row r="41" spans="2:9" ht="25" customHeight="1" x14ac:dyDescent="0.45">
      <c r="B41" s="30" t="s">
        <v>119</v>
      </c>
      <c r="C41" s="42"/>
      <c r="D41" s="42"/>
      <c r="E41" s="7" t="s">
        <v>22</v>
      </c>
      <c r="F41" s="7" t="s">
        <v>104</v>
      </c>
      <c r="G41" s="9" t="s">
        <v>106</v>
      </c>
      <c r="H41" s="9" t="s">
        <v>114</v>
      </c>
      <c r="I41" s="19" t="s">
        <v>3</v>
      </c>
    </row>
    <row r="42" spans="2:9" ht="25" customHeight="1" x14ac:dyDescent="0.45">
      <c r="B42" s="30" t="s">
        <v>120</v>
      </c>
      <c r="C42" s="42"/>
      <c r="D42" s="42"/>
      <c r="E42" s="7" t="s">
        <v>22</v>
      </c>
      <c r="F42" s="7" t="s">
        <v>104</v>
      </c>
      <c r="G42" s="9" t="s">
        <v>107</v>
      </c>
      <c r="H42" s="9" t="s">
        <v>116</v>
      </c>
      <c r="I42" s="19" t="s">
        <v>3</v>
      </c>
    </row>
    <row r="43" spans="2:9" ht="25" customHeight="1" x14ac:dyDescent="0.45">
      <c r="B43" s="30" t="s">
        <v>121</v>
      </c>
      <c r="C43" s="42"/>
      <c r="D43" s="42"/>
      <c r="E43" s="7" t="s">
        <v>22</v>
      </c>
      <c r="F43" s="7" t="s">
        <v>104</v>
      </c>
      <c r="G43" s="9" t="s">
        <v>108</v>
      </c>
      <c r="H43" s="9" t="s">
        <v>115</v>
      </c>
      <c r="I43" s="19" t="s">
        <v>3</v>
      </c>
    </row>
    <row r="44" spans="2:9" ht="25" customHeight="1" x14ac:dyDescent="0.45">
      <c r="B44" s="30" t="s">
        <v>122</v>
      </c>
      <c r="C44" s="42"/>
      <c r="D44" s="42" t="s">
        <v>111</v>
      </c>
      <c r="E44" s="7" t="s">
        <v>22</v>
      </c>
      <c r="F44" s="7" t="s">
        <v>109</v>
      </c>
      <c r="G44" s="9" t="s">
        <v>28</v>
      </c>
      <c r="H44" s="9" t="s">
        <v>29</v>
      </c>
      <c r="I44" s="19" t="s">
        <v>3</v>
      </c>
    </row>
    <row r="45" spans="2:9" ht="25" customHeight="1" thickBot="1" x14ac:dyDescent="0.5">
      <c r="B45" s="33" t="s">
        <v>123</v>
      </c>
      <c r="C45" s="43"/>
      <c r="D45" s="43"/>
      <c r="E45" s="20" t="s">
        <v>22</v>
      </c>
      <c r="F45" s="20" t="s">
        <v>109</v>
      </c>
      <c r="G45" s="21" t="s">
        <v>112</v>
      </c>
      <c r="H45" s="21" t="s">
        <v>117</v>
      </c>
      <c r="I45" s="22" t="s">
        <v>3</v>
      </c>
    </row>
    <row r="46" spans="2:9" ht="20" customHeight="1" x14ac:dyDescent="0.45"/>
    <row r="47" spans="2:9" ht="20" customHeight="1" x14ac:dyDescent="0.45"/>
    <row r="48" spans="2:9" ht="20" customHeight="1" x14ac:dyDescent="0.45"/>
    <row r="49" ht="20" customHeight="1" x14ac:dyDescent="0.45"/>
    <row r="50" ht="20" customHeight="1" x14ac:dyDescent="0.45"/>
    <row r="51" ht="20" customHeight="1" x14ac:dyDescent="0.45"/>
    <row r="52" ht="20" customHeight="1" x14ac:dyDescent="0.45"/>
    <row r="53" ht="20" customHeight="1" x14ac:dyDescent="0.45"/>
    <row r="54" ht="20" customHeight="1" x14ac:dyDescent="0.45"/>
    <row r="55" ht="20" customHeight="1" x14ac:dyDescent="0.45"/>
    <row r="56" ht="20" customHeight="1" x14ac:dyDescent="0.45"/>
    <row r="57" ht="20" customHeight="1" x14ac:dyDescent="0.45"/>
    <row r="58" ht="20" customHeight="1" x14ac:dyDescent="0.45"/>
    <row r="59" ht="20" customHeight="1" x14ac:dyDescent="0.45"/>
    <row r="60" ht="20" customHeight="1" x14ac:dyDescent="0.45"/>
    <row r="61" ht="20" customHeight="1" x14ac:dyDescent="0.45"/>
    <row r="62" ht="20" customHeight="1" x14ac:dyDescent="0.45"/>
    <row r="63" ht="20" customHeight="1" x14ac:dyDescent="0.45"/>
    <row r="64" ht="20" customHeight="1" x14ac:dyDescent="0.45"/>
    <row r="65" ht="20" customHeight="1" x14ac:dyDescent="0.45"/>
    <row r="66" ht="20" customHeight="1" x14ac:dyDescent="0.45"/>
  </sheetData>
  <mergeCells count="18">
    <mergeCell ref="D3:E3"/>
    <mergeCell ref="H3:I3"/>
    <mergeCell ref="D44:D45"/>
    <mergeCell ref="C39:C45"/>
    <mergeCell ref="E33:E34"/>
    <mergeCell ref="E35:E36"/>
    <mergeCell ref="E37:E38"/>
    <mergeCell ref="D33:D38"/>
    <mergeCell ref="C6:C38"/>
    <mergeCell ref="D39:D43"/>
    <mergeCell ref="E30:E32"/>
    <mergeCell ref="D14:D32"/>
    <mergeCell ref="E18:E21"/>
    <mergeCell ref="E22:E25"/>
    <mergeCell ref="E26:E29"/>
    <mergeCell ref="E14:E17"/>
    <mergeCell ref="D12:D13"/>
    <mergeCell ref="D9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신예은[컴퓨터정보과]</dc:creator>
  <cp:lastModifiedBy>신예은[컴퓨터정보과]</cp:lastModifiedBy>
  <dcterms:created xsi:type="dcterms:W3CDTF">2023-10-22T10:09:29Z</dcterms:created>
  <dcterms:modified xsi:type="dcterms:W3CDTF">2023-10-22T11:43:41Z</dcterms:modified>
</cp:coreProperties>
</file>