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JAVA班\git_upload\"/>
    </mc:Choice>
  </mc:AlternateContent>
  <xr:revisionPtr revIDLastSave="0" documentId="13_ncr:1_{910940A7-AAED-4595-AAC8-C8780797E058}" xr6:coauthVersionLast="47" xr6:coauthVersionMax="47" xr10:uidLastSave="{00000000-0000-0000-0000-000000000000}"/>
  <bookViews>
    <workbookView xWindow="-120" yWindow="-120" windowWidth="29040" windowHeight="15840" activeTab="1" xr2:uid="{36CE15E8-7DE5-4D3C-B6E0-1B1AB355C8A4}"/>
  </bookViews>
  <sheets>
    <sheet name="Q" sheetId="1" r:id="rId1"/>
    <sheet name="Final" sheetId="3" r:id="rId2"/>
    <sheet name="Working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3" l="1"/>
  <c r="AA6" i="3"/>
  <c r="AA7" i="3"/>
  <c r="AA8" i="3"/>
  <c r="AA9" i="3"/>
  <c r="AA10" i="3"/>
  <c r="AA11" i="3"/>
  <c r="AA12" i="3"/>
  <c r="AA13" i="3"/>
  <c r="AA4" i="3"/>
  <c r="Z5" i="3"/>
  <c r="Z6" i="3"/>
  <c r="Z7" i="3"/>
  <c r="Z8" i="3"/>
  <c r="Z9" i="3"/>
  <c r="Z10" i="3"/>
  <c r="Z11" i="3"/>
  <c r="Z12" i="3"/>
  <c r="Z13" i="3"/>
  <c r="Z4" i="3"/>
  <c r="X4" i="3"/>
  <c r="AB4" i="3"/>
  <c r="X5" i="3"/>
  <c r="AB5" i="3"/>
  <c r="X6" i="3"/>
  <c r="AB6" i="3"/>
  <c r="X7" i="3"/>
  <c r="AB7" i="3"/>
  <c r="X8" i="3"/>
  <c r="AB8" i="3"/>
  <c r="X9" i="3"/>
  <c r="AB9" i="3"/>
  <c r="X10" i="3"/>
  <c r="AB10" i="3"/>
  <c r="X11" i="3"/>
  <c r="AB11" i="3"/>
  <c r="X12" i="3"/>
  <c r="AB12" i="3"/>
  <c r="X13" i="3"/>
  <c r="AB13" i="3"/>
</calcChain>
</file>

<file path=xl/sharedStrings.xml><?xml version="1.0" encoding="utf-8"?>
<sst xmlns="http://schemas.openxmlformats.org/spreadsheetml/2006/main" count="434" uniqueCount="140">
  <si>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</si>
  <si>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</si>
  <si>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</si>
  <si>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</si>
  <si>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</si>
  <si>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</si>
  <si>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</si>
  <si>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</si>
  <si>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</si>
  <si>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</si>
  <si>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</si>
  <si>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</si>
  <si>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</si>
  <si>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</si>
  <si>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</si>
  <si>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</si>
  <si>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</si>
  <si>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</si>
  <si>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</si>
  <si>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</si>
  <si>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</si>
  <si>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</si>
  <si>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</si>
  <si>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</si>
  <si>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</si>
  <si>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</si>
  <si>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</si>
  <si>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</si>
  <si>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</si>
  <si>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</si>
  <si>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</si>
  <si>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</si>
  <si>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</si>
  <si>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</si>
  <si>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</si>
  <si>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</si>
  <si>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</si>
  <si>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</si>
  <si>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</si>
  <si>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</si>
  <si>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</si>
  <si>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</si>
  <si>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</si>
  <si>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</si>
  <si>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</si>
  <si>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</si>
  <si>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</si>
  <si>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</si>
  <si>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</si>
  <si>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</si>
  <si>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</si>
  <si>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</si>
  <si>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</si>
  <si>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</si>
  <si>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</si>
  <si>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</si>
  <si>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</si>
  <si>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</si>
  <si>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PK</t>
    <phoneticPr fontId="3" type="noConversion"/>
  </si>
  <si>
    <r>
      <rPr>
        <b/>
        <sz val="12"/>
        <color theme="1"/>
        <rFont val="微軟正黑體"/>
        <family val="2"/>
        <charset val="136"/>
      </rPr>
      <t>類別</t>
    </r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</si>
  <si>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</si>
  <si>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</si>
  <si>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</si>
  <si>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</si>
  <si>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r>
      <rPr>
        <b/>
        <sz val="12"/>
        <color theme="1"/>
        <rFont val="微軟正黑體"/>
        <family val="2"/>
        <charset val="136"/>
      </rPr>
      <t>設施地址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微軟正黑體"/>
        <family val="2"/>
        <charset val="136"/>
      </rPr>
      <t>容人數量</t>
    </r>
    <r>
      <rPr>
        <b/>
        <sz val="12"/>
        <color theme="1"/>
        <rFont val="Calibri"/>
        <family val="2"/>
      </rPr>
      <t>)</t>
    </r>
  </si>
  <si>
    <r>
      <rPr>
        <b/>
        <sz val="12"/>
        <color theme="1"/>
        <rFont val="微軟正黑體"/>
        <family val="2"/>
        <charset val="136"/>
      </rPr>
      <t>地下樓層數</t>
    </r>
  </si>
  <si>
    <r>
      <rPr>
        <b/>
        <sz val="12"/>
        <color theme="1"/>
        <rFont val="微軟正黑體"/>
        <family val="2"/>
        <charset val="136"/>
      </rPr>
      <t>轄管分局代碼</t>
    </r>
  </si>
  <si>
    <r>
      <rPr>
        <b/>
        <sz val="12"/>
        <color theme="1"/>
        <rFont val="微軟正黑體"/>
        <family val="2"/>
        <charset val="136"/>
      </rPr>
      <t>轄管分局</t>
    </r>
  </si>
  <si>
    <r>
      <rPr>
        <b/>
        <sz val="12"/>
        <color theme="1"/>
        <rFont val="微軟正黑體"/>
        <family val="2"/>
        <charset val="136"/>
      </rPr>
      <t>分局地址</t>
    </r>
  </si>
  <si>
    <r>
      <rPr>
        <b/>
        <sz val="12"/>
        <color theme="1"/>
        <rFont val="微軟正黑體"/>
        <family val="2"/>
        <charset val="136"/>
      </rPr>
      <t>分局電話</t>
    </r>
  </si>
  <si>
    <r>
      <rPr>
        <sz val="12"/>
        <color theme="1"/>
        <rFont val="微軟正黑體"/>
        <family val="2"/>
        <charset val="136"/>
      </rPr>
      <t>關於村里的事</t>
    </r>
    <phoneticPr fontId="3" type="noConversion"/>
  </si>
  <si>
    <r>
      <rPr>
        <sz val="12"/>
        <color theme="1"/>
        <rFont val="微軟正黑體"/>
        <family val="2"/>
        <charset val="136"/>
      </rPr>
      <t>分局</t>
    </r>
    <phoneticPr fontId="3" type="noConversion"/>
  </si>
  <si>
    <t>FK</t>
    <phoneticPr fontId="3" type="noConversion"/>
  </si>
  <si>
    <t>F001</t>
    <phoneticPr fontId="3" type="noConversion"/>
  </si>
  <si>
    <t>F002</t>
    <phoneticPr fontId="3" type="noConversion"/>
  </si>
  <si>
    <t>F003</t>
  </si>
  <si>
    <t>F004</t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</si>
  <si>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</si>
  <si>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</si>
  <si>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</si>
  <si>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</si>
  <si>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F005</t>
  </si>
  <si>
    <t>F006</t>
  </si>
  <si>
    <t>F007</t>
  </si>
  <si>
    <t>F008</t>
  </si>
  <si>
    <t>F009</t>
  </si>
  <si>
    <t>F010</t>
  </si>
  <si>
    <r>
      <rPr>
        <sz val="12"/>
        <color theme="1"/>
        <rFont val="微軟正黑體"/>
        <family val="2"/>
        <charset val="136"/>
      </rPr>
      <t>村里別</t>
    </r>
    <phoneticPr fontId="3" type="noConversion"/>
  </si>
  <si>
    <r>
      <rPr>
        <sz val="12"/>
        <color theme="1"/>
        <rFont val="微軟正黑體"/>
        <family val="2"/>
        <charset val="136"/>
      </rPr>
      <t>關於分局的事</t>
    </r>
    <phoneticPr fontId="3" type="noConversion"/>
  </si>
  <si>
    <r>
      <rPr>
        <sz val="12"/>
        <color theme="1"/>
        <rFont val="微軟正黑體"/>
        <family val="2"/>
        <charset val="136"/>
      </rPr>
      <t>設施別</t>
    </r>
    <phoneticPr fontId="3" type="noConversion"/>
  </si>
  <si>
    <r>
      <rPr>
        <sz val="12"/>
        <color theme="1"/>
        <rFont val="微軟正黑體"/>
        <family val="2"/>
        <charset val="136"/>
      </rPr>
      <t>關於村里設施</t>
    </r>
    <phoneticPr fontId="3" type="noConversion"/>
  </si>
  <si>
    <r>
      <rPr>
        <sz val="12"/>
        <color theme="1"/>
        <rFont val="微軟正黑體"/>
        <family val="2"/>
        <charset val="136"/>
      </rPr>
      <t>村里設施、管轄分局總覽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</si>
  <si>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村里辦公室地址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</si>
  <si>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</si>
  <si>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</si>
  <si>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</si>
  <si>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地下樓層數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</si>
  <si>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</si>
  <si>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</si>
  <si>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</si>
  <si>
    <r>
      <rPr>
        <sz val="12"/>
        <color theme="1"/>
        <rFont val="微軟正黑體"/>
        <family val="2"/>
        <charset val="136"/>
      </rPr>
      <t>公寓</t>
    </r>
    <phoneticPr fontId="3" type="noConversion"/>
  </si>
  <si>
    <t>F011</t>
  </si>
  <si>
    <t>F012</t>
  </si>
  <si>
    <t>苗栗縣竹南鎮中埔街20號</t>
  </si>
  <si>
    <t>100人)</t>
  </si>
  <si>
    <t>苗栗縣竹南鎮和平街79號</t>
  </si>
  <si>
    <t>3142人)</t>
  </si>
  <si>
    <t>苗栗縣竹南鎮龍山路三段142號</t>
  </si>
  <si>
    <t>1072)</t>
  </si>
  <si>
    <t>苗栗縣後龍鎮中華路1498號</t>
  </si>
  <si>
    <t>32)</t>
  </si>
  <si>
    <t>苗栗縣苗栗市米市街80號</t>
  </si>
  <si>
    <t>106人)</t>
  </si>
  <si>
    <t>苗栗縣苗栗市光復路117號</t>
  </si>
  <si>
    <t>26人)</t>
  </si>
  <si>
    <t>苗栗縣苗栗市博愛街109號</t>
  </si>
  <si>
    <t>2038人)</t>
  </si>
  <si>
    <t>苗栗縣苗栗市大同路53號</t>
  </si>
  <si>
    <t>128人)</t>
  </si>
  <si>
    <t>苗栗縣頭份市民族里和平路102號</t>
  </si>
  <si>
    <t>353人)</t>
  </si>
  <si>
    <t>苗栗縣頭份市忠孝忠孝一路69號</t>
  </si>
  <si>
    <t>501人)</t>
  </si>
  <si>
    <t>苗栗縣頭份市信義里中正路65號</t>
  </si>
  <si>
    <t>194人)</t>
  </si>
  <si>
    <t>苗栗縣頭份市信義里中正路116號</t>
  </si>
  <si>
    <t>78人)</t>
  </si>
  <si>
    <r>
      <rPr>
        <b/>
        <sz val="12"/>
        <color theme="1"/>
        <rFont val="微軟正黑體"/>
        <family val="2"/>
        <charset val="136"/>
      </rPr>
      <t>容納人數</t>
    </r>
    <phoneticPr fontId="3" type="noConversion"/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</si>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</sst>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7" formatCode="_-* #,##0_-;\-* #,##0_-;_-* &quot;-&quot;??_-;_-@_-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0" borderId="1" xfId="0" applyFont="1" applyBorder="1">
      <alignment vertical="center"/>
    </xf>
    <xf numFmtId="0" fontId="4" fillId="2" borderId="0" xfId="0" applyFont="1" applyFill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12" xfId="0" applyFont="1" applyFill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77" fontId="4" fillId="4" borderId="1" xfId="1" applyNumberFormat="1" applyFont="1" applyFill="1" applyBorder="1">
      <alignment vertical="center"/>
    </xf>
    <xf numFmtId="177" fontId="1" fillId="0" borderId="1" xfId="1" applyNumberFormat="1" applyFont="1" applyBorder="1">
      <alignment vertical="center"/>
    </xf>
    <xf numFmtId="177" fontId="1" fillId="0" borderId="0" xfId="1" applyNumberFormat="1" applyFont="1">
      <alignment vertical="center"/>
    </xf>
    <xf numFmtId="177" fontId="4" fillId="4" borderId="1" xfId="1" applyNumberFormat="1" applyFont="1" applyFill="1" applyBorder="1" applyAlignment="1">
      <alignment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V25"/>
  <sheetViews>
    <sheetView workbookViewId="0">
      <selection sqref="A1:K11"/>
    </sheetView>
  </sheetViews>
  <sheetFormatPr defaultRowHeight="16.5" x14ac:dyDescent="0.25"/>
  <cols>
    <col min="1" max="1" width="9.5" style="1" bestFit="1" customWidth="1"/>
    <col min="2" max="2" width="8" style="1" customWidth="1"/>
    <col min="3" max="3" width="7.5" style="1" bestFit="1" customWidth="1"/>
    <col min="4" max="4" width="26.25" style="1" customWidth="1"/>
    <col min="5" max="5" width="12.25" style="1" customWidth="1"/>
    <col min="6" max="6" width="36" style="1" customWidth="1"/>
    <col min="7" max="7" width="6.75" style="1" customWidth="1"/>
    <col min="8" max="8" width="7.875" style="1" customWidth="1"/>
    <col min="9" max="9" width="9.5" style="1" bestFit="1" customWidth="1"/>
    <col min="10" max="10" width="24.875" style="1" customWidth="1"/>
    <col min="11" max="11" width="11.25" style="1" customWidth="1"/>
    <col min="12" max="12" width="3.625" style="1" customWidth="1"/>
    <col min="23" max="16384" width="9" style="1"/>
  </cols>
  <sheetData>
    <row r="1" spans="1:22" ht="34.5" customHeight="1" x14ac:dyDescent="0.25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</v>
      </c>
      <c r="H3" s="1" t="s">
        <v>6</v>
      </c>
      <c r="I3" s="1" t="s">
        <v>7</v>
      </c>
      <c r="J3" s="1" t="s">
        <v>8</v>
      </c>
      <c r="K3" s="1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x14ac:dyDescent="0.25">
      <c r="A4" s="1" t="s">
        <v>10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1</v>
      </c>
      <c r="H4" s="1" t="s">
        <v>6</v>
      </c>
      <c r="I4" s="1" t="s">
        <v>7</v>
      </c>
      <c r="J4" s="1" t="s">
        <v>8</v>
      </c>
      <c r="K4" s="1" t="s">
        <v>9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x14ac:dyDescent="0.2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>
        <v>1</v>
      </c>
      <c r="H5" s="1" t="s">
        <v>6</v>
      </c>
      <c r="I5" s="1" t="s">
        <v>7</v>
      </c>
      <c r="J5" s="1" t="s">
        <v>8</v>
      </c>
      <c r="K5" s="1" t="s">
        <v>9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1.5" x14ac:dyDescent="0.25">
      <c r="A6" s="1" t="s">
        <v>0</v>
      </c>
      <c r="B6" s="1" t="s">
        <v>27</v>
      </c>
      <c r="C6" s="1" t="s">
        <v>28</v>
      </c>
      <c r="D6" s="1" t="s">
        <v>29</v>
      </c>
      <c r="E6" s="1" t="s">
        <v>30</v>
      </c>
      <c r="F6" s="2" t="s">
        <v>31</v>
      </c>
      <c r="G6" s="1">
        <v>1</v>
      </c>
      <c r="H6" s="1" t="s">
        <v>32</v>
      </c>
      <c r="I6" s="1" t="s">
        <v>33</v>
      </c>
      <c r="J6" s="1" t="s">
        <v>34</v>
      </c>
      <c r="K6" s="1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1.5" x14ac:dyDescent="0.25">
      <c r="A7" s="1" t="s">
        <v>10</v>
      </c>
      <c r="B7" s="1" t="s">
        <v>27</v>
      </c>
      <c r="C7" s="1" t="s">
        <v>28</v>
      </c>
      <c r="D7" s="1" t="s">
        <v>29</v>
      </c>
      <c r="E7" s="1" t="s">
        <v>30</v>
      </c>
      <c r="F7" s="2" t="s">
        <v>36</v>
      </c>
      <c r="G7" s="1">
        <v>2</v>
      </c>
      <c r="H7" s="1" t="s">
        <v>32</v>
      </c>
      <c r="I7" s="1" t="s">
        <v>33</v>
      </c>
      <c r="J7" s="1" t="s">
        <v>34</v>
      </c>
      <c r="K7" s="1" t="s">
        <v>35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x14ac:dyDescent="0.25">
      <c r="A8" s="1" t="s">
        <v>21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>
        <v>1</v>
      </c>
      <c r="H8" s="1" t="s">
        <v>42</v>
      </c>
      <c r="I8" s="1" t="s">
        <v>43</v>
      </c>
      <c r="J8" s="1" t="s">
        <v>44</v>
      </c>
      <c r="K8" s="1" t="s">
        <v>45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1</v>
      </c>
      <c r="H9" s="1" t="s">
        <v>42</v>
      </c>
      <c r="I9" s="1" t="s">
        <v>43</v>
      </c>
      <c r="J9" s="1" t="s">
        <v>44</v>
      </c>
      <c r="K9" s="1" t="s">
        <v>45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1" t="s">
        <v>0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1</v>
      </c>
      <c r="H10" s="1" t="s">
        <v>42</v>
      </c>
      <c r="I10" s="1" t="s">
        <v>43</v>
      </c>
      <c r="J10" s="1" t="s">
        <v>44</v>
      </c>
      <c r="K10" s="1" t="s">
        <v>45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A11" s="1" t="s">
        <v>46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57</v>
      </c>
      <c r="G11" s="1">
        <v>1</v>
      </c>
      <c r="H11" s="1" t="s">
        <v>42</v>
      </c>
      <c r="I11" s="1" t="s">
        <v>43</v>
      </c>
      <c r="J11" s="1" t="s">
        <v>44</v>
      </c>
      <c r="K11" s="1" t="s">
        <v>45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="1" customFormat="1" ht="15.75" x14ac:dyDescent="0.25"/>
    <row r="18" s="1" customFormat="1" ht="15.75" x14ac:dyDescent="0.25"/>
    <row r="19" s="1" customFormat="1" ht="15.75" x14ac:dyDescent="0.25"/>
    <row r="20" s="1" customFormat="1" ht="15.75" x14ac:dyDescent="0.25"/>
    <row r="21" s="1" customFormat="1" ht="15.75" x14ac:dyDescent="0.25"/>
    <row r="22" s="1" customFormat="1" ht="15.75" x14ac:dyDescent="0.25"/>
    <row r="23" s="1" customFormat="1" ht="15.75" x14ac:dyDescent="0.25"/>
    <row r="24" s="1" customFormat="1" ht="15.75" x14ac:dyDescent="0.25"/>
    <row r="25" s="1" customFormat="1" ht="15.75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5323-0B88-4958-91D7-99E45081305A}">
  <sheetPr>
    <tabColor theme="9" tint="0.79998168889431442"/>
  </sheetPr>
  <dimension ref="A1:AB15"/>
  <sheetViews>
    <sheetView tabSelected="1" workbookViewId="0">
      <selection activeCell="D9" sqref="D9"/>
    </sheetView>
  </sheetViews>
  <sheetFormatPr defaultRowHeight="15.75" x14ac:dyDescent="0.25"/>
  <cols>
    <col min="1" max="1" width="7.375" style="1" customWidth="1"/>
    <col min="2" max="2" width="8" style="1" customWidth="1"/>
    <col min="3" max="3" width="4.625" style="1" customWidth="1"/>
    <col min="4" max="4" width="7.5" style="1" customWidth="1"/>
    <col min="5" max="5" width="25.5" style="1" customWidth="1"/>
    <col min="6" max="6" width="11.5" style="1" customWidth="1"/>
    <col min="7" max="7" width="4.625" style="1" customWidth="1"/>
    <col min="8" max="8" width="8.125" style="1" customWidth="1"/>
    <col min="9" max="9" width="9" style="1" customWidth="1"/>
    <col min="10" max="10" width="4.625" style="1" customWidth="1"/>
    <col min="11" max="11" width="9.5" style="1" bestFit="1" customWidth="1"/>
    <col min="12" max="12" width="24.875" style="1" customWidth="1"/>
    <col min="13" max="13" width="10.875" style="1" customWidth="1"/>
    <col min="14" max="14" width="4.625" style="1" customWidth="1"/>
    <col min="15" max="15" width="7.5" style="1" customWidth="1"/>
    <col min="16" max="16" width="8.875" style="1" customWidth="1"/>
    <col min="17" max="17" width="4.625" style="1" customWidth="1"/>
    <col min="18" max="18" width="6.5" style="1" customWidth="1"/>
    <col min="19" max="19" width="32.75" style="1" bestFit="1" customWidth="1"/>
    <col min="20" max="20" width="10.25" style="33" bestFit="1" customWidth="1"/>
    <col min="21" max="21" width="6.875" style="1" customWidth="1"/>
    <col min="22" max="22" width="4.375" style="1" customWidth="1"/>
    <col min="23" max="23" width="7.75" style="1" hidden="1" customWidth="1"/>
    <col min="24" max="24" width="8" style="1" customWidth="1"/>
    <col min="25" max="25" width="9.5" style="1" hidden="1" customWidth="1"/>
    <col min="26" max="26" width="8.125" style="1" customWidth="1"/>
    <col min="27" max="27" width="6.375" style="1" customWidth="1"/>
    <col min="28" max="28" width="6.75" style="1" customWidth="1"/>
    <col min="29" max="16384" width="9" style="1"/>
  </cols>
  <sheetData>
    <row r="1" spans="1:28" x14ac:dyDescent="0.25">
      <c r="A1" s="25" t="s">
        <v>87</v>
      </c>
      <c r="B1" s="26"/>
      <c r="D1" s="24" t="s">
        <v>70</v>
      </c>
      <c r="E1" s="24"/>
      <c r="F1" s="24"/>
      <c r="H1" s="25" t="s">
        <v>71</v>
      </c>
      <c r="I1" s="26"/>
      <c r="K1" s="24" t="s">
        <v>88</v>
      </c>
      <c r="L1" s="24"/>
      <c r="M1" s="24"/>
      <c r="O1" s="25" t="s">
        <v>89</v>
      </c>
      <c r="P1" s="26"/>
      <c r="R1" s="24" t="s">
        <v>90</v>
      </c>
      <c r="S1" s="24"/>
      <c r="T1" s="24"/>
      <c r="U1" s="24"/>
      <c r="X1" s="24" t="s">
        <v>91</v>
      </c>
      <c r="Y1" s="24"/>
      <c r="Z1" s="24"/>
      <c r="AA1" s="24"/>
      <c r="AB1" s="24"/>
    </row>
    <row r="2" spans="1:28" x14ac:dyDescent="0.25">
      <c r="A2" s="6" t="s">
        <v>58</v>
      </c>
      <c r="B2" s="6" t="s">
        <v>72</v>
      </c>
      <c r="D2" s="6" t="s">
        <v>72</v>
      </c>
      <c r="E2" s="6"/>
      <c r="F2" s="6"/>
      <c r="H2" s="6" t="s">
        <v>58</v>
      </c>
      <c r="I2" s="6" t="s">
        <v>72</v>
      </c>
      <c r="K2" s="6" t="s">
        <v>72</v>
      </c>
      <c r="L2" s="6"/>
      <c r="M2" s="6"/>
      <c r="O2" s="6" t="s">
        <v>58</v>
      </c>
      <c r="P2" s="6"/>
      <c r="R2" s="6" t="s">
        <v>58</v>
      </c>
      <c r="S2" s="6"/>
      <c r="T2" s="31"/>
      <c r="U2" s="6"/>
      <c r="W2" s="6"/>
      <c r="X2" s="6"/>
      <c r="Y2" s="6"/>
      <c r="Z2" s="6"/>
      <c r="AA2" s="6"/>
      <c r="AB2" s="6"/>
    </row>
    <row r="3" spans="1:28" s="2" customFormat="1" ht="33" customHeight="1" x14ac:dyDescent="0.25">
      <c r="A3" s="7" t="s">
        <v>60</v>
      </c>
      <c r="B3" s="7" t="s">
        <v>61</v>
      </c>
      <c r="D3" s="7" t="s">
        <v>61</v>
      </c>
      <c r="E3" s="7" t="s">
        <v>92</v>
      </c>
      <c r="F3" s="7" t="s">
        <v>63</v>
      </c>
      <c r="H3" s="7" t="s">
        <v>66</v>
      </c>
      <c r="I3" s="7" t="s">
        <v>67</v>
      </c>
      <c r="K3" s="7" t="s">
        <v>67</v>
      </c>
      <c r="L3" s="7" t="s">
        <v>68</v>
      </c>
      <c r="M3" s="7" t="s">
        <v>69</v>
      </c>
      <c r="O3" s="7" t="s">
        <v>93</v>
      </c>
      <c r="P3" s="7" t="s">
        <v>59</v>
      </c>
      <c r="R3" s="7" t="s">
        <v>94</v>
      </c>
      <c r="S3" s="7" t="s">
        <v>95</v>
      </c>
      <c r="T3" s="34" t="s">
        <v>127</v>
      </c>
      <c r="U3" s="7" t="s">
        <v>96</v>
      </c>
      <c r="W3" s="8" t="s">
        <v>97</v>
      </c>
      <c r="X3" s="7" t="s">
        <v>98</v>
      </c>
      <c r="Y3" s="8" t="s">
        <v>59</v>
      </c>
      <c r="Z3" s="7" t="s">
        <v>66</v>
      </c>
      <c r="AA3" s="7" t="s">
        <v>99</v>
      </c>
      <c r="AB3" s="7" t="s">
        <v>59</v>
      </c>
    </row>
    <row r="4" spans="1:28" x14ac:dyDescent="0.25">
      <c r="A4" s="4" t="s">
        <v>1</v>
      </c>
      <c r="B4" s="4" t="s">
        <v>2</v>
      </c>
      <c r="D4" s="4" t="s">
        <v>2</v>
      </c>
      <c r="E4" s="4" t="s">
        <v>3</v>
      </c>
      <c r="F4" s="4" t="s">
        <v>4</v>
      </c>
      <c r="H4" s="4" t="s">
        <v>6</v>
      </c>
      <c r="I4" s="4" t="s">
        <v>7</v>
      </c>
      <c r="K4" s="4" t="s">
        <v>7</v>
      </c>
      <c r="L4" s="4" t="s">
        <v>8</v>
      </c>
      <c r="M4" s="4" t="s">
        <v>9</v>
      </c>
      <c r="O4" s="4" t="s">
        <v>77</v>
      </c>
      <c r="P4" s="4" t="s">
        <v>0</v>
      </c>
      <c r="R4" s="4" t="s">
        <v>73</v>
      </c>
      <c r="S4" s="4" t="s">
        <v>128</v>
      </c>
      <c r="T4" s="32">
        <v>100</v>
      </c>
      <c r="U4" s="4">
        <v>1</v>
      </c>
      <c r="W4" s="4" t="s">
        <v>2</v>
      </c>
      <c r="X4" s="4" t="str">
        <f>_xlfn.XLOOKUP(W4,Final!B:B,Final!A:A)</f>
        <v>C001</v>
      </c>
      <c r="Y4" s="4" t="s">
        <v>100</v>
      </c>
      <c r="Z4" s="4" t="str">
        <f>_xlfn.XLOOKUP(W4,Q!C2,Q!H2)</f>
        <v>M001</v>
      </c>
      <c r="AA4" s="4" t="str">
        <f>R4</f>
        <v>F001</v>
      </c>
      <c r="AB4" s="4" t="str">
        <f>_xlfn.XLOOKUP(Y4,Final!P:P,Final!O:O)</f>
        <v>B001</v>
      </c>
    </row>
    <row r="5" spans="1:28" x14ac:dyDescent="0.25">
      <c r="A5" s="4" t="s">
        <v>11</v>
      </c>
      <c r="B5" s="4" t="s">
        <v>12</v>
      </c>
      <c r="D5" s="4" t="s">
        <v>12</v>
      </c>
      <c r="E5" s="4" t="s">
        <v>13</v>
      </c>
      <c r="F5" s="4" t="s">
        <v>14</v>
      </c>
      <c r="H5" s="4" t="s">
        <v>32</v>
      </c>
      <c r="I5" s="4" t="s">
        <v>33</v>
      </c>
      <c r="K5" s="4" t="s">
        <v>33</v>
      </c>
      <c r="L5" s="4" t="s">
        <v>34</v>
      </c>
      <c r="M5" s="4" t="s">
        <v>35</v>
      </c>
      <c r="O5" s="4" t="s">
        <v>78</v>
      </c>
      <c r="P5" s="4" t="s">
        <v>10</v>
      </c>
      <c r="R5" s="4" t="s">
        <v>74</v>
      </c>
      <c r="S5" s="4" t="s">
        <v>129</v>
      </c>
      <c r="T5" s="32">
        <v>3142</v>
      </c>
      <c r="U5" s="4">
        <v>1</v>
      </c>
      <c r="W5" s="4" t="s">
        <v>12</v>
      </c>
      <c r="X5" s="4" t="str">
        <f>_xlfn.XLOOKUP(W5,Final!B:B,Final!A:A)</f>
        <v>C002</v>
      </c>
      <c r="Y5" s="4" t="s">
        <v>10</v>
      </c>
      <c r="Z5" s="4" t="str">
        <f>_xlfn.XLOOKUP(W5,Q!C3,Q!H3)</f>
        <v>M001</v>
      </c>
      <c r="AA5" s="4" t="str">
        <f t="shared" ref="AA5:AA13" si="0">R5</f>
        <v>F002</v>
      </c>
      <c r="AB5" s="4" t="str">
        <f>_xlfn.XLOOKUP(Y5,Final!P:P,Final!O:O)</f>
        <v>B002</v>
      </c>
    </row>
    <row r="6" spans="1:28" x14ac:dyDescent="0.25">
      <c r="A6" s="4" t="s">
        <v>16</v>
      </c>
      <c r="B6" s="4" t="s">
        <v>17</v>
      </c>
      <c r="D6" s="4" t="s">
        <v>17</v>
      </c>
      <c r="E6" s="4" t="s">
        <v>18</v>
      </c>
      <c r="F6" s="4" t="s">
        <v>19</v>
      </c>
      <c r="H6" s="4" t="s">
        <v>42</v>
      </c>
      <c r="I6" s="4" t="s">
        <v>43</v>
      </c>
      <c r="K6" s="4" t="s">
        <v>43</v>
      </c>
      <c r="L6" s="4" t="s">
        <v>44</v>
      </c>
      <c r="M6" s="4" t="s">
        <v>45</v>
      </c>
      <c r="O6" s="4" t="s">
        <v>79</v>
      </c>
      <c r="P6" s="4" t="s">
        <v>21</v>
      </c>
      <c r="R6" s="4" t="s">
        <v>75</v>
      </c>
      <c r="S6" s="4" t="s">
        <v>130</v>
      </c>
      <c r="T6" s="32">
        <v>1072</v>
      </c>
      <c r="U6" s="4">
        <v>1</v>
      </c>
      <c r="W6" s="4" t="s">
        <v>17</v>
      </c>
      <c r="X6" s="4" t="str">
        <f>_xlfn.XLOOKUP(W6,Final!B:B,Final!A:A)</f>
        <v>C003</v>
      </c>
      <c r="Y6" s="4" t="s">
        <v>10</v>
      </c>
      <c r="Z6" s="4" t="str">
        <f>_xlfn.XLOOKUP(W6,Q!C4,Q!H4)</f>
        <v>M001</v>
      </c>
      <c r="AA6" s="4" t="str">
        <f t="shared" si="0"/>
        <v>F003</v>
      </c>
      <c r="AB6" s="4" t="str">
        <f>_xlfn.XLOOKUP(Y6,Final!P:P,Final!O:O)</f>
        <v>B002</v>
      </c>
    </row>
    <row r="7" spans="1:28" x14ac:dyDescent="0.25">
      <c r="A7" s="4" t="s">
        <v>22</v>
      </c>
      <c r="B7" s="4" t="s">
        <v>23</v>
      </c>
      <c r="D7" s="4" t="s">
        <v>23</v>
      </c>
      <c r="E7" s="4" t="s">
        <v>24</v>
      </c>
      <c r="F7" s="4" t="s">
        <v>25</v>
      </c>
      <c r="O7" s="4" t="s">
        <v>80</v>
      </c>
      <c r="P7" s="4" t="s">
        <v>46</v>
      </c>
      <c r="R7" s="4" t="s">
        <v>76</v>
      </c>
      <c r="S7" s="4" t="s">
        <v>131</v>
      </c>
      <c r="T7" s="32">
        <v>32</v>
      </c>
      <c r="U7" s="4">
        <v>1</v>
      </c>
      <c r="W7" s="4" t="s">
        <v>23</v>
      </c>
      <c r="X7" s="4" t="str">
        <f>_xlfn.XLOOKUP(W7,Final!B:B,Final!A:A)</f>
        <v>C004</v>
      </c>
      <c r="Y7" s="4" t="s">
        <v>21</v>
      </c>
      <c r="Z7" s="4" t="str">
        <f>_xlfn.XLOOKUP(W7,Q!C5,Q!H5)</f>
        <v>M001</v>
      </c>
      <c r="AA7" s="4" t="str">
        <f t="shared" si="0"/>
        <v>F004</v>
      </c>
      <c r="AB7" s="4" t="str">
        <f>_xlfn.XLOOKUP(Y7,Final!P:P,Final!O:O)</f>
        <v>B003</v>
      </c>
    </row>
    <row r="8" spans="1:28" x14ac:dyDescent="0.25">
      <c r="A8" s="4" t="s">
        <v>27</v>
      </c>
      <c r="B8" s="4" t="s">
        <v>28</v>
      </c>
      <c r="D8" s="4" t="s">
        <v>28</v>
      </c>
      <c r="E8" s="4" t="s">
        <v>29</v>
      </c>
      <c r="F8" s="4" t="s">
        <v>30</v>
      </c>
      <c r="R8" s="4" t="s">
        <v>81</v>
      </c>
      <c r="S8" s="27" t="s">
        <v>132</v>
      </c>
      <c r="T8" s="32">
        <v>106</v>
      </c>
      <c r="U8" s="4">
        <v>1</v>
      </c>
      <c r="W8" s="4" t="s">
        <v>28</v>
      </c>
      <c r="X8" s="4" t="str">
        <f>_xlfn.XLOOKUP(W8,Final!B:B,Final!A:A)</f>
        <v>C005</v>
      </c>
      <c r="Y8" s="4" t="s">
        <v>0</v>
      </c>
      <c r="Z8" s="4" t="str">
        <f>_xlfn.XLOOKUP(W8,Q!C6,Q!H6)</f>
        <v>M002</v>
      </c>
      <c r="AA8" s="4" t="str">
        <f t="shared" si="0"/>
        <v>F005</v>
      </c>
      <c r="AB8" s="4" t="str">
        <f>_xlfn.XLOOKUP(Y8,Final!P:P,Final!O:O)</f>
        <v>B001</v>
      </c>
    </row>
    <row r="9" spans="1:28" x14ac:dyDescent="0.25">
      <c r="A9" s="4" t="s">
        <v>37</v>
      </c>
      <c r="B9" s="4" t="s">
        <v>38</v>
      </c>
      <c r="D9" s="4" t="s">
        <v>38</v>
      </c>
      <c r="E9" s="4" t="s">
        <v>39</v>
      </c>
      <c r="F9" s="4" t="s">
        <v>40</v>
      </c>
      <c r="R9" s="4" t="s">
        <v>82</v>
      </c>
      <c r="S9" s="27" t="s">
        <v>133</v>
      </c>
      <c r="T9" s="32">
        <v>26</v>
      </c>
      <c r="U9" s="4">
        <v>1</v>
      </c>
      <c r="W9" s="4" t="s">
        <v>28</v>
      </c>
      <c r="X9" s="4" t="str">
        <f>_xlfn.XLOOKUP(W9,Final!B:B,Final!A:A)</f>
        <v>C005</v>
      </c>
      <c r="Y9" s="4" t="s">
        <v>10</v>
      </c>
      <c r="Z9" s="4" t="str">
        <f>_xlfn.XLOOKUP(W9,Q!C7,Q!H7)</f>
        <v>M002</v>
      </c>
      <c r="AA9" s="4" t="str">
        <f>R10</f>
        <v>F007</v>
      </c>
      <c r="AB9" s="4" t="str">
        <f>_xlfn.XLOOKUP(Y9,Final!P:P,Final!O:O)</f>
        <v>B002</v>
      </c>
    </row>
    <row r="10" spans="1:28" x14ac:dyDescent="0.25">
      <c r="A10" s="4" t="s">
        <v>47</v>
      </c>
      <c r="B10" s="4" t="s">
        <v>48</v>
      </c>
      <c r="D10" s="4" t="s">
        <v>48</v>
      </c>
      <c r="E10" s="4" t="s">
        <v>49</v>
      </c>
      <c r="F10" s="4" t="s">
        <v>50</v>
      </c>
      <c r="R10" s="4" t="s">
        <v>83</v>
      </c>
      <c r="S10" s="27" t="s">
        <v>134</v>
      </c>
      <c r="T10" s="32">
        <v>2038</v>
      </c>
      <c r="U10" s="4">
        <v>2</v>
      </c>
      <c r="W10" s="4" t="s">
        <v>38</v>
      </c>
      <c r="X10" s="4" t="str">
        <f>_xlfn.XLOOKUP(W10,Final!B:B,Final!A:A)</f>
        <v>C006</v>
      </c>
      <c r="Y10" s="4" t="s">
        <v>21</v>
      </c>
      <c r="Z10" s="4" t="str">
        <f>_xlfn.XLOOKUP(W10,Q!C8,Q!H8)</f>
        <v>M003</v>
      </c>
      <c r="AA10" s="4" t="str">
        <f>R12</f>
        <v>F009</v>
      </c>
      <c r="AB10" s="4" t="str">
        <f>_xlfn.XLOOKUP(Y10,Final!P:P,Final!O:O)</f>
        <v>B003</v>
      </c>
    </row>
    <row r="11" spans="1:28" x14ac:dyDescent="0.25">
      <c r="A11" s="4" t="s">
        <v>52</v>
      </c>
      <c r="B11" s="4" t="s">
        <v>53</v>
      </c>
      <c r="D11" s="4" t="s">
        <v>53</v>
      </c>
      <c r="E11" s="4" t="s">
        <v>54</v>
      </c>
      <c r="F11" s="4" t="s">
        <v>55</v>
      </c>
      <c r="R11" s="4" t="s">
        <v>84</v>
      </c>
      <c r="S11" s="27" t="s">
        <v>135</v>
      </c>
      <c r="T11" s="32">
        <v>128</v>
      </c>
      <c r="U11" s="4">
        <v>1</v>
      </c>
      <c r="W11" s="4" t="s">
        <v>48</v>
      </c>
      <c r="X11" s="4" t="str">
        <f>_xlfn.XLOOKUP(W11,Final!B:B,Final!A:A)</f>
        <v>C007</v>
      </c>
      <c r="Y11" s="4" t="s">
        <v>46</v>
      </c>
      <c r="Z11" s="4" t="str">
        <f>_xlfn.XLOOKUP(W11,Q!C9,Q!H9)</f>
        <v>M003</v>
      </c>
      <c r="AA11" s="4" t="str">
        <f>R13</f>
        <v>F010</v>
      </c>
      <c r="AB11" s="4" t="str">
        <f>_xlfn.XLOOKUP(Y11,Final!P:P,Final!O:O)</f>
        <v>B004</v>
      </c>
    </row>
    <row r="12" spans="1:28" x14ac:dyDescent="0.25">
      <c r="R12" s="4" t="s">
        <v>85</v>
      </c>
      <c r="S12" s="27" t="s">
        <v>136</v>
      </c>
      <c r="T12" s="32">
        <v>353</v>
      </c>
      <c r="U12" s="4">
        <v>1</v>
      </c>
      <c r="W12" s="4" t="s">
        <v>53</v>
      </c>
      <c r="X12" s="4" t="str">
        <f>_xlfn.XLOOKUP(W12,Final!B:B,Final!A:A)</f>
        <v>C008</v>
      </c>
      <c r="Y12" s="4" t="s">
        <v>0</v>
      </c>
      <c r="Z12" s="4" t="str">
        <f>_xlfn.XLOOKUP(W12,Q!C10,Q!H10)</f>
        <v>M003</v>
      </c>
      <c r="AA12" s="4" t="str">
        <f>R14</f>
        <v>F011</v>
      </c>
      <c r="AB12" s="4" t="str">
        <f>_xlfn.XLOOKUP(Y12,Final!P:P,Final!O:O)</f>
        <v>B001</v>
      </c>
    </row>
    <row r="13" spans="1:28" x14ac:dyDescent="0.25">
      <c r="R13" s="4" t="s">
        <v>86</v>
      </c>
      <c r="S13" s="27" t="s">
        <v>137</v>
      </c>
      <c r="T13" s="32">
        <v>501</v>
      </c>
      <c r="U13" s="4">
        <v>1</v>
      </c>
      <c r="W13" s="4" t="s">
        <v>53</v>
      </c>
      <c r="X13" s="4" t="str">
        <f>_xlfn.XLOOKUP(W13,Final!B:B,Final!A:A)</f>
        <v>C008</v>
      </c>
      <c r="Y13" s="4" t="s">
        <v>46</v>
      </c>
      <c r="Z13" s="4" t="str">
        <f>_xlfn.XLOOKUP(W13,Q!C11,Q!H11)</f>
        <v>M003</v>
      </c>
      <c r="AA13" s="4" t="str">
        <f>R15</f>
        <v>F012</v>
      </c>
      <c r="AB13" s="4" t="str">
        <f>_xlfn.XLOOKUP(Y13,Final!P:P,Final!O:O)</f>
        <v>B004</v>
      </c>
    </row>
    <row r="14" spans="1:28" x14ac:dyDescent="0.25">
      <c r="R14" s="4" t="s">
        <v>101</v>
      </c>
      <c r="S14" s="27" t="s">
        <v>138</v>
      </c>
      <c r="T14" s="32">
        <v>194</v>
      </c>
      <c r="U14" s="4">
        <v>1</v>
      </c>
    </row>
    <row r="15" spans="1:28" x14ac:dyDescent="0.25">
      <c r="R15" s="4" t="s">
        <v>102</v>
      </c>
      <c r="S15" s="27" t="s">
        <v>139</v>
      </c>
      <c r="T15" s="32">
        <v>78</v>
      </c>
      <c r="U15" s="4">
        <v>1</v>
      </c>
    </row>
  </sheetData>
  <mergeCells count="7">
    <mergeCell ref="R1:U1"/>
    <mergeCell ref="X1:AB1"/>
    <mergeCell ref="A1:B1"/>
    <mergeCell ref="H1:I1"/>
    <mergeCell ref="D1:F1"/>
    <mergeCell ref="K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8F4-D09E-4E08-A4DE-C97D3C4FE0DC}">
  <dimension ref="A1:AC14"/>
  <sheetViews>
    <sheetView topLeftCell="R1" workbookViewId="0">
      <selection activeCell="AB3" sqref="AB3:AB14"/>
    </sheetView>
  </sheetViews>
  <sheetFormatPr defaultRowHeight="16.5" x14ac:dyDescent="0.25"/>
  <cols>
    <col min="12" max="12" width="9.5" bestFit="1" customWidth="1"/>
    <col min="13" max="14" width="7.5" bestFit="1" customWidth="1"/>
    <col min="15" max="15" width="27.875" bestFit="1" customWidth="1"/>
    <col min="16" max="16" width="11.625" bestFit="1" customWidth="1"/>
    <col min="17" max="17" width="39.625" bestFit="1" customWidth="1"/>
    <col min="18" max="19" width="7.5" bestFit="1" customWidth="1"/>
    <col min="20" max="20" width="9.5" bestFit="1" customWidth="1"/>
    <col min="21" max="21" width="26.125" bestFit="1" customWidth="1"/>
    <col min="22" max="22" width="11.625" bestFit="1" customWidth="1"/>
    <col min="28" max="28" width="32.75" style="28" bestFit="1" customWidth="1"/>
  </cols>
  <sheetData>
    <row r="1" spans="1:29" ht="17.25" thickBot="1" x14ac:dyDescent="0.3"/>
    <row r="2" spans="1:29" ht="33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G2" s="5" t="s">
        <v>66</v>
      </c>
      <c r="H2" s="5" t="s">
        <v>67</v>
      </c>
      <c r="J2" s="1" t="s">
        <v>0</v>
      </c>
      <c r="L2" s="9" t="s">
        <v>59</v>
      </c>
      <c r="M2" s="12" t="s">
        <v>60</v>
      </c>
      <c r="N2" s="13" t="s">
        <v>61</v>
      </c>
      <c r="O2" s="5" t="s">
        <v>62</v>
      </c>
      <c r="P2" s="5" t="s">
        <v>63</v>
      </c>
      <c r="Q2" s="12" t="s">
        <v>64</v>
      </c>
      <c r="R2" s="13" t="s">
        <v>65</v>
      </c>
      <c r="S2" s="12" t="s">
        <v>66</v>
      </c>
      <c r="T2" s="13" t="s">
        <v>67</v>
      </c>
      <c r="U2" s="5" t="s">
        <v>68</v>
      </c>
      <c r="V2" s="5" t="s">
        <v>69</v>
      </c>
    </row>
    <row r="3" spans="1:29" x14ac:dyDescent="0.25">
      <c r="A3" s="1" t="s">
        <v>11</v>
      </c>
      <c r="B3" s="1" t="s">
        <v>12</v>
      </c>
      <c r="C3" s="1" t="s">
        <v>13</v>
      </c>
      <c r="D3" s="1" t="s">
        <v>14</v>
      </c>
      <c r="G3" s="1" t="s">
        <v>6</v>
      </c>
      <c r="H3" s="1" t="s">
        <v>7</v>
      </c>
      <c r="J3" s="1" t="s">
        <v>10</v>
      </c>
      <c r="L3" s="10" t="s">
        <v>0</v>
      </c>
      <c r="M3" s="14" t="s">
        <v>1</v>
      </c>
      <c r="N3" s="18" t="s">
        <v>2</v>
      </c>
      <c r="O3" s="3" t="s">
        <v>3</v>
      </c>
      <c r="P3" s="3" t="s">
        <v>4</v>
      </c>
      <c r="Q3" s="14" t="s">
        <v>5</v>
      </c>
      <c r="R3" s="15">
        <v>1</v>
      </c>
      <c r="S3" s="14" t="s">
        <v>6</v>
      </c>
      <c r="T3" s="20" t="s">
        <v>7</v>
      </c>
      <c r="U3" s="21" t="s">
        <v>8</v>
      </c>
      <c r="V3" s="21" t="s">
        <v>9</v>
      </c>
      <c r="AB3" s="29" t="s">
        <v>103</v>
      </c>
      <c r="AC3" t="s">
        <v>104</v>
      </c>
    </row>
    <row r="4" spans="1:29" x14ac:dyDescent="0.25">
      <c r="A4" s="1" t="s">
        <v>16</v>
      </c>
      <c r="B4" s="1" t="s">
        <v>17</v>
      </c>
      <c r="C4" s="1" t="s">
        <v>18</v>
      </c>
      <c r="D4" s="1" t="s">
        <v>19</v>
      </c>
      <c r="G4" s="1" t="s">
        <v>32</v>
      </c>
      <c r="H4" s="1" t="s">
        <v>33</v>
      </c>
      <c r="J4" s="1" t="s">
        <v>21</v>
      </c>
      <c r="L4" s="10" t="s">
        <v>10</v>
      </c>
      <c r="M4" s="14" t="s">
        <v>11</v>
      </c>
      <c r="N4" s="18" t="s">
        <v>12</v>
      </c>
      <c r="O4" s="3" t="s">
        <v>13</v>
      </c>
      <c r="P4" s="3" t="s">
        <v>14</v>
      </c>
      <c r="Q4" s="14" t="s">
        <v>15</v>
      </c>
      <c r="R4" s="15">
        <v>1</v>
      </c>
      <c r="S4" s="14" t="s">
        <v>6</v>
      </c>
      <c r="T4" s="20" t="s">
        <v>7</v>
      </c>
      <c r="U4" s="21" t="s">
        <v>8</v>
      </c>
      <c r="V4" s="21" t="s">
        <v>9</v>
      </c>
      <c r="AB4" s="29" t="s">
        <v>105</v>
      </c>
      <c r="AC4" t="s">
        <v>106</v>
      </c>
    </row>
    <row r="5" spans="1:29" x14ac:dyDescent="0.25">
      <c r="A5" s="1" t="s">
        <v>22</v>
      </c>
      <c r="B5" s="1" t="s">
        <v>23</v>
      </c>
      <c r="C5" s="1" t="s">
        <v>24</v>
      </c>
      <c r="D5" s="1" t="s">
        <v>25</v>
      </c>
      <c r="G5" s="1" t="s">
        <v>42</v>
      </c>
      <c r="H5" s="1" t="s">
        <v>43</v>
      </c>
      <c r="J5" s="1" t="s">
        <v>46</v>
      </c>
      <c r="L5" s="10" t="s">
        <v>10</v>
      </c>
      <c r="M5" s="14" t="s">
        <v>16</v>
      </c>
      <c r="N5" s="18" t="s">
        <v>17</v>
      </c>
      <c r="O5" s="3" t="s">
        <v>18</v>
      </c>
      <c r="P5" s="3" t="s">
        <v>19</v>
      </c>
      <c r="Q5" s="14" t="s">
        <v>20</v>
      </c>
      <c r="R5" s="15">
        <v>1</v>
      </c>
      <c r="S5" s="14" t="s">
        <v>6</v>
      </c>
      <c r="T5" s="20" t="s">
        <v>7</v>
      </c>
      <c r="U5" s="21" t="s">
        <v>8</v>
      </c>
      <c r="V5" s="21" t="s">
        <v>9</v>
      </c>
      <c r="AB5" s="29" t="s">
        <v>107</v>
      </c>
      <c r="AC5" t="s">
        <v>108</v>
      </c>
    </row>
    <row r="6" spans="1:29" x14ac:dyDescent="0.25">
      <c r="A6" s="1" t="s">
        <v>27</v>
      </c>
      <c r="B6" s="1" t="s">
        <v>28</v>
      </c>
      <c r="C6" s="1" t="s">
        <v>29</v>
      </c>
      <c r="D6" s="1" t="s">
        <v>30</v>
      </c>
      <c r="L6" s="10" t="s">
        <v>21</v>
      </c>
      <c r="M6" s="14" t="s">
        <v>22</v>
      </c>
      <c r="N6" s="18" t="s">
        <v>23</v>
      </c>
      <c r="O6" s="3" t="s">
        <v>24</v>
      </c>
      <c r="P6" s="3" t="s">
        <v>25</v>
      </c>
      <c r="Q6" s="14" t="s">
        <v>26</v>
      </c>
      <c r="R6" s="15">
        <v>1</v>
      </c>
      <c r="S6" s="14" t="s">
        <v>6</v>
      </c>
      <c r="T6" s="20" t="s">
        <v>7</v>
      </c>
      <c r="U6" s="21" t="s">
        <v>8</v>
      </c>
      <c r="V6" s="21" t="s">
        <v>9</v>
      </c>
      <c r="AB6" s="29" t="s">
        <v>109</v>
      </c>
      <c r="AC6" t="s">
        <v>110</v>
      </c>
    </row>
    <row r="7" spans="1:29" ht="31.5" x14ac:dyDescent="0.25">
      <c r="A7" s="1" t="s">
        <v>37</v>
      </c>
      <c r="B7" s="1" t="s">
        <v>38</v>
      </c>
      <c r="C7" s="1" t="s">
        <v>39</v>
      </c>
      <c r="D7" s="1" t="s">
        <v>40</v>
      </c>
      <c r="L7" s="10" t="s">
        <v>0</v>
      </c>
      <c r="M7" s="14" t="s">
        <v>27</v>
      </c>
      <c r="N7" s="18" t="s">
        <v>28</v>
      </c>
      <c r="O7" s="3" t="s">
        <v>29</v>
      </c>
      <c r="P7" s="3" t="s">
        <v>30</v>
      </c>
      <c r="Q7" s="23" t="s">
        <v>31</v>
      </c>
      <c r="R7" s="15">
        <v>1</v>
      </c>
      <c r="S7" s="14" t="s">
        <v>32</v>
      </c>
      <c r="T7" s="20" t="s">
        <v>33</v>
      </c>
      <c r="U7" s="21" t="s">
        <v>34</v>
      </c>
      <c r="V7" s="21" t="s">
        <v>35</v>
      </c>
      <c r="AB7" s="30" t="s">
        <v>111</v>
      </c>
      <c r="AC7" t="s">
        <v>112</v>
      </c>
    </row>
    <row r="8" spans="1:29" ht="31.5" x14ac:dyDescent="0.25">
      <c r="A8" s="1" t="s">
        <v>47</v>
      </c>
      <c r="B8" s="1" t="s">
        <v>48</v>
      </c>
      <c r="C8" s="1" t="s">
        <v>49</v>
      </c>
      <c r="D8" s="1" t="s">
        <v>50</v>
      </c>
      <c r="L8" s="10" t="s">
        <v>10</v>
      </c>
      <c r="M8" s="14" t="s">
        <v>27</v>
      </c>
      <c r="N8" s="18" t="s">
        <v>28</v>
      </c>
      <c r="O8" s="3" t="s">
        <v>29</v>
      </c>
      <c r="P8" s="3" t="s">
        <v>30</v>
      </c>
      <c r="Q8" s="23" t="s">
        <v>36</v>
      </c>
      <c r="R8" s="15">
        <v>2</v>
      </c>
      <c r="S8" s="14" t="s">
        <v>32</v>
      </c>
      <c r="T8" s="20" t="s">
        <v>33</v>
      </c>
      <c r="U8" s="21" t="s">
        <v>34</v>
      </c>
      <c r="V8" s="21" t="s">
        <v>35</v>
      </c>
      <c r="AB8" s="30" t="s">
        <v>113</v>
      </c>
      <c r="AC8" t="s">
        <v>114</v>
      </c>
    </row>
    <row r="9" spans="1:29" x14ac:dyDescent="0.25">
      <c r="A9" s="1" t="s">
        <v>52</v>
      </c>
      <c r="B9" s="1" t="s">
        <v>53</v>
      </c>
      <c r="C9" s="1" t="s">
        <v>54</v>
      </c>
      <c r="D9" s="1" t="s">
        <v>55</v>
      </c>
      <c r="L9" s="10" t="s">
        <v>21</v>
      </c>
      <c r="M9" s="14" t="s">
        <v>37</v>
      </c>
      <c r="N9" s="18" t="s">
        <v>38</v>
      </c>
      <c r="O9" s="3" t="s">
        <v>39</v>
      </c>
      <c r="P9" s="3" t="s">
        <v>40</v>
      </c>
      <c r="Q9" s="14" t="s">
        <v>41</v>
      </c>
      <c r="R9" s="15">
        <v>1</v>
      </c>
      <c r="S9" s="14" t="s">
        <v>42</v>
      </c>
      <c r="T9" s="20" t="s">
        <v>43</v>
      </c>
      <c r="U9" s="21" t="s">
        <v>44</v>
      </c>
      <c r="V9" s="21" t="s">
        <v>45</v>
      </c>
      <c r="AB9" s="30" t="s">
        <v>115</v>
      </c>
      <c r="AC9" t="s">
        <v>116</v>
      </c>
    </row>
    <row r="10" spans="1:29" x14ac:dyDescent="0.25">
      <c r="L10" s="10" t="s">
        <v>46</v>
      </c>
      <c r="M10" s="14" t="s">
        <v>47</v>
      </c>
      <c r="N10" s="18" t="s">
        <v>48</v>
      </c>
      <c r="O10" s="3" t="s">
        <v>49</v>
      </c>
      <c r="P10" s="3" t="s">
        <v>50</v>
      </c>
      <c r="Q10" s="14" t="s">
        <v>51</v>
      </c>
      <c r="R10" s="15">
        <v>1</v>
      </c>
      <c r="S10" s="14" t="s">
        <v>42</v>
      </c>
      <c r="T10" s="20" t="s">
        <v>43</v>
      </c>
      <c r="U10" s="21" t="s">
        <v>44</v>
      </c>
      <c r="V10" s="21" t="s">
        <v>45</v>
      </c>
      <c r="AB10" s="30" t="s">
        <v>117</v>
      </c>
      <c r="AC10" t="s">
        <v>118</v>
      </c>
    </row>
    <row r="11" spans="1:29" x14ac:dyDescent="0.25">
      <c r="L11" s="10" t="s">
        <v>0</v>
      </c>
      <c r="M11" s="14" t="s">
        <v>52</v>
      </c>
      <c r="N11" s="18" t="s">
        <v>53</v>
      </c>
      <c r="O11" s="3" t="s">
        <v>54</v>
      </c>
      <c r="P11" s="3" t="s">
        <v>55</v>
      </c>
      <c r="Q11" s="14" t="s">
        <v>56</v>
      </c>
      <c r="R11" s="15">
        <v>1</v>
      </c>
      <c r="S11" s="14" t="s">
        <v>42</v>
      </c>
      <c r="T11" s="20" t="s">
        <v>43</v>
      </c>
      <c r="U11" s="21" t="s">
        <v>44</v>
      </c>
      <c r="V11" s="21" t="s">
        <v>45</v>
      </c>
      <c r="AB11" s="30" t="s">
        <v>119</v>
      </c>
      <c r="AC11" t="s">
        <v>120</v>
      </c>
    </row>
    <row r="12" spans="1:29" ht="17.25" thickBot="1" x14ac:dyDescent="0.3">
      <c r="L12" s="11" t="s">
        <v>46</v>
      </c>
      <c r="M12" s="16" t="s">
        <v>52</v>
      </c>
      <c r="N12" s="19" t="s">
        <v>53</v>
      </c>
      <c r="O12" s="3" t="s">
        <v>54</v>
      </c>
      <c r="P12" s="3" t="s">
        <v>55</v>
      </c>
      <c r="Q12" s="16" t="s">
        <v>57</v>
      </c>
      <c r="R12" s="17">
        <v>1</v>
      </c>
      <c r="S12" s="16" t="s">
        <v>42</v>
      </c>
      <c r="T12" s="22" t="s">
        <v>43</v>
      </c>
      <c r="U12" s="21" t="s">
        <v>44</v>
      </c>
      <c r="V12" s="21" t="s">
        <v>45</v>
      </c>
      <c r="AB12" s="30" t="s">
        <v>121</v>
      </c>
      <c r="AC12" t="s">
        <v>122</v>
      </c>
    </row>
    <row r="13" spans="1:29" ht="17.25" thickTop="1" x14ac:dyDescent="0.25">
      <c r="AB13" s="30" t="s">
        <v>123</v>
      </c>
      <c r="AC13" t="s">
        <v>124</v>
      </c>
    </row>
    <row r="14" spans="1:29" x14ac:dyDescent="0.25">
      <c r="AB14" s="30" t="s">
        <v>125</v>
      </c>
      <c r="AC14" t="s">
        <v>126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</vt:lpstr>
      <vt:lpstr>Final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2024-08-01T02:06:31Z</dcterms:modified>
</cp:coreProperties>
</file>