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Chunwu\B05TreeAndCrash\B01Table\"/>
    </mc:Choice>
  </mc:AlternateContent>
  <xr:revisionPtr revIDLastSave="0" documentId="13_ncr:1_{ED22F074-8131-4AF0-97D6-5303CD43E79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Latex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  <c r="F48" i="1"/>
  <c r="F46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28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G48" i="1"/>
  <c r="E4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8" i="1"/>
  <c r="AT5" i="1"/>
  <c r="AU5" i="1"/>
  <c r="AT6" i="1"/>
  <c r="AV6" i="1" s="1"/>
  <c r="AW6" i="1" s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V16" i="1" s="1"/>
  <c r="AW16" i="1" s="1"/>
  <c r="AT17" i="1"/>
  <c r="AV17" i="1" s="1"/>
  <c r="AW17" i="1" s="1"/>
  <c r="AU17" i="1"/>
  <c r="AT18" i="1"/>
  <c r="AU18" i="1"/>
  <c r="AT19" i="1"/>
  <c r="AU19" i="1"/>
  <c r="AT20" i="1"/>
  <c r="AU20" i="1"/>
  <c r="AT21" i="1"/>
  <c r="AU21" i="1"/>
  <c r="AT22" i="1"/>
  <c r="AV22" i="1" s="1"/>
  <c r="AW22" i="1" s="1"/>
  <c r="AU22" i="1"/>
  <c r="AT23" i="1"/>
  <c r="AU23" i="1"/>
  <c r="AV23" i="1"/>
  <c r="AW23" i="1" s="1"/>
  <c r="AT24" i="1"/>
  <c r="AU24" i="1"/>
  <c r="AU4" i="1"/>
  <c r="AT4" i="1"/>
  <c r="AL5" i="1"/>
  <c r="AM5" i="1"/>
  <c r="AL6" i="1"/>
  <c r="AM6" i="1"/>
  <c r="AN6" i="1" s="1"/>
  <c r="AO6" i="1" s="1"/>
  <c r="AL7" i="1"/>
  <c r="AM7" i="1"/>
  <c r="AL8" i="1"/>
  <c r="AN8" i="1" s="1"/>
  <c r="AO8" i="1" s="1"/>
  <c r="AM8" i="1"/>
  <c r="AL9" i="1"/>
  <c r="AM9" i="1"/>
  <c r="AL10" i="1"/>
  <c r="AM10" i="1"/>
  <c r="AL11" i="1"/>
  <c r="AM11" i="1"/>
  <c r="AN11" i="1" s="1"/>
  <c r="AO11" i="1" s="1"/>
  <c r="AL12" i="1"/>
  <c r="AM12" i="1"/>
  <c r="AL13" i="1"/>
  <c r="AM13" i="1"/>
  <c r="AL14" i="1"/>
  <c r="AM14" i="1"/>
  <c r="AL15" i="1"/>
  <c r="AM15" i="1"/>
  <c r="AL16" i="1"/>
  <c r="AN16" i="1" s="1"/>
  <c r="AO16" i="1" s="1"/>
  <c r="AM16" i="1"/>
  <c r="AL17" i="1"/>
  <c r="AM17" i="1"/>
  <c r="AL18" i="1"/>
  <c r="AM18" i="1"/>
  <c r="AL19" i="1"/>
  <c r="AM19" i="1"/>
  <c r="AL20" i="1"/>
  <c r="AM20" i="1"/>
  <c r="AN20" i="1"/>
  <c r="AO20" i="1" s="1"/>
  <c r="AL21" i="1"/>
  <c r="AM21" i="1"/>
  <c r="AL22" i="1"/>
  <c r="AM22" i="1"/>
  <c r="AL23" i="1"/>
  <c r="AM23" i="1"/>
  <c r="AL24" i="1"/>
  <c r="AM24" i="1"/>
  <c r="AM4" i="1"/>
  <c r="AL4" i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E4" i="1"/>
  <c r="AD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N4" i="1"/>
  <c r="M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V4" i="1"/>
  <c r="U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4" i="1"/>
  <c r="AV12" i="1" l="1"/>
  <c r="AW12" i="1" s="1"/>
  <c r="AN15" i="1"/>
  <c r="AO15" i="1" s="1"/>
  <c r="AV11" i="1"/>
  <c r="AW11" i="1" s="1"/>
  <c r="AN22" i="1"/>
  <c r="AO22" i="1" s="1"/>
  <c r="AN12" i="1"/>
  <c r="AO12" i="1" s="1"/>
  <c r="AV18" i="1"/>
  <c r="AW18" i="1" s="1"/>
  <c r="AV9" i="1"/>
  <c r="AW9" i="1" s="1"/>
  <c r="AN23" i="1"/>
  <c r="AO23" i="1" s="1"/>
  <c r="AV8" i="1"/>
  <c r="AW8" i="1" s="1"/>
  <c r="AN19" i="1"/>
  <c r="AO19" i="1" s="1"/>
  <c r="AN18" i="1"/>
  <c r="AO18" i="1" s="1"/>
  <c r="AN10" i="1"/>
  <c r="AO10" i="1" s="1"/>
  <c r="AV14" i="1"/>
  <c r="AW14" i="1" s="1"/>
  <c r="AN14" i="1"/>
  <c r="AO14" i="1" s="1"/>
  <c r="AN7" i="1"/>
  <c r="AO7" i="1" s="1"/>
  <c r="AV21" i="1"/>
  <c r="AW21" i="1" s="1"/>
  <c r="AV7" i="1"/>
  <c r="AW7" i="1" s="1"/>
  <c r="AV20" i="1"/>
  <c r="AW20" i="1" s="1"/>
  <c r="AF5" i="1"/>
  <c r="AG5" i="1" s="1"/>
  <c r="AV19" i="1"/>
  <c r="AW19" i="1" s="1"/>
  <c r="AN4" i="1"/>
  <c r="AO4" i="1" s="1"/>
  <c r="AN24" i="1"/>
  <c r="AO24" i="1" s="1"/>
  <c r="AN17" i="1"/>
  <c r="AO17" i="1" s="1"/>
  <c r="AV24" i="1"/>
  <c r="AW24" i="1" s="1"/>
  <c r="AV10" i="1"/>
  <c r="AW10" i="1" s="1"/>
  <c r="AN9" i="1"/>
  <c r="AO9" i="1" s="1"/>
  <c r="AF24" i="1"/>
  <c r="AG24" i="1" s="1"/>
  <c r="AV15" i="1"/>
  <c r="AW15" i="1" s="1"/>
  <c r="AF4" i="1"/>
  <c r="AG4" i="1" s="1"/>
  <c r="AF15" i="1"/>
  <c r="AG15" i="1" s="1"/>
  <c r="AF7" i="1"/>
  <c r="AG7" i="1" s="1"/>
  <c r="AV13" i="1"/>
  <c r="AW13" i="1" s="1"/>
  <c r="AN21" i="1"/>
  <c r="AO21" i="1" s="1"/>
  <c r="AN13" i="1"/>
  <c r="AO13" i="1" s="1"/>
  <c r="AN5" i="1"/>
  <c r="AO5" i="1" s="1"/>
  <c r="AV4" i="1"/>
  <c r="AW4" i="1" s="1"/>
  <c r="AV5" i="1"/>
  <c r="AW5" i="1" s="1"/>
  <c r="AF12" i="1"/>
  <c r="AG12" i="1" s="1"/>
  <c r="AF19" i="1"/>
  <c r="AG19" i="1" s="1"/>
  <c r="O21" i="1"/>
  <c r="P21" i="1" s="1"/>
  <c r="O5" i="1"/>
  <c r="P5" i="1" s="1"/>
  <c r="AF18" i="1"/>
  <c r="AG18" i="1" s="1"/>
  <c r="AF11" i="1"/>
  <c r="AG11" i="1" s="1"/>
  <c r="AF23" i="1"/>
  <c r="AG23" i="1" s="1"/>
  <c r="AF16" i="1"/>
  <c r="AG16" i="1" s="1"/>
  <c r="AF22" i="1"/>
  <c r="AG22" i="1" s="1"/>
  <c r="AF8" i="1"/>
  <c r="AG8" i="1" s="1"/>
  <c r="AF20" i="1"/>
  <c r="AG20" i="1" s="1"/>
  <c r="AF10" i="1"/>
  <c r="AG10" i="1" s="1"/>
  <c r="AF21" i="1"/>
  <c r="AG21" i="1" s="1"/>
  <c r="AF9" i="1"/>
  <c r="AG9" i="1" s="1"/>
  <c r="AF14" i="1"/>
  <c r="AG14" i="1" s="1"/>
  <c r="AF13" i="1"/>
  <c r="AG13" i="1" s="1"/>
  <c r="AF6" i="1"/>
  <c r="AG6" i="1" s="1"/>
  <c r="AF17" i="1"/>
  <c r="AG17" i="1" s="1"/>
  <c r="W19" i="1"/>
  <c r="X19" i="1" s="1"/>
  <c r="W11" i="1"/>
  <c r="X11" i="1" s="1"/>
  <c r="O22" i="1"/>
  <c r="P22" i="1" s="1"/>
  <c r="G12" i="1"/>
  <c r="H12" i="1" s="1"/>
  <c r="O20" i="1"/>
  <c r="P20" i="1" s="1"/>
  <c r="O12" i="1"/>
  <c r="P12" i="1" s="1"/>
  <c r="O8" i="1"/>
  <c r="P8" i="1" s="1"/>
  <c r="G11" i="1"/>
  <c r="H11" i="1" s="1"/>
  <c r="O18" i="1"/>
  <c r="P18" i="1" s="1"/>
  <c r="G10" i="1"/>
  <c r="H10" i="1" s="1"/>
  <c r="O4" i="1"/>
  <c r="P4" i="1" s="1"/>
  <c r="O9" i="1"/>
  <c r="P9" i="1" s="1"/>
  <c r="G8" i="1"/>
  <c r="H8" i="1" s="1"/>
  <c r="W8" i="1"/>
  <c r="X8" i="1" s="1"/>
  <c r="G23" i="1"/>
  <c r="H23" i="1" s="1"/>
  <c r="G7" i="1"/>
  <c r="H7" i="1" s="1"/>
  <c r="O19" i="1"/>
  <c r="P19" i="1" s="1"/>
  <c r="O10" i="1"/>
  <c r="P10" i="1" s="1"/>
  <c r="W16" i="1"/>
  <c r="X16" i="1" s="1"/>
  <c r="O23" i="1"/>
  <c r="P23" i="1" s="1"/>
  <c r="O16" i="1"/>
  <c r="P16" i="1" s="1"/>
  <c r="O15" i="1"/>
  <c r="P15" i="1" s="1"/>
  <c r="W7" i="1"/>
  <c r="X7" i="1" s="1"/>
  <c r="W22" i="1"/>
  <c r="X22" i="1" s="1"/>
  <c r="W14" i="1"/>
  <c r="X14" i="1" s="1"/>
  <c r="W6" i="1"/>
  <c r="X6" i="1" s="1"/>
  <c r="O6" i="1"/>
  <c r="P6" i="1" s="1"/>
  <c r="O13" i="1"/>
  <c r="P13" i="1" s="1"/>
  <c r="W12" i="1"/>
  <c r="X12" i="1" s="1"/>
  <c r="W20" i="1"/>
  <c r="X20" i="1" s="1"/>
  <c r="W13" i="1"/>
  <c r="X13" i="1" s="1"/>
  <c r="G17" i="1"/>
  <c r="H17" i="1" s="1"/>
  <c r="G16" i="1"/>
  <c r="H16" i="1" s="1"/>
  <c r="W5" i="1"/>
  <c r="X5" i="1" s="1"/>
  <c r="O14" i="1"/>
  <c r="P14" i="1" s="1"/>
  <c r="G15" i="1"/>
  <c r="H15" i="1" s="1"/>
  <c r="G4" i="1"/>
  <c r="H4" i="1" s="1"/>
  <c r="G9" i="1"/>
  <c r="H9" i="1" s="1"/>
  <c r="W18" i="1"/>
  <c r="X18" i="1" s="1"/>
  <c r="G22" i="1"/>
  <c r="H22" i="1" s="1"/>
  <c r="G6" i="1"/>
  <c r="H6" i="1" s="1"/>
  <c r="W23" i="1"/>
  <c r="X23" i="1" s="1"/>
  <c r="W10" i="1"/>
  <c r="X10" i="1" s="1"/>
  <c r="O7" i="1"/>
  <c r="P7" i="1" s="1"/>
  <c r="G21" i="1"/>
  <c r="H21" i="1" s="1"/>
  <c r="G5" i="1"/>
  <c r="H5" i="1" s="1"/>
  <c r="G20" i="1"/>
  <c r="H20" i="1" s="1"/>
  <c r="G19" i="1"/>
  <c r="H19" i="1" s="1"/>
  <c r="W15" i="1"/>
  <c r="X15" i="1" s="1"/>
  <c r="G18" i="1"/>
  <c r="H18" i="1" s="1"/>
  <c r="O17" i="1"/>
  <c r="P17" i="1" s="1"/>
  <c r="O11" i="1"/>
  <c r="P11" i="1" s="1"/>
  <c r="W17" i="1"/>
  <c r="X17" i="1" s="1"/>
  <c r="W21" i="1"/>
  <c r="X21" i="1" s="1"/>
  <c r="W4" i="1"/>
  <c r="X4" i="1" s="1"/>
  <c r="W9" i="1"/>
  <c r="X9" i="1" s="1"/>
  <c r="G14" i="1"/>
  <c r="H14" i="1" s="1"/>
  <c r="G13" i="1"/>
  <c r="H13" i="1" s="1"/>
</calcChain>
</file>

<file path=xl/sharedStrings.xml><?xml version="1.0" encoding="utf-8"?>
<sst xmlns="http://schemas.openxmlformats.org/spreadsheetml/2006/main" count="354" uniqueCount="139">
  <si>
    <t>Mean</t>
  </si>
  <si>
    <t>(Intercept)</t>
  </si>
  <si>
    <t>TreeDen</t>
  </si>
  <si>
    <t>FunClass</t>
  </si>
  <si>
    <t>SPDLimit</t>
  </si>
  <si>
    <t>Med</t>
  </si>
  <si>
    <t>Oneway</t>
  </si>
  <si>
    <t>DVMT</t>
  </si>
  <si>
    <t>TruckPct</t>
  </si>
  <si>
    <t>PAge18</t>
  </si>
  <si>
    <t>PAge65</t>
  </si>
  <si>
    <t>PMale</t>
  </si>
  <si>
    <t>PBlack</t>
  </si>
  <si>
    <t>PHispanic</t>
  </si>
  <si>
    <t>MHI</t>
  </si>
  <si>
    <t>PNoVeh</t>
  </si>
  <si>
    <t>PEduBach</t>
  </si>
  <si>
    <t>PRes</t>
  </si>
  <si>
    <t>PCom</t>
  </si>
  <si>
    <t>PInd</t>
  </si>
  <si>
    <t>Car Crash</t>
  </si>
  <si>
    <t>BikeExpRaw</t>
  </si>
  <si>
    <t>PedExpRaw</t>
  </si>
  <si>
    <t>Bike Crash</t>
  </si>
  <si>
    <t>Ped Crash</t>
  </si>
  <si>
    <t>Uni</t>
  </si>
  <si>
    <t>Multi</t>
  </si>
  <si>
    <t>Car</t>
  </si>
  <si>
    <t>Ped</t>
  </si>
  <si>
    <t>Bike</t>
  </si>
  <si>
    <t>Variables</t>
  </si>
  <si>
    <t>(2.5\%,97.5\%)</t>
  </si>
  <si>
    <t>(-0.5882, 1.6666)</t>
  </si>
  <si>
    <t>(1.5776, 4.3386)</t>
  </si>
  <si>
    <t>(-1.9681, 2.0152)</t>
  </si>
  <si>
    <t>(-0.0103, -0.0078)</t>
  </si>
  <si>
    <t>(-0.0163, -0.0095)</t>
  </si>
  <si>
    <t>(-0.0111, -0.0011)</t>
  </si>
  <si>
    <t>(-0.8998, -0.7225)</t>
  </si>
  <si>
    <t>(-1.0571, -0.7170)</t>
  </si>
  <si>
    <t>(-1.1252, -0.6088)</t>
  </si>
  <si>
    <t>(-0.0049, 0.0178)</t>
  </si>
  <si>
    <t>(-0.0737, -0.0050)</t>
  </si>
  <si>
    <t>(-0.0842, 0.0180)</t>
  </si>
  <si>
    <t>(0.1274, 0.7167)</t>
  </si>
  <si>
    <t>(-1.8407, -0.1719)</t>
  </si>
  <si>
    <t>(-4.1446, -0.6878)</t>
  </si>
  <si>
    <t>(0.0214, 0.2241)</t>
  </si>
  <si>
    <t>(-0.9208, -0.5510)</t>
  </si>
  <si>
    <t>(-0.4319, 0.1964)</t>
  </si>
  <si>
    <t>(0.0000, 0.0000)</t>
  </si>
  <si>
    <t>(0.0114, 0.0405)</t>
  </si>
  <si>
    <t>(-0.0606, 0.0207)</t>
  </si>
  <si>
    <t>(-0.0408, 0.0593)</t>
  </si>
  <si>
    <t>(-0.0641, -0.0144)</t>
  </si>
  <si>
    <t>(-0.0738, -0.0267)</t>
  </si>
  <si>
    <t>(-0.0667, -0.0009)</t>
  </si>
  <si>
    <t>(-0.0269, 0.0232)</t>
  </si>
  <si>
    <t>(-0.0401, 0.0079)</t>
  </si>
  <si>
    <t>(-0.0386, 0.0319)</t>
  </si>
  <si>
    <t>(-0.0477, 0.0292)</t>
  </si>
  <si>
    <t>(-0.0162, 0.0632)</t>
  </si>
  <si>
    <t>(-0.0692, 0.0527)</t>
  </si>
  <si>
    <t>(-0.0036, 0.0072)</t>
  </si>
  <si>
    <t>(-0.0247, -0.0084)</t>
  </si>
  <si>
    <t>(-0.0175, 0.0057)</t>
  </si>
  <si>
    <t>(-0.0095, 0.0090)</t>
  </si>
  <si>
    <t>(-0.0358, -0.0170)</t>
  </si>
  <si>
    <t>(-0.0333, -0.0057)</t>
  </si>
  <si>
    <t>(-0.0345, 0.0723)</t>
  </si>
  <si>
    <t>(-0.0138, 0.1087)</t>
  </si>
  <si>
    <t>(-0.0744, 0.1099)</t>
  </si>
  <si>
    <t>(-0.0108, 0.0092)</t>
  </si>
  <si>
    <t>(-0.0244, -0.0067)</t>
  </si>
  <si>
    <t>(-0.0130, 0.0148)</t>
  </si>
  <si>
    <t>(-0.0018, -0.0003)</t>
  </si>
  <si>
    <t>(-0.0051, -0.0014)</t>
  </si>
  <si>
    <t>(-0.0062, -0.0006)</t>
  </si>
  <si>
    <t>(-0.0026, 0.0006)</t>
  </si>
  <si>
    <t>(-0.0064, 0.0018)</t>
  </si>
  <si>
    <t>(-0.0136, 0.0009)</t>
  </si>
  <si>
    <t>(-0.0171, 0.0100)</t>
  </si>
  <si>
    <t>(-0.0185, 0.0229)</t>
  </si>
  <si>
    <t>(-0.0417, 0.0257)</t>
  </si>
  <si>
    <t>(0.0000, 0.0001)</t>
  </si>
  <si>
    <t>(0.0001, 0.0002)</t>
  </si>
  <si>
    <t>0.5340</t>
  </si>
  <si>
    <t>2.9200*</t>
  </si>
  <si>
    <t>-0.0121</t>
  </si>
  <si>
    <t>-0.0090*</t>
  </si>
  <si>
    <t>-0.0129*</t>
  </si>
  <si>
    <t>-0.0060*</t>
  </si>
  <si>
    <t>-0.8148*</t>
  </si>
  <si>
    <t>-0.8864*</t>
  </si>
  <si>
    <t>-0.8703*</t>
  </si>
  <si>
    <t>0.0062</t>
  </si>
  <si>
    <t>-0.0383*</t>
  </si>
  <si>
    <t>-0.0304</t>
  </si>
  <si>
    <t>0.4305*</t>
  </si>
  <si>
    <t>-0.9433*</t>
  </si>
  <si>
    <t>-1.9322*</t>
  </si>
  <si>
    <t>0.1357*</t>
  </si>
  <si>
    <t>-0.7389*</t>
  </si>
  <si>
    <t>-0.1235</t>
  </si>
  <si>
    <t>0.0000*</t>
  </si>
  <si>
    <t>0.0256*</t>
  </si>
  <si>
    <t>-0.0171</t>
  </si>
  <si>
    <t>0.0141</t>
  </si>
  <si>
    <t>-0.0456*</t>
  </si>
  <si>
    <t>-0.0511*</t>
  </si>
  <si>
    <t>-0.0334*</t>
  </si>
  <si>
    <t>0.0040</t>
  </si>
  <si>
    <t>-0.0160</t>
  </si>
  <si>
    <t>-0.0031</t>
  </si>
  <si>
    <t>-0.0094</t>
  </si>
  <si>
    <t>0.0246</t>
  </si>
  <si>
    <t>-0.0070</t>
  </si>
  <si>
    <t>0.0017</t>
  </si>
  <si>
    <t>-0.0163*</t>
  </si>
  <si>
    <t>-0.0053</t>
  </si>
  <si>
    <t>-0.0001</t>
  </si>
  <si>
    <t>-0.0261*</t>
  </si>
  <si>
    <t>-0.0188*</t>
  </si>
  <si>
    <t>0.0168</t>
  </si>
  <si>
    <t>0.0495</t>
  </si>
  <si>
    <t>0.0185</t>
  </si>
  <si>
    <t>0.0001</t>
  </si>
  <si>
    <t>-0.0154*</t>
  </si>
  <si>
    <t>0.0010</t>
  </si>
  <si>
    <t>-0.0010*</t>
  </si>
  <si>
    <t>-0.0032*</t>
  </si>
  <si>
    <t>-0.0034*</t>
  </si>
  <si>
    <t>-0.0010</t>
  </si>
  <si>
    <t>-0.0022</t>
  </si>
  <si>
    <t>-0.0060</t>
  </si>
  <si>
    <t>-0.0035</t>
  </si>
  <si>
    <t>0.0058</t>
  </si>
  <si>
    <t>0.0000</t>
  </si>
  <si>
    <t>0.0001*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</si>
</sst>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E50C-8A9F-43D5-8810-2D9402AC61D8}">
  <dimension ref="A1:G23"/>
  <sheetViews>
    <sheetView tabSelected="1" workbookViewId="0">
      <selection activeCell="A3" sqref="A3:G23"/>
    </sheetView>
  </sheetViews>
  <sheetFormatPr defaultRowHeight="15" x14ac:dyDescent="0.25"/>
  <cols>
    <col min="1" max="1" width="11.7109375" bestFit="1" customWidth="1"/>
    <col min="3" max="3" width="16.140625" bestFit="1" customWidth="1"/>
    <col min="4" max="4" width="9.7109375" bestFit="1" customWidth="1"/>
    <col min="5" max="5" width="16.140625" bestFit="1" customWidth="1"/>
    <col min="6" max="6" width="10.140625" bestFit="1" customWidth="1"/>
    <col min="7" max="7" width="16.140625" bestFit="1" customWidth="1"/>
  </cols>
  <sheetData>
    <row r="1" spans="1:7" x14ac:dyDescent="0.25">
      <c r="A1" t="s">
        <v>30</v>
      </c>
      <c r="B1" t="s">
        <v>20</v>
      </c>
      <c r="D1" t="s">
        <v>24</v>
      </c>
      <c r="F1" t="s">
        <v>23</v>
      </c>
    </row>
    <row r="2" spans="1:7" x14ac:dyDescent="0.25">
      <c r="B2" t="s">
        <v>0</v>
      </c>
      <c r="C2" t="s">
        <v>31</v>
      </c>
      <c r="D2" t="s">
        <v>0</v>
      </c>
      <c r="E2" t="s">
        <v>31</v>
      </c>
      <c r="F2" t="s">
        <v>0</v>
      </c>
      <c r="G2" t="s">
        <v>31</v>
      </c>
    </row>
    <row r="3" spans="1:7" x14ac:dyDescent="0.25">
      <c r="A3" t="s">
        <v>1</v>
      </c>
      <c r="B3" t="s">
        <v>86</v>
      </c>
      <c r="C3" t="s">
        <v>32</v>
      </c>
      <c r="D3" t="s">
        <v>87</v>
      </c>
      <c r="E3" t="s">
        <v>33</v>
      </c>
      <c r="F3" t="s">
        <v>88</v>
      </c>
      <c r="G3" t="s">
        <v>34</v>
      </c>
    </row>
    <row r="4" spans="1:7" x14ac:dyDescent="0.25">
      <c r="A4" t="s">
        <v>2</v>
      </c>
      <c r="B4" t="s">
        <v>89</v>
      </c>
      <c r="C4" t="s">
        <v>35</v>
      </c>
      <c r="D4" t="s">
        <v>90</v>
      </c>
      <c r="E4" t="s">
        <v>36</v>
      </c>
      <c r="F4" t="s">
        <v>91</v>
      </c>
      <c r="G4" t="s">
        <v>37</v>
      </c>
    </row>
    <row r="5" spans="1:7" x14ac:dyDescent="0.25">
      <c r="A5" t="s">
        <v>3</v>
      </c>
      <c r="B5" t="s">
        <v>92</v>
      </c>
      <c r="C5" t="s">
        <v>38</v>
      </c>
      <c r="D5" t="s">
        <v>93</v>
      </c>
      <c r="E5" t="s">
        <v>39</v>
      </c>
      <c r="F5" t="s">
        <v>94</v>
      </c>
      <c r="G5" t="s">
        <v>40</v>
      </c>
    </row>
    <row r="6" spans="1:7" x14ac:dyDescent="0.25">
      <c r="A6" t="s">
        <v>4</v>
      </c>
      <c r="B6" t="s">
        <v>95</v>
      </c>
      <c r="C6" t="s">
        <v>41</v>
      </c>
      <c r="D6" t="s">
        <v>96</v>
      </c>
      <c r="E6" t="s">
        <v>42</v>
      </c>
      <c r="F6" t="s">
        <v>97</v>
      </c>
      <c r="G6" t="s">
        <v>43</v>
      </c>
    </row>
    <row r="7" spans="1:7" x14ac:dyDescent="0.25">
      <c r="A7" t="s">
        <v>5</v>
      </c>
      <c r="B7" t="s">
        <v>98</v>
      </c>
      <c r="C7" t="s">
        <v>44</v>
      </c>
      <c r="D7" t="s">
        <v>99</v>
      </c>
      <c r="E7" t="s">
        <v>45</v>
      </c>
      <c r="F7" t="s">
        <v>100</v>
      </c>
      <c r="G7" t="s">
        <v>46</v>
      </c>
    </row>
    <row r="8" spans="1:7" x14ac:dyDescent="0.25">
      <c r="A8" t="s">
        <v>6</v>
      </c>
      <c r="B8" t="s">
        <v>101</v>
      </c>
      <c r="C8" t="s">
        <v>47</v>
      </c>
      <c r="D8" t="s">
        <v>102</v>
      </c>
      <c r="E8" t="s">
        <v>48</v>
      </c>
      <c r="F8" t="s">
        <v>103</v>
      </c>
      <c r="G8" t="s">
        <v>49</v>
      </c>
    </row>
    <row r="9" spans="1:7" x14ac:dyDescent="0.25">
      <c r="A9" t="s">
        <v>7</v>
      </c>
      <c r="B9" t="s">
        <v>104</v>
      </c>
      <c r="C9" t="s">
        <v>50</v>
      </c>
      <c r="D9" t="s">
        <v>104</v>
      </c>
      <c r="E9" t="s">
        <v>50</v>
      </c>
      <c r="F9" t="s">
        <v>104</v>
      </c>
      <c r="G9" t="s">
        <v>50</v>
      </c>
    </row>
    <row r="10" spans="1:7" x14ac:dyDescent="0.25">
      <c r="A10" t="s">
        <v>8</v>
      </c>
      <c r="B10" t="s">
        <v>105</v>
      </c>
      <c r="C10" t="s">
        <v>51</v>
      </c>
      <c r="D10" t="s">
        <v>106</v>
      </c>
      <c r="E10" t="s">
        <v>52</v>
      </c>
      <c r="F10" t="s">
        <v>107</v>
      </c>
      <c r="G10" t="s">
        <v>53</v>
      </c>
    </row>
    <row r="11" spans="1:7" x14ac:dyDescent="0.25">
      <c r="A11" t="s">
        <v>9</v>
      </c>
      <c r="B11" t="s">
        <v>108</v>
      </c>
      <c r="C11" t="s">
        <v>54</v>
      </c>
      <c r="D11" t="s">
        <v>109</v>
      </c>
      <c r="E11" t="s">
        <v>55</v>
      </c>
      <c r="F11" t="s">
        <v>110</v>
      </c>
      <c r="G11" t="s">
        <v>56</v>
      </c>
    </row>
    <row r="12" spans="1:7" x14ac:dyDescent="0.25">
      <c r="A12" t="s">
        <v>10</v>
      </c>
      <c r="B12" t="s">
        <v>111</v>
      </c>
      <c r="C12" t="s">
        <v>57</v>
      </c>
      <c r="D12" t="s">
        <v>112</v>
      </c>
      <c r="E12" t="s">
        <v>58</v>
      </c>
      <c r="F12" t="s">
        <v>113</v>
      </c>
      <c r="G12" t="s">
        <v>59</v>
      </c>
    </row>
    <row r="13" spans="1:7" x14ac:dyDescent="0.25">
      <c r="A13" t="s">
        <v>11</v>
      </c>
      <c r="B13" t="s">
        <v>114</v>
      </c>
      <c r="C13" t="s">
        <v>60</v>
      </c>
      <c r="D13" t="s">
        <v>115</v>
      </c>
      <c r="E13" t="s">
        <v>61</v>
      </c>
      <c r="F13" t="s">
        <v>116</v>
      </c>
      <c r="G13" t="s">
        <v>62</v>
      </c>
    </row>
    <row r="14" spans="1:7" x14ac:dyDescent="0.25">
      <c r="A14" t="s">
        <v>12</v>
      </c>
      <c r="B14" t="s">
        <v>117</v>
      </c>
      <c r="C14" t="s">
        <v>63</v>
      </c>
      <c r="D14" t="s">
        <v>118</v>
      </c>
      <c r="E14" t="s">
        <v>64</v>
      </c>
      <c r="F14" t="s">
        <v>119</v>
      </c>
      <c r="G14" t="s">
        <v>65</v>
      </c>
    </row>
    <row r="15" spans="1:7" x14ac:dyDescent="0.25">
      <c r="A15" t="s">
        <v>13</v>
      </c>
      <c r="B15" t="s">
        <v>120</v>
      </c>
      <c r="C15" t="s">
        <v>66</v>
      </c>
      <c r="D15" t="s">
        <v>121</v>
      </c>
      <c r="E15" t="s">
        <v>67</v>
      </c>
      <c r="F15" t="s">
        <v>122</v>
      </c>
      <c r="G15" t="s">
        <v>68</v>
      </c>
    </row>
    <row r="16" spans="1:7" x14ac:dyDescent="0.25">
      <c r="A16" t="s">
        <v>14</v>
      </c>
      <c r="B16" t="s">
        <v>104</v>
      </c>
      <c r="C16" t="s">
        <v>50</v>
      </c>
      <c r="D16" t="s">
        <v>104</v>
      </c>
      <c r="E16" t="s">
        <v>50</v>
      </c>
      <c r="F16" t="s">
        <v>104</v>
      </c>
      <c r="G16" t="s">
        <v>50</v>
      </c>
    </row>
    <row r="17" spans="1:7" x14ac:dyDescent="0.25">
      <c r="A17" t="s">
        <v>15</v>
      </c>
      <c r="B17" t="s">
        <v>123</v>
      </c>
      <c r="C17" t="s">
        <v>69</v>
      </c>
      <c r="D17" t="s">
        <v>124</v>
      </c>
      <c r="E17" t="s">
        <v>70</v>
      </c>
      <c r="F17" t="s">
        <v>125</v>
      </c>
      <c r="G17" t="s">
        <v>71</v>
      </c>
    </row>
    <row r="18" spans="1:7" x14ac:dyDescent="0.25">
      <c r="A18" t="s">
        <v>16</v>
      </c>
      <c r="B18" t="s">
        <v>126</v>
      </c>
      <c r="C18" t="s">
        <v>72</v>
      </c>
      <c r="D18" t="s">
        <v>127</v>
      </c>
      <c r="E18" t="s">
        <v>73</v>
      </c>
      <c r="F18" t="s">
        <v>128</v>
      </c>
      <c r="G18" t="s">
        <v>74</v>
      </c>
    </row>
    <row r="19" spans="1:7" x14ac:dyDescent="0.25">
      <c r="A19" t="s">
        <v>17</v>
      </c>
      <c r="B19" t="s">
        <v>129</v>
      </c>
      <c r="C19" t="s">
        <v>75</v>
      </c>
      <c r="D19" t="s">
        <v>130</v>
      </c>
      <c r="E19" t="s">
        <v>76</v>
      </c>
      <c r="F19" t="s">
        <v>131</v>
      </c>
      <c r="G19" t="s">
        <v>77</v>
      </c>
    </row>
    <row r="20" spans="1:7" x14ac:dyDescent="0.25">
      <c r="A20" t="s">
        <v>18</v>
      </c>
      <c r="B20" t="s">
        <v>132</v>
      </c>
      <c r="C20" t="s">
        <v>78</v>
      </c>
      <c r="D20" t="s">
        <v>133</v>
      </c>
      <c r="E20" t="s">
        <v>79</v>
      </c>
      <c r="F20" t="s">
        <v>134</v>
      </c>
      <c r="G20" t="s">
        <v>80</v>
      </c>
    </row>
    <row r="21" spans="1:7" x14ac:dyDescent="0.25">
      <c r="A21" t="s">
        <v>19</v>
      </c>
      <c r="B21" t="s">
        <v>135</v>
      </c>
      <c r="C21" t="s">
        <v>81</v>
      </c>
      <c r="D21" t="s">
        <v>136</v>
      </c>
      <c r="E21" t="s">
        <v>82</v>
      </c>
      <c r="F21" t="s">
        <v>137</v>
      </c>
      <c r="G21" t="s">
        <v>83</v>
      </c>
    </row>
    <row r="22" spans="1:7" x14ac:dyDescent="0.25">
      <c r="A22" t="s">
        <v>22</v>
      </c>
      <c r="B22" t="s">
        <v>137</v>
      </c>
      <c r="C22" t="s">
        <v>84</v>
      </c>
      <c r="D22" t="s">
        <v>138</v>
      </c>
      <c r="E22" t="s">
        <v>85</v>
      </c>
      <c r="F22" t="s">
        <v>126</v>
      </c>
      <c r="G22" t="s">
        <v>84</v>
      </c>
    </row>
    <row r="23" spans="1:7" x14ac:dyDescent="0.25">
      <c r="A23" t="s">
        <v>21</v>
      </c>
      <c r="B23" t="s">
        <v>137</v>
      </c>
      <c r="C23" t="s">
        <v>84</v>
      </c>
      <c r="D23" t="s">
        <v>104</v>
      </c>
      <c r="E23" t="s">
        <v>50</v>
      </c>
      <c r="F23" t="s">
        <v>104</v>
      </c>
      <c r="G23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"/>
  <sheetViews>
    <sheetView zoomScale="70" zoomScaleNormal="70" workbookViewId="0">
      <selection activeCell="L28" sqref="L28:R48"/>
    </sheetView>
  </sheetViews>
  <sheetFormatPr defaultRowHeight="15" x14ac:dyDescent="0.25"/>
  <cols>
    <col min="1" max="1" width="15" customWidth="1"/>
    <col min="2" max="2" width="10.5703125" bestFit="1" customWidth="1"/>
    <col min="3" max="3" width="19.28515625" bestFit="1" customWidth="1"/>
    <col min="5" max="5" width="19.28515625" bestFit="1" customWidth="1"/>
    <col min="14" max="14" width="19.28515625" bestFit="1" customWidth="1"/>
    <col min="15" max="15" width="11.140625" bestFit="1" customWidth="1"/>
    <col min="16" max="16" width="19.28515625" bestFit="1" customWidth="1"/>
    <col min="17" max="17" width="11.7109375" bestFit="1" customWidth="1"/>
    <col min="19" max="19" width="9.7109375" bestFit="1" customWidth="1"/>
    <col min="26" max="26" width="10.28515625" bestFit="1" customWidth="1"/>
  </cols>
  <sheetData>
    <row r="1" spans="1:49" x14ac:dyDescent="0.25">
      <c r="B1" t="s">
        <v>25</v>
      </c>
      <c r="J1" t="s">
        <v>25</v>
      </c>
      <c r="R1" t="s">
        <v>25</v>
      </c>
      <c r="AA1" t="s">
        <v>26</v>
      </c>
    </row>
    <row r="2" spans="1:49" x14ac:dyDescent="0.25">
      <c r="B2" t="s">
        <v>20</v>
      </c>
      <c r="J2" t="s">
        <v>24</v>
      </c>
      <c r="R2" t="s">
        <v>23</v>
      </c>
      <c r="AA2" t="s">
        <v>27</v>
      </c>
      <c r="AH2" t="s">
        <v>28</v>
      </c>
      <c r="AP2" t="s">
        <v>29</v>
      </c>
    </row>
    <row r="3" spans="1:49" x14ac:dyDescent="0.25">
      <c r="B3" t="s">
        <v>0</v>
      </c>
      <c r="C3" s="1">
        <v>2.5000000000000001E-2</v>
      </c>
      <c r="D3" s="1">
        <v>0.97499999999999998</v>
      </c>
      <c r="E3" s="1"/>
      <c r="F3" s="1"/>
      <c r="G3" s="1"/>
      <c r="H3" s="1"/>
      <c r="J3" t="s">
        <v>0</v>
      </c>
      <c r="K3" s="1">
        <v>2.5000000000000001E-2</v>
      </c>
      <c r="L3" s="1">
        <v>0.97499999999999998</v>
      </c>
      <c r="R3" t="s">
        <v>0</v>
      </c>
      <c r="S3" s="1">
        <v>2.5000000000000001E-2</v>
      </c>
      <c r="T3" s="1">
        <v>0.97499999999999998</v>
      </c>
      <c r="U3" s="1"/>
      <c r="V3" s="1"/>
      <c r="W3" s="1"/>
      <c r="X3" s="1"/>
      <c r="AB3" s="1"/>
      <c r="AC3" s="1"/>
      <c r="AD3" s="1"/>
      <c r="AE3" s="1"/>
      <c r="AF3" s="1"/>
    </row>
    <row r="4" spans="1:49" x14ac:dyDescent="0.25">
      <c r="A4" t="s">
        <v>1</v>
      </c>
      <c r="B4">
        <v>1.4154</v>
      </c>
      <c r="C4">
        <v>0.3841</v>
      </c>
      <c r="D4">
        <v>2.3936000000000002</v>
      </c>
      <c r="E4" t="b">
        <f>IF(1,C4&gt;0,0)</f>
        <v>1</v>
      </c>
      <c r="F4" t="b">
        <f>IF(1,D4&gt;0,0)</f>
        <v>1</v>
      </c>
      <c r="G4">
        <f>E4+F4</f>
        <v>2</v>
      </c>
      <c r="H4" t="str">
        <f>IF(G4&lt;&gt;1,"*","")</f>
        <v>*</v>
      </c>
      <c r="I4" t="s">
        <v>1</v>
      </c>
      <c r="J4">
        <v>3.2501000000000002</v>
      </c>
      <c r="K4">
        <v>1.7925</v>
      </c>
      <c r="L4">
        <v>4.5723000000000003</v>
      </c>
      <c r="M4" t="b">
        <f>IF(1,K4&gt;0,0)</f>
        <v>1</v>
      </c>
      <c r="N4" t="b">
        <f>IF(1,L4&gt;0,0)</f>
        <v>1</v>
      </c>
      <c r="O4">
        <f>M4+N4</f>
        <v>2</v>
      </c>
      <c r="P4" t="str">
        <f>IF(O4&lt;&gt;1,"*","")</f>
        <v>*</v>
      </c>
      <c r="Q4" t="s">
        <v>1</v>
      </c>
      <c r="R4">
        <v>-9.9599999999999994E-2</v>
      </c>
      <c r="S4">
        <v>-2.2061999999999999</v>
      </c>
      <c r="T4">
        <v>2.2349000000000001</v>
      </c>
      <c r="U4" t="b">
        <f>IF(1,S4&gt;0,0)</f>
        <v>0</v>
      </c>
      <c r="V4" t="b">
        <f>IF(1,T4&gt;0,0)</f>
        <v>1</v>
      </c>
      <c r="W4">
        <f>U4+V4</f>
        <v>1</v>
      </c>
      <c r="X4" t="str">
        <f>IF(W4&lt;&gt;1,"*","")</f>
        <v/>
      </c>
      <c r="Z4" t="s">
        <v>1</v>
      </c>
      <c r="AA4">
        <v>0.53400000000000003</v>
      </c>
      <c r="AB4">
        <v>-0.58819999999999995</v>
      </c>
      <c r="AC4">
        <v>1.6666000000000001</v>
      </c>
      <c r="AD4" t="b">
        <f>IF(1,AB4&gt;0,0)</f>
        <v>0</v>
      </c>
      <c r="AE4" t="b">
        <f>IF(1,AC4&gt;0,0)</f>
        <v>1</v>
      </c>
      <c r="AF4">
        <f>AD4+AE4</f>
        <v>1</v>
      </c>
      <c r="AG4" t="str">
        <f>IF(AF4&lt;&gt;1,"*","")</f>
        <v/>
      </c>
      <c r="AH4" t="s">
        <v>1</v>
      </c>
      <c r="AI4">
        <v>2.92</v>
      </c>
      <c r="AJ4">
        <v>1.5775999999999999</v>
      </c>
      <c r="AK4">
        <v>4.3385999999999996</v>
      </c>
      <c r="AL4" t="b">
        <f>IF(1,AJ4&gt;0,0)</f>
        <v>1</v>
      </c>
      <c r="AM4" t="b">
        <f>IF(1,AK4&gt;0,0)</f>
        <v>1</v>
      </c>
      <c r="AN4">
        <f>AL4+AM4</f>
        <v>2</v>
      </c>
      <c r="AO4" t="str">
        <f>IF(AN4&lt;&gt;1,"*","")</f>
        <v>*</v>
      </c>
      <c r="AP4" t="s">
        <v>1</v>
      </c>
      <c r="AQ4">
        <v>-1.21E-2</v>
      </c>
      <c r="AR4">
        <v>-1.9681</v>
      </c>
      <c r="AS4">
        <v>2.0152000000000001</v>
      </c>
      <c r="AT4" t="b">
        <f>IF(1,AR4&gt;0,0)</f>
        <v>0</v>
      </c>
      <c r="AU4" t="b">
        <f>IF(1,AS4&gt;0,0)</f>
        <v>1</v>
      </c>
      <c r="AV4">
        <f>AT4+AU4</f>
        <v>1</v>
      </c>
      <c r="AW4" t="str">
        <f>IF(AV4&lt;&gt;1,"*","")</f>
        <v/>
      </c>
    </row>
    <row r="5" spans="1:49" x14ac:dyDescent="0.25">
      <c r="A5" t="s">
        <v>2</v>
      </c>
      <c r="B5">
        <v>-9.1000000000000004E-3</v>
      </c>
      <c r="C5">
        <v>-1.04E-2</v>
      </c>
      <c r="D5">
        <v>-7.7999999999999996E-3</v>
      </c>
      <c r="E5" t="b">
        <f t="shared" ref="E5:E22" si="0">IF(1,C5&gt;0,0)</f>
        <v>0</v>
      </c>
      <c r="F5" t="b">
        <f t="shared" ref="F5:F22" si="1">IF(1,D5&gt;0,0)</f>
        <v>0</v>
      </c>
      <c r="G5">
        <f t="shared" ref="G5:G23" si="2">E5+F5</f>
        <v>0</v>
      </c>
      <c r="H5" t="str">
        <f t="shared" ref="H5:H23" si="3">IF(G5&lt;&gt;1,"*","")</f>
        <v>*</v>
      </c>
      <c r="I5" t="s">
        <v>2</v>
      </c>
      <c r="J5">
        <v>-1.29E-2</v>
      </c>
      <c r="K5">
        <v>-1.61E-2</v>
      </c>
      <c r="L5">
        <v>-9.5999999999999992E-3</v>
      </c>
      <c r="M5" t="b">
        <f t="shared" ref="M5:M23" si="4">IF(1,K5&gt;0,0)</f>
        <v>0</v>
      </c>
      <c r="N5" t="b">
        <f t="shared" ref="N5:N23" si="5">IF(1,L5&gt;0,0)</f>
        <v>0</v>
      </c>
      <c r="O5">
        <f t="shared" ref="O5:O23" si="6">M5+N5</f>
        <v>0</v>
      </c>
      <c r="P5" t="str">
        <f t="shared" ref="P5:P23" si="7">IF(O5&lt;&gt;1,"*","")</f>
        <v>*</v>
      </c>
      <c r="Q5" t="s">
        <v>2</v>
      </c>
      <c r="R5">
        <v>-5.4000000000000003E-3</v>
      </c>
      <c r="S5">
        <v>-1.06E-2</v>
      </c>
      <c r="T5">
        <v>-2.9999999999999997E-4</v>
      </c>
      <c r="U5" t="b">
        <f t="shared" ref="U5:U23" si="8">IF(1,S5&gt;0,0)</f>
        <v>0</v>
      </c>
      <c r="V5" t="b">
        <f t="shared" ref="V5:V23" si="9">IF(1,T5&gt;0,0)</f>
        <v>0</v>
      </c>
      <c r="W5">
        <f t="shared" ref="W5:W23" si="10">U5+V5</f>
        <v>0</v>
      </c>
      <c r="X5" t="str">
        <f t="shared" ref="X5:X23" si="11">IF(W5&lt;&gt;1,"*","")</f>
        <v>*</v>
      </c>
      <c r="Z5" t="s">
        <v>2</v>
      </c>
      <c r="AA5">
        <v>-8.9999999999999993E-3</v>
      </c>
      <c r="AB5">
        <v>-1.03E-2</v>
      </c>
      <c r="AC5">
        <v>-7.7999999999999996E-3</v>
      </c>
      <c r="AD5" t="b">
        <f t="shared" ref="AD5:AD23" si="12">IF(1,AB5&gt;0,0)</f>
        <v>0</v>
      </c>
      <c r="AE5" t="b">
        <f t="shared" ref="AE5:AE23" si="13">IF(1,AC5&gt;0,0)</f>
        <v>0</v>
      </c>
      <c r="AF5">
        <f t="shared" ref="AF5:AF23" si="14">AD5+AE5</f>
        <v>0</v>
      </c>
      <c r="AG5" t="str">
        <f t="shared" ref="AG5:AG23" si="15">IF(AF5&lt;&gt;1,"*","")</f>
        <v>*</v>
      </c>
      <c r="AH5" t="s">
        <v>2</v>
      </c>
      <c r="AI5">
        <v>-1.29E-2</v>
      </c>
      <c r="AJ5">
        <v>-1.6299999999999999E-2</v>
      </c>
      <c r="AK5">
        <v>-9.4999999999999998E-3</v>
      </c>
      <c r="AL5" t="b">
        <f t="shared" ref="AL5:AL23" si="16">IF(1,AJ5&gt;0,0)</f>
        <v>0</v>
      </c>
      <c r="AM5" t="b">
        <f t="shared" ref="AM5:AM23" si="17">IF(1,AK5&gt;0,0)</f>
        <v>0</v>
      </c>
      <c r="AN5">
        <f t="shared" ref="AN5:AN23" si="18">AL5+AM5</f>
        <v>0</v>
      </c>
      <c r="AO5" t="str">
        <f t="shared" ref="AO5:AO23" si="19">IF(AN5&lt;&gt;1,"*","")</f>
        <v>*</v>
      </c>
      <c r="AP5" t="s">
        <v>2</v>
      </c>
      <c r="AQ5">
        <v>-6.0000000000000001E-3</v>
      </c>
      <c r="AR5">
        <v>-1.11E-2</v>
      </c>
      <c r="AS5">
        <v>-1.1000000000000001E-3</v>
      </c>
      <c r="AT5" t="b">
        <f t="shared" ref="AT5:AT23" si="20">IF(1,AR5&gt;0,0)</f>
        <v>0</v>
      </c>
      <c r="AU5" t="b">
        <f t="shared" ref="AU5:AU23" si="21">IF(1,AS5&gt;0,0)</f>
        <v>0</v>
      </c>
      <c r="AV5">
        <f t="shared" ref="AV5:AV23" si="22">AT5+AU5</f>
        <v>0</v>
      </c>
      <c r="AW5" t="str">
        <f t="shared" ref="AW5:AW23" si="23">IF(AV5&lt;&gt;1,"*","")</f>
        <v>*</v>
      </c>
    </row>
    <row r="6" spans="1:49" x14ac:dyDescent="0.25">
      <c r="A6" t="s">
        <v>3</v>
      </c>
      <c r="B6">
        <v>-0.86250000000000004</v>
      </c>
      <c r="C6">
        <v>-0.93489999999999995</v>
      </c>
      <c r="D6">
        <v>-0.78920000000000001</v>
      </c>
      <c r="E6" t="b">
        <f t="shared" si="0"/>
        <v>0</v>
      </c>
      <c r="F6" t="b">
        <f t="shared" si="1"/>
        <v>0</v>
      </c>
      <c r="G6">
        <f t="shared" si="2"/>
        <v>0</v>
      </c>
      <c r="H6" t="str">
        <f t="shared" si="3"/>
        <v>*</v>
      </c>
      <c r="I6" t="s">
        <v>3</v>
      </c>
      <c r="J6">
        <v>-0.93420000000000003</v>
      </c>
      <c r="K6">
        <v>-1.1115999999999999</v>
      </c>
      <c r="L6">
        <v>-0.76739999999999997</v>
      </c>
      <c r="M6" t="b">
        <f t="shared" si="4"/>
        <v>0</v>
      </c>
      <c r="N6" t="b">
        <f t="shared" si="5"/>
        <v>0</v>
      </c>
      <c r="O6">
        <f t="shared" si="6"/>
        <v>0</v>
      </c>
      <c r="P6" t="str">
        <f t="shared" si="7"/>
        <v>*</v>
      </c>
      <c r="Q6" t="s">
        <v>3</v>
      </c>
      <c r="R6">
        <v>-0.90069999999999995</v>
      </c>
      <c r="S6">
        <v>-1.1834</v>
      </c>
      <c r="T6">
        <v>-0.61099999999999999</v>
      </c>
      <c r="U6" t="b">
        <f t="shared" si="8"/>
        <v>0</v>
      </c>
      <c r="V6" t="b">
        <f t="shared" si="9"/>
        <v>0</v>
      </c>
      <c r="W6">
        <f t="shared" si="10"/>
        <v>0</v>
      </c>
      <c r="X6" t="str">
        <f t="shared" si="11"/>
        <v>*</v>
      </c>
      <c r="Z6" t="s">
        <v>3</v>
      </c>
      <c r="AA6">
        <v>-0.81479999999999997</v>
      </c>
      <c r="AB6">
        <v>-0.89980000000000004</v>
      </c>
      <c r="AC6">
        <v>-0.72250000000000003</v>
      </c>
      <c r="AD6" t="b">
        <f t="shared" si="12"/>
        <v>0</v>
      </c>
      <c r="AE6" t="b">
        <f t="shared" si="13"/>
        <v>0</v>
      </c>
      <c r="AF6">
        <f t="shared" si="14"/>
        <v>0</v>
      </c>
      <c r="AG6" t="str">
        <f t="shared" si="15"/>
        <v>*</v>
      </c>
      <c r="AH6" t="s">
        <v>3</v>
      </c>
      <c r="AI6">
        <v>-0.88639999999999997</v>
      </c>
      <c r="AJ6">
        <v>-1.0570999999999999</v>
      </c>
      <c r="AK6">
        <v>-0.71699999999999997</v>
      </c>
      <c r="AL6" t="b">
        <f t="shared" si="16"/>
        <v>0</v>
      </c>
      <c r="AM6" t="b">
        <f t="shared" si="17"/>
        <v>0</v>
      </c>
      <c r="AN6">
        <f t="shared" si="18"/>
        <v>0</v>
      </c>
      <c r="AO6" t="str">
        <f t="shared" si="19"/>
        <v>*</v>
      </c>
      <c r="AP6" t="s">
        <v>3</v>
      </c>
      <c r="AQ6">
        <v>-0.87029999999999996</v>
      </c>
      <c r="AR6">
        <v>-1.1252</v>
      </c>
      <c r="AS6">
        <v>-0.60880000000000001</v>
      </c>
      <c r="AT6" t="b">
        <f t="shared" si="20"/>
        <v>0</v>
      </c>
      <c r="AU6" t="b">
        <f t="shared" si="21"/>
        <v>0</v>
      </c>
      <c r="AV6">
        <f t="shared" si="22"/>
        <v>0</v>
      </c>
      <c r="AW6" t="str">
        <f t="shared" si="23"/>
        <v>*</v>
      </c>
    </row>
    <row r="7" spans="1:49" x14ac:dyDescent="0.25">
      <c r="A7" t="s">
        <v>4</v>
      </c>
      <c r="B7">
        <v>5.4000000000000003E-3</v>
      </c>
      <c r="C7">
        <v>-6.8999999999999999E-3</v>
      </c>
      <c r="D7">
        <v>1.77E-2</v>
      </c>
      <c r="E7" t="b">
        <f t="shared" si="0"/>
        <v>0</v>
      </c>
      <c r="F7" t="b">
        <f t="shared" si="1"/>
        <v>1</v>
      </c>
      <c r="G7">
        <f t="shared" si="2"/>
        <v>1</v>
      </c>
      <c r="H7" t="str">
        <f t="shared" si="3"/>
        <v/>
      </c>
      <c r="I7" t="s">
        <v>4</v>
      </c>
      <c r="J7">
        <v>-4.3799999999999999E-2</v>
      </c>
      <c r="K7">
        <v>-7.6700000000000004E-2</v>
      </c>
      <c r="L7">
        <v>-9.1000000000000004E-3</v>
      </c>
      <c r="M7" t="b">
        <f t="shared" si="4"/>
        <v>0</v>
      </c>
      <c r="N7" t="b">
        <f t="shared" si="5"/>
        <v>0</v>
      </c>
      <c r="O7">
        <f t="shared" si="6"/>
        <v>0</v>
      </c>
      <c r="P7" t="str">
        <f t="shared" si="7"/>
        <v>*</v>
      </c>
      <c r="Q7" t="s">
        <v>4</v>
      </c>
      <c r="R7">
        <v>-3.0700000000000002E-2</v>
      </c>
      <c r="S7">
        <v>-9.5200000000000007E-2</v>
      </c>
      <c r="T7">
        <v>1.7500000000000002E-2</v>
      </c>
      <c r="U7" t="b">
        <f t="shared" si="8"/>
        <v>0</v>
      </c>
      <c r="V7" t="b">
        <f t="shared" si="9"/>
        <v>1</v>
      </c>
      <c r="W7">
        <f t="shared" si="10"/>
        <v>1</v>
      </c>
      <c r="X7" t="str">
        <f t="shared" si="11"/>
        <v/>
      </c>
      <c r="Z7" t="s">
        <v>4</v>
      </c>
      <c r="AA7">
        <v>6.1999999999999998E-3</v>
      </c>
      <c r="AB7">
        <v>-4.8999999999999998E-3</v>
      </c>
      <c r="AC7">
        <v>1.78E-2</v>
      </c>
      <c r="AD7" t="b">
        <f t="shared" si="12"/>
        <v>0</v>
      </c>
      <c r="AE7" t="b">
        <f t="shared" si="13"/>
        <v>1</v>
      </c>
      <c r="AF7">
        <f t="shared" si="14"/>
        <v>1</v>
      </c>
      <c r="AG7" t="str">
        <f t="shared" si="15"/>
        <v/>
      </c>
      <c r="AH7" t="s">
        <v>4</v>
      </c>
      <c r="AI7">
        <v>-3.8300000000000001E-2</v>
      </c>
      <c r="AJ7">
        <v>-7.3700000000000002E-2</v>
      </c>
      <c r="AK7">
        <v>-5.0000000000000001E-3</v>
      </c>
      <c r="AL7" t="b">
        <f t="shared" si="16"/>
        <v>0</v>
      </c>
      <c r="AM7" t="b">
        <f t="shared" si="17"/>
        <v>0</v>
      </c>
      <c r="AN7">
        <f t="shared" si="18"/>
        <v>0</v>
      </c>
      <c r="AO7" t="str">
        <f t="shared" si="19"/>
        <v>*</v>
      </c>
      <c r="AP7" t="s">
        <v>4</v>
      </c>
      <c r="AQ7">
        <v>-3.04E-2</v>
      </c>
      <c r="AR7">
        <v>-8.4199999999999997E-2</v>
      </c>
      <c r="AS7">
        <v>1.7999999999999999E-2</v>
      </c>
      <c r="AT7" t="b">
        <f t="shared" si="20"/>
        <v>0</v>
      </c>
      <c r="AU7" t="b">
        <f t="shared" si="21"/>
        <v>1</v>
      </c>
      <c r="AV7">
        <f t="shared" si="22"/>
        <v>1</v>
      </c>
      <c r="AW7" t="str">
        <f t="shared" si="23"/>
        <v/>
      </c>
    </row>
    <row r="8" spans="1:49" x14ac:dyDescent="0.25">
      <c r="A8" t="s">
        <v>5</v>
      </c>
      <c r="B8">
        <v>0.4239</v>
      </c>
      <c r="C8">
        <v>0.14330000000000001</v>
      </c>
      <c r="D8">
        <v>0.69899999999999995</v>
      </c>
      <c r="E8" t="b">
        <f t="shared" si="0"/>
        <v>1</v>
      </c>
      <c r="F8" t="b">
        <f t="shared" si="1"/>
        <v>1</v>
      </c>
      <c r="G8">
        <f t="shared" si="2"/>
        <v>2</v>
      </c>
      <c r="H8" t="str">
        <f t="shared" si="3"/>
        <v>*</v>
      </c>
      <c r="I8" t="s">
        <v>5</v>
      </c>
      <c r="J8">
        <v>-0.93079999999999996</v>
      </c>
      <c r="K8">
        <v>-1.6914</v>
      </c>
      <c r="L8">
        <v>-0.24030000000000001</v>
      </c>
      <c r="M8" t="b">
        <f t="shared" si="4"/>
        <v>0</v>
      </c>
      <c r="N8" t="b">
        <f t="shared" si="5"/>
        <v>0</v>
      </c>
      <c r="O8">
        <f t="shared" si="6"/>
        <v>0</v>
      </c>
      <c r="P8" t="str">
        <f t="shared" si="7"/>
        <v>*</v>
      </c>
      <c r="Q8" t="s">
        <v>5</v>
      </c>
      <c r="R8">
        <v>-1.9885999999999999</v>
      </c>
      <c r="S8">
        <v>-4.0462999999999996</v>
      </c>
      <c r="T8">
        <v>-0.60119999999999996</v>
      </c>
      <c r="U8" t="b">
        <f t="shared" si="8"/>
        <v>0</v>
      </c>
      <c r="V8" t="b">
        <f t="shared" si="9"/>
        <v>0</v>
      </c>
      <c r="W8">
        <f t="shared" si="10"/>
        <v>0</v>
      </c>
      <c r="X8" t="str">
        <f t="shared" si="11"/>
        <v>*</v>
      </c>
      <c r="Z8" t="s">
        <v>5</v>
      </c>
      <c r="AA8">
        <v>0.43049999999999999</v>
      </c>
      <c r="AB8">
        <v>0.12740000000000001</v>
      </c>
      <c r="AC8">
        <v>0.7167</v>
      </c>
      <c r="AD8" t="b">
        <f t="shared" si="12"/>
        <v>1</v>
      </c>
      <c r="AE8" t="b">
        <f t="shared" si="13"/>
        <v>1</v>
      </c>
      <c r="AF8">
        <f t="shared" si="14"/>
        <v>2</v>
      </c>
      <c r="AG8" t="str">
        <f t="shared" si="15"/>
        <v>*</v>
      </c>
      <c r="AH8" t="s">
        <v>5</v>
      </c>
      <c r="AI8">
        <v>-0.94330000000000003</v>
      </c>
      <c r="AJ8">
        <v>-1.8407</v>
      </c>
      <c r="AK8">
        <v>-0.1719</v>
      </c>
      <c r="AL8" t="b">
        <f t="shared" si="16"/>
        <v>0</v>
      </c>
      <c r="AM8" t="b">
        <f t="shared" si="17"/>
        <v>0</v>
      </c>
      <c r="AN8">
        <f t="shared" si="18"/>
        <v>0</v>
      </c>
      <c r="AO8" t="str">
        <f t="shared" si="19"/>
        <v>*</v>
      </c>
      <c r="AP8" t="s">
        <v>5</v>
      </c>
      <c r="AQ8">
        <v>-1.9321999999999999</v>
      </c>
      <c r="AR8">
        <v>-4.1445999999999996</v>
      </c>
      <c r="AS8">
        <v>-0.68779999999999997</v>
      </c>
      <c r="AT8" t="b">
        <f t="shared" si="20"/>
        <v>0</v>
      </c>
      <c r="AU8" t="b">
        <f t="shared" si="21"/>
        <v>0</v>
      </c>
      <c r="AV8">
        <f t="shared" si="22"/>
        <v>0</v>
      </c>
      <c r="AW8" t="str">
        <f t="shared" si="23"/>
        <v>*</v>
      </c>
    </row>
    <row r="9" spans="1:49" x14ac:dyDescent="0.25">
      <c r="A9" t="s">
        <v>6</v>
      </c>
      <c r="B9">
        <v>7.3700000000000002E-2</v>
      </c>
      <c r="C9">
        <v>-2.8899999999999999E-2</v>
      </c>
      <c r="D9">
        <v>0.17879999999999999</v>
      </c>
      <c r="E9" t="b">
        <f t="shared" si="0"/>
        <v>0</v>
      </c>
      <c r="F9" t="b">
        <f t="shared" si="1"/>
        <v>1</v>
      </c>
      <c r="G9">
        <f t="shared" si="2"/>
        <v>1</v>
      </c>
      <c r="H9" t="str">
        <f t="shared" si="3"/>
        <v/>
      </c>
      <c r="I9" t="s">
        <v>6</v>
      </c>
      <c r="J9">
        <v>-0.82179999999999997</v>
      </c>
      <c r="K9">
        <v>-1.0187999999999999</v>
      </c>
      <c r="L9">
        <v>-0.63129999999999997</v>
      </c>
      <c r="M9" t="b">
        <f t="shared" si="4"/>
        <v>0</v>
      </c>
      <c r="N9" t="b">
        <f t="shared" si="5"/>
        <v>0</v>
      </c>
      <c r="O9">
        <f t="shared" si="6"/>
        <v>0</v>
      </c>
      <c r="P9" t="str">
        <f t="shared" si="7"/>
        <v>*</v>
      </c>
      <c r="Q9" t="s">
        <v>6</v>
      </c>
      <c r="R9">
        <v>-0.1366</v>
      </c>
      <c r="S9">
        <v>-0.43969999999999998</v>
      </c>
      <c r="T9">
        <v>0.1658</v>
      </c>
      <c r="U9" t="b">
        <f t="shared" si="8"/>
        <v>0</v>
      </c>
      <c r="V9" t="b">
        <f t="shared" si="9"/>
        <v>1</v>
      </c>
      <c r="W9">
        <f t="shared" si="10"/>
        <v>1</v>
      </c>
      <c r="X9" t="str">
        <f t="shared" si="11"/>
        <v/>
      </c>
      <c r="Z9" t="s">
        <v>6</v>
      </c>
      <c r="AA9">
        <v>0.13569999999999999</v>
      </c>
      <c r="AB9">
        <v>2.1399999999999999E-2</v>
      </c>
      <c r="AC9">
        <v>0.22409999999999999</v>
      </c>
      <c r="AD9" t="b">
        <f t="shared" si="12"/>
        <v>1</v>
      </c>
      <c r="AE9" t="b">
        <f t="shared" si="13"/>
        <v>1</v>
      </c>
      <c r="AF9">
        <f t="shared" si="14"/>
        <v>2</v>
      </c>
      <c r="AG9" t="str">
        <f t="shared" si="15"/>
        <v>*</v>
      </c>
      <c r="AH9" t="s">
        <v>6</v>
      </c>
      <c r="AI9">
        <v>-0.7389</v>
      </c>
      <c r="AJ9">
        <v>-0.92079999999999995</v>
      </c>
      <c r="AK9">
        <v>-0.55100000000000005</v>
      </c>
      <c r="AL9" t="b">
        <f t="shared" si="16"/>
        <v>0</v>
      </c>
      <c r="AM9" t="b">
        <f t="shared" si="17"/>
        <v>0</v>
      </c>
      <c r="AN9">
        <f t="shared" si="18"/>
        <v>0</v>
      </c>
      <c r="AO9" t="str">
        <f t="shared" si="19"/>
        <v>*</v>
      </c>
      <c r="AP9" t="s">
        <v>6</v>
      </c>
      <c r="AQ9">
        <v>-0.1235</v>
      </c>
      <c r="AR9">
        <v>-0.43190000000000001</v>
      </c>
      <c r="AS9">
        <v>0.19639999999999999</v>
      </c>
      <c r="AT9" t="b">
        <f t="shared" si="20"/>
        <v>0</v>
      </c>
      <c r="AU9" t="b">
        <f t="shared" si="21"/>
        <v>1</v>
      </c>
      <c r="AV9">
        <f t="shared" si="22"/>
        <v>1</v>
      </c>
      <c r="AW9" t="str">
        <f t="shared" si="23"/>
        <v/>
      </c>
    </row>
    <row r="10" spans="1:49" x14ac:dyDescent="0.25">
      <c r="A10" t="s">
        <v>7</v>
      </c>
      <c r="B10">
        <v>0</v>
      </c>
      <c r="C10">
        <v>0</v>
      </c>
      <c r="D10">
        <v>0</v>
      </c>
      <c r="E10" t="b">
        <f t="shared" si="0"/>
        <v>0</v>
      </c>
      <c r="F10" t="b">
        <f t="shared" si="1"/>
        <v>0</v>
      </c>
      <c r="G10">
        <f t="shared" si="2"/>
        <v>0</v>
      </c>
      <c r="H10" t="str">
        <f t="shared" si="3"/>
        <v>*</v>
      </c>
      <c r="I10" t="s">
        <v>7</v>
      </c>
      <c r="J10">
        <v>0</v>
      </c>
      <c r="K10">
        <v>0</v>
      </c>
      <c r="L10">
        <v>0</v>
      </c>
      <c r="M10" t="b">
        <f t="shared" si="4"/>
        <v>0</v>
      </c>
      <c r="N10" t="b">
        <f t="shared" si="5"/>
        <v>0</v>
      </c>
      <c r="O10">
        <f t="shared" si="6"/>
        <v>0</v>
      </c>
      <c r="P10" t="str">
        <f t="shared" si="7"/>
        <v>*</v>
      </c>
      <c r="Q10" t="s">
        <v>7</v>
      </c>
      <c r="R10">
        <v>0</v>
      </c>
      <c r="S10">
        <v>0</v>
      </c>
      <c r="T10">
        <v>0</v>
      </c>
      <c r="U10" t="b">
        <f t="shared" si="8"/>
        <v>0</v>
      </c>
      <c r="V10" t="b">
        <f t="shared" si="9"/>
        <v>0</v>
      </c>
      <c r="W10">
        <f t="shared" si="10"/>
        <v>0</v>
      </c>
      <c r="X10" t="str">
        <f t="shared" si="11"/>
        <v>*</v>
      </c>
      <c r="Z10" t="s">
        <v>7</v>
      </c>
      <c r="AA10">
        <v>0</v>
      </c>
      <c r="AB10">
        <v>0</v>
      </c>
      <c r="AC10">
        <v>0</v>
      </c>
      <c r="AD10" t="b">
        <f t="shared" si="12"/>
        <v>0</v>
      </c>
      <c r="AE10" t="b">
        <f t="shared" si="13"/>
        <v>0</v>
      </c>
      <c r="AF10">
        <f t="shared" si="14"/>
        <v>0</v>
      </c>
      <c r="AG10" t="str">
        <f t="shared" si="15"/>
        <v>*</v>
      </c>
      <c r="AH10" t="s">
        <v>7</v>
      </c>
      <c r="AI10">
        <v>0</v>
      </c>
      <c r="AJ10">
        <v>0</v>
      </c>
      <c r="AK10">
        <v>0</v>
      </c>
      <c r="AL10" t="b">
        <f t="shared" si="16"/>
        <v>0</v>
      </c>
      <c r="AM10" t="b">
        <f t="shared" si="17"/>
        <v>0</v>
      </c>
      <c r="AN10">
        <f t="shared" si="18"/>
        <v>0</v>
      </c>
      <c r="AO10" t="str">
        <f t="shared" si="19"/>
        <v>*</v>
      </c>
      <c r="AP10" t="s">
        <v>7</v>
      </c>
      <c r="AQ10">
        <v>0</v>
      </c>
      <c r="AR10">
        <v>0</v>
      </c>
      <c r="AS10">
        <v>0</v>
      </c>
      <c r="AT10" t="b">
        <f t="shared" si="20"/>
        <v>0</v>
      </c>
      <c r="AU10" t="b">
        <f t="shared" si="21"/>
        <v>0</v>
      </c>
      <c r="AV10">
        <f t="shared" si="22"/>
        <v>0</v>
      </c>
      <c r="AW10" t="str">
        <f t="shared" si="23"/>
        <v>*</v>
      </c>
    </row>
    <row r="11" spans="1:49" x14ac:dyDescent="0.25">
      <c r="A11" t="s">
        <v>8</v>
      </c>
      <c r="B11">
        <v>2.2800000000000001E-2</v>
      </c>
      <c r="C11">
        <v>8.8000000000000005E-3</v>
      </c>
      <c r="D11">
        <v>3.6799999999999999E-2</v>
      </c>
      <c r="E11" t="b">
        <f t="shared" si="0"/>
        <v>1</v>
      </c>
      <c r="F11" t="b">
        <f t="shared" si="1"/>
        <v>1</v>
      </c>
      <c r="G11">
        <f t="shared" si="2"/>
        <v>2</v>
      </c>
      <c r="H11" t="str">
        <f t="shared" si="3"/>
        <v>*</v>
      </c>
      <c r="I11" t="s">
        <v>8</v>
      </c>
      <c r="J11">
        <v>-1.6899999999999998E-2</v>
      </c>
      <c r="K11">
        <v>-5.9499999999999997E-2</v>
      </c>
      <c r="L11">
        <v>1.9099999999999999E-2</v>
      </c>
      <c r="M11" t="b">
        <f t="shared" si="4"/>
        <v>0</v>
      </c>
      <c r="N11" t="b">
        <f t="shared" si="5"/>
        <v>1</v>
      </c>
      <c r="O11">
        <f t="shared" si="6"/>
        <v>1</v>
      </c>
      <c r="P11" t="str">
        <f t="shared" si="7"/>
        <v/>
      </c>
      <c r="Q11" t="s">
        <v>8</v>
      </c>
      <c r="R11">
        <v>1.47E-2</v>
      </c>
      <c r="S11">
        <v>-4.5100000000000001E-2</v>
      </c>
      <c r="T11">
        <v>6.25E-2</v>
      </c>
      <c r="U11" t="b">
        <f t="shared" si="8"/>
        <v>0</v>
      </c>
      <c r="V11" t="b">
        <f t="shared" si="9"/>
        <v>1</v>
      </c>
      <c r="W11">
        <f t="shared" si="10"/>
        <v>1</v>
      </c>
      <c r="X11" t="str">
        <f t="shared" si="11"/>
        <v/>
      </c>
      <c r="Z11" t="s">
        <v>8</v>
      </c>
      <c r="AA11">
        <v>2.5600000000000001E-2</v>
      </c>
      <c r="AB11">
        <v>1.14E-2</v>
      </c>
      <c r="AC11">
        <v>4.0500000000000001E-2</v>
      </c>
      <c r="AD11" t="b">
        <f t="shared" si="12"/>
        <v>1</v>
      </c>
      <c r="AE11" t="b">
        <f t="shared" si="13"/>
        <v>1</v>
      </c>
      <c r="AF11">
        <f t="shared" si="14"/>
        <v>2</v>
      </c>
      <c r="AG11" t="str">
        <f t="shared" si="15"/>
        <v>*</v>
      </c>
      <c r="AH11" t="s">
        <v>8</v>
      </c>
      <c r="AI11">
        <v>-1.7100000000000001E-2</v>
      </c>
      <c r="AJ11">
        <v>-6.0600000000000001E-2</v>
      </c>
      <c r="AK11">
        <v>2.07E-2</v>
      </c>
      <c r="AL11" t="b">
        <f t="shared" si="16"/>
        <v>0</v>
      </c>
      <c r="AM11" t="b">
        <f t="shared" si="17"/>
        <v>1</v>
      </c>
      <c r="AN11">
        <f t="shared" si="18"/>
        <v>1</v>
      </c>
      <c r="AO11" t="str">
        <f t="shared" si="19"/>
        <v/>
      </c>
      <c r="AP11" t="s">
        <v>8</v>
      </c>
      <c r="AQ11">
        <v>1.41E-2</v>
      </c>
      <c r="AR11">
        <v>-4.0800000000000003E-2</v>
      </c>
      <c r="AS11">
        <v>5.9299999999999999E-2</v>
      </c>
      <c r="AT11" t="b">
        <f t="shared" si="20"/>
        <v>0</v>
      </c>
      <c r="AU11" t="b">
        <f t="shared" si="21"/>
        <v>1</v>
      </c>
      <c r="AV11">
        <f t="shared" si="22"/>
        <v>1</v>
      </c>
      <c r="AW11" t="str">
        <f t="shared" si="23"/>
        <v/>
      </c>
    </row>
    <row r="12" spans="1:49" x14ac:dyDescent="0.25">
      <c r="A12" t="s">
        <v>9</v>
      </c>
      <c r="B12">
        <v>-5.28E-2</v>
      </c>
      <c r="C12">
        <v>-7.1400000000000005E-2</v>
      </c>
      <c r="D12">
        <v>-3.0499999999999999E-2</v>
      </c>
      <c r="E12" t="b">
        <f t="shared" si="0"/>
        <v>0</v>
      </c>
      <c r="F12" t="b">
        <f t="shared" si="1"/>
        <v>0</v>
      </c>
      <c r="G12">
        <f t="shared" si="2"/>
        <v>0</v>
      </c>
      <c r="H12" t="str">
        <f t="shared" si="3"/>
        <v>*</v>
      </c>
      <c r="I12" t="s">
        <v>9</v>
      </c>
      <c r="J12">
        <v>-5.2299999999999999E-2</v>
      </c>
      <c r="K12">
        <v>-7.6700000000000004E-2</v>
      </c>
      <c r="L12">
        <v>-2.86E-2</v>
      </c>
      <c r="M12" t="b">
        <f t="shared" si="4"/>
        <v>0</v>
      </c>
      <c r="N12" t="b">
        <f t="shared" si="5"/>
        <v>0</v>
      </c>
      <c r="O12">
        <f t="shared" si="6"/>
        <v>0</v>
      </c>
      <c r="P12" t="str">
        <f t="shared" si="7"/>
        <v>*</v>
      </c>
      <c r="Q12" t="s">
        <v>9</v>
      </c>
      <c r="R12">
        <v>-3.44E-2</v>
      </c>
      <c r="S12">
        <v>-6.6000000000000003E-2</v>
      </c>
      <c r="T12">
        <v>2.3999999999999998E-3</v>
      </c>
      <c r="U12" t="b">
        <f t="shared" si="8"/>
        <v>0</v>
      </c>
      <c r="V12" t="b">
        <f t="shared" si="9"/>
        <v>1</v>
      </c>
      <c r="W12">
        <f t="shared" si="10"/>
        <v>1</v>
      </c>
      <c r="X12" t="str">
        <f t="shared" si="11"/>
        <v/>
      </c>
      <c r="Z12" t="s">
        <v>9</v>
      </c>
      <c r="AA12">
        <v>-4.5600000000000002E-2</v>
      </c>
      <c r="AB12">
        <v>-6.4100000000000004E-2</v>
      </c>
      <c r="AC12">
        <v>-1.44E-2</v>
      </c>
      <c r="AD12" t="b">
        <f t="shared" si="12"/>
        <v>0</v>
      </c>
      <c r="AE12" t="b">
        <f t="shared" si="13"/>
        <v>0</v>
      </c>
      <c r="AF12">
        <f t="shared" si="14"/>
        <v>0</v>
      </c>
      <c r="AG12" t="str">
        <f t="shared" si="15"/>
        <v>*</v>
      </c>
      <c r="AH12" t="s">
        <v>9</v>
      </c>
      <c r="AI12">
        <v>-5.11E-2</v>
      </c>
      <c r="AJ12">
        <v>-7.3800000000000004E-2</v>
      </c>
      <c r="AK12">
        <v>-2.6700000000000002E-2</v>
      </c>
      <c r="AL12" t="b">
        <f t="shared" si="16"/>
        <v>0</v>
      </c>
      <c r="AM12" t="b">
        <f t="shared" si="17"/>
        <v>0</v>
      </c>
      <c r="AN12">
        <f t="shared" si="18"/>
        <v>0</v>
      </c>
      <c r="AO12" t="str">
        <f t="shared" si="19"/>
        <v>*</v>
      </c>
      <c r="AP12" t="s">
        <v>9</v>
      </c>
      <c r="AQ12">
        <v>-3.3399999999999999E-2</v>
      </c>
      <c r="AR12">
        <v>-6.6699999999999995E-2</v>
      </c>
      <c r="AS12">
        <v>-8.9999999999999998E-4</v>
      </c>
      <c r="AT12" t="b">
        <f t="shared" si="20"/>
        <v>0</v>
      </c>
      <c r="AU12" t="b">
        <f t="shared" si="21"/>
        <v>0</v>
      </c>
      <c r="AV12">
        <f t="shared" si="22"/>
        <v>0</v>
      </c>
      <c r="AW12" t="str">
        <f t="shared" si="23"/>
        <v>*</v>
      </c>
    </row>
    <row r="13" spans="1:49" x14ac:dyDescent="0.25">
      <c r="A13" t="s">
        <v>10</v>
      </c>
      <c r="B13">
        <v>2.3E-3</v>
      </c>
      <c r="C13">
        <v>-2.01E-2</v>
      </c>
      <c r="D13">
        <v>2.5000000000000001E-2</v>
      </c>
      <c r="E13" t="b">
        <f t="shared" si="0"/>
        <v>0</v>
      </c>
      <c r="F13" t="b">
        <f t="shared" si="1"/>
        <v>1</v>
      </c>
      <c r="G13">
        <f t="shared" si="2"/>
        <v>1</v>
      </c>
      <c r="H13" t="str">
        <f t="shared" si="3"/>
        <v/>
      </c>
      <c r="I13" t="s">
        <v>10</v>
      </c>
      <c r="J13">
        <v>-1.5699999999999999E-2</v>
      </c>
      <c r="K13">
        <v>-4.0599999999999997E-2</v>
      </c>
      <c r="L13">
        <v>7.3000000000000001E-3</v>
      </c>
      <c r="M13" t="b">
        <f t="shared" si="4"/>
        <v>0</v>
      </c>
      <c r="N13" t="b">
        <f t="shared" si="5"/>
        <v>1</v>
      </c>
      <c r="O13">
        <f t="shared" si="6"/>
        <v>1</v>
      </c>
      <c r="P13" t="str">
        <f t="shared" si="7"/>
        <v/>
      </c>
      <c r="Q13" t="s">
        <v>10</v>
      </c>
      <c r="R13">
        <v>-2.9999999999999997E-4</v>
      </c>
      <c r="S13">
        <v>-3.3000000000000002E-2</v>
      </c>
      <c r="T13">
        <v>3.5499999999999997E-2</v>
      </c>
      <c r="U13" t="b">
        <f t="shared" si="8"/>
        <v>0</v>
      </c>
      <c r="V13" t="b">
        <f t="shared" si="9"/>
        <v>1</v>
      </c>
      <c r="W13">
        <f t="shared" si="10"/>
        <v>1</v>
      </c>
      <c r="X13" t="str">
        <f t="shared" si="11"/>
        <v/>
      </c>
      <c r="Z13" t="s">
        <v>10</v>
      </c>
      <c r="AA13">
        <v>4.0000000000000001E-3</v>
      </c>
      <c r="AB13">
        <v>-2.69E-2</v>
      </c>
      <c r="AC13">
        <v>2.3199999999999998E-2</v>
      </c>
      <c r="AD13" t="b">
        <f t="shared" si="12"/>
        <v>0</v>
      </c>
      <c r="AE13" t="b">
        <f t="shared" si="13"/>
        <v>1</v>
      </c>
      <c r="AF13">
        <f t="shared" si="14"/>
        <v>1</v>
      </c>
      <c r="AG13" t="str">
        <f t="shared" si="15"/>
        <v/>
      </c>
      <c r="AH13" t="s">
        <v>10</v>
      </c>
      <c r="AI13">
        <v>-1.6E-2</v>
      </c>
      <c r="AJ13">
        <v>-4.0099999999999997E-2</v>
      </c>
      <c r="AK13">
        <v>7.9000000000000008E-3</v>
      </c>
      <c r="AL13" t="b">
        <f t="shared" si="16"/>
        <v>0</v>
      </c>
      <c r="AM13" t="b">
        <f t="shared" si="17"/>
        <v>1</v>
      </c>
      <c r="AN13">
        <f t="shared" si="18"/>
        <v>1</v>
      </c>
      <c r="AO13" t="str">
        <f t="shared" si="19"/>
        <v/>
      </c>
      <c r="AP13" t="s">
        <v>10</v>
      </c>
      <c r="AQ13">
        <v>-3.0999999999999999E-3</v>
      </c>
      <c r="AR13">
        <v>-3.8600000000000002E-2</v>
      </c>
      <c r="AS13">
        <v>3.1899999999999998E-2</v>
      </c>
      <c r="AT13" t="b">
        <f t="shared" si="20"/>
        <v>0</v>
      </c>
      <c r="AU13" t="b">
        <f t="shared" si="21"/>
        <v>1</v>
      </c>
      <c r="AV13">
        <f t="shared" si="22"/>
        <v>1</v>
      </c>
      <c r="AW13" t="str">
        <f t="shared" si="23"/>
        <v/>
      </c>
    </row>
    <row r="14" spans="1:49" x14ac:dyDescent="0.25">
      <c r="A14" t="s">
        <v>11</v>
      </c>
      <c r="B14">
        <v>-0.01</v>
      </c>
      <c r="C14">
        <v>-4.5199999999999997E-2</v>
      </c>
      <c r="D14">
        <v>2.2599999999999999E-2</v>
      </c>
      <c r="E14" t="b">
        <f t="shared" si="0"/>
        <v>0</v>
      </c>
      <c r="F14" t="b">
        <f t="shared" si="1"/>
        <v>1</v>
      </c>
      <c r="G14">
        <f t="shared" si="2"/>
        <v>1</v>
      </c>
      <c r="H14" t="str">
        <f t="shared" si="3"/>
        <v/>
      </c>
      <c r="I14" t="s">
        <v>11</v>
      </c>
      <c r="J14">
        <v>2.3900000000000001E-2</v>
      </c>
      <c r="K14">
        <v>-1.7500000000000002E-2</v>
      </c>
      <c r="L14">
        <v>6.7699999999999996E-2</v>
      </c>
      <c r="M14" t="b">
        <f t="shared" si="4"/>
        <v>0</v>
      </c>
      <c r="N14" t="b">
        <f t="shared" si="5"/>
        <v>1</v>
      </c>
      <c r="O14">
        <f t="shared" si="6"/>
        <v>1</v>
      </c>
      <c r="P14" t="str">
        <f t="shared" si="7"/>
        <v/>
      </c>
      <c r="Q14" t="s">
        <v>11</v>
      </c>
      <c r="R14">
        <v>-0.01</v>
      </c>
      <c r="S14">
        <v>-7.1400000000000005E-2</v>
      </c>
      <c r="T14">
        <v>4.3799999999999999E-2</v>
      </c>
      <c r="U14" t="b">
        <f t="shared" si="8"/>
        <v>0</v>
      </c>
      <c r="V14" t="b">
        <f t="shared" si="9"/>
        <v>1</v>
      </c>
      <c r="W14">
        <f t="shared" si="10"/>
        <v>1</v>
      </c>
      <c r="X14" t="str">
        <f t="shared" si="11"/>
        <v/>
      </c>
      <c r="Z14" t="s">
        <v>11</v>
      </c>
      <c r="AA14">
        <v>-9.4000000000000004E-3</v>
      </c>
      <c r="AB14">
        <v>-4.7699999999999999E-2</v>
      </c>
      <c r="AC14">
        <v>2.92E-2</v>
      </c>
      <c r="AD14" t="b">
        <f t="shared" si="12"/>
        <v>0</v>
      </c>
      <c r="AE14" t="b">
        <f t="shared" si="13"/>
        <v>1</v>
      </c>
      <c r="AF14">
        <f t="shared" si="14"/>
        <v>1</v>
      </c>
      <c r="AG14" t="str">
        <f t="shared" si="15"/>
        <v/>
      </c>
      <c r="AH14" t="s">
        <v>11</v>
      </c>
      <c r="AI14">
        <v>2.46E-2</v>
      </c>
      <c r="AJ14">
        <v>-1.6199999999999999E-2</v>
      </c>
      <c r="AK14">
        <v>6.3200000000000006E-2</v>
      </c>
      <c r="AL14" t="b">
        <f t="shared" si="16"/>
        <v>0</v>
      </c>
      <c r="AM14" t="b">
        <f t="shared" si="17"/>
        <v>1</v>
      </c>
      <c r="AN14">
        <f t="shared" si="18"/>
        <v>1</v>
      </c>
      <c r="AO14" t="str">
        <f t="shared" si="19"/>
        <v/>
      </c>
      <c r="AP14" t="s">
        <v>11</v>
      </c>
      <c r="AQ14">
        <v>-7.0000000000000001E-3</v>
      </c>
      <c r="AR14">
        <v>-6.9199999999999998E-2</v>
      </c>
      <c r="AS14">
        <v>5.2699999999999997E-2</v>
      </c>
      <c r="AT14" t="b">
        <f t="shared" si="20"/>
        <v>0</v>
      </c>
      <c r="AU14" t="b">
        <f t="shared" si="21"/>
        <v>1</v>
      </c>
      <c r="AV14">
        <f t="shared" si="22"/>
        <v>1</v>
      </c>
      <c r="AW14" t="str">
        <f t="shared" si="23"/>
        <v/>
      </c>
    </row>
    <row r="15" spans="1:49" x14ac:dyDescent="0.25">
      <c r="A15" t="s">
        <v>12</v>
      </c>
      <c r="B15">
        <v>-2.8E-3</v>
      </c>
      <c r="C15">
        <v>-1.06E-2</v>
      </c>
      <c r="D15">
        <v>5.7000000000000002E-3</v>
      </c>
      <c r="E15" t="b">
        <f t="shared" si="0"/>
        <v>0</v>
      </c>
      <c r="F15" t="b">
        <f t="shared" si="1"/>
        <v>1</v>
      </c>
      <c r="G15">
        <f t="shared" si="2"/>
        <v>1</v>
      </c>
      <c r="H15" t="str">
        <f t="shared" si="3"/>
        <v/>
      </c>
      <c r="I15" t="s">
        <v>12</v>
      </c>
      <c r="J15">
        <v>-1.5900000000000001E-2</v>
      </c>
      <c r="K15">
        <v>-2.52E-2</v>
      </c>
      <c r="L15">
        <v>-6.1999999999999998E-3</v>
      </c>
      <c r="M15" t="b">
        <f t="shared" si="4"/>
        <v>0</v>
      </c>
      <c r="N15" t="b">
        <f t="shared" si="5"/>
        <v>0</v>
      </c>
      <c r="O15">
        <f t="shared" si="6"/>
        <v>0</v>
      </c>
      <c r="P15" t="str">
        <f t="shared" si="7"/>
        <v>*</v>
      </c>
      <c r="Q15" t="s">
        <v>12</v>
      </c>
      <c r="R15">
        <v>-4.1000000000000003E-3</v>
      </c>
      <c r="S15">
        <v>-1.72E-2</v>
      </c>
      <c r="T15">
        <v>8.3999999999999995E-3</v>
      </c>
      <c r="U15" t="b">
        <f t="shared" si="8"/>
        <v>0</v>
      </c>
      <c r="V15" t="b">
        <f t="shared" si="9"/>
        <v>1</v>
      </c>
      <c r="W15">
        <f t="shared" si="10"/>
        <v>1</v>
      </c>
      <c r="X15" t="str">
        <f t="shared" si="11"/>
        <v/>
      </c>
      <c r="Z15" t="s">
        <v>12</v>
      </c>
      <c r="AA15">
        <v>1.6999999999999999E-3</v>
      </c>
      <c r="AB15">
        <v>-3.5999999999999999E-3</v>
      </c>
      <c r="AC15">
        <v>7.1999999999999998E-3</v>
      </c>
      <c r="AD15" t="b">
        <f t="shared" si="12"/>
        <v>0</v>
      </c>
      <c r="AE15" t="b">
        <f t="shared" si="13"/>
        <v>1</v>
      </c>
      <c r="AF15">
        <f t="shared" si="14"/>
        <v>1</v>
      </c>
      <c r="AG15" t="str">
        <f t="shared" si="15"/>
        <v/>
      </c>
      <c r="AH15" t="s">
        <v>12</v>
      </c>
      <c r="AI15">
        <v>-1.6299999999999999E-2</v>
      </c>
      <c r="AJ15">
        <v>-2.47E-2</v>
      </c>
      <c r="AK15">
        <v>-8.3999999999999995E-3</v>
      </c>
      <c r="AL15" t="b">
        <f t="shared" si="16"/>
        <v>0</v>
      </c>
      <c r="AM15" t="b">
        <f t="shared" si="17"/>
        <v>0</v>
      </c>
      <c r="AN15">
        <f t="shared" si="18"/>
        <v>0</v>
      </c>
      <c r="AO15" t="str">
        <f t="shared" si="19"/>
        <v>*</v>
      </c>
      <c r="AP15" t="s">
        <v>12</v>
      </c>
      <c r="AQ15">
        <v>-5.3E-3</v>
      </c>
      <c r="AR15">
        <v>-1.7500000000000002E-2</v>
      </c>
      <c r="AS15">
        <v>5.7000000000000002E-3</v>
      </c>
      <c r="AT15" t="b">
        <f t="shared" si="20"/>
        <v>0</v>
      </c>
      <c r="AU15" t="b">
        <f t="shared" si="21"/>
        <v>1</v>
      </c>
      <c r="AV15">
        <f t="shared" si="22"/>
        <v>1</v>
      </c>
      <c r="AW15" t="str">
        <f t="shared" si="23"/>
        <v/>
      </c>
    </row>
    <row r="16" spans="1:49" x14ac:dyDescent="0.25">
      <c r="A16" t="s">
        <v>13</v>
      </c>
      <c r="B16">
        <v>-4.1000000000000003E-3</v>
      </c>
      <c r="C16">
        <v>-1.2699999999999999E-2</v>
      </c>
      <c r="D16">
        <v>4.8999999999999998E-3</v>
      </c>
      <c r="E16" t="b">
        <f t="shared" si="0"/>
        <v>0</v>
      </c>
      <c r="F16" t="b">
        <f t="shared" si="1"/>
        <v>1</v>
      </c>
      <c r="G16">
        <f t="shared" si="2"/>
        <v>1</v>
      </c>
      <c r="H16" t="str">
        <f t="shared" si="3"/>
        <v/>
      </c>
      <c r="I16" t="s">
        <v>13</v>
      </c>
      <c r="J16">
        <v>-2.6200000000000001E-2</v>
      </c>
      <c r="K16">
        <v>-3.61E-2</v>
      </c>
      <c r="L16">
        <v>-1.61E-2</v>
      </c>
      <c r="M16" t="b">
        <f t="shared" si="4"/>
        <v>0</v>
      </c>
      <c r="N16" t="b">
        <f t="shared" si="5"/>
        <v>0</v>
      </c>
      <c r="O16">
        <f t="shared" si="6"/>
        <v>0</v>
      </c>
      <c r="P16" t="str">
        <f t="shared" si="7"/>
        <v>*</v>
      </c>
      <c r="Q16" t="s">
        <v>13</v>
      </c>
      <c r="R16">
        <v>-1.7100000000000001E-2</v>
      </c>
      <c r="S16">
        <v>-3.1899999999999998E-2</v>
      </c>
      <c r="T16">
        <v>-2.8999999999999998E-3</v>
      </c>
      <c r="U16" t="b">
        <f t="shared" si="8"/>
        <v>0</v>
      </c>
      <c r="V16" t="b">
        <f t="shared" si="9"/>
        <v>0</v>
      </c>
      <c r="W16">
        <f t="shared" si="10"/>
        <v>0</v>
      </c>
      <c r="X16" t="str">
        <f t="shared" si="11"/>
        <v>*</v>
      </c>
      <c r="Z16" t="s">
        <v>13</v>
      </c>
      <c r="AA16">
        <v>-1E-4</v>
      </c>
      <c r="AB16">
        <v>-9.4999999999999998E-3</v>
      </c>
      <c r="AC16">
        <v>8.9999999999999993E-3</v>
      </c>
      <c r="AD16" t="b">
        <f t="shared" si="12"/>
        <v>0</v>
      </c>
      <c r="AE16" t="b">
        <f t="shared" si="13"/>
        <v>1</v>
      </c>
      <c r="AF16">
        <f t="shared" si="14"/>
        <v>1</v>
      </c>
      <c r="AG16" t="str">
        <f t="shared" si="15"/>
        <v/>
      </c>
      <c r="AH16" t="s">
        <v>13</v>
      </c>
      <c r="AI16">
        <v>-2.6100000000000002E-2</v>
      </c>
      <c r="AJ16">
        <v>-3.5799999999999998E-2</v>
      </c>
      <c r="AK16">
        <v>-1.7000000000000001E-2</v>
      </c>
      <c r="AL16" t="b">
        <f t="shared" si="16"/>
        <v>0</v>
      </c>
      <c r="AM16" t="b">
        <f t="shared" si="17"/>
        <v>0</v>
      </c>
      <c r="AN16">
        <f t="shared" si="18"/>
        <v>0</v>
      </c>
      <c r="AO16" t="str">
        <f t="shared" si="19"/>
        <v>*</v>
      </c>
      <c r="AP16" t="s">
        <v>13</v>
      </c>
      <c r="AQ16">
        <v>-1.8800000000000001E-2</v>
      </c>
      <c r="AR16">
        <v>-3.3300000000000003E-2</v>
      </c>
      <c r="AS16">
        <v>-5.7000000000000002E-3</v>
      </c>
      <c r="AT16" t="b">
        <f t="shared" si="20"/>
        <v>0</v>
      </c>
      <c r="AU16" t="b">
        <f t="shared" si="21"/>
        <v>0</v>
      </c>
      <c r="AV16">
        <f t="shared" si="22"/>
        <v>0</v>
      </c>
      <c r="AW16" t="str">
        <f t="shared" si="23"/>
        <v>*</v>
      </c>
    </row>
    <row r="17" spans="1:49" x14ac:dyDescent="0.25">
      <c r="A17" t="s">
        <v>14</v>
      </c>
      <c r="B17">
        <v>0</v>
      </c>
      <c r="C17">
        <v>0</v>
      </c>
      <c r="D17">
        <v>0</v>
      </c>
      <c r="E17" t="b">
        <f t="shared" si="0"/>
        <v>0</v>
      </c>
      <c r="F17" t="b">
        <f t="shared" si="1"/>
        <v>0</v>
      </c>
      <c r="G17">
        <f t="shared" si="2"/>
        <v>0</v>
      </c>
      <c r="H17" t="str">
        <f t="shared" si="3"/>
        <v>*</v>
      </c>
      <c r="I17" t="s">
        <v>14</v>
      </c>
      <c r="J17">
        <v>0</v>
      </c>
      <c r="K17">
        <v>0</v>
      </c>
      <c r="L17">
        <v>0</v>
      </c>
      <c r="M17" t="b">
        <f t="shared" si="4"/>
        <v>0</v>
      </c>
      <c r="N17" t="b">
        <f t="shared" si="5"/>
        <v>0</v>
      </c>
      <c r="O17">
        <f t="shared" si="6"/>
        <v>0</v>
      </c>
      <c r="P17" t="str">
        <f t="shared" si="7"/>
        <v>*</v>
      </c>
      <c r="Q17" t="s">
        <v>14</v>
      </c>
      <c r="R17">
        <v>0</v>
      </c>
      <c r="S17">
        <v>0</v>
      </c>
      <c r="T17">
        <v>0</v>
      </c>
      <c r="U17" t="b">
        <f t="shared" si="8"/>
        <v>0</v>
      </c>
      <c r="V17" t="b">
        <f t="shared" si="9"/>
        <v>0</v>
      </c>
      <c r="W17">
        <f t="shared" si="10"/>
        <v>0</v>
      </c>
      <c r="X17" t="str">
        <f t="shared" si="11"/>
        <v>*</v>
      </c>
      <c r="Z17" t="s">
        <v>14</v>
      </c>
      <c r="AA17">
        <v>0</v>
      </c>
      <c r="AB17">
        <v>0</v>
      </c>
      <c r="AC17">
        <v>0</v>
      </c>
      <c r="AD17" t="b">
        <f t="shared" si="12"/>
        <v>0</v>
      </c>
      <c r="AE17" t="b">
        <f t="shared" si="13"/>
        <v>0</v>
      </c>
      <c r="AF17">
        <f t="shared" si="14"/>
        <v>0</v>
      </c>
      <c r="AG17" t="str">
        <f t="shared" si="15"/>
        <v>*</v>
      </c>
      <c r="AH17" t="s">
        <v>14</v>
      </c>
      <c r="AI17">
        <v>0</v>
      </c>
      <c r="AJ17">
        <v>0</v>
      </c>
      <c r="AK17">
        <v>0</v>
      </c>
      <c r="AL17" t="b">
        <f t="shared" si="16"/>
        <v>0</v>
      </c>
      <c r="AM17" t="b">
        <f t="shared" si="17"/>
        <v>0</v>
      </c>
      <c r="AN17">
        <f t="shared" si="18"/>
        <v>0</v>
      </c>
      <c r="AO17" t="str">
        <f t="shared" si="19"/>
        <v>*</v>
      </c>
      <c r="AP17" t="s">
        <v>14</v>
      </c>
      <c r="AQ17">
        <v>0</v>
      </c>
      <c r="AR17">
        <v>0</v>
      </c>
      <c r="AS17">
        <v>0</v>
      </c>
      <c r="AT17" t="b">
        <f t="shared" si="20"/>
        <v>0</v>
      </c>
      <c r="AU17" t="b">
        <f t="shared" si="21"/>
        <v>0</v>
      </c>
      <c r="AV17">
        <f t="shared" si="22"/>
        <v>0</v>
      </c>
      <c r="AW17" t="str">
        <f t="shared" si="23"/>
        <v>*</v>
      </c>
    </row>
    <row r="18" spans="1:49" x14ac:dyDescent="0.25">
      <c r="A18" t="s">
        <v>15</v>
      </c>
      <c r="B18">
        <v>1.41E-2</v>
      </c>
      <c r="C18">
        <v>-3.2199999999999999E-2</v>
      </c>
      <c r="D18">
        <v>5.8900000000000001E-2</v>
      </c>
      <c r="E18" t="b">
        <f t="shared" si="0"/>
        <v>0</v>
      </c>
      <c r="F18" t="b">
        <f t="shared" si="1"/>
        <v>1</v>
      </c>
      <c r="G18">
        <f t="shared" si="2"/>
        <v>1</v>
      </c>
      <c r="H18" t="str">
        <f t="shared" si="3"/>
        <v/>
      </c>
      <c r="I18" t="s">
        <v>15</v>
      </c>
      <c r="J18">
        <v>4.7800000000000002E-2</v>
      </c>
      <c r="K18">
        <v>-1.6500000000000001E-2</v>
      </c>
      <c r="L18">
        <v>0.1116</v>
      </c>
      <c r="M18" t="b">
        <f t="shared" si="4"/>
        <v>0</v>
      </c>
      <c r="N18" t="b">
        <f t="shared" si="5"/>
        <v>1</v>
      </c>
      <c r="O18">
        <f t="shared" si="6"/>
        <v>1</v>
      </c>
      <c r="P18" t="str">
        <f t="shared" si="7"/>
        <v/>
      </c>
      <c r="Q18" t="s">
        <v>15</v>
      </c>
      <c r="R18">
        <v>1.32E-2</v>
      </c>
      <c r="S18">
        <v>-8.8900000000000007E-2</v>
      </c>
      <c r="T18">
        <v>0.1023</v>
      </c>
      <c r="U18" t="b">
        <f t="shared" si="8"/>
        <v>0</v>
      </c>
      <c r="V18" t="b">
        <f t="shared" si="9"/>
        <v>1</v>
      </c>
      <c r="W18">
        <f t="shared" si="10"/>
        <v>1</v>
      </c>
      <c r="X18" t="str">
        <f t="shared" si="11"/>
        <v/>
      </c>
      <c r="Z18" t="s">
        <v>15</v>
      </c>
      <c r="AA18">
        <v>1.6799999999999999E-2</v>
      </c>
      <c r="AB18">
        <v>-3.4500000000000003E-2</v>
      </c>
      <c r="AC18">
        <v>7.2300000000000003E-2</v>
      </c>
      <c r="AD18" t="b">
        <f t="shared" si="12"/>
        <v>0</v>
      </c>
      <c r="AE18" t="b">
        <f t="shared" si="13"/>
        <v>1</v>
      </c>
      <c r="AF18">
        <f t="shared" si="14"/>
        <v>1</v>
      </c>
      <c r="AG18" t="str">
        <f t="shared" si="15"/>
        <v/>
      </c>
      <c r="AH18" t="s">
        <v>15</v>
      </c>
      <c r="AI18">
        <v>4.9500000000000002E-2</v>
      </c>
      <c r="AJ18">
        <v>-1.38E-2</v>
      </c>
      <c r="AK18">
        <v>0.1087</v>
      </c>
      <c r="AL18" t="b">
        <f t="shared" si="16"/>
        <v>0</v>
      </c>
      <c r="AM18" t="b">
        <f t="shared" si="17"/>
        <v>1</v>
      </c>
      <c r="AN18">
        <f t="shared" si="18"/>
        <v>1</v>
      </c>
      <c r="AO18" t="str">
        <f t="shared" si="19"/>
        <v/>
      </c>
      <c r="AP18" t="s">
        <v>15</v>
      </c>
      <c r="AQ18">
        <v>1.8499999999999999E-2</v>
      </c>
      <c r="AR18">
        <v>-7.4399999999999994E-2</v>
      </c>
      <c r="AS18">
        <v>0.1099</v>
      </c>
      <c r="AT18" t="b">
        <f t="shared" si="20"/>
        <v>0</v>
      </c>
      <c r="AU18" t="b">
        <f t="shared" si="21"/>
        <v>1</v>
      </c>
      <c r="AV18">
        <f t="shared" si="22"/>
        <v>1</v>
      </c>
      <c r="AW18" t="str">
        <f t="shared" si="23"/>
        <v/>
      </c>
    </row>
    <row r="19" spans="1:49" x14ac:dyDescent="0.25">
      <c r="A19" t="s">
        <v>16</v>
      </c>
      <c r="B19">
        <v>-5.4999999999999997E-3</v>
      </c>
      <c r="C19">
        <v>-1.4800000000000001E-2</v>
      </c>
      <c r="D19">
        <v>4.3E-3</v>
      </c>
      <c r="E19" t="b">
        <f t="shared" si="0"/>
        <v>0</v>
      </c>
      <c r="F19" t="b">
        <f t="shared" si="1"/>
        <v>1</v>
      </c>
      <c r="G19">
        <f t="shared" si="2"/>
        <v>1</v>
      </c>
      <c r="H19" t="str">
        <f t="shared" si="3"/>
        <v/>
      </c>
      <c r="I19" t="s">
        <v>16</v>
      </c>
      <c r="J19">
        <v>-1.55E-2</v>
      </c>
      <c r="K19">
        <v>-2.5600000000000001E-2</v>
      </c>
      <c r="L19">
        <v>-5.0000000000000001E-3</v>
      </c>
      <c r="M19" t="b">
        <f t="shared" si="4"/>
        <v>0</v>
      </c>
      <c r="N19" t="b">
        <f t="shared" si="5"/>
        <v>0</v>
      </c>
      <c r="O19">
        <f t="shared" si="6"/>
        <v>0</v>
      </c>
      <c r="P19" t="str">
        <f t="shared" si="7"/>
        <v>*</v>
      </c>
      <c r="Q19" t="s">
        <v>16</v>
      </c>
      <c r="R19">
        <v>2.5000000000000001E-3</v>
      </c>
      <c r="S19">
        <v>-1.2999999999999999E-2</v>
      </c>
      <c r="T19">
        <v>1.7100000000000001E-2</v>
      </c>
      <c r="U19" t="b">
        <f t="shared" si="8"/>
        <v>0</v>
      </c>
      <c r="V19" t="b">
        <f t="shared" si="9"/>
        <v>1</v>
      </c>
      <c r="W19">
        <f t="shared" si="10"/>
        <v>1</v>
      </c>
      <c r="X19" t="str">
        <f t="shared" si="11"/>
        <v/>
      </c>
      <c r="Z19" t="s">
        <v>16</v>
      </c>
      <c r="AA19">
        <v>1E-4</v>
      </c>
      <c r="AB19">
        <v>-1.0800000000000001E-2</v>
      </c>
      <c r="AC19">
        <v>9.1999999999999998E-3</v>
      </c>
      <c r="AD19" t="b">
        <f t="shared" si="12"/>
        <v>0</v>
      </c>
      <c r="AE19" t="b">
        <f t="shared" si="13"/>
        <v>1</v>
      </c>
      <c r="AF19">
        <f t="shared" si="14"/>
        <v>1</v>
      </c>
      <c r="AG19" t="str">
        <f t="shared" si="15"/>
        <v/>
      </c>
      <c r="AH19" t="s">
        <v>16</v>
      </c>
      <c r="AI19">
        <v>-1.54E-2</v>
      </c>
      <c r="AJ19">
        <v>-2.4400000000000002E-2</v>
      </c>
      <c r="AK19">
        <v>-6.7000000000000002E-3</v>
      </c>
      <c r="AL19" t="b">
        <f t="shared" si="16"/>
        <v>0</v>
      </c>
      <c r="AM19" t="b">
        <f t="shared" si="17"/>
        <v>0</v>
      </c>
      <c r="AN19">
        <f t="shared" si="18"/>
        <v>0</v>
      </c>
      <c r="AO19" t="str">
        <f t="shared" si="19"/>
        <v>*</v>
      </c>
      <c r="AP19" t="s">
        <v>16</v>
      </c>
      <c r="AQ19">
        <v>1E-3</v>
      </c>
      <c r="AR19">
        <v>-1.2999999999999999E-2</v>
      </c>
      <c r="AS19">
        <v>1.4800000000000001E-2</v>
      </c>
      <c r="AT19" t="b">
        <f t="shared" si="20"/>
        <v>0</v>
      </c>
      <c r="AU19" t="b">
        <f t="shared" si="21"/>
        <v>1</v>
      </c>
      <c r="AV19">
        <f t="shared" si="22"/>
        <v>1</v>
      </c>
      <c r="AW19" t="str">
        <f t="shared" si="23"/>
        <v/>
      </c>
    </row>
    <row r="20" spans="1:49" x14ac:dyDescent="0.25">
      <c r="A20" t="s">
        <v>17</v>
      </c>
      <c r="B20">
        <v>-1E-3</v>
      </c>
      <c r="C20">
        <v>-1.8E-3</v>
      </c>
      <c r="D20">
        <v>-2.9999999999999997E-4</v>
      </c>
      <c r="E20" t="b">
        <f t="shared" si="0"/>
        <v>0</v>
      </c>
      <c r="F20" t="b">
        <f t="shared" si="1"/>
        <v>0</v>
      </c>
      <c r="G20">
        <f t="shared" si="2"/>
        <v>0</v>
      </c>
      <c r="H20" t="str">
        <f t="shared" si="3"/>
        <v>*</v>
      </c>
      <c r="I20" t="s">
        <v>17</v>
      </c>
      <c r="J20">
        <v>-3.0999999999999999E-3</v>
      </c>
      <c r="K20">
        <v>-4.8999999999999998E-3</v>
      </c>
      <c r="L20">
        <v>-1.1999999999999999E-3</v>
      </c>
      <c r="M20" t="b">
        <f t="shared" si="4"/>
        <v>0</v>
      </c>
      <c r="N20" t="b">
        <f t="shared" si="5"/>
        <v>0</v>
      </c>
      <c r="O20">
        <f t="shared" si="6"/>
        <v>0</v>
      </c>
      <c r="P20" t="str">
        <f t="shared" si="7"/>
        <v>*</v>
      </c>
      <c r="Q20" t="s">
        <v>17</v>
      </c>
      <c r="R20">
        <v>-3.3E-3</v>
      </c>
      <c r="S20">
        <v>-6.1999999999999998E-3</v>
      </c>
      <c r="T20">
        <v>-4.0000000000000002E-4</v>
      </c>
      <c r="U20" t="b">
        <f t="shared" si="8"/>
        <v>0</v>
      </c>
      <c r="V20" t="b">
        <f t="shared" si="9"/>
        <v>0</v>
      </c>
      <c r="W20">
        <f t="shared" si="10"/>
        <v>0</v>
      </c>
      <c r="X20" t="str">
        <f t="shared" si="11"/>
        <v>*</v>
      </c>
      <c r="Z20" t="s">
        <v>17</v>
      </c>
      <c r="AA20">
        <v>-1E-3</v>
      </c>
      <c r="AB20">
        <v>-1.8E-3</v>
      </c>
      <c r="AC20">
        <v>-2.9999999999999997E-4</v>
      </c>
      <c r="AD20" t="b">
        <f t="shared" si="12"/>
        <v>0</v>
      </c>
      <c r="AE20" t="b">
        <f t="shared" si="13"/>
        <v>0</v>
      </c>
      <c r="AF20">
        <f t="shared" si="14"/>
        <v>0</v>
      </c>
      <c r="AG20" t="str">
        <f t="shared" si="15"/>
        <v>*</v>
      </c>
      <c r="AH20" t="s">
        <v>17</v>
      </c>
      <c r="AI20">
        <v>-3.2000000000000002E-3</v>
      </c>
      <c r="AJ20">
        <v>-5.1000000000000004E-3</v>
      </c>
      <c r="AK20">
        <v>-1.4E-3</v>
      </c>
      <c r="AL20" t="b">
        <f t="shared" si="16"/>
        <v>0</v>
      </c>
      <c r="AM20" t="b">
        <f t="shared" si="17"/>
        <v>0</v>
      </c>
      <c r="AN20">
        <f t="shared" si="18"/>
        <v>0</v>
      </c>
      <c r="AO20" t="str">
        <f t="shared" si="19"/>
        <v>*</v>
      </c>
      <c r="AP20" t="s">
        <v>17</v>
      </c>
      <c r="AQ20">
        <v>-3.3999999999999998E-3</v>
      </c>
      <c r="AR20">
        <v>-6.1999999999999998E-3</v>
      </c>
      <c r="AS20">
        <v>-5.9999999999999995E-4</v>
      </c>
      <c r="AT20" t="b">
        <f t="shared" si="20"/>
        <v>0</v>
      </c>
      <c r="AU20" t="b">
        <f t="shared" si="21"/>
        <v>0</v>
      </c>
      <c r="AV20">
        <f t="shared" si="22"/>
        <v>0</v>
      </c>
      <c r="AW20" t="str">
        <f t="shared" si="23"/>
        <v>*</v>
      </c>
    </row>
    <row r="21" spans="1:49" x14ac:dyDescent="0.25">
      <c r="A21" t="s">
        <v>18</v>
      </c>
      <c r="B21">
        <v>-1.1000000000000001E-3</v>
      </c>
      <c r="C21">
        <v>-2.8E-3</v>
      </c>
      <c r="D21">
        <v>6.9999999999999999E-4</v>
      </c>
      <c r="E21" t="b">
        <f t="shared" si="0"/>
        <v>0</v>
      </c>
      <c r="F21" t="b">
        <f t="shared" si="1"/>
        <v>1</v>
      </c>
      <c r="G21">
        <f t="shared" si="2"/>
        <v>1</v>
      </c>
      <c r="H21" t="str">
        <f t="shared" si="3"/>
        <v/>
      </c>
      <c r="I21" t="s">
        <v>18</v>
      </c>
      <c r="J21">
        <v>-2.3E-3</v>
      </c>
      <c r="K21">
        <v>-6.1000000000000004E-3</v>
      </c>
      <c r="L21">
        <v>1.6999999999999999E-3</v>
      </c>
      <c r="M21" t="b">
        <f t="shared" si="4"/>
        <v>0</v>
      </c>
      <c r="N21" t="b">
        <f t="shared" si="5"/>
        <v>1</v>
      </c>
      <c r="O21">
        <f t="shared" si="6"/>
        <v>1</v>
      </c>
      <c r="P21" t="str">
        <f t="shared" si="7"/>
        <v/>
      </c>
      <c r="Q21" t="s">
        <v>18</v>
      </c>
      <c r="R21">
        <v>-5.7000000000000002E-3</v>
      </c>
      <c r="S21">
        <v>-1.2999999999999999E-2</v>
      </c>
      <c r="T21">
        <v>1E-3</v>
      </c>
      <c r="U21" t="b">
        <f t="shared" si="8"/>
        <v>0</v>
      </c>
      <c r="V21" t="b">
        <f t="shared" si="9"/>
        <v>1</v>
      </c>
      <c r="W21">
        <f t="shared" si="10"/>
        <v>1</v>
      </c>
      <c r="X21" t="str">
        <f t="shared" si="11"/>
        <v/>
      </c>
      <c r="Z21" t="s">
        <v>18</v>
      </c>
      <c r="AA21">
        <v>-1E-3</v>
      </c>
      <c r="AB21">
        <v>-2.5999999999999999E-3</v>
      </c>
      <c r="AC21">
        <v>5.9999999999999995E-4</v>
      </c>
      <c r="AD21" t="b">
        <f t="shared" si="12"/>
        <v>0</v>
      </c>
      <c r="AE21" t="b">
        <f t="shared" si="13"/>
        <v>1</v>
      </c>
      <c r="AF21">
        <f t="shared" si="14"/>
        <v>1</v>
      </c>
      <c r="AG21" t="str">
        <f t="shared" si="15"/>
        <v/>
      </c>
      <c r="AH21" t="s">
        <v>18</v>
      </c>
      <c r="AI21">
        <v>-2.2000000000000001E-3</v>
      </c>
      <c r="AJ21">
        <v>-6.4000000000000003E-3</v>
      </c>
      <c r="AK21">
        <v>1.8E-3</v>
      </c>
      <c r="AL21" t="b">
        <f t="shared" si="16"/>
        <v>0</v>
      </c>
      <c r="AM21" t="b">
        <f t="shared" si="17"/>
        <v>1</v>
      </c>
      <c r="AN21">
        <f t="shared" si="18"/>
        <v>1</v>
      </c>
      <c r="AO21" t="str">
        <f t="shared" si="19"/>
        <v/>
      </c>
      <c r="AP21" t="s">
        <v>18</v>
      </c>
      <c r="AQ21">
        <v>-6.0000000000000001E-3</v>
      </c>
      <c r="AR21">
        <v>-1.3599999999999999E-2</v>
      </c>
      <c r="AS21">
        <v>8.9999999999999998E-4</v>
      </c>
      <c r="AT21" t="b">
        <f t="shared" si="20"/>
        <v>0</v>
      </c>
      <c r="AU21" t="b">
        <f t="shared" si="21"/>
        <v>1</v>
      </c>
      <c r="AV21">
        <f t="shared" si="22"/>
        <v>1</v>
      </c>
      <c r="AW21" t="str">
        <f t="shared" si="23"/>
        <v/>
      </c>
    </row>
    <row r="22" spans="1:49" x14ac:dyDescent="0.25">
      <c r="A22" t="s">
        <v>19</v>
      </c>
      <c r="B22">
        <v>-6.0000000000000001E-3</v>
      </c>
      <c r="C22">
        <v>-1.9300000000000001E-2</v>
      </c>
      <c r="D22">
        <v>6.7999999999999996E-3</v>
      </c>
      <c r="E22" t="b">
        <f t="shared" si="0"/>
        <v>0</v>
      </c>
      <c r="F22" t="b">
        <f t="shared" si="1"/>
        <v>1</v>
      </c>
      <c r="G22">
        <f t="shared" si="2"/>
        <v>1</v>
      </c>
      <c r="H22" t="str">
        <f t="shared" si="3"/>
        <v/>
      </c>
      <c r="I22" t="s">
        <v>19</v>
      </c>
      <c r="J22">
        <v>3.7000000000000002E-3</v>
      </c>
      <c r="K22">
        <v>-2.2599999999999999E-2</v>
      </c>
      <c r="L22">
        <v>2.1499999999999998E-2</v>
      </c>
      <c r="M22" t="b">
        <f t="shared" si="4"/>
        <v>0</v>
      </c>
      <c r="N22" t="b">
        <f t="shared" si="5"/>
        <v>1</v>
      </c>
      <c r="O22">
        <f t="shared" si="6"/>
        <v>1</v>
      </c>
      <c r="P22" t="str">
        <f t="shared" si="7"/>
        <v/>
      </c>
      <c r="Q22" t="s">
        <v>19</v>
      </c>
      <c r="R22">
        <v>-2.7000000000000001E-3</v>
      </c>
      <c r="S22">
        <v>-5.16E-2</v>
      </c>
      <c r="T22">
        <v>2.4199999999999999E-2</v>
      </c>
      <c r="U22" t="b">
        <f t="shared" si="8"/>
        <v>0</v>
      </c>
      <c r="V22" t="b">
        <f t="shared" si="9"/>
        <v>1</v>
      </c>
      <c r="W22">
        <f t="shared" si="10"/>
        <v>1</v>
      </c>
      <c r="X22" t="str">
        <f t="shared" si="11"/>
        <v/>
      </c>
      <c r="Z22" t="s">
        <v>19</v>
      </c>
      <c r="AA22">
        <v>-3.5000000000000001E-3</v>
      </c>
      <c r="AB22">
        <v>-1.7100000000000001E-2</v>
      </c>
      <c r="AC22">
        <v>0.01</v>
      </c>
      <c r="AD22" t="b">
        <f t="shared" si="12"/>
        <v>0</v>
      </c>
      <c r="AE22" t="b">
        <f t="shared" si="13"/>
        <v>1</v>
      </c>
      <c r="AF22">
        <f t="shared" si="14"/>
        <v>1</v>
      </c>
      <c r="AG22" t="str">
        <f t="shared" si="15"/>
        <v/>
      </c>
      <c r="AH22" t="s">
        <v>19</v>
      </c>
      <c r="AI22">
        <v>5.7999999999999996E-3</v>
      </c>
      <c r="AJ22">
        <v>-1.8499999999999999E-2</v>
      </c>
      <c r="AK22">
        <v>2.29E-2</v>
      </c>
      <c r="AL22" t="b">
        <f t="shared" si="16"/>
        <v>0</v>
      </c>
      <c r="AM22" t="b">
        <f t="shared" si="17"/>
        <v>1</v>
      </c>
      <c r="AN22">
        <f t="shared" si="18"/>
        <v>1</v>
      </c>
      <c r="AO22" t="str">
        <f t="shared" si="19"/>
        <v/>
      </c>
      <c r="AP22" t="s">
        <v>19</v>
      </c>
      <c r="AQ22">
        <v>0</v>
      </c>
      <c r="AR22">
        <v>-4.1700000000000001E-2</v>
      </c>
      <c r="AS22">
        <v>2.5700000000000001E-2</v>
      </c>
      <c r="AT22" t="b">
        <f t="shared" si="20"/>
        <v>0</v>
      </c>
      <c r="AU22" t="b">
        <f t="shared" si="21"/>
        <v>1</v>
      </c>
      <c r="AV22">
        <f t="shared" si="22"/>
        <v>1</v>
      </c>
      <c r="AW22" t="str">
        <f t="shared" si="23"/>
        <v/>
      </c>
    </row>
    <row r="23" spans="1:49" x14ac:dyDescent="0.25">
      <c r="G23">
        <f t="shared" si="2"/>
        <v>0</v>
      </c>
      <c r="H23" t="str">
        <f t="shared" si="3"/>
        <v>*</v>
      </c>
      <c r="I23" t="s">
        <v>22</v>
      </c>
      <c r="J23">
        <v>1E-4</v>
      </c>
      <c r="K23">
        <v>1E-4</v>
      </c>
      <c r="L23">
        <v>2.0000000000000001E-4</v>
      </c>
      <c r="M23" t="b">
        <f t="shared" si="4"/>
        <v>1</v>
      </c>
      <c r="N23" t="b">
        <f t="shared" si="5"/>
        <v>1</v>
      </c>
      <c r="O23">
        <f t="shared" si="6"/>
        <v>2</v>
      </c>
      <c r="P23" t="str">
        <f t="shared" si="7"/>
        <v>*</v>
      </c>
      <c r="Q23" t="s">
        <v>21</v>
      </c>
      <c r="R23">
        <v>0</v>
      </c>
      <c r="S23">
        <v>0</v>
      </c>
      <c r="T23">
        <v>0</v>
      </c>
      <c r="U23" t="b">
        <f t="shared" si="8"/>
        <v>0</v>
      </c>
      <c r="V23" t="b">
        <f t="shared" si="9"/>
        <v>0</v>
      </c>
      <c r="W23">
        <f t="shared" si="10"/>
        <v>0</v>
      </c>
      <c r="X23" t="str">
        <f t="shared" si="11"/>
        <v>*</v>
      </c>
      <c r="Z23" t="s">
        <v>22</v>
      </c>
      <c r="AA23">
        <v>0</v>
      </c>
      <c r="AB23">
        <v>0</v>
      </c>
      <c r="AC23">
        <v>1E-4</v>
      </c>
      <c r="AD23" t="b">
        <f t="shared" si="12"/>
        <v>0</v>
      </c>
      <c r="AE23" t="b">
        <f t="shared" si="13"/>
        <v>1</v>
      </c>
      <c r="AF23">
        <f t="shared" si="14"/>
        <v>1</v>
      </c>
      <c r="AG23" t="str">
        <f t="shared" si="15"/>
        <v/>
      </c>
      <c r="AH23" t="s">
        <v>22</v>
      </c>
      <c r="AI23">
        <v>1E-4</v>
      </c>
      <c r="AJ23">
        <v>1E-4</v>
      </c>
      <c r="AK23">
        <v>2.0000000000000001E-4</v>
      </c>
      <c r="AL23" t="b">
        <f t="shared" si="16"/>
        <v>1</v>
      </c>
      <c r="AM23" t="b">
        <f t="shared" si="17"/>
        <v>1</v>
      </c>
      <c r="AN23">
        <f t="shared" si="18"/>
        <v>2</v>
      </c>
      <c r="AO23" t="str">
        <f t="shared" si="19"/>
        <v>*</v>
      </c>
      <c r="AP23" t="s">
        <v>22</v>
      </c>
      <c r="AQ23">
        <v>1E-4</v>
      </c>
      <c r="AR23">
        <v>0</v>
      </c>
      <c r="AS23">
        <v>1E-4</v>
      </c>
      <c r="AT23" t="b">
        <f t="shared" si="20"/>
        <v>0</v>
      </c>
      <c r="AU23" t="b">
        <f t="shared" si="21"/>
        <v>1</v>
      </c>
      <c r="AV23">
        <f t="shared" si="22"/>
        <v>1</v>
      </c>
      <c r="AW23" t="str">
        <f t="shared" si="23"/>
        <v/>
      </c>
    </row>
    <row r="24" spans="1:49" x14ac:dyDescent="0.25">
      <c r="Z24" t="s">
        <v>21</v>
      </c>
      <c r="AA24">
        <v>0</v>
      </c>
      <c r="AB24">
        <v>0</v>
      </c>
      <c r="AC24">
        <v>1E-4</v>
      </c>
      <c r="AD24" t="b">
        <f>IF(1,AB24&gt;0,0)</f>
        <v>0</v>
      </c>
      <c r="AE24" t="b">
        <f>IF(1,AC24&gt;0,0)</f>
        <v>1</v>
      </c>
      <c r="AF24">
        <f>AD24+AE24</f>
        <v>1</v>
      </c>
      <c r="AG24" t="str">
        <f>IF(AF24&lt;&gt;1,"*","")</f>
        <v/>
      </c>
      <c r="AH24" t="s">
        <v>21</v>
      </c>
      <c r="AI24">
        <v>0</v>
      </c>
      <c r="AJ24">
        <v>0</v>
      </c>
      <c r="AK24">
        <v>0</v>
      </c>
      <c r="AL24" t="b">
        <f>IF(1,AJ24&gt;0,0)</f>
        <v>0</v>
      </c>
      <c r="AM24" t="b">
        <f>IF(1,AK24&gt;0,0)</f>
        <v>0</v>
      </c>
      <c r="AN24">
        <f>AL24+AM24</f>
        <v>0</v>
      </c>
      <c r="AO24" t="str">
        <f>IF(AN24&lt;&gt;1,"*","")</f>
        <v>*</v>
      </c>
      <c r="AP24" t="s">
        <v>21</v>
      </c>
      <c r="AQ24">
        <v>0</v>
      </c>
      <c r="AR24">
        <v>0</v>
      </c>
      <c r="AS24">
        <v>0</v>
      </c>
      <c r="AT24" t="b">
        <f>IF(1,AR24&gt;0,0)</f>
        <v>0</v>
      </c>
      <c r="AU24" t="b">
        <f>IF(1,AS24&gt;0,0)</f>
        <v>0</v>
      </c>
      <c r="AV24">
        <f>AT24+AU24</f>
        <v>0</v>
      </c>
      <c r="AW24" t="str">
        <f>IF(AV24&lt;&gt;1,"*","")</f>
        <v>*</v>
      </c>
    </row>
    <row r="26" spans="1:49" x14ac:dyDescent="0.25">
      <c r="A26" t="s">
        <v>30</v>
      </c>
      <c r="B26" t="s">
        <v>20</v>
      </c>
      <c r="D26" t="s">
        <v>24</v>
      </c>
      <c r="F26" t="s">
        <v>23</v>
      </c>
      <c r="L26" t="s">
        <v>30</v>
      </c>
      <c r="M26" t="s">
        <v>20</v>
      </c>
      <c r="O26" t="s">
        <v>24</v>
      </c>
      <c r="Q26" t="s">
        <v>23</v>
      </c>
    </row>
    <row r="27" spans="1:49" x14ac:dyDescent="0.25">
      <c r="B27" t="s">
        <v>0</v>
      </c>
      <c r="C27" t="s">
        <v>31</v>
      </c>
      <c r="D27" t="s">
        <v>0</v>
      </c>
      <c r="E27" t="s">
        <v>31</v>
      </c>
      <c r="F27" t="s">
        <v>0</v>
      </c>
      <c r="G27" t="s">
        <v>31</v>
      </c>
      <c r="M27" t="s">
        <v>0</v>
      </c>
      <c r="N27" t="s">
        <v>31</v>
      </c>
      <c r="O27" t="s">
        <v>0</v>
      </c>
      <c r="P27" t="s">
        <v>31</v>
      </c>
      <c r="Q27" t="s">
        <v>0</v>
      </c>
      <c r="R27" t="s">
        <v>31</v>
      </c>
    </row>
    <row r="28" spans="1:49" x14ac:dyDescent="0.25">
      <c r="A28" t="s">
        <v>1</v>
      </c>
      <c r="B28" t="str">
        <f>TEXT(B4,"0.0000")&amp;H4</f>
        <v>1.4154*</v>
      </c>
      <c r="C28" t="str">
        <f t="shared" ref="C28:C46" si="24">"("&amp;TEXT(C4,"0.0000")&amp;", "&amp;TEXT(D4,"0.0000")&amp;")"</f>
        <v>(0.3841, 2.3936)</v>
      </c>
      <c r="D28" t="str">
        <f>TEXT(J4,"0.0000")&amp;P4</f>
        <v>3.2501*</v>
      </c>
      <c r="E28" t="str">
        <f t="shared" ref="E28:E47" si="25">"("&amp;TEXT(K4,"0.0000")&amp;", "&amp;TEXT(L4,"0.0000")&amp;")"</f>
        <v>(1.7925, 4.5723)</v>
      </c>
      <c r="F28" t="str">
        <f>TEXT(R4,"0.0000")&amp;X4</f>
        <v>-0.0996</v>
      </c>
      <c r="G28" t="str">
        <f t="shared" ref="G28:G46" si="26">"("&amp;TEXT(S4,"0.0000")&amp;", "&amp;TEXT(T4,"0.0000")&amp;")"</f>
        <v>(-2.2062, 2.2349)</v>
      </c>
      <c r="L28" t="s">
        <v>1</v>
      </c>
      <c r="M28" t="str">
        <f>TEXT(AA4,"0.0000")&amp;AG4</f>
        <v>0.5340</v>
      </c>
      <c r="N28" t="str">
        <f>"("&amp;TEXT(AB4,"0.0000")&amp;", "&amp;TEXT(AC4,"0.0000")&amp;")"</f>
        <v>(-0.5882, 1.6666)</v>
      </c>
      <c r="O28" t="str">
        <f>TEXT(AI4,"0.0000")&amp;AO4</f>
        <v>2.9200*</v>
      </c>
      <c r="P28" t="str">
        <f>"("&amp;TEXT(AJ4,"0.0000")&amp;", "&amp;TEXT(AK4,"0.0000")&amp;")"</f>
        <v>(1.5776, 4.3386)</v>
      </c>
      <c r="Q28" t="str">
        <f>TEXT(AQ4,"0.0000")&amp;AW4</f>
        <v>-0.0121</v>
      </c>
      <c r="R28" t="str">
        <f>"("&amp;TEXT(AR4,"0.0000")&amp;", "&amp;TEXT(AS4,"0.0000")&amp;")"</f>
        <v>(-1.9681, 2.0152)</v>
      </c>
    </row>
    <row r="29" spans="1:49" x14ac:dyDescent="0.25">
      <c r="A29" t="s">
        <v>2</v>
      </c>
      <c r="B29" t="str">
        <f t="shared" ref="B29:B46" si="27">TEXT(B5,"0.0000")&amp;H5</f>
        <v>-0.0091*</v>
      </c>
      <c r="C29" t="str">
        <f t="shared" si="24"/>
        <v>(-0.0104, -0.0078)</v>
      </c>
      <c r="D29" t="str">
        <f t="shared" ref="D29:D47" si="28">TEXT(J5,"0.0000")&amp;P5</f>
        <v>-0.0129*</v>
      </c>
      <c r="E29" t="str">
        <f t="shared" si="25"/>
        <v>(-0.0161, -0.0096)</v>
      </c>
      <c r="F29" t="str">
        <f t="shared" ref="F29:F45" si="29">TEXT(R5,"0.0000")&amp;X5</f>
        <v>-0.0054*</v>
      </c>
      <c r="G29" t="str">
        <f t="shared" si="26"/>
        <v>(-0.0106, -0.0003)</v>
      </c>
      <c r="L29" t="s">
        <v>2</v>
      </c>
      <c r="M29" t="str">
        <f t="shared" ref="M29:M48" si="30">TEXT(AA5,"0.0000")&amp;AG5</f>
        <v>-0.0090*</v>
      </c>
      <c r="N29" t="str">
        <f t="shared" ref="N29:N48" si="31">"("&amp;TEXT(AB5,"0.0000")&amp;", "&amp;TEXT(AC5,"0.0000")&amp;")"</f>
        <v>(-0.0103, -0.0078)</v>
      </c>
      <c r="O29" t="str">
        <f t="shared" ref="O29:O48" si="32">TEXT(AI5,"0.0000")&amp;AO5</f>
        <v>-0.0129*</v>
      </c>
      <c r="P29" t="str">
        <f t="shared" ref="P29:P48" si="33">"("&amp;TEXT(AJ5,"0.0000")&amp;", "&amp;TEXT(AK5,"0.0000")&amp;")"</f>
        <v>(-0.0163, -0.0095)</v>
      </c>
      <c r="Q29" t="str">
        <f t="shared" ref="Q29:Q48" si="34">TEXT(AQ5,"0.0000")&amp;AW5</f>
        <v>-0.0060*</v>
      </c>
      <c r="R29" t="str">
        <f t="shared" ref="R29:R48" si="35">"("&amp;TEXT(AR5,"0.0000")&amp;", "&amp;TEXT(AS5,"0.0000")&amp;")"</f>
        <v>(-0.0111, -0.0011)</v>
      </c>
    </row>
    <row r="30" spans="1:49" x14ac:dyDescent="0.25">
      <c r="A30" t="s">
        <v>3</v>
      </c>
      <c r="B30" t="str">
        <f t="shared" si="27"/>
        <v>-0.8625*</v>
      </c>
      <c r="C30" t="str">
        <f t="shared" si="24"/>
        <v>(-0.9349, -0.7892)</v>
      </c>
      <c r="D30" t="str">
        <f t="shared" si="28"/>
        <v>-0.9342*</v>
      </c>
      <c r="E30" t="str">
        <f t="shared" si="25"/>
        <v>(-1.1116, -0.7674)</v>
      </c>
      <c r="F30" t="str">
        <f t="shared" si="29"/>
        <v>-0.9007*</v>
      </c>
      <c r="G30" t="str">
        <f t="shared" si="26"/>
        <v>(-1.1834, -0.6110)</v>
      </c>
      <c r="L30" t="s">
        <v>3</v>
      </c>
      <c r="M30" t="str">
        <f t="shared" si="30"/>
        <v>-0.8148*</v>
      </c>
      <c r="N30" t="str">
        <f t="shared" si="31"/>
        <v>(-0.8998, -0.7225)</v>
      </c>
      <c r="O30" t="str">
        <f t="shared" si="32"/>
        <v>-0.8864*</v>
      </c>
      <c r="P30" t="str">
        <f t="shared" si="33"/>
        <v>(-1.0571, -0.7170)</v>
      </c>
      <c r="Q30" t="str">
        <f t="shared" si="34"/>
        <v>-0.8703*</v>
      </c>
      <c r="R30" t="str">
        <f t="shared" si="35"/>
        <v>(-1.1252, -0.6088)</v>
      </c>
    </row>
    <row r="31" spans="1:49" x14ac:dyDescent="0.25">
      <c r="A31" t="s">
        <v>4</v>
      </c>
      <c r="B31" t="str">
        <f t="shared" si="27"/>
        <v>0.0054</v>
      </c>
      <c r="C31" t="str">
        <f t="shared" si="24"/>
        <v>(-0.0069, 0.0177)</v>
      </c>
      <c r="D31" t="str">
        <f t="shared" si="28"/>
        <v>-0.0438*</v>
      </c>
      <c r="E31" t="str">
        <f t="shared" si="25"/>
        <v>(-0.0767, -0.0091)</v>
      </c>
      <c r="F31" t="str">
        <f t="shared" si="29"/>
        <v>-0.0307</v>
      </c>
      <c r="G31" t="str">
        <f t="shared" si="26"/>
        <v>(-0.0952, 0.0175)</v>
      </c>
      <c r="L31" t="s">
        <v>4</v>
      </c>
      <c r="M31" t="str">
        <f t="shared" si="30"/>
        <v>0.0062</v>
      </c>
      <c r="N31" t="str">
        <f t="shared" si="31"/>
        <v>(-0.0049, 0.0178)</v>
      </c>
      <c r="O31" t="str">
        <f t="shared" si="32"/>
        <v>-0.0383*</v>
      </c>
      <c r="P31" t="str">
        <f t="shared" si="33"/>
        <v>(-0.0737, -0.0050)</v>
      </c>
      <c r="Q31" t="str">
        <f t="shared" si="34"/>
        <v>-0.0304</v>
      </c>
      <c r="R31" t="str">
        <f t="shared" si="35"/>
        <v>(-0.0842, 0.0180)</v>
      </c>
    </row>
    <row r="32" spans="1:49" x14ac:dyDescent="0.25">
      <c r="A32" t="s">
        <v>5</v>
      </c>
      <c r="B32" t="str">
        <f t="shared" si="27"/>
        <v>0.4239*</v>
      </c>
      <c r="C32" t="str">
        <f t="shared" si="24"/>
        <v>(0.1433, 0.6990)</v>
      </c>
      <c r="D32" t="str">
        <f t="shared" si="28"/>
        <v>-0.9308*</v>
      </c>
      <c r="E32" t="str">
        <f t="shared" si="25"/>
        <v>(-1.6914, -0.2403)</v>
      </c>
      <c r="F32" t="str">
        <f t="shared" si="29"/>
        <v>-1.9886*</v>
      </c>
      <c r="G32" t="str">
        <f t="shared" si="26"/>
        <v>(-4.0463, -0.6012)</v>
      </c>
      <c r="L32" t="s">
        <v>5</v>
      </c>
      <c r="M32" t="str">
        <f t="shared" si="30"/>
        <v>0.4305*</v>
      </c>
      <c r="N32" t="str">
        <f t="shared" si="31"/>
        <v>(0.1274, 0.7167)</v>
      </c>
      <c r="O32" t="str">
        <f t="shared" si="32"/>
        <v>-0.9433*</v>
      </c>
      <c r="P32" t="str">
        <f t="shared" si="33"/>
        <v>(-1.8407, -0.1719)</v>
      </c>
      <c r="Q32" t="str">
        <f t="shared" si="34"/>
        <v>-1.9322*</v>
      </c>
      <c r="R32" t="str">
        <f t="shared" si="35"/>
        <v>(-4.1446, -0.6878)</v>
      </c>
    </row>
    <row r="33" spans="1:18" x14ac:dyDescent="0.25">
      <c r="A33" t="s">
        <v>6</v>
      </c>
      <c r="B33" t="str">
        <f t="shared" si="27"/>
        <v>0.0737</v>
      </c>
      <c r="C33" t="str">
        <f t="shared" si="24"/>
        <v>(-0.0289, 0.1788)</v>
      </c>
      <c r="D33" t="str">
        <f t="shared" si="28"/>
        <v>-0.8218*</v>
      </c>
      <c r="E33" t="str">
        <f t="shared" si="25"/>
        <v>(-1.0188, -0.6313)</v>
      </c>
      <c r="F33" t="str">
        <f t="shared" si="29"/>
        <v>-0.1366</v>
      </c>
      <c r="G33" t="str">
        <f t="shared" si="26"/>
        <v>(-0.4397, 0.1658)</v>
      </c>
      <c r="L33" t="s">
        <v>6</v>
      </c>
      <c r="M33" t="str">
        <f t="shared" si="30"/>
        <v>0.1357*</v>
      </c>
      <c r="N33" t="str">
        <f t="shared" si="31"/>
        <v>(0.0214, 0.2241)</v>
      </c>
      <c r="O33" t="str">
        <f t="shared" si="32"/>
        <v>-0.7389*</v>
      </c>
      <c r="P33" t="str">
        <f t="shared" si="33"/>
        <v>(-0.9208, -0.5510)</v>
      </c>
      <c r="Q33" t="str">
        <f t="shared" si="34"/>
        <v>-0.1235</v>
      </c>
      <c r="R33" t="str">
        <f t="shared" si="35"/>
        <v>(-0.4319, 0.1964)</v>
      </c>
    </row>
    <row r="34" spans="1:18" x14ac:dyDescent="0.25">
      <c r="A34" t="s">
        <v>7</v>
      </c>
      <c r="B34" t="str">
        <f t="shared" si="27"/>
        <v>0.0000*</v>
      </c>
      <c r="C34" t="str">
        <f t="shared" si="24"/>
        <v>(0.0000, 0.0000)</v>
      </c>
      <c r="D34" t="str">
        <f t="shared" si="28"/>
        <v>0.0000*</v>
      </c>
      <c r="E34" t="str">
        <f t="shared" si="25"/>
        <v>(0.0000, 0.0000)</v>
      </c>
      <c r="F34" t="str">
        <f t="shared" si="29"/>
        <v>0.0000*</v>
      </c>
      <c r="G34" t="str">
        <f t="shared" si="26"/>
        <v>(0.0000, 0.0000)</v>
      </c>
      <c r="L34" t="s">
        <v>7</v>
      </c>
      <c r="M34" t="str">
        <f t="shared" si="30"/>
        <v>0.0000*</v>
      </c>
      <c r="N34" t="str">
        <f t="shared" si="31"/>
        <v>(0.0000, 0.0000)</v>
      </c>
      <c r="O34" t="str">
        <f t="shared" si="32"/>
        <v>0.0000*</v>
      </c>
      <c r="P34" t="str">
        <f t="shared" si="33"/>
        <v>(0.0000, 0.0000)</v>
      </c>
      <c r="Q34" t="str">
        <f t="shared" si="34"/>
        <v>0.0000*</v>
      </c>
      <c r="R34" t="str">
        <f t="shared" si="35"/>
        <v>(0.0000, 0.0000)</v>
      </c>
    </row>
    <row r="35" spans="1:18" x14ac:dyDescent="0.25">
      <c r="A35" t="s">
        <v>8</v>
      </c>
      <c r="B35" t="str">
        <f t="shared" si="27"/>
        <v>0.0228*</v>
      </c>
      <c r="C35" t="str">
        <f t="shared" si="24"/>
        <v>(0.0088, 0.0368)</v>
      </c>
      <c r="D35" t="str">
        <f t="shared" si="28"/>
        <v>-0.0169</v>
      </c>
      <c r="E35" t="str">
        <f t="shared" si="25"/>
        <v>(-0.0595, 0.0191)</v>
      </c>
      <c r="F35" t="str">
        <f t="shared" si="29"/>
        <v>0.0147</v>
      </c>
      <c r="G35" t="str">
        <f t="shared" si="26"/>
        <v>(-0.0451, 0.0625)</v>
      </c>
      <c r="L35" t="s">
        <v>8</v>
      </c>
      <c r="M35" t="str">
        <f t="shared" si="30"/>
        <v>0.0256*</v>
      </c>
      <c r="N35" t="str">
        <f t="shared" si="31"/>
        <v>(0.0114, 0.0405)</v>
      </c>
      <c r="O35" t="str">
        <f t="shared" si="32"/>
        <v>-0.0171</v>
      </c>
      <c r="P35" t="str">
        <f t="shared" si="33"/>
        <v>(-0.0606, 0.0207)</v>
      </c>
      <c r="Q35" t="str">
        <f t="shared" si="34"/>
        <v>0.0141</v>
      </c>
      <c r="R35" t="str">
        <f t="shared" si="35"/>
        <v>(-0.0408, 0.0593)</v>
      </c>
    </row>
    <row r="36" spans="1:18" x14ac:dyDescent="0.25">
      <c r="A36" t="s">
        <v>9</v>
      </c>
      <c r="B36" t="str">
        <f t="shared" si="27"/>
        <v>-0.0528*</v>
      </c>
      <c r="C36" t="str">
        <f t="shared" si="24"/>
        <v>(-0.0714, -0.0305)</v>
      </c>
      <c r="D36" t="str">
        <f t="shared" si="28"/>
        <v>-0.0523*</v>
      </c>
      <c r="E36" t="str">
        <f t="shared" si="25"/>
        <v>(-0.0767, -0.0286)</v>
      </c>
      <c r="F36" t="str">
        <f t="shared" si="29"/>
        <v>-0.0344</v>
      </c>
      <c r="G36" t="str">
        <f t="shared" si="26"/>
        <v>(-0.0660, 0.0024)</v>
      </c>
      <c r="L36" t="s">
        <v>9</v>
      </c>
      <c r="M36" t="str">
        <f t="shared" si="30"/>
        <v>-0.0456*</v>
      </c>
      <c r="N36" t="str">
        <f t="shared" si="31"/>
        <v>(-0.0641, -0.0144)</v>
      </c>
      <c r="O36" t="str">
        <f t="shared" si="32"/>
        <v>-0.0511*</v>
      </c>
      <c r="P36" t="str">
        <f t="shared" si="33"/>
        <v>(-0.0738, -0.0267)</v>
      </c>
      <c r="Q36" t="str">
        <f t="shared" si="34"/>
        <v>-0.0334*</v>
      </c>
      <c r="R36" t="str">
        <f t="shared" si="35"/>
        <v>(-0.0667, -0.0009)</v>
      </c>
    </row>
    <row r="37" spans="1:18" x14ac:dyDescent="0.25">
      <c r="A37" t="s">
        <v>10</v>
      </c>
      <c r="B37" t="str">
        <f t="shared" si="27"/>
        <v>0.0023</v>
      </c>
      <c r="C37" t="str">
        <f t="shared" si="24"/>
        <v>(-0.0201, 0.0250)</v>
      </c>
      <c r="D37" t="str">
        <f t="shared" si="28"/>
        <v>-0.0157</v>
      </c>
      <c r="E37" t="str">
        <f t="shared" si="25"/>
        <v>(-0.0406, 0.0073)</v>
      </c>
      <c r="F37" t="str">
        <f t="shared" si="29"/>
        <v>-0.0003</v>
      </c>
      <c r="G37" t="str">
        <f t="shared" si="26"/>
        <v>(-0.0330, 0.0355)</v>
      </c>
      <c r="L37" t="s">
        <v>10</v>
      </c>
      <c r="M37" t="str">
        <f t="shared" si="30"/>
        <v>0.0040</v>
      </c>
      <c r="N37" t="str">
        <f t="shared" si="31"/>
        <v>(-0.0269, 0.0232)</v>
      </c>
      <c r="O37" t="str">
        <f t="shared" si="32"/>
        <v>-0.0160</v>
      </c>
      <c r="P37" t="str">
        <f t="shared" si="33"/>
        <v>(-0.0401, 0.0079)</v>
      </c>
      <c r="Q37" t="str">
        <f t="shared" si="34"/>
        <v>-0.0031</v>
      </c>
      <c r="R37" t="str">
        <f t="shared" si="35"/>
        <v>(-0.0386, 0.0319)</v>
      </c>
    </row>
    <row r="38" spans="1:18" x14ac:dyDescent="0.25">
      <c r="A38" t="s">
        <v>11</v>
      </c>
      <c r="B38" t="str">
        <f t="shared" si="27"/>
        <v>-0.0100</v>
      </c>
      <c r="C38" t="str">
        <f t="shared" si="24"/>
        <v>(-0.0452, 0.0226)</v>
      </c>
      <c r="D38" t="str">
        <f t="shared" si="28"/>
        <v>0.0239</v>
      </c>
      <c r="E38" t="str">
        <f t="shared" si="25"/>
        <v>(-0.0175, 0.0677)</v>
      </c>
      <c r="F38" t="str">
        <f t="shared" si="29"/>
        <v>-0.0100</v>
      </c>
      <c r="G38" t="str">
        <f t="shared" si="26"/>
        <v>(-0.0714, 0.0438)</v>
      </c>
      <c r="L38" t="s">
        <v>11</v>
      </c>
      <c r="M38" t="str">
        <f t="shared" si="30"/>
        <v>-0.0094</v>
      </c>
      <c r="N38" t="str">
        <f t="shared" si="31"/>
        <v>(-0.0477, 0.0292)</v>
      </c>
      <c r="O38" t="str">
        <f t="shared" si="32"/>
        <v>0.0246</v>
      </c>
      <c r="P38" t="str">
        <f t="shared" si="33"/>
        <v>(-0.0162, 0.0632)</v>
      </c>
      <c r="Q38" t="str">
        <f t="shared" si="34"/>
        <v>-0.0070</v>
      </c>
      <c r="R38" t="str">
        <f t="shared" si="35"/>
        <v>(-0.0692, 0.0527)</v>
      </c>
    </row>
    <row r="39" spans="1:18" x14ac:dyDescent="0.25">
      <c r="A39" t="s">
        <v>12</v>
      </c>
      <c r="B39" t="str">
        <f t="shared" si="27"/>
        <v>-0.0028</v>
      </c>
      <c r="C39" t="str">
        <f t="shared" si="24"/>
        <v>(-0.0106, 0.0057)</v>
      </c>
      <c r="D39" t="str">
        <f t="shared" si="28"/>
        <v>-0.0159*</v>
      </c>
      <c r="E39" t="str">
        <f t="shared" si="25"/>
        <v>(-0.0252, -0.0062)</v>
      </c>
      <c r="F39" t="str">
        <f t="shared" si="29"/>
        <v>-0.0041</v>
      </c>
      <c r="G39" t="str">
        <f t="shared" si="26"/>
        <v>(-0.0172, 0.0084)</v>
      </c>
      <c r="L39" t="s">
        <v>12</v>
      </c>
      <c r="M39" t="str">
        <f t="shared" si="30"/>
        <v>0.0017</v>
      </c>
      <c r="N39" t="str">
        <f t="shared" si="31"/>
        <v>(-0.0036, 0.0072)</v>
      </c>
      <c r="O39" t="str">
        <f t="shared" si="32"/>
        <v>-0.0163*</v>
      </c>
      <c r="P39" t="str">
        <f t="shared" si="33"/>
        <v>(-0.0247, -0.0084)</v>
      </c>
      <c r="Q39" t="str">
        <f t="shared" si="34"/>
        <v>-0.0053</v>
      </c>
      <c r="R39" t="str">
        <f t="shared" si="35"/>
        <v>(-0.0175, 0.0057)</v>
      </c>
    </row>
    <row r="40" spans="1:18" x14ac:dyDescent="0.25">
      <c r="A40" t="s">
        <v>13</v>
      </c>
      <c r="B40" t="str">
        <f t="shared" si="27"/>
        <v>-0.0041</v>
      </c>
      <c r="C40" t="str">
        <f t="shared" si="24"/>
        <v>(-0.0127, 0.0049)</v>
      </c>
      <c r="D40" t="str">
        <f t="shared" si="28"/>
        <v>-0.0262*</v>
      </c>
      <c r="E40" t="str">
        <f t="shared" si="25"/>
        <v>(-0.0361, -0.0161)</v>
      </c>
      <c r="F40" t="str">
        <f t="shared" si="29"/>
        <v>-0.0171*</v>
      </c>
      <c r="G40" t="str">
        <f t="shared" si="26"/>
        <v>(-0.0319, -0.0029)</v>
      </c>
      <c r="L40" t="s">
        <v>13</v>
      </c>
      <c r="M40" t="str">
        <f t="shared" si="30"/>
        <v>-0.0001</v>
      </c>
      <c r="N40" t="str">
        <f t="shared" si="31"/>
        <v>(-0.0095, 0.0090)</v>
      </c>
      <c r="O40" t="str">
        <f t="shared" si="32"/>
        <v>-0.0261*</v>
      </c>
      <c r="P40" t="str">
        <f t="shared" si="33"/>
        <v>(-0.0358, -0.0170)</v>
      </c>
      <c r="Q40" t="str">
        <f t="shared" si="34"/>
        <v>-0.0188*</v>
      </c>
      <c r="R40" t="str">
        <f t="shared" si="35"/>
        <v>(-0.0333, -0.0057)</v>
      </c>
    </row>
    <row r="41" spans="1:18" x14ac:dyDescent="0.25">
      <c r="A41" t="s">
        <v>14</v>
      </c>
      <c r="B41" t="str">
        <f t="shared" si="27"/>
        <v>0.0000*</v>
      </c>
      <c r="C41" t="str">
        <f t="shared" si="24"/>
        <v>(0.0000, 0.0000)</v>
      </c>
      <c r="D41" t="str">
        <f t="shared" si="28"/>
        <v>0.0000*</v>
      </c>
      <c r="E41" t="str">
        <f t="shared" si="25"/>
        <v>(0.0000, 0.0000)</v>
      </c>
      <c r="F41" t="str">
        <f t="shared" si="29"/>
        <v>0.0000*</v>
      </c>
      <c r="G41" t="str">
        <f t="shared" si="26"/>
        <v>(0.0000, 0.0000)</v>
      </c>
      <c r="L41" t="s">
        <v>14</v>
      </c>
      <c r="M41" t="str">
        <f t="shared" si="30"/>
        <v>0.0000*</v>
      </c>
      <c r="N41" t="str">
        <f t="shared" si="31"/>
        <v>(0.0000, 0.0000)</v>
      </c>
      <c r="O41" t="str">
        <f t="shared" si="32"/>
        <v>0.0000*</v>
      </c>
      <c r="P41" t="str">
        <f t="shared" si="33"/>
        <v>(0.0000, 0.0000)</v>
      </c>
      <c r="Q41" t="str">
        <f t="shared" si="34"/>
        <v>0.0000*</v>
      </c>
      <c r="R41" t="str">
        <f t="shared" si="35"/>
        <v>(0.0000, 0.0000)</v>
      </c>
    </row>
    <row r="42" spans="1:18" x14ac:dyDescent="0.25">
      <c r="A42" t="s">
        <v>15</v>
      </c>
      <c r="B42" t="str">
        <f t="shared" si="27"/>
        <v>0.0141</v>
      </c>
      <c r="C42" t="str">
        <f t="shared" si="24"/>
        <v>(-0.0322, 0.0589)</v>
      </c>
      <c r="D42" t="str">
        <f t="shared" si="28"/>
        <v>0.0478</v>
      </c>
      <c r="E42" t="str">
        <f t="shared" si="25"/>
        <v>(-0.0165, 0.1116)</v>
      </c>
      <c r="F42" t="str">
        <f t="shared" si="29"/>
        <v>0.0132</v>
      </c>
      <c r="G42" t="str">
        <f t="shared" si="26"/>
        <v>(-0.0889, 0.1023)</v>
      </c>
      <c r="L42" t="s">
        <v>15</v>
      </c>
      <c r="M42" t="str">
        <f t="shared" si="30"/>
        <v>0.0168</v>
      </c>
      <c r="N42" t="str">
        <f t="shared" si="31"/>
        <v>(-0.0345, 0.0723)</v>
      </c>
      <c r="O42" t="str">
        <f t="shared" si="32"/>
        <v>0.0495</v>
      </c>
      <c r="P42" t="str">
        <f t="shared" si="33"/>
        <v>(-0.0138, 0.1087)</v>
      </c>
      <c r="Q42" t="str">
        <f t="shared" si="34"/>
        <v>0.0185</v>
      </c>
      <c r="R42" t="str">
        <f t="shared" si="35"/>
        <v>(-0.0744, 0.1099)</v>
      </c>
    </row>
    <row r="43" spans="1:18" x14ac:dyDescent="0.25">
      <c r="A43" t="s">
        <v>16</v>
      </c>
      <c r="B43" t="str">
        <f t="shared" si="27"/>
        <v>-0.0055</v>
      </c>
      <c r="C43" t="str">
        <f t="shared" si="24"/>
        <v>(-0.0148, 0.0043)</v>
      </c>
      <c r="D43" t="str">
        <f t="shared" si="28"/>
        <v>-0.0155*</v>
      </c>
      <c r="E43" t="str">
        <f t="shared" si="25"/>
        <v>(-0.0256, -0.0050)</v>
      </c>
      <c r="F43" t="str">
        <f t="shared" si="29"/>
        <v>0.0025</v>
      </c>
      <c r="G43" t="str">
        <f t="shared" si="26"/>
        <v>(-0.0130, 0.0171)</v>
      </c>
      <c r="L43" t="s">
        <v>16</v>
      </c>
      <c r="M43" t="str">
        <f t="shared" si="30"/>
        <v>0.0001</v>
      </c>
      <c r="N43" t="str">
        <f t="shared" si="31"/>
        <v>(-0.0108, 0.0092)</v>
      </c>
      <c r="O43" t="str">
        <f t="shared" si="32"/>
        <v>-0.0154*</v>
      </c>
      <c r="P43" t="str">
        <f t="shared" si="33"/>
        <v>(-0.0244, -0.0067)</v>
      </c>
      <c r="Q43" t="str">
        <f t="shared" si="34"/>
        <v>0.0010</v>
      </c>
      <c r="R43" t="str">
        <f t="shared" si="35"/>
        <v>(-0.0130, 0.0148)</v>
      </c>
    </row>
    <row r="44" spans="1:18" x14ac:dyDescent="0.25">
      <c r="A44" t="s">
        <v>17</v>
      </c>
      <c r="B44" t="str">
        <f t="shared" si="27"/>
        <v>-0.0010*</v>
      </c>
      <c r="C44" t="str">
        <f t="shared" si="24"/>
        <v>(-0.0018, -0.0003)</v>
      </c>
      <c r="D44" t="str">
        <f t="shared" si="28"/>
        <v>-0.0031*</v>
      </c>
      <c r="E44" t="str">
        <f t="shared" si="25"/>
        <v>(-0.0049, -0.0012)</v>
      </c>
      <c r="F44" t="str">
        <f t="shared" si="29"/>
        <v>-0.0033*</v>
      </c>
      <c r="G44" t="str">
        <f t="shared" si="26"/>
        <v>(-0.0062, -0.0004)</v>
      </c>
      <c r="L44" t="s">
        <v>17</v>
      </c>
      <c r="M44" t="str">
        <f t="shared" si="30"/>
        <v>-0.0010*</v>
      </c>
      <c r="N44" t="str">
        <f t="shared" si="31"/>
        <v>(-0.0018, -0.0003)</v>
      </c>
      <c r="O44" t="str">
        <f t="shared" si="32"/>
        <v>-0.0032*</v>
      </c>
      <c r="P44" t="str">
        <f t="shared" si="33"/>
        <v>(-0.0051, -0.0014)</v>
      </c>
      <c r="Q44" t="str">
        <f t="shared" si="34"/>
        <v>-0.0034*</v>
      </c>
      <c r="R44" t="str">
        <f t="shared" si="35"/>
        <v>(-0.0062, -0.0006)</v>
      </c>
    </row>
    <row r="45" spans="1:18" x14ac:dyDescent="0.25">
      <c r="A45" t="s">
        <v>18</v>
      </c>
      <c r="B45" t="str">
        <f t="shared" si="27"/>
        <v>-0.0011</v>
      </c>
      <c r="C45" t="str">
        <f t="shared" si="24"/>
        <v>(-0.0028, 0.0007)</v>
      </c>
      <c r="D45" t="str">
        <f t="shared" si="28"/>
        <v>-0.0023</v>
      </c>
      <c r="E45" t="str">
        <f t="shared" si="25"/>
        <v>(-0.0061, 0.0017)</v>
      </c>
      <c r="F45" t="str">
        <f t="shared" si="29"/>
        <v>-0.0057</v>
      </c>
      <c r="G45" t="str">
        <f t="shared" si="26"/>
        <v>(-0.0130, 0.0010)</v>
      </c>
      <c r="L45" t="s">
        <v>18</v>
      </c>
      <c r="M45" t="str">
        <f t="shared" si="30"/>
        <v>-0.0010</v>
      </c>
      <c r="N45" t="str">
        <f t="shared" si="31"/>
        <v>(-0.0026, 0.0006)</v>
      </c>
      <c r="O45" t="str">
        <f t="shared" si="32"/>
        <v>-0.0022</v>
      </c>
      <c r="P45" t="str">
        <f t="shared" si="33"/>
        <v>(-0.0064, 0.0018)</v>
      </c>
      <c r="Q45" t="str">
        <f t="shared" si="34"/>
        <v>-0.0060</v>
      </c>
      <c r="R45" t="str">
        <f t="shared" si="35"/>
        <v>(-0.0136, 0.0009)</v>
      </c>
    </row>
    <row r="46" spans="1:18" x14ac:dyDescent="0.25">
      <c r="A46" t="s">
        <v>19</v>
      </c>
      <c r="B46" t="str">
        <f t="shared" si="27"/>
        <v>-0.0060</v>
      </c>
      <c r="C46" t="str">
        <f t="shared" si="24"/>
        <v>(-0.0193, 0.0068)</v>
      </c>
      <c r="D46" t="str">
        <f t="shared" si="28"/>
        <v>0.0037</v>
      </c>
      <c r="E46" t="str">
        <f t="shared" si="25"/>
        <v>(-0.0226, 0.0215)</v>
      </c>
      <c r="F46" t="str">
        <f>TEXT(R22,"0.0000")&amp;X22</f>
        <v>-0.0027</v>
      </c>
      <c r="G46" t="str">
        <f t="shared" si="26"/>
        <v>(-0.0516, 0.0242)</v>
      </c>
      <c r="L46" t="s">
        <v>19</v>
      </c>
      <c r="M46" t="str">
        <f t="shared" si="30"/>
        <v>-0.0035</v>
      </c>
      <c r="N46" t="str">
        <f t="shared" si="31"/>
        <v>(-0.0171, 0.0100)</v>
      </c>
      <c r="O46" t="str">
        <f t="shared" si="32"/>
        <v>0.0058</v>
      </c>
      <c r="P46" t="str">
        <f t="shared" si="33"/>
        <v>(-0.0185, 0.0229)</v>
      </c>
      <c r="Q46" t="str">
        <f t="shared" si="34"/>
        <v>0.0000</v>
      </c>
      <c r="R46" t="str">
        <f t="shared" si="35"/>
        <v>(-0.0417, 0.0257)</v>
      </c>
    </row>
    <row r="47" spans="1:18" x14ac:dyDescent="0.25">
      <c r="A47" t="s">
        <v>22</v>
      </c>
      <c r="D47" t="str">
        <f>TEXT(J23,"0.0000")&amp;P23</f>
        <v>0.0001*</v>
      </c>
      <c r="E47" t="str">
        <f t="shared" si="25"/>
        <v>(0.0001, 0.0002)</v>
      </c>
      <c r="L47" t="s">
        <v>22</v>
      </c>
      <c r="M47" t="str">
        <f t="shared" si="30"/>
        <v>0.0000</v>
      </c>
      <c r="N47" t="str">
        <f t="shared" si="31"/>
        <v>(0.0000, 0.0001)</v>
      </c>
      <c r="O47" t="str">
        <f t="shared" si="32"/>
        <v>0.0001*</v>
      </c>
      <c r="P47" t="str">
        <f t="shared" si="33"/>
        <v>(0.0001, 0.0002)</v>
      </c>
      <c r="Q47" t="str">
        <f t="shared" si="34"/>
        <v>0.0001</v>
      </c>
      <c r="R47" t="str">
        <f t="shared" si="35"/>
        <v>(0.0000, 0.0001)</v>
      </c>
    </row>
    <row r="48" spans="1:18" x14ac:dyDescent="0.25">
      <c r="A48" t="s">
        <v>21</v>
      </c>
      <c r="F48" t="str">
        <f>TEXT(R23,"0.0000")&amp;X23</f>
        <v>0.0000*</v>
      </c>
      <c r="G48" t="str">
        <f>"("&amp;TEXT(S23,"0.0000")&amp;", "&amp;TEXT(T23,"0.0000")&amp;")"</f>
        <v>(0.0000, 0.0000)</v>
      </c>
      <c r="L48" t="s">
        <v>21</v>
      </c>
      <c r="M48" t="str">
        <f t="shared" si="30"/>
        <v>0.0000</v>
      </c>
      <c r="N48" t="str">
        <f t="shared" si="31"/>
        <v>(0.0000, 0.0001)</v>
      </c>
      <c r="O48" t="str">
        <f t="shared" si="32"/>
        <v>0.0000*</v>
      </c>
      <c r="P48" t="str">
        <f t="shared" si="33"/>
        <v>(0.0000, 0.0000)</v>
      </c>
      <c r="Q48" t="str">
        <f t="shared" si="34"/>
        <v>0.0000*</v>
      </c>
      <c r="R48" t="str">
        <f t="shared" si="35"/>
        <v>(0.0000, 0.0000)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Chunwu</dc:creator>
  <cp:lastModifiedBy>Zhu, Chunwu</cp:lastModifiedBy>
  <dcterms:created xsi:type="dcterms:W3CDTF">2015-06-05T18:17:20Z</dcterms:created>
  <dcterms:modified xsi:type="dcterms:W3CDTF">2025-01-27T19:23:33Z</dcterms:modified>
</cp:coreProperties>
</file>