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yangli/Dropbox (Personal)/来美十年/"/>
    </mc:Choice>
  </mc:AlternateContent>
  <xr:revisionPtr revIDLastSave="0" documentId="13_ncr:1_{646253A4-7A1F-284B-B1C3-4100F2509D6A}" xr6:coauthVersionLast="47" xr6:coauthVersionMax="47" xr10:uidLastSave="{00000000-0000-0000-0000-000000000000}"/>
  <bookViews>
    <workbookView xWindow="1900" yWindow="2200" windowWidth="31240" windowHeight="18160" xr2:uid="{A21A311C-45D4-CF4C-A9CA-9070EE38E420}"/>
  </bookViews>
  <sheets>
    <sheet name="saving" sheetId="1" r:id="rId1"/>
    <sheet name="hou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H2" i="2" s="1"/>
  <c r="E6" i="1"/>
  <c r="E2" i="1"/>
  <c r="G2" i="1" s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9" i="1"/>
  <c r="E4" i="1"/>
  <c r="C9" i="1" l="1"/>
  <c r="D9" i="1" s="1"/>
  <c r="E9" i="1" s="1"/>
  <c r="C10" i="1" l="1"/>
  <c r="C11" i="1" l="1"/>
  <c r="D10" i="1"/>
  <c r="E10" i="1" s="1"/>
  <c r="C12" i="1" l="1"/>
  <c r="D11" i="1"/>
  <c r="E11" i="1" s="1"/>
  <c r="C13" i="1" l="1"/>
  <c r="D12" i="1"/>
  <c r="E12" i="1" s="1"/>
  <c r="C14" i="1" l="1"/>
  <c r="D13" i="1"/>
  <c r="E13" i="1" s="1"/>
  <c r="C15" i="1" l="1"/>
  <c r="D14" i="1"/>
  <c r="E14" i="1" s="1"/>
  <c r="C16" i="1" l="1"/>
  <c r="D15" i="1"/>
  <c r="E15" i="1" s="1"/>
  <c r="C17" i="1" l="1"/>
  <c r="D16" i="1"/>
  <c r="E16" i="1" s="1"/>
  <c r="C18" i="1" l="1"/>
  <c r="D17" i="1"/>
  <c r="E17" i="1" s="1"/>
  <c r="C19" i="1" l="1"/>
  <c r="D18" i="1"/>
  <c r="E18" i="1" s="1"/>
  <c r="C20" i="1" l="1"/>
  <c r="D19" i="1"/>
  <c r="E19" i="1" s="1"/>
  <c r="C21" i="1" l="1"/>
  <c r="D20" i="1"/>
  <c r="E20" i="1" s="1"/>
  <c r="C22" i="1" l="1"/>
  <c r="D21" i="1"/>
  <c r="E21" i="1" s="1"/>
  <c r="C23" i="1" l="1"/>
  <c r="D22" i="1"/>
  <c r="E22" i="1" s="1"/>
  <c r="C24" i="1" l="1"/>
  <c r="D23" i="1"/>
  <c r="E23" i="1" s="1"/>
  <c r="C25" i="1" l="1"/>
  <c r="D24" i="1"/>
  <c r="E24" i="1" s="1"/>
  <c r="C26" i="1" l="1"/>
  <c r="D25" i="1"/>
  <c r="E25" i="1" s="1"/>
  <c r="C27" i="1" l="1"/>
  <c r="D26" i="1"/>
  <c r="E26" i="1" s="1"/>
  <c r="C28" i="1" l="1"/>
  <c r="D27" i="1"/>
  <c r="E27" i="1" s="1"/>
  <c r="C29" i="1" l="1"/>
  <c r="D28" i="1"/>
  <c r="E28" i="1" s="1"/>
  <c r="C30" i="1" l="1"/>
  <c r="D29" i="1"/>
  <c r="E29" i="1" s="1"/>
  <c r="C31" i="1" l="1"/>
  <c r="D30" i="1"/>
  <c r="E30" i="1" s="1"/>
  <c r="C32" i="1" l="1"/>
  <c r="D31" i="1"/>
  <c r="E31" i="1" s="1"/>
  <c r="C33" i="1" l="1"/>
  <c r="D32" i="1"/>
  <c r="E32" i="1" s="1"/>
  <c r="C34" i="1" l="1"/>
  <c r="D33" i="1"/>
  <c r="E33" i="1" s="1"/>
  <c r="C35" i="1" l="1"/>
  <c r="D34" i="1"/>
  <c r="E34" i="1" s="1"/>
  <c r="C36" i="1" l="1"/>
  <c r="D35" i="1"/>
  <c r="E35" i="1" s="1"/>
  <c r="C37" i="1" l="1"/>
  <c r="D36" i="1"/>
  <c r="E36" i="1" s="1"/>
  <c r="C38" i="1" l="1"/>
  <c r="D37" i="1"/>
  <c r="E37" i="1" s="1"/>
  <c r="C39" i="1" l="1"/>
  <c r="D38" i="1"/>
  <c r="E38" i="1" s="1"/>
  <c r="C40" i="1" l="1"/>
  <c r="D39" i="1"/>
  <c r="E39" i="1" s="1"/>
  <c r="C41" i="1" l="1"/>
  <c r="D40" i="1"/>
  <c r="E40" i="1" s="1"/>
  <c r="C42" i="1" l="1"/>
  <c r="D41" i="1"/>
  <c r="E41" i="1" s="1"/>
  <c r="C43" i="1" l="1"/>
  <c r="D42" i="1"/>
  <c r="E42" i="1" s="1"/>
  <c r="C44" i="1" l="1"/>
  <c r="D43" i="1"/>
  <c r="E43" i="1" s="1"/>
  <c r="C45" i="1" l="1"/>
  <c r="D44" i="1"/>
  <c r="E44" i="1" s="1"/>
  <c r="C46" i="1" l="1"/>
  <c r="D45" i="1"/>
  <c r="E45" i="1" s="1"/>
  <c r="C47" i="1" l="1"/>
  <c r="D46" i="1"/>
  <c r="E46" i="1" s="1"/>
  <c r="C48" i="1" l="1"/>
  <c r="D47" i="1"/>
  <c r="E47" i="1" s="1"/>
  <c r="C49" i="1" l="1"/>
  <c r="D48" i="1"/>
  <c r="E48" i="1" s="1"/>
  <c r="C50" i="1" l="1"/>
  <c r="D49" i="1"/>
  <c r="E49" i="1" s="1"/>
  <c r="C51" i="1" l="1"/>
  <c r="D50" i="1"/>
  <c r="E50" i="1" s="1"/>
  <c r="C52" i="1" l="1"/>
  <c r="D51" i="1"/>
  <c r="E51" i="1" s="1"/>
  <c r="C53" i="1" l="1"/>
  <c r="D52" i="1"/>
  <c r="E52" i="1" s="1"/>
  <c r="C54" i="1" l="1"/>
  <c r="D53" i="1"/>
  <c r="E53" i="1" s="1"/>
  <c r="C55" i="1" l="1"/>
  <c r="D54" i="1"/>
  <c r="E54" i="1" s="1"/>
  <c r="C56" i="1" l="1"/>
  <c r="D55" i="1"/>
  <c r="E55" i="1" s="1"/>
  <c r="C57" i="1" l="1"/>
  <c r="D56" i="1"/>
  <c r="E56" i="1" s="1"/>
  <c r="C58" i="1" l="1"/>
  <c r="D57" i="1"/>
  <c r="E57" i="1" s="1"/>
  <c r="C59" i="1" l="1"/>
  <c r="D58" i="1"/>
  <c r="E58" i="1" s="1"/>
  <c r="C60" i="1" l="1"/>
  <c r="D59" i="1"/>
  <c r="E59" i="1" s="1"/>
  <c r="C61" i="1" l="1"/>
  <c r="D60" i="1"/>
  <c r="E60" i="1" s="1"/>
  <c r="C62" i="1" l="1"/>
  <c r="D61" i="1"/>
  <c r="E61" i="1" s="1"/>
  <c r="C63" i="1" l="1"/>
  <c r="D62" i="1"/>
  <c r="E62" i="1" s="1"/>
  <c r="C64" i="1" l="1"/>
  <c r="D63" i="1"/>
  <c r="E63" i="1" s="1"/>
  <c r="C65" i="1" l="1"/>
  <c r="D64" i="1"/>
  <c r="E64" i="1" s="1"/>
  <c r="C66" i="1" l="1"/>
  <c r="D65" i="1"/>
  <c r="E65" i="1" s="1"/>
  <c r="C67" i="1" l="1"/>
  <c r="D66" i="1"/>
  <c r="E66" i="1" s="1"/>
  <c r="C68" i="1" l="1"/>
  <c r="D67" i="1"/>
  <c r="E67" i="1" s="1"/>
  <c r="C69" i="1" l="1"/>
  <c r="D68" i="1"/>
  <c r="E68" i="1" s="1"/>
  <c r="C70" i="1" l="1"/>
  <c r="D69" i="1"/>
  <c r="E69" i="1" s="1"/>
  <c r="C71" i="1" l="1"/>
  <c r="D70" i="1"/>
  <c r="E70" i="1" s="1"/>
  <c r="C72" i="1" l="1"/>
  <c r="D71" i="1"/>
  <c r="E71" i="1" s="1"/>
  <c r="C73" i="1" l="1"/>
  <c r="D72" i="1"/>
  <c r="E72" i="1" s="1"/>
  <c r="C74" i="1" l="1"/>
  <c r="D73" i="1"/>
  <c r="E73" i="1" s="1"/>
  <c r="C75" i="1" l="1"/>
  <c r="D74" i="1"/>
  <c r="E74" i="1" s="1"/>
  <c r="C76" i="1" l="1"/>
  <c r="D75" i="1"/>
  <c r="E75" i="1" s="1"/>
  <c r="C77" i="1" l="1"/>
  <c r="D76" i="1"/>
  <c r="E76" i="1" s="1"/>
  <c r="C78" i="1" l="1"/>
  <c r="D77" i="1"/>
  <c r="E77" i="1" s="1"/>
  <c r="C79" i="1" l="1"/>
  <c r="D78" i="1"/>
  <c r="E78" i="1" s="1"/>
  <c r="C80" i="1" l="1"/>
  <c r="D79" i="1"/>
  <c r="E79" i="1" s="1"/>
  <c r="C81" i="1" l="1"/>
  <c r="D80" i="1"/>
  <c r="E80" i="1" s="1"/>
  <c r="C82" i="1" l="1"/>
  <c r="D81" i="1"/>
  <c r="E81" i="1" s="1"/>
  <c r="C83" i="1" l="1"/>
  <c r="D82" i="1"/>
  <c r="E82" i="1" s="1"/>
  <c r="C84" i="1" l="1"/>
  <c r="D83" i="1"/>
  <c r="E83" i="1" s="1"/>
  <c r="C85" i="1" l="1"/>
  <c r="D84" i="1"/>
  <c r="E84" i="1" s="1"/>
  <c r="C86" i="1" l="1"/>
  <c r="D85" i="1"/>
  <c r="E85" i="1" s="1"/>
  <c r="C87" i="1" l="1"/>
  <c r="D86" i="1"/>
  <c r="E86" i="1" s="1"/>
  <c r="C88" i="1" l="1"/>
  <c r="D87" i="1"/>
  <c r="E87" i="1" s="1"/>
  <c r="C89" i="1" l="1"/>
  <c r="D88" i="1"/>
  <c r="E88" i="1" s="1"/>
  <c r="C90" i="1" l="1"/>
  <c r="D89" i="1"/>
  <c r="E89" i="1" s="1"/>
  <c r="C91" i="1" l="1"/>
  <c r="D90" i="1"/>
  <c r="E90" i="1" s="1"/>
  <c r="C92" i="1" l="1"/>
  <c r="D91" i="1"/>
  <c r="E91" i="1" s="1"/>
  <c r="C93" i="1" l="1"/>
  <c r="D92" i="1"/>
  <c r="E92" i="1" s="1"/>
  <c r="C94" i="1" l="1"/>
  <c r="D93" i="1"/>
  <c r="E93" i="1" s="1"/>
  <c r="C95" i="1" l="1"/>
  <c r="D94" i="1"/>
  <c r="E94" i="1" s="1"/>
  <c r="C96" i="1" l="1"/>
  <c r="D95" i="1"/>
  <c r="E95" i="1" s="1"/>
  <c r="C97" i="1" l="1"/>
  <c r="D96" i="1"/>
  <c r="E96" i="1" s="1"/>
  <c r="C98" i="1" l="1"/>
  <c r="D97" i="1"/>
  <c r="E97" i="1" s="1"/>
  <c r="C99" i="1" l="1"/>
  <c r="D98" i="1"/>
  <c r="E98" i="1" s="1"/>
  <c r="C100" i="1" l="1"/>
  <c r="D99" i="1"/>
  <c r="E99" i="1" s="1"/>
  <c r="C101" i="1" l="1"/>
  <c r="D100" i="1"/>
  <c r="E100" i="1" s="1"/>
  <c r="C102" i="1" l="1"/>
  <c r="D101" i="1"/>
  <c r="E101" i="1" s="1"/>
  <c r="C103" i="1" l="1"/>
  <c r="D102" i="1"/>
  <c r="E102" i="1" s="1"/>
  <c r="C104" i="1" l="1"/>
  <c r="D103" i="1"/>
  <c r="E103" i="1" s="1"/>
  <c r="C105" i="1" l="1"/>
  <c r="D104" i="1"/>
  <c r="E104" i="1" s="1"/>
  <c r="C106" i="1" l="1"/>
  <c r="D105" i="1"/>
  <c r="E105" i="1" s="1"/>
  <c r="C107" i="1" l="1"/>
  <c r="D106" i="1"/>
  <c r="E106" i="1" s="1"/>
  <c r="C108" i="1" l="1"/>
  <c r="D107" i="1"/>
  <c r="E107" i="1" s="1"/>
  <c r="C109" i="1" l="1"/>
  <c r="D108" i="1"/>
  <c r="E108" i="1" s="1"/>
  <c r="C110" i="1" l="1"/>
  <c r="D109" i="1"/>
  <c r="E109" i="1" s="1"/>
  <c r="C111" i="1" l="1"/>
  <c r="D110" i="1"/>
  <c r="E110" i="1" s="1"/>
  <c r="C112" i="1" l="1"/>
  <c r="D111" i="1"/>
  <c r="E111" i="1" s="1"/>
  <c r="C113" i="1" l="1"/>
  <c r="D112" i="1"/>
  <c r="E112" i="1" s="1"/>
  <c r="C114" i="1" l="1"/>
  <c r="D113" i="1"/>
  <c r="E113" i="1" s="1"/>
  <c r="C115" i="1" l="1"/>
  <c r="D114" i="1"/>
  <c r="E114" i="1" s="1"/>
  <c r="C116" i="1" l="1"/>
  <c r="D115" i="1"/>
  <c r="E115" i="1" s="1"/>
  <c r="C117" i="1" l="1"/>
  <c r="D116" i="1"/>
  <c r="E116" i="1" s="1"/>
  <c r="C118" i="1" l="1"/>
  <c r="D117" i="1"/>
  <c r="E117" i="1" s="1"/>
  <c r="C119" i="1" l="1"/>
  <c r="D118" i="1"/>
  <c r="E118" i="1" s="1"/>
  <c r="C120" i="1" l="1"/>
  <c r="D119" i="1"/>
  <c r="E119" i="1" s="1"/>
  <c r="C121" i="1" l="1"/>
  <c r="D120" i="1"/>
  <c r="E120" i="1" s="1"/>
  <c r="C122" i="1" l="1"/>
  <c r="D121" i="1"/>
  <c r="E121" i="1" s="1"/>
  <c r="C123" i="1" l="1"/>
  <c r="D122" i="1"/>
  <c r="E122" i="1" s="1"/>
  <c r="C124" i="1" l="1"/>
  <c r="D123" i="1"/>
  <c r="E123" i="1" s="1"/>
  <c r="C125" i="1" l="1"/>
  <c r="D124" i="1"/>
  <c r="E124" i="1" s="1"/>
  <c r="C126" i="1" l="1"/>
  <c r="D125" i="1"/>
  <c r="E125" i="1" s="1"/>
  <c r="C127" i="1" l="1"/>
  <c r="D126" i="1"/>
  <c r="E126" i="1" s="1"/>
  <c r="C128" i="1" l="1"/>
  <c r="D127" i="1"/>
  <c r="E127" i="1" s="1"/>
  <c r="C129" i="1" l="1"/>
  <c r="D128" i="1"/>
  <c r="E128" i="1" s="1"/>
  <c r="C130" i="1" l="1"/>
  <c r="D129" i="1"/>
  <c r="E129" i="1" s="1"/>
  <c r="C131" i="1" l="1"/>
  <c r="D130" i="1"/>
  <c r="E130" i="1" s="1"/>
  <c r="C132" i="1" l="1"/>
  <c r="D131" i="1"/>
  <c r="E131" i="1" s="1"/>
  <c r="C133" i="1" l="1"/>
  <c r="D132" i="1"/>
  <c r="E132" i="1" s="1"/>
  <c r="C134" i="1" l="1"/>
  <c r="D133" i="1"/>
  <c r="E133" i="1" s="1"/>
  <c r="C135" i="1" l="1"/>
  <c r="D134" i="1"/>
  <c r="E134" i="1" s="1"/>
  <c r="C136" i="1" l="1"/>
  <c r="D135" i="1"/>
  <c r="E135" i="1" s="1"/>
  <c r="C137" i="1" l="1"/>
  <c r="D136" i="1"/>
  <c r="E136" i="1" s="1"/>
  <c r="C138" i="1" l="1"/>
  <c r="D137" i="1"/>
  <c r="E137" i="1" s="1"/>
  <c r="C139" i="1" l="1"/>
  <c r="D138" i="1"/>
  <c r="E138" i="1" s="1"/>
  <c r="C140" i="1" l="1"/>
  <c r="D139" i="1"/>
  <c r="E139" i="1" s="1"/>
  <c r="C141" i="1" l="1"/>
  <c r="D140" i="1"/>
  <c r="E140" i="1" s="1"/>
  <c r="C142" i="1" l="1"/>
  <c r="D141" i="1"/>
  <c r="E141" i="1" s="1"/>
  <c r="C143" i="1" l="1"/>
  <c r="D142" i="1"/>
  <c r="E142" i="1" s="1"/>
  <c r="C144" i="1" l="1"/>
  <c r="D143" i="1"/>
  <c r="E143" i="1" s="1"/>
  <c r="C145" i="1" l="1"/>
  <c r="D144" i="1"/>
  <c r="E144" i="1" s="1"/>
  <c r="C146" i="1" l="1"/>
  <c r="D145" i="1"/>
  <c r="E145" i="1" s="1"/>
  <c r="C147" i="1" l="1"/>
  <c r="D146" i="1"/>
  <c r="E146" i="1" s="1"/>
  <c r="C148" i="1" l="1"/>
  <c r="D147" i="1"/>
  <c r="E147" i="1" s="1"/>
  <c r="C149" i="1" l="1"/>
  <c r="D148" i="1"/>
  <c r="E148" i="1" s="1"/>
  <c r="C150" i="1" l="1"/>
  <c r="D149" i="1"/>
  <c r="E149" i="1" s="1"/>
  <c r="C151" i="1" l="1"/>
  <c r="D150" i="1"/>
  <c r="E150" i="1" s="1"/>
  <c r="C152" i="1" l="1"/>
  <c r="D151" i="1"/>
  <c r="E151" i="1" s="1"/>
  <c r="C153" i="1" l="1"/>
  <c r="D152" i="1"/>
  <c r="E152" i="1" s="1"/>
  <c r="C154" i="1" l="1"/>
  <c r="D153" i="1"/>
  <c r="E153" i="1" s="1"/>
  <c r="C155" i="1" l="1"/>
  <c r="D154" i="1"/>
  <c r="E154" i="1" s="1"/>
  <c r="C156" i="1" l="1"/>
  <c r="D155" i="1"/>
  <c r="E155" i="1" s="1"/>
  <c r="C157" i="1" l="1"/>
  <c r="D156" i="1"/>
  <c r="E156" i="1" s="1"/>
  <c r="C158" i="1" l="1"/>
  <c r="D157" i="1"/>
  <c r="E157" i="1" s="1"/>
  <c r="C159" i="1" l="1"/>
  <c r="D158" i="1"/>
  <c r="E158" i="1" s="1"/>
  <c r="C160" i="1" l="1"/>
  <c r="D159" i="1"/>
  <c r="E159" i="1" s="1"/>
  <c r="C161" i="1" l="1"/>
  <c r="D160" i="1"/>
  <c r="E160" i="1" s="1"/>
  <c r="C162" i="1" l="1"/>
  <c r="D161" i="1"/>
  <c r="E161" i="1" s="1"/>
  <c r="C163" i="1" l="1"/>
  <c r="D162" i="1"/>
  <c r="E162" i="1" s="1"/>
  <c r="C164" i="1" l="1"/>
  <c r="D163" i="1"/>
  <c r="E163" i="1" s="1"/>
  <c r="C165" i="1" l="1"/>
  <c r="D164" i="1"/>
  <c r="E164" i="1" s="1"/>
  <c r="C166" i="1" l="1"/>
  <c r="D165" i="1"/>
  <c r="E165" i="1" s="1"/>
  <c r="C167" i="1" l="1"/>
  <c r="D166" i="1"/>
  <c r="E166" i="1" s="1"/>
  <c r="C168" i="1" l="1"/>
  <c r="D167" i="1"/>
  <c r="E167" i="1" s="1"/>
  <c r="C169" i="1" l="1"/>
  <c r="D168" i="1"/>
  <c r="E168" i="1" s="1"/>
  <c r="C170" i="1" l="1"/>
  <c r="D169" i="1"/>
  <c r="E169" i="1" s="1"/>
  <c r="C171" i="1" l="1"/>
  <c r="D170" i="1"/>
  <c r="E170" i="1" s="1"/>
  <c r="C172" i="1" l="1"/>
  <c r="D171" i="1"/>
  <c r="E171" i="1" s="1"/>
  <c r="C173" i="1" l="1"/>
  <c r="D172" i="1"/>
  <c r="E172" i="1" s="1"/>
  <c r="C174" i="1" l="1"/>
  <c r="D173" i="1"/>
  <c r="E173" i="1" s="1"/>
  <c r="C175" i="1" l="1"/>
  <c r="D174" i="1"/>
  <c r="E174" i="1" s="1"/>
  <c r="C176" i="1" l="1"/>
  <c r="D175" i="1"/>
  <c r="E175" i="1" s="1"/>
  <c r="C177" i="1" l="1"/>
  <c r="D176" i="1"/>
  <c r="E176" i="1" s="1"/>
  <c r="C178" i="1" l="1"/>
  <c r="D177" i="1"/>
  <c r="E177" i="1" s="1"/>
  <c r="C179" i="1" l="1"/>
  <c r="D178" i="1"/>
  <c r="E178" i="1" s="1"/>
  <c r="C180" i="1" l="1"/>
  <c r="D179" i="1"/>
  <c r="E179" i="1" s="1"/>
  <c r="C181" i="1" l="1"/>
  <c r="D180" i="1"/>
  <c r="E180" i="1" s="1"/>
  <c r="C182" i="1" l="1"/>
  <c r="D181" i="1"/>
  <c r="E181" i="1" s="1"/>
  <c r="C183" i="1" l="1"/>
  <c r="D182" i="1"/>
  <c r="E182" i="1" s="1"/>
  <c r="C184" i="1" l="1"/>
  <c r="D183" i="1"/>
  <c r="E183" i="1" s="1"/>
  <c r="C185" i="1" l="1"/>
  <c r="D184" i="1"/>
  <c r="E184" i="1" s="1"/>
  <c r="C186" i="1" l="1"/>
  <c r="D185" i="1"/>
  <c r="E185" i="1" s="1"/>
  <c r="C187" i="1" l="1"/>
  <c r="D186" i="1"/>
  <c r="E186" i="1" s="1"/>
  <c r="C188" i="1" l="1"/>
  <c r="D187" i="1"/>
  <c r="E187" i="1" s="1"/>
  <c r="C189" i="1" l="1"/>
  <c r="D188" i="1"/>
  <c r="E188" i="1" s="1"/>
  <c r="C190" i="1" l="1"/>
  <c r="D189" i="1"/>
  <c r="E189" i="1" s="1"/>
  <c r="C191" i="1" l="1"/>
  <c r="D190" i="1"/>
  <c r="E190" i="1" s="1"/>
  <c r="C192" i="1" l="1"/>
  <c r="D191" i="1"/>
  <c r="E191" i="1" s="1"/>
  <c r="C193" i="1" l="1"/>
  <c r="D192" i="1"/>
  <c r="E192" i="1" s="1"/>
  <c r="C194" i="1" l="1"/>
  <c r="D193" i="1"/>
  <c r="E193" i="1" s="1"/>
  <c r="C195" i="1" l="1"/>
  <c r="D194" i="1"/>
  <c r="E194" i="1" s="1"/>
  <c r="C196" i="1" l="1"/>
  <c r="D195" i="1"/>
  <c r="E195" i="1" s="1"/>
  <c r="C197" i="1" l="1"/>
  <c r="D196" i="1"/>
  <c r="E196" i="1" s="1"/>
  <c r="C198" i="1" l="1"/>
  <c r="D197" i="1"/>
  <c r="E197" i="1" s="1"/>
  <c r="C199" i="1" l="1"/>
  <c r="D198" i="1"/>
  <c r="E198" i="1" s="1"/>
  <c r="C200" i="1" l="1"/>
  <c r="D199" i="1"/>
  <c r="E199" i="1" s="1"/>
  <c r="C201" i="1" l="1"/>
  <c r="D200" i="1"/>
  <c r="E200" i="1" s="1"/>
  <c r="C202" i="1" l="1"/>
  <c r="D201" i="1"/>
  <c r="E201" i="1" s="1"/>
  <c r="C203" i="1" l="1"/>
  <c r="D202" i="1"/>
  <c r="E202" i="1" s="1"/>
  <c r="C204" i="1" l="1"/>
  <c r="D203" i="1"/>
  <c r="E203" i="1" s="1"/>
  <c r="C205" i="1" l="1"/>
  <c r="D204" i="1"/>
  <c r="E204" i="1" s="1"/>
  <c r="C206" i="1" l="1"/>
  <c r="D205" i="1"/>
  <c r="E205" i="1" s="1"/>
  <c r="C207" i="1" l="1"/>
  <c r="D206" i="1"/>
  <c r="E206" i="1" s="1"/>
  <c r="C208" i="1" l="1"/>
  <c r="D207" i="1"/>
  <c r="E207" i="1" s="1"/>
  <c r="C209" i="1" l="1"/>
  <c r="D208" i="1"/>
  <c r="E208" i="1" s="1"/>
  <c r="C210" i="1" l="1"/>
  <c r="D209" i="1"/>
  <c r="E209" i="1" s="1"/>
  <c r="C211" i="1" l="1"/>
  <c r="D210" i="1"/>
  <c r="E210" i="1" s="1"/>
  <c r="C212" i="1" l="1"/>
  <c r="D211" i="1"/>
  <c r="E211" i="1" s="1"/>
  <c r="C213" i="1" l="1"/>
  <c r="D212" i="1"/>
  <c r="E212" i="1" s="1"/>
  <c r="C214" i="1" l="1"/>
  <c r="D213" i="1"/>
  <c r="E213" i="1" s="1"/>
  <c r="C215" i="1" l="1"/>
  <c r="D214" i="1"/>
  <c r="E214" i="1" s="1"/>
  <c r="C216" i="1" l="1"/>
  <c r="D215" i="1"/>
  <c r="E215" i="1" s="1"/>
  <c r="C217" i="1" l="1"/>
  <c r="D216" i="1"/>
  <c r="E216" i="1" s="1"/>
  <c r="C218" i="1" l="1"/>
  <c r="D217" i="1"/>
  <c r="E217" i="1" s="1"/>
  <c r="C219" i="1" l="1"/>
  <c r="D218" i="1"/>
  <c r="E218" i="1" s="1"/>
  <c r="C220" i="1" l="1"/>
  <c r="D219" i="1"/>
  <c r="E219" i="1" s="1"/>
  <c r="C221" i="1" l="1"/>
  <c r="D220" i="1"/>
  <c r="E220" i="1" s="1"/>
  <c r="C222" i="1" l="1"/>
  <c r="D221" i="1"/>
  <c r="E221" i="1" s="1"/>
  <c r="C223" i="1" l="1"/>
  <c r="D222" i="1"/>
  <c r="E222" i="1" s="1"/>
  <c r="C224" i="1" l="1"/>
  <c r="D223" i="1"/>
  <c r="E223" i="1" s="1"/>
  <c r="C225" i="1" l="1"/>
  <c r="D224" i="1"/>
  <c r="E224" i="1" s="1"/>
  <c r="C226" i="1" l="1"/>
  <c r="D225" i="1"/>
  <c r="E225" i="1" s="1"/>
  <c r="C227" i="1" l="1"/>
  <c r="D226" i="1"/>
  <c r="E226" i="1" s="1"/>
  <c r="C228" i="1" l="1"/>
  <c r="D227" i="1"/>
  <c r="E227" i="1" s="1"/>
  <c r="C229" i="1" l="1"/>
  <c r="D228" i="1"/>
  <c r="E228" i="1" s="1"/>
  <c r="C230" i="1" l="1"/>
  <c r="D229" i="1"/>
  <c r="E229" i="1" s="1"/>
  <c r="C231" i="1" l="1"/>
  <c r="D230" i="1"/>
  <c r="E230" i="1" s="1"/>
  <c r="C232" i="1" l="1"/>
  <c r="D231" i="1"/>
  <c r="E231" i="1" s="1"/>
  <c r="C233" i="1" l="1"/>
  <c r="D232" i="1"/>
  <c r="E232" i="1" s="1"/>
  <c r="C234" i="1" l="1"/>
  <c r="D233" i="1"/>
  <c r="E233" i="1" s="1"/>
  <c r="C235" i="1" l="1"/>
  <c r="D234" i="1"/>
  <c r="E234" i="1" s="1"/>
  <c r="C236" i="1" l="1"/>
  <c r="D235" i="1"/>
  <c r="E235" i="1" s="1"/>
  <c r="C237" i="1" l="1"/>
  <c r="D236" i="1"/>
  <c r="E236" i="1" s="1"/>
  <c r="C238" i="1" l="1"/>
  <c r="D237" i="1"/>
  <c r="E237" i="1" s="1"/>
  <c r="C239" i="1" l="1"/>
  <c r="D238" i="1"/>
  <c r="E238" i="1" s="1"/>
  <c r="C240" i="1" l="1"/>
  <c r="D239" i="1"/>
  <c r="E239" i="1" s="1"/>
  <c r="C241" i="1" l="1"/>
  <c r="D240" i="1"/>
  <c r="E240" i="1" s="1"/>
  <c r="C242" i="1" l="1"/>
  <c r="D241" i="1"/>
  <c r="E241" i="1" s="1"/>
  <c r="C243" i="1" l="1"/>
  <c r="D242" i="1"/>
  <c r="E242" i="1" s="1"/>
  <c r="C244" i="1" l="1"/>
  <c r="D243" i="1"/>
  <c r="E243" i="1" s="1"/>
  <c r="C245" i="1" l="1"/>
  <c r="D244" i="1"/>
  <c r="E244" i="1" s="1"/>
  <c r="C246" i="1" l="1"/>
  <c r="D245" i="1"/>
  <c r="E245" i="1" s="1"/>
  <c r="C247" i="1" l="1"/>
  <c r="D246" i="1"/>
  <c r="E246" i="1" s="1"/>
  <c r="C248" i="1" l="1"/>
  <c r="D247" i="1"/>
  <c r="E247" i="1" s="1"/>
  <c r="C249" i="1" l="1"/>
  <c r="D248" i="1"/>
  <c r="E248" i="1" s="1"/>
  <c r="C250" i="1" l="1"/>
  <c r="D249" i="1"/>
  <c r="E249" i="1" s="1"/>
  <c r="C251" i="1" l="1"/>
  <c r="D250" i="1"/>
  <c r="E250" i="1" s="1"/>
  <c r="C252" i="1" l="1"/>
  <c r="D251" i="1"/>
  <c r="E251" i="1" s="1"/>
  <c r="C253" i="1" l="1"/>
  <c r="D252" i="1"/>
  <c r="E252" i="1" s="1"/>
  <c r="C254" i="1" l="1"/>
  <c r="D253" i="1"/>
  <c r="E253" i="1" s="1"/>
  <c r="C255" i="1" l="1"/>
  <c r="D254" i="1"/>
  <c r="E254" i="1" s="1"/>
  <c r="C256" i="1" l="1"/>
  <c r="D255" i="1"/>
  <c r="E255" i="1" s="1"/>
  <c r="C257" i="1" l="1"/>
  <c r="D256" i="1"/>
  <c r="E256" i="1" s="1"/>
  <c r="C258" i="1" l="1"/>
  <c r="D257" i="1"/>
  <c r="E257" i="1" s="1"/>
  <c r="C259" i="1" l="1"/>
  <c r="D258" i="1"/>
  <c r="E258" i="1" s="1"/>
  <c r="C260" i="1" l="1"/>
  <c r="D259" i="1"/>
  <c r="E259" i="1" s="1"/>
  <c r="C261" i="1" l="1"/>
  <c r="D260" i="1"/>
  <c r="E260" i="1" s="1"/>
  <c r="C262" i="1" l="1"/>
  <c r="D261" i="1"/>
  <c r="E261" i="1" s="1"/>
  <c r="C263" i="1" l="1"/>
  <c r="D262" i="1"/>
  <c r="E262" i="1" s="1"/>
  <c r="C264" i="1" l="1"/>
  <c r="D263" i="1"/>
  <c r="E263" i="1" s="1"/>
  <c r="C265" i="1" l="1"/>
  <c r="D264" i="1"/>
  <c r="E264" i="1" s="1"/>
  <c r="C266" i="1" l="1"/>
  <c r="D265" i="1"/>
  <c r="E265" i="1" s="1"/>
  <c r="C267" i="1" l="1"/>
  <c r="D266" i="1"/>
  <c r="E266" i="1" s="1"/>
  <c r="C268" i="1" l="1"/>
  <c r="D267" i="1"/>
  <c r="E267" i="1" s="1"/>
  <c r="C269" i="1" l="1"/>
  <c r="D268" i="1"/>
  <c r="E268" i="1" s="1"/>
  <c r="C270" i="1" l="1"/>
  <c r="D269" i="1"/>
  <c r="E269" i="1" s="1"/>
  <c r="C271" i="1" l="1"/>
  <c r="D270" i="1"/>
  <c r="E270" i="1" s="1"/>
  <c r="C272" i="1" l="1"/>
  <c r="D271" i="1"/>
  <c r="E271" i="1" s="1"/>
  <c r="C273" i="1" l="1"/>
  <c r="D272" i="1"/>
  <c r="E272" i="1" s="1"/>
  <c r="C274" i="1" l="1"/>
  <c r="D273" i="1"/>
  <c r="E273" i="1" s="1"/>
  <c r="C275" i="1" l="1"/>
  <c r="D274" i="1"/>
  <c r="E274" i="1" s="1"/>
  <c r="C276" i="1" l="1"/>
  <c r="D275" i="1"/>
  <c r="E275" i="1" s="1"/>
  <c r="C277" i="1" l="1"/>
  <c r="D276" i="1"/>
  <c r="E276" i="1" s="1"/>
  <c r="C278" i="1" l="1"/>
  <c r="D277" i="1"/>
  <c r="E277" i="1" s="1"/>
  <c r="C279" i="1" l="1"/>
  <c r="D278" i="1"/>
  <c r="E278" i="1" s="1"/>
  <c r="C280" i="1" l="1"/>
  <c r="D279" i="1"/>
  <c r="E279" i="1" s="1"/>
  <c r="C281" i="1" l="1"/>
  <c r="D280" i="1"/>
  <c r="E280" i="1" s="1"/>
  <c r="C282" i="1" l="1"/>
  <c r="D281" i="1"/>
  <c r="E281" i="1" s="1"/>
  <c r="C283" i="1" l="1"/>
  <c r="D282" i="1"/>
  <c r="E282" i="1" s="1"/>
  <c r="C284" i="1" l="1"/>
  <c r="D283" i="1"/>
  <c r="E283" i="1" s="1"/>
  <c r="C285" i="1" l="1"/>
  <c r="D284" i="1"/>
  <c r="E284" i="1" s="1"/>
  <c r="C286" i="1" l="1"/>
  <c r="D285" i="1"/>
  <c r="E285" i="1" s="1"/>
  <c r="C287" i="1" l="1"/>
  <c r="D286" i="1"/>
  <c r="E286" i="1" s="1"/>
  <c r="C288" i="1" l="1"/>
  <c r="D287" i="1"/>
  <c r="E287" i="1" s="1"/>
  <c r="C289" i="1" l="1"/>
  <c r="D288" i="1"/>
  <c r="E288" i="1" s="1"/>
  <c r="C290" i="1" l="1"/>
  <c r="D289" i="1"/>
  <c r="E289" i="1" s="1"/>
  <c r="C291" i="1" l="1"/>
  <c r="D290" i="1"/>
  <c r="E290" i="1" s="1"/>
  <c r="C292" i="1" l="1"/>
  <c r="D291" i="1"/>
  <c r="E291" i="1" s="1"/>
  <c r="C293" i="1" l="1"/>
  <c r="D292" i="1"/>
  <c r="E292" i="1" s="1"/>
  <c r="C294" i="1" l="1"/>
  <c r="D293" i="1"/>
  <c r="E293" i="1" s="1"/>
  <c r="C295" i="1" l="1"/>
  <c r="D294" i="1"/>
  <c r="E294" i="1" s="1"/>
  <c r="C296" i="1" l="1"/>
  <c r="D295" i="1"/>
  <c r="E295" i="1" s="1"/>
  <c r="C297" i="1" l="1"/>
  <c r="D296" i="1"/>
  <c r="E296" i="1" s="1"/>
  <c r="C298" i="1" l="1"/>
  <c r="D297" i="1"/>
  <c r="E297" i="1" s="1"/>
  <c r="C299" i="1" l="1"/>
  <c r="D298" i="1"/>
  <c r="E298" i="1" s="1"/>
  <c r="C300" i="1" l="1"/>
  <c r="D299" i="1"/>
  <c r="E299" i="1" s="1"/>
  <c r="C301" i="1" l="1"/>
  <c r="D300" i="1"/>
  <c r="E300" i="1" s="1"/>
  <c r="C302" i="1" l="1"/>
  <c r="D301" i="1"/>
  <c r="E301" i="1" s="1"/>
  <c r="C303" i="1" l="1"/>
  <c r="D302" i="1"/>
  <c r="E302" i="1" s="1"/>
  <c r="C304" i="1" l="1"/>
  <c r="D303" i="1"/>
  <c r="E303" i="1" s="1"/>
  <c r="C305" i="1" l="1"/>
  <c r="D304" i="1"/>
  <c r="E304" i="1" s="1"/>
  <c r="C306" i="1" l="1"/>
  <c r="D305" i="1"/>
  <c r="E305" i="1" s="1"/>
  <c r="C307" i="1" l="1"/>
  <c r="D306" i="1"/>
  <c r="E306" i="1" s="1"/>
  <c r="C308" i="1" l="1"/>
  <c r="D307" i="1"/>
  <c r="E307" i="1" s="1"/>
  <c r="C309" i="1" l="1"/>
  <c r="D308" i="1"/>
  <c r="E308" i="1" s="1"/>
  <c r="C310" i="1" l="1"/>
  <c r="D309" i="1"/>
  <c r="E309" i="1" s="1"/>
  <c r="C311" i="1" l="1"/>
  <c r="D310" i="1"/>
  <c r="E310" i="1" s="1"/>
  <c r="C312" i="1" l="1"/>
  <c r="D311" i="1"/>
  <c r="E311" i="1" s="1"/>
  <c r="C313" i="1" l="1"/>
  <c r="D312" i="1"/>
  <c r="E312" i="1" s="1"/>
  <c r="C314" i="1" l="1"/>
  <c r="D313" i="1"/>
  <c r="E313" i="1" s="1"/>
  <c r="C315" i="1" l="1"/>
  <c r="D314" i="1"/>
  <c r="E314" i="1" s="1"/>
  <c r="C316" i="1" l="1"/>
  <c r="D315" i="1"/>
  <c r="E315" i="1" s="1"/>
  <c r="C317" i="1" l="1"/>
  <c r="D316" i="1"/>
  <c r="E316" i="1" s="1"/>
  <c r="C318" i="1" l="1"/>
  <c r="D317" i="1"/>
  <c r="E317" i="1" s="1"/>
  <c r="C319" i="1" l="1"/>
  <c r="D318" i="1"/>
  <c r="E318" i="1" s="1"/>
  <c r="C320" i="1" l="1"/>
  <c r="D319" i="1"/>
  <c r="E319" i="1" s="1"/>
  <c r="C321" i="1" l="1"/>
  <c r="D320" i="1"/>
  <c r="E320" i="1" s="1"/>
  <c r="C322" i="1" l="1"/>
  <c r="D321" i="1"/>
  <c r="E321" i="1" s="1"/>
  <c r="C323" i="1" l="1"/>
  <c r="D322" i="1"/>
  <c r="E322" i="1" s="1"/>
  <c r="C324" i="1" l="1"/>
  <c r="D323" i="1"/>
  <c r="E323" i="1" s="1"/>
  <c r="C325" i="1" l="1"/>
  <c r="D324" i="1"/>
  <c r="E324" i="1" s="1"/>
  <c r="C326" i="1" l="1"/>
  <c r="D325" i="1"/>
  <c r="E325" i="1" s="1"/>
  <c r="C327" i="1" l="1"/>
  <c r="D326" i="1"/>
  <c r="E326" i="1" s="1"/>
  <c r="C328" i="1" l="1"/>
  <c r="D327" i="1"/>
  <c r="E327" i="1" s="1"/>
  <c r="C329" i="1" l="1"/>
  <c r="D328" i="1"/>
  <c r="E328" i="1" s="1"/>
  <c r="C330" i="1" l="1"/>
  <c r="D329" i="1"/>
  <c r="E329" i="1" s="1"/>
  <c r="C331" i="1" l="1"/>
  <c r="D330" i="1"/>
  <c r="E330" i="1" s="1"/>
  <c r="C332" i="1" l="1"/>
  <c r="D331" i="1"/>
  <c r="E331" i="1" s="1"/>
  <c r="C333" i="1" l="1"/>
  <c r="D332" i="1"/>
  <c r="E332" i="1" s="1"/>
  <c r="C334" i="1" l="1"/>
  <c r="D333" i="1"/>
  <c r="E333" i="1" s="1"/>
  <c r="C335" i="1" l="1"/>
  <c r="D334" i="1"/>
  <c r="E334" i="1" s="1"/>
  <c r="C336" i="1" l="1"/>
  <c r="D335" i="1"/>
  <c r="E335" i="1" s="1"/>
  <c r="C337" i="1" l="1"/>
  <c r="D336" i="1"/>
  <c r="E336" i="1" s="1"/>
  <c r="C338" i="1" l="1"/>
  <c r="D337" i="1"/>
  <c r="E337" i="1" s="1"/>
  <c r="C339" i="1" l="1"/>
  <c r="D338" i="1"/>
  <c r="E338" i="1" s="1"/>
  <c r="C340" i="1" l="1"/>
  <c r="D339" i="1"/>
  <c r="E339" i="1" s="1"/>
  <c r="C341" i="1" l="1"/>
  <c r="D340" i="1"/>
  <c r="E340" i="1" s="1"/>
  <c r="C342" i="1" l="1"/>
  <c r="D341" i="1"/>
  <c r="E341" i="1" s="1"/>
  <c r="C343" i="1" l="1"/>
  <c r="D342" i="1"/>
  <c r="E342" i="1" s="1"/>
  <c r="C344" i="1" l="1"/>
  <c r="D343" i="1"/>
  <c r="E343" i="1" s="1"/>
  <c r="C345" i="1" l="1"/>
  <c r="D344" i="1"/>
  <c r="E344" i="1" s="1"/>
  <c r="C346" i="1" l="1"/>
  <c r="D345" i="1"/>
  <c r="E345" i="1" s="1"/>
  <c r="C347" i="1" l="1"/>
  <c r="D346" i="1"/>
  <c r="E346" i="1" s="1"/>
  <c r="C348" i="1" l="1"/>
  <c r="D347" i="1"/>
  <c r="E347" i="1" s="1"/>
  <c r="C349" i="1" l="1"/>
  <c r="D348" i="1"/>
  <c r="E348" i="1" s="1"/>
  <c r="C350" i="1" l="1"/>
  <c r="D349" i="1"/>
  <c r="E349" i="1" s="1"/>
  <c r="C351" i="1" l="1"/>
  <c r="D350" i="1"/>
  <c r="E350" i="1" s="1"/>
  <c r="C352" i="1" l="1"/>
  <c r="D351" i="1"/>
  <c r="E351" i="1" s="1"/>
  <c r="C353" i="1" l="1"/>
  <c r="D352" i="1"/>
  <c r="E352" i="1" s="1"/>
  <c r="C354" i="1" l="1"/>
  <c r="D353" i="1"/>
  <c r="E353" i="1" s="1"/>
  <c r="C355" i="1" l="1"/>
  <c r="D354" i="1"/>
  <c r="E354" i="1" s="1"/>
  <c r="C356" i="1" l="1"/>
  <c r="D355" i="1"/>
  <c r="E355" i="1" s="1"/>
  <c r="C357" i="1" l="1"/>
  <c r="D356" i="1"/>
  <c r="E356" i="1" s="1"/>
  <c r="C358" i="1" l="1"/>
  <c r="D357" i="1"/>
  <c r="E357" i="1" s="1"/>
  <c r="C359" i="1" l="1"/>
  <c r="D358" i="1"/>
  <c r="E358" i="1" s="1"/>
  <c r="C360" i="1" l="1"/>
  <c r="D359" i="1"/>
  <c r="E359" i="1" s="1"/>
  <c r="C361" i="1" l="1"/>
  <c r="D360" i="1"/>
  <c r="E360" i="1" s="1"/>
  <c r="C362" i="1" l="1"/>
  <c r="D361" i="1"/>
  <c r="E361" i="1" s="1"/>
  <c r="C363" i="1" l="1"/>
  <c r="D362" i="1"/>
  <c r="E362" i="1" s="1"/>
  <c r="C364" i="1" l="1"/>
  <c r="D363" i="1"/>
  <c r="E363" i="1" s="1"/>
  <c r="C365" i="1" l="1"/>
  <c r="D364" i="1"/>
  <c r="E364" i="1" s="1"/>
  <c r="C366" i="1" l="1"/>
  <c r="D365" i="1"/>
  <c r="E365" i="1" s="1"/>
  <c r="C367" i="1" l="1"/>
  <c r="D366" i="1"/>
  <c r="E366" i="1" s="1"/>
  <c r="C368" i="1" l="1"/>
  <c r="D367" i="1"/>
  <c r="E367" i="1" s="1"/>
  <c r="C369" i="1" l="1"/>
  <c r="D368" i="1"/>
  <c r="E368" i="1" s="1"/>
  <c r="C370" i="1" l="1"/>
  <c r="D369" i="1"/>
  <c r="E369" i="1" s="1"/>
  <c r="C371" i="1" l="1"/>
  <c r="D370" i="1"/>
  <c r="E370" i="1" s="1"/>
  <c r="C372" i="1" l="1"/>
  <c r="D371" i="1"/>
  <c r="E371" i="1" s="1"/>
  <c r="C373" i="1" l="1"/>
  <c r="D372" i="1"/>
  <c r="E372" i="1" s="1"/>
  <c r="C374" i="1" l="1"/>
  <c r="D373" i="1"/>
  <c r="E373" i="1" s="1"/>
  <c r="C375" i="1" l="1"/>
  <c r="D374" i="1"/>
  <c r="E374" i="1" s="1"/>
  <c r="C376" i="1" l="1"/>
  <c r="D375" i="1"/>
  <c r="E375" i="1" s="1"/>
  <c r="C377" i="1" l="1"/>
  <c r="D376" i="1"/>
  <c r="E376" i="1" s="1"/>
  <c r="C378" i="1" l="1"/>
  <c r="D377" i="1"/>
  <c r="E377" i="1" s="1"/>
  <c r="C379" i="1" l="1"/>
  <c r="D378" i="1"/>
  <c r="E378" i="1" s="1"/>
  <c r="C380" i="1" l="1"/>
  <c r="D379" i="1"/>
  <c r="E379" i="1" s="1"/>
  <c r="C381" i="1" l="1"/>
  <c r="D380" i="1"/>
  <c r="E380" i="1" s="1"/>
  <c r="C382" i="1" l="1"/>
  <c r="D381" i="1"/>
  <c r="E381" i="1" s="1"/>
  <c r="C383" i="1" l="1"/>
  <c r="D382" i="1"/>
  <c r="E382" i="1" s="1"/>
  <c r="C384" i="1" l="1"/>
  <c r="D383" i="1"/>
  <c r="E383" i="1" s="1"/>
  <c r="C385" i="1" l="1"/>
  <c r="D384" i="1"/>
  <c r="E384" i="1" s="1"/>
  <c r="C386" i="1" l="1"/>
  <c r="D385" i="1"/>
  <c r="E385" i="1" s="1"/>
  <c r="C387" i="1" l="1"/>
  <c r="D386" i="1"/>
  <c r="E386" i="1" s="1"/>
  <c r="C388" i="1" l="1"/>
  <c r="D387" i="1"/>
  <c r="E387" i="1" s="1"/>
  <c r="C389" i="1" l="1"/>
  <c r="D388" i="1"/>
  <c r="E388" i="1" s="1"/>
  <c r="C390" i="1" l="1"/>
  <c r="D389" i="1"/>
  <c r="E389" i="1" s="1"/>
  <c r="C391" i="1" l="1"/>
  <c r="D390" i="1"/>
  <c r="E390" i="1" s="1"/>
  <c r="C392" i="1" l="1"/>
  <c r="D391" i="1"/>
  <c r="E391" i="1" s="1"/>
  <c r="C393" i="1" l="1"/>
  <c r="D392" i="1"/>
  <c r="E392" i="1" s="1"/>
  <c r="C394" i="1" l="1"/>
  <c r="D393" i="1"/>
  <c r="E393" i="1" s="1"/>
  <c r="C395" i="1" l="1"/>
  <c r="D394" i="1"/>
  <c r="E394" i="1" s="1"/>
  <c r="C396" i="1" l="1"/>
  <c r="D395" i="1"/>
  <c r="E395" i="1" s="1"/>
  <c r="C397" i="1" l="1"/>
  <c r="D396" i="1"/>
  <c r="E396" i="1" s="1"/>
  <c r="C398" i="1" l="1"/>
  <c r="D397" i="1"/>
  <c r="E397" i="1" s="1"/>
  <c r="C399" i="1" l="1"/>
  <c r="D398" i="1"/>
  <c r="E398" i="1" s="1"/>
  <c r="C400" i="1" l="1"/>
  <c r="D399" i="1"/>
  <c r="E399" i="1" s="1"/>
  <c r="C401" i="1" l="1"/>
  <c r="D400" i="1"/>
  <c r="E400" i="1" s="1"/>
  <c r="C402" i="1" l="1"/>
  <c r="D401" i="1"/>
  <c r="E401" i="1" s="1"/>
  <c r="C403" i="1" l="1"/>
  <c r="D402" i="1"/>
  <c r="E402" i="1" s="1"/>
  <c r="C404" i="1" l="1"/>
  <c r="D403" i="1"/>
  <c r="E403" i="1" s="1"/>
  <c r="C405" i="1" l="1"/>
  <c r="D404" i="1"/>
  <c r="E404" i="1" s="1"/>
  <c r="C406" i="1" l="1"/>
  <c r="D405" i="1"/>
  <c r="E405" i="1" s="1"/>
  <c r="C407" i="1" l="1"/>
  <c r="D406" i="1"/>
  <c r="E406" i="1" s="1"/>
  <c r="C408" i="1" l="1"/>
  <c r="D407" i="1"/>
  <c r="E407" i="1" s="1"/>
  <c r="C409" i="1" l="1"/>
  <c r="D408" i="1"/>
  <c r="E408" i="1" s="1"/>
  <c r="C410" i="1" l="1"/>
  <c r="D409" i="1"/>
  <c r="E409" i="1" s="1"/>
  <c r="C411" i="1" l="1"/>
  <c r="D410" i="1"/>
  <c r="E410" i="1" s="1"/>
  <c r="C412" i="1" l="1"/>
  <c r="D411" i="1"/>
  <c r="E411" i="1" s="1"/>
  <c r="C413" i="1" l="1"/>
  <c r="D412" i="1"/>
  <c r="E412" i="1" s="1"/>
  <c r="C414" i="1" l="1"/>
  <c r="D413" i="1"/>
  <c r="E413" i="1" s="1"/>
  <c r="C415" i="1" l="1"/>
  <c r="D414" i="1"/>
  <c r="E414" i="1" s="1"/>
  <c r="C416" i="1" l="1"/>
  <c r="D415" i="1"/>
  <c r="E415" i="1" s="1"/>
  <c r="C417" i="1" l="1"/>
  <c r="D416" i="1"/>
  <c r="E416" i="1" s="1"/>
  <c r="C418" i="1" l="1"/>
  <c r="D417" i="1"/>
  <c r="E417" i="1" s="1"/>
  <c r="C419" i="1" l="1"/>
  <c r="D418" i="1"/>
  <c r="E418" i="1" s="1"/>
  <c r="C420" i="1" l="1"/>
  <c r="D419" i="1"/>
  <c r="E419" i="1" s="1"/>
  <c r="C421" i="1" l="1"/>
  <c r="D420" i="1"/>
  <c r="E420" i="1" s="1"/>
  <c r="C422" i="1" l="1"/>
  <c r="D421" i="1"/>
  <c r="E421" i="1" s="1"/>
  <c r="C423" i="1" l="1"/>
  <c r="D422" i="1"/>
  <c r="E422" i="1" s="1"/>
  <c r="C424" i="1" l="1"/>
  <c r="D423" i="1"/>
  <c r="E423" i="1" s="1"/>
  <c r="C425" i="1" l="1"/>
  <c r="D424" i="1"/>
  <c r="E424" i="1" s="1"/>
  <c r="C426" i="1" l="1"/>
  <c r="D425" i="1"/>
  <c r="E425" i="1" s="1"/>
  <c r="C427" i="1" l="1"/>
  <c r="D426" i="1"/>
  <c r="E426" i="1" s="1"/>
  <c r="C428" i="1" l="1"/>
  <c r="D427" i="1"/>
  <c r="E427" i="1" s="1"/>
  <c r="C429" i="1" l="1"/>
  <c r="D428" i="1"/>
  <c r="E428" i="1" s="1"/>
  <c r="C430" i="1" l="1"/>
  <c r="D429" i="1"/>
  <c r="E429" i="1" s="1"/>
  <c r="C431" i="1" l="1"/>
  <c r="D430" i="1"/>
  <c r="E430" i="1" s="1"/>
  <c r="C432" i="1" l="1"/>
  <c r="D431" i="1"/>
  <c r="E431" i="1" s="1"/>
  <c r="C433" i="1" l="1"/>
  <c r="D432" i="1"/>
  <c r="E432" i="1" s="1"/>
  <c r="C434" i="1" l="1"/>
  <c r="D433" i="1"/>
  <c r="E433" i="1" s="1"/>
  <c r="C435" i="1" l="1"/>
  <c r="D434" i="1"/>
  <c r="E434" i="1" s="1"/>
  <c r="C436" i="1" l="1"/>
  <c r="D435" i="1"/>
  <c r="E435" i="1" s="1"/>
  <c r="C437" i="1" l="1"/>
  <c r="D436" i="1"/>
  <c r="E436" i="1" s="1"/>
  <c r="C438" i="1" l="1"/>
  <c r="D437" i="1"/>
  <c r="E437" i="1" s="1"/>
  <c r="C439" i="1" l="1"/>
  <c r="D438" i="1"/>
  <c r="E438" i="1" s="1"/>
  <c r="C440" i="1" l="1"/>
  <c r="D439" i="1"/>
  <c r="E439" i="1" s="1"/>
  <c r="C441" i="1" l="1"/>
  <c r="D440" i="1"/>
  <c r="E440" i="1" s="1"/>
  <c r="C442" i="1" l="1"/>
  <c r="D441" i="1"/>
  <c r="E441" i="1" s="1"/>
  <c r="C443" i="1" l="1"/>
  <c r="D442" i="1"/>
  <c r="E442" i="1" s="1"/>
  <c r="C444" i="1" l="1"/>
  <c r="D443" i="1"/>
  <c r="E443" i="1" s="1"/>
  <c r="C445" i="1" l="1"/>
  <c r="D444" i="1"/>
  <c r="E444" i="1" s="1"/>
  <c r="C446" i="1" l="1"/>
  <c r="D445" i="1"/>
  <c r="E445" i="1" s="1"/>
  <c r="C447" i="1" l="1"/>
  <c r="D446" i="1"/>
  <c r="E446" i="1" s="1"/>
  <c r="C448" i="1" l="1"/>
  <c r="D447" i="1"/>
  <c r="E447" i="1" s="1"/>
  <c r="C449" i="1" l="1"/>
  <c r="D448" i="1"/>
  <c r="E448" i="1" s="1"/>
  <c r="C450" i="1" l="1"/>
  <c r="D449" i="1"/>
  <c r="E449" i="1" s="1"/>
  <c r="C451" i="1" l="1"/>
  <c r="D450" i="1"/>
  <c r="E450" i="1" s="1"/>
  <c r="C452" i="1" l="1"/>
  <c r="D451" i="1"/>
  <c r="E451" i="1" s="1"/>
  <c r="C453" i="1" l="1"/>
  <c r="D452" i="1"/>
  <c r="E452" i="1" s="1"/>
  <c r="C454" i="1" l="1"/>
  <c r="D453" i="1"/>
  <c r="E453" i="1" s="1"/>
  <c r="C455" i="1" l="1"/>
  <c r="D454" i="1"/>
  <c r="E454" i="1" s="1"/>
  <c r="C456" i="1" l="1"/>
  <c r="D455" i="1"/>
  <c r="E455" i="1" s="1"/>
  <c r="C457" i="1" l="1"/>
  <c r="D456" i="1"/>
  <c r="E456" i="1" s="1"/>
  <c r="C458" i="1" l="1"/>
  <c r="D457" i="1"/>
  <c r="E457" i="1" s="1"/>
  <c r="C459" i="1" l="1"/>
  <c r="D458" i="1"/>
  <c r="E458" i="1" s="1"/>
  <c r="C460" i="1" l="1"/>
  <c r="D459" i="1"/>
  <c r="E459" i="1" s="1"/>
  <c r="C461" i="1" l="1"/>
  <c r="D460" i="1"/>
  <c r="E460" i="1" s="1"/>
  <c r="C462" i="1" l="1"/>
  <c r="D461" i="1"/>
  <c r="E461" i="1" s="1"/>
  <c r="C463" i="1" l="1"/>
  <c r="D462" i="1"/>
  <c r="E462" i="1" s="1"/>
  <c r="C464" i="1" l="1"/>
  <c r="D463" i="1"/>
  <c r="E463" i="1" s="1"/>
  <c r="C465" i="1" l="1"/>
  <c r="D464" i="1"/>
  <c r="E464" i="1" s="1"/>
  <c r="C466" i="1" l="1"/>
  <c r="D465" i="1"/>
  <c r="E465" i="1" s="1"/>
  <c r="C467" i="1" l="1"/>
  <c r="D466" i="1"/>
  <c r="E466" i="1" s="1"/>
  <c r="C468" i="1" l="1"/>
  <c r="D467" i="1"/>
  <c r="E467" i="1" s="1"/>
  <c r="C469" i="1" l="1"/>
  <c r="D468" i="1"/>
  <c r="E468" i="1" s="1"/>
  <c r="C470" i="1" l="1"/>
  <c r="D469" i="1"/>
  <c r="E469" i="1" s="1"/>
  <c r="C471" i="1" l="1"/>
  <c r="D470" i="1"/>
  <c r="E470" i="1" s="1"/>
  <c r="C472" i="1" l="1"/>
  <c r="D471" i="1"/>
  <c r="E471" i="1" s="1"/>
  <c r="C473" i="1" l="1"/>
  <c r="D472" i="1"/>
  <c r="E472" i="1" s="1"/>
  <c r="C474" i="1" l="1"/>
  <c r="D473" i="1"/>
  <c r="E473" i="1" s="1"/>
  <c r="C475" i="1" l="1"/>
  <c r="D474" i="1"/>
  <c r="E474" i="1" s="1"/>
  <c r="C476" i="1" l="1"/>
  <c r="D475" i="1"/>
  <c r="E475" i="1" s="1"/>
  <c r="C477" i="1" l="1"/>
  <c r="D476" i="1"/>
  <c r="E476" i="1" s="1"/>
  <c r="C478" i="1" l="1"/>
  <c r="D477" i="1"/>
  <c r="E477" i="1" s="1"/>
  <c r="C479" i="1" l="1"/>
  <c r="D478" i="1"/>
  <c r="E478" i="1" s="1"/>
  <c r="C480" i="1" l="1"/>
  <c r="D479" i="1"/>
  <c r="E479" i="1" s="1"/>
  <c r="C481" i="1" l="1"/>
  <c r="D480" i="1"/>
  <c r="E480" i="1" s="1"/>
  <c r="C482" i="1" l="1"/>
  <c r="D481" i="1"/>
  <c r="E481" i="1" s="1"/>
  <c r="D482" i="1" l="1"/>
  <c r="E482" i="1" s="1"/>
  <c r="C483" i="1"/>
  <c r="D483" i="1" l="1"/>
  <c r="E483" i="1" s="1"/>
  <c r="C484" i="1"/>
  <c r="C485" i="1" l="1"/>
  <c r="D484" i="1"/>
  <c r="E484" i="1" s="1"/>
  <c r="C486" i="1" l="1"/>
  <c r="D485" i="1"/>
  <c r="E485" i="1" s="1"/>
  <c r="C487" i="1" l="1"/>
  <c r="D486" i="1"/>
  <c r="E486" i="1" s="1"/>
  <c r="C488" i="1" l="1"/>
  <c r="D488" i="1" s="1"/>
  <c r="E488" i="1" s="1"/>
  <c r="D487" i="1"/>
  <c r="E487" i="1" s="1"/>
</calcChain>
</file>

<file path=xl/sharedStrings.xml><?xml version="1.0" encoding="utf-8"?>
<sst xmlns="http://schemas.openxmlformats.org/spreadsheetml/2006/main" count="28" uniqueCount="28">
  <si>
    <t>Monthly Input</t>
  </si>
  <si>
    <t>Month</t>
  </si>
  <si>
    <t xml:space="preserve">Year </t>
  </si>
  <si>
    <t>Money</t>
  </si>
  <si>
    <t>Annual Return</t>
  </si>
  <si>
    <t xml:space="preserve">Monthly return </t>
  </si>
  <si>
    <t>Inflation Adjusted to Year 0</t>
  </si>
  <si>
    <t>Annual Inflation Rate</t>
  </si>
  <si>
    <t>Monthly Inflation Rate</t>
  </si>
  <si>
    <t>Current saving</t>
  </si>
  <si>
    <t>Including Current saving return</t>
  </si>
  <si>
    <t>Years</t>
  </si>
  <si>
    <t>How many years does it take to double your fixed investment, adjusting  inflation?</t>
  </si>
  <si>
    <t>Monthly Payment</t>
  </si>
  <si>
    <t>House Price</t>
  </si>
  <si>
    <t>House annual appreciation</t>
  </si>
  <si>
    <t>If you were not moving and invest in stocks?</t>
  </si>
  <si>
    <t>Suppose the annual rent raise and house tax/maintenance/HOA are the same</t>
  </si>
  <si>
    <t>Rent Price</t>
  </si>
  <si>
    <t xml:space="preserve">Downpayment </t>
  </si>
  <si>
    <t>Closing cost</t>
  </si>
  <si>
    <t>moving cost</t>
  </si>
  <si>
    <t>new furniture cost</t>
  </si>
  <si>
    <t>All cost</t>
  </si>
  <si>
    <t>30 years later:</t>
  </si>
  <si>
    <t>House</t>
  </si>
  <si>
    <t>VS</t>
  </si>
  <si>
    <t>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</si>
</sst>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556B-01C0-A74D-97F5-F881073D2C0A}">
  <dimension ref="A1:G488"/>
  <sheetViews>
    <sheetView tabSelected="1" zoomScale="181" workbookViewId="0">
      <selection activeCell="B2" sqref="B2"/>
    </sheetView>
  </sheetViews>
  <sheetFormatPr baseColWidth="10" defaultRowHeight="16" x14ac:dyDescent="0.2"/>
  <cols>
    <col min="1" max="1" width="13" bestFit="1" customWidth="1"/>
    <col min="2" max="2" width="12.6640625" bestFit="1" customWidth="1"/>
    <col min="3" max="3" width="13.6640625" bestFit="1" customWidth="1"/>
    <col min="4" max="4" width="31.5" customWidth="1"/>
    <col min="5" max="5" width="27.5" bestFit="1" customWidth="1"/>
  </cols>
  <sheetData>
    <row r="1" spans="1:7" x14ac:dyDescent="0.2">
      <c r="A1" t="s">
        <v>0</v>
      </c>
      <c r="B1" s="3">
        <v>3000</v>
      </c>
      <c r="D1" t="s">
        <v>7</v>
      </c>
      <c r="E1">
        <v>0.02</v>
      </c>
    </row>
    <row r="2" spans="1:7" x14ac:dyDescent="0.2">
      <c r="B2" s="3"/>
      <c r="D2" t="s">
        <v>8</v>
      </c>
      <c r="E2">
        <f>10^(LOG(1 + E1)/12) - 1</f>
        <v>1.6515813019202241E-3</v>
      </c>
      <c r="G2">
        <f>(1 + E2)^12</f>
        <v>1.0200000000000005</v>
      </c>
    </row>
    <row r="4" spans="1:7" x14ac:dyDescent="0.2">
      <c r="A4" t="s">
        <v>4</v>
      </c>
      <c r="B4" s="1">
        <v>0.1</v>
      </c>
      <c r="D4" t="s">
        <v>5</v>
      </c>
      <c r="E4" s="2">
        <f>B4/12</f>
        <v>8.3333333333333332E-3</v>
      </c>
    </row>
    <row r="5" spans="1:7" x14ac:dyDescent="0.2">
      <c r="A5" t="s">
        <v>9</v>
      </c>
      <c r="B5" s="6">
        <v>10000</v>
      </c>
      <c r="E5" s="2"/>
    </row>
    <row r="6" spans="1:7" x14ac:dyDescent="0.2">
      <c r="A6" t="s">
        <v>12</v>
      </c>
      <c r="B6" s="6"/>
      <c r="E6" s="7">
        <f>LOG(2)/LOG((1 + $B$4)/(1 + $E$1))</f>
        <v>9.1798390695443715</v>
      </c>
      <c r="F6" t="s">
        <v>11</v>
      </c>
    </row>
    <row r="7" spans="1:7" x14ac:dyDescent="0.2">
      <c r="B7" s="1"/>
    </row>
    <row r="8" spans="1:7" x14ac:dyDescent="0.2">
      <c r="A8" s="5" t="s">
        <v>2</v>
      </c>
      <c r="B8" s="5" t="s">
        <v>1</v>
      </c>
      <c r="C8" s="5" t="s">
        <v>3</v>
      </c>
      <c r="D8" s="5" t="s">
        <v>6</v>
      </c>
      <c r="E8" s="5" t="s">
        <v>10</v>
      </c>
    </row>
    <row r="9" spans="1:7" x14ac:dyDescent="0.2">
      <c r="A9" s="4">
        <f>_xlfn.CEILING.MATH(B9/12, 1)</f>
        <v>1</v>
      </c>
      <c r="B9">
        <v>1</v>
      </c>
      <c r="C9" s="3">
        <f xml:space="preserve"> $B$1*(1+$E$4)</f>
        <v>3025</v>
      </c>
      <c r="D9" s="3">
        <f>C9/(1+$E$2)^B9</f>
        <v>3020.0122043117876</v>
      </c>
      <c r="E9" s="3">
        <f>$B$5*(1 + $E$4)^B9/(1 + $E$2)^B9 + D9</f>
        <v>13086.719552017748</v>
      </c>
    </row>
    <row r="10" spans="1:7" x14ac:dyDescent="0.2">
      <c r="A10" s="4">
        <f t="shared" ref="A10:A73" si="0">_xlfn.CEILING.MATH(B10/12, 1)</f>
        <v>1</v>
      </c>
      <c r="B10">
        <v>2</v>
      </c>
      <c r="C10" s="3">
        <f>(C9+$B$1)*(1 + $E$4)</f>
        <v>6075.208333333333</v>
      </c>
      <c r="D10" s="3">
        <f>C10/(1+$E$2)^B10</f>
        <v>6055.1905375215056</v>
      </c>
      <c r="E10" s="3">
        <f t="shared" ref="E10:E73" si="1">$B$5*(1 + $E$4)^B10/(1 + $E$2)^B10 + D10</f>
        <v>16189.050219957222</v>
      </c>
    </row>
    <row r="11" spans="1:7" x14ac:dyDescent="0.2">
      <c r="A11" s="4">
        <f t="shared" si="0"/>
        <v>1</v>
      </c>
      <c r="B11">
        <v>3</v>
      </c>
      <c r="C11" s="3">
        <f>(C10+$B$1)*(1+$E$4)</f>
        <v>9150.8350694444434</v>
      </c>
      <c r="D11" s="3">
        <f>C11/(1+$E$2)^B11</f>
        <v>9105.6443794592597</v>
      </c>
      <c r="E11" s="3">
        <f t="shared" si="1"/>
        <v>19307.104352038936</v>
      </c>
    </row>
    <row r="12" spans="1:7" x14ac:dyDescent="0.2">
      <c r="A12" s="4">
        <f t="shared" si="0"/>
        <v>1</v>
      </c>
      <c r="B12">
        <v>4</v>
      </c>
      <c r="C12" s="3">
        <f>(C11+$B$1)*(1+$E$4)</f>
        <v>12252.092028356479</v>
      </c>
      <c r="D12" s="3">
        <f t="shared" ref="D12:D75" si="2">C12/(1+$E$2)^B12</f>
        <v>12171.483826060865</v>
      </c>
      <c r="E12" s="3">
        <f t="shared" si="1"/>
        <v>22440.99503239047</v>
      </c>
    </row>
    <row r="13" spans="1:7" x14ac:dyDescent="0.2">
      <c r="A13" s="4">
        <f t="shared" si="0"/>
        <v>1</v>
      </c>
      <c r="B13">
        <v>5</v>
      </c>
      <c r="C13" s="3">
        <f>(C12+$B$1)*(1+$E$4)</f>
        <v>15379.192795259449</v>
      </c>
      <c r="D13" s="3">
        <f t="shared" si="2"/>
        <v>15252.819694167123</v>
      </c>
      <c r="E13" s="3">
        <f t="shared" si="1"/>
        <v>25590.836085977819</v>
      </c>
    </row>
    <row r="14" spans="1:7" x14ac:dyDescent="0.2">
      <c r="A14" s="4">
        <f t="shared" si="0"/>
        <v>1</v>
      </c>
      <c r="B14">
        <v>6</v>
      </c>
      <c r="C14" s="3">
        <f t="shared" ref="C14:C75" si="3">(C13+$B$1)*(1+$E$4)</f>
        <v>18532.352735219945</v>
      </c>
      <c r="D14" s="3">
        <f t="shared" si="2"/>
        <v>18349.763526355076</v>
      </c>
      <c r="E14" s="3">
        <f t="shared" si="1"/>
        <v>28756.742083569614</v>
      </c>
    </row>
    <row r="15" spans="1:7" x14ac:dyDescent="0.2">
      <c r="A15" s="4">
        <f t="shared" si="0"/>
        <v>1</v>
      </c>
      <c r="B15">
        <v>7</v>
      </c>
      <c r="C15" s="3">
        <f t="shared" si="3"/>
        <v>21711.789008013446</v>
      </c>
      <c r="D15" s="3">
        <f t="shared" si="2"/>
        <v>21462.427595801437</v>
      </c>
      <c r="E15" s="3">
        <f t="shared" si="1"/>
        <v>31938.82834673443</v>
      </c>
    </row>
    <row r="16" spans="1:7" x14ac:dyDescent="0.2">
      <c r="A16" s="4">
        <f t="shared" si="0"/>
        <v>1</v>
      </c>
      <c r="B16">
        <v>8</v>
      </c>
      <c r="C16" s="3">
        <f t="shared" si="3"/>
        <v>24917.720583080223</v>
      </c>
      <c r="D16" s="3">
        <f t="shared" si="2"/>
        <v>24590.924911178437</v>
      </c>
      <c r="E16" s="3">
        <f t="shared" si="1"/>
        <v>35137.210952871377</v>
      </c>
    </row>
    <row r="17" spans="1:5" x14ac:dyDescent="0.2">
      <c r="A17" s="4">
        <f t="shared" si="0"/>
        <v>1</v>
      </c>
      <c r="B17">
        <v>9</v>
      </c>
      <c r="C17" s="3">
        <f t="shared" si="3"/>
        <v>28150.368254605892</v>
      </c>
      <c r="D17" s="3">
        <f t="shared" si="2"/>
        <v>27735.369221582336</v>
      </c>
      <c r="E17" s="3">
        <f t="shared" si="1"/>
        <v>38352.006740274242</v>
      </c>
    </row>
    <row r="18" spans="1:5" x14ac:dyDescent="0.2">
      <c r="A18" s="4">
        <f t="shared" si="0"/>
        <v>1</v>
      </c>
      <c r="B18">
        <v>10</v>
      </c>
      <c r="C18" s="3">
        <f t="shared" si="3"/>
        <v>31409.954656727605</v>
      </c>
      <c r="D18" s="3">
        <f t="shared" si="2"/>
        <v>30895.875021494674</v>
      </c>
      <c r="E18" s="3">
        <f t="shared" si="1"/>
        <v>41583.333313229334</v>
      </c>
    </row>
    <row r="19" spans="1:5" x14ac:dyDescent="0.2">
      <c r="A19" s="4">
        <f t="shared" si="0"/>
        <v>1</v>
      </c>
      <c r="B19">
        <v>11</v>
      </c>
      <c r="C19" s="3">
        <f t="shared" si="3"/>
        <v>34696.704278867001</v>
      </c>
      <c r="D19" s="3">
        <f t="shared" si="2"/>
        <v>34072.557555776686</v>
      </c>
      <c r="E19" s="3">
        <f t="shared" si="1"/>
        <v>44831.309047147319</v>
      </c>
    </row>
    <row r="20" spans="1:5" x14ac:dyDescent="0.2">
      <c r="A20" s="4">
        <f t="shared" si="0"/>
        <v>1</v>
      </c>
      <c r="B20">
        <v>12</v>
      </c>
      <c r="C20" s="3">
        <f t="shared" si="3"/>
        <v>38010.843481190888</v>
      </c>
      <c r="D20" s="3">
        <f t="shared" si="2"/>
        <v>37265.532824696929</v>
      </c>
      <c r="E20" s="3">
        <f t="shared" si="1"/>
        <v>48096.05309372925</v>
      </c>
    </row>
    <row r="21" spans="1:5" x14ac:dyDescent="0.2">
      <c r="A21" s="4">
        <f t="shared" si="0"/>
        <v>2</v>
      </c>
      <c r="B21">
        <v>13</v>
      </c>
      <c r="C21" s="3">
        <f t="shared" si="3"/>
        <v>41352.600510200813</v>
      </c>
      <c r="D21" s="3">
        <f t="shared" si="2"/>
        <v>40474.917588992466</v>
      </c>
      <c r="E21" s="3">
        <f t="shared" si="1"/>
        <v>51377.685386167061</v>
      </c>
    </row>
    <row r="22" spans="1:5" x14ac:dyDescent="0.2">
      <c r="A22" s="4">
        <f t="shared" si="0"/>
        <v>2</v>
      </c>
      <c r="B22">
        <v>14</v>
      </c>
      <c r="C22" s="3">
        <f t="shared" si="3"/>
        <v>44722.205514452486</v>
      </c>
      <c r="D22" s="3">
        <f t="shared" si="2"/>
        <v>43700.829374963701</v>
      </c>
      <c r="E22" s="3">
        <f t="shared" si="1"/>
        <v>54676.326644378642</v>
      </c>
    </row>
    <row r="23" spans="1:5" x14ac:dyDescent="0.2">
      <c r="A23" s="4">
        <f t="shared" si="0"/>
        <v>2</v>
      </c>
      <c r="B23">
        <v>15</v>
      </c>
      <c r="C23" s="3">
        <f t="shared" si="3"/>
        <v>48119.890560406253</v>
      </c>
      <c r="D23" s="3">
        <f t="shared" si="2"/>
        <v>46943.386479603192</v>
      </c>
      <c r="E23" s="3">
        <f t="shared" si="1"/>
        <v>57992.098380277799</v>
      </c>
    </row>
    <row r="24" spans="1:5" x14ac:dyDescent="0.2">
      <c r="A24" s="4">
        <f t="shared" si="0"/>
        <v>2</v>
      </c>
      <c r="B24">
        <v>16</v>
      </c>
      <c r="C24" s="3">
        <f t="shared" si="3"/>
        <v>51545.88964840964</v>
      </c>
      <c r="D24" s="3">
        <f t="shared" si="2"/>
        <v>50202.707975758734</v>
      </c>
      <c r="E24" s="3">
        <f t="shared" si="1"/>
        <v>61325.122903079464</v>
      </c>
    </row>
    <row r="25" spans="1:5" x14ac:dyDescent="0.2">
      <c r="A25" s="4">
        <f t="shared" si="0"/>
        <v>2</v>
      </c>
      <c r="B25">
        <v>17</v>
      </c>
      <c r="C25" s="3">
        <f t="shared" si="3"/>
        <v>55000.438728813053</v>
      </c>
      <c r="D25" s="3">
        <f t="shared" si="2"/>
        <v>53478.91371733071</v>
      </c>
      <c r="E25" s="3">
        <f t="shared" si="1"/>
        <v>64675.523324640119</v>
      </c>
    </row>
    <row r="26" spans="1:5" x14ac:dyDescent="0.2">
      <c r="A26" s="4">
        <f t="shared" si="0"/>
        <v>2</v>
      </c>
      <c r="B26">
        <v>18</v>
      </c>
      <c r="C26" s="3">
        <f t="shared" si="3"/>
        <v>58483.775718219826</v>
      </c>
      <c r="D26" s="3">
        <f t="shared" si="2"/>
        <v>56772.124344504133</v>
      </c>
      <c r="E26" s="3">
        <f t="shared" si="1"/>
        <v>68043.423564833807</v>
      </c>
    </row>
    <row r="27" spans="1:5" x14ac:dyDescent="0.2">
      <c r="A27" s="4">
        <f t="shared" si="0"/>
        <v>2</v>
      </c>
      <c r="B27">
        <v>19</v>
      </c>
      <c r="C27" s="3">
        <f t="shared" si="3"/>
        <v>61996.140515871659</v>
      </c>
      <c r="D27" s="3">
        <f t="shared" si="2"/>
        <v>60082.461289015584</v>
      </c>
      <c r="E27" s="3">
        <f t="shared" si="1"/>
        <v>71428.948356964102</v>
      </c>
    </row>
    <row r="28" spans="1:5" x14ac:dyDescent="0.2">
      <c r="A28" s="4">
        <f t="shared" si="0"/>
        <v>2</v>
      </c>
      <c r="B28">
        <v>20</v>
      </c>
      <c r="C28" s="3">
        <f t="shared" si="3"/>
        <v>65537.775020170593</v>
      </c>
      <c r="D28" s="3">
        <f t="shared" si="2"/>
        <v>63410.046779455173</v>
      </c>
      <c r="E28" s="3">
        <f t="shared" si="1"/>
        <v>74832.223253211967</v>
      </c>
    </row>
    <row r="29" spans="1:5" x14ac:dyDescent="0.2">
      <c r="A29" s="4">
        <f t="shared" si="0"/>
        <v>2</v>
      </c>
      <c r="B29">
        <v>21</v>
      </c>
      <c r="C29" s="3">
        <f t="shared" si="3"/>
        <v>69108.923145338675</v>
      </c>
      <c r="D29" s="3">
        <f t="shared" si="2"/>
        <v>66755.00384660394</v>
      </c>
      <c r="E29" s="3">
        <f t="shared" si="1"/>
        <v>78253.374630120117</v>
      </c>
    </row>
    <row r="30" spans="1:5" x14ac:dyDescent="0.2">
      <c r="A30" s="4">
        <f t="shared" si="0"/>
        <v>2</v>
      </c>
      <c r="B30">
        <v>22</v>
      </c>
      <c r="C30" s="3">
        <f t="shared" si="3"/>
        <v>72709.830838216498</v>
      </c>
      <c r="D30" s="3">
        <f t="shared" si="2"/>
        <v>70117.456328806729</v>
      </c>
      <c r="E30" s="3">
        <f t="shared" si="1"/>
        <v>81692.529694113706</v>
      </c>
    </row>
    <row r="31" spans="1:5" x14ac:dyDescent="0.2">
      <c r="A31" s="4">
        <f t="shared" si="0"/>
        <v>2</v>
      </c>
      <c r="B31">
        <v>23</v>
      </c>
      <c r="C31" s="3">
        <f t="shared" si="3"/>
        <v>76340.746095201626</v>
      </c>
      <c r="D31" s="3">
        <f t="shared" si="2"/>
        <v>73497.528877380872</v>
      </c>
      <c r="E31" s="3">
        <f t="shared" si="1"/>
        <v>85149.816487058008</v>
      </c>
    </row>
    <row r="32" spans="1:5" x14ac:dyDescent="0.2">
      <c r="A32" s="4">
        <f t="shared" si="0"/>
        <v>2</v>
      </c>
      <c r="B32">
        <v>24</v>
      </c>
      <c r="C32" s="3">
        <f t="shared" si="3"/>
        <v>80001.9189793283</v>
      </c>
      <c r="D32" s="3">
        <f t="shared" si="2"/>
        <v>76895.346962060969</v>
      </c>
      <c r="E32" s="3">
        <f t="shared" si="1"/>
        <v>88625.363891852947</v>
      </c>
    </row>
    <row r="33" spans="1:5" x14ac:dyDescent="0.2">
      <c r="A33" s="4">
        <f t="shared" si="0"/>
        <v>3</v>
      </c>
      <c r="B33">
        <v>25</v>
      </c>
      <c r="C33" s="3">
        <f t="shared" si="3"/>
        <v>83693.601637489366</v>
      </c>
      <c r="D33" s="3">
        <f t="shared" si="2"/>
        <v>80311.036876480037</v>
      </c>
      <c r="E33" s="3">
        <f t="shared" si="1"/>
        <v>92119.301638065255</v>
      </c>
    </row>
    <row r="34" spans="1:5" x14ac:dyDescent="0.2">
      <c r="A34" s="4">
        <f t="shared" si="0"/>
        <v>3</v>
      </c>
      <c r="B34">
        <v>26</v>
      </c>
      <c r="C34" s="3">
        <f t="shared" si="3"/>
        <v>87416.048317801775</v>
      </c>
      <c r="D34" s="3">
        <f t="shared" si="2"/>
        <v>83744.725743686853</v>
      </c>
      <c r="E34" s="3">
        <f t="shared" si="1"/>
        <v>95631.760307597593</v>
      </c>
    </row>
    <row r="35" spans="1:5" x14ac:dyDescent="0.2">
      <c r="A35" s="4">
        <f t="shared" si="0"/>
        <v>3</v>
      </c>
      <c r="B35">
        <v>27</v>
      </c>
      <c r="C35" s="3">
        <f t="shared" si="3"/>
        <v>91169.515387116786</v>
      </c>
      <c r="D35" s="3">
        <f t="shared" si="2"/>
        <v>87196.541521700507</v>
      </c>
      <c r="E35" s="3">
        <f t="shared" si="1"/>
        <v>99162.871340395999</v>
      </c>
    </row>
    <row r="36" spans="1:5" x14ac:dyDescent="0.2">
      <c r="A36" s="4">
        <f t="shared" si="0"/>
        <v>3</v>
      </c>
      <c r="B36">
        <v>28</v>
      </c>
      <c r="C36" s="3">
        <f t="shared" si="3"/>
        <v>94954.261348676097</v>
      </c>
      <c r="D36" s="3">
        <f t="shared" si="2"/>
        <v>90666.613009101624</v>
      </c>
      <c r="E36" s="3">
        <f t="shared" si="1"/>
        <v>102712.7670401951</v>
      </c>
    </row>
    <row r="37" spans="1:5" x14ac:dyDescent="0.2">
      <c r="A37" s="4">
        <f t="shared" si="0"/>
        <v>3</v>
      </c>
      <c r="B37">
        <v>29</v>
      </c>
      <c r="C37" s="3">
        <f t="shared" si="3"/>
        <v>98770.546859915063</v>
      </c>
      <c r="D37" s="3">
        <f t="shared" si="2"/>
        <v>94155.069850661064</v>
      </c>
      <c r="E37" s="3">
        <f t="shared" si="1"/>
        <v>106281.58058030171</v>
      </c>
    </row>
    <row r="38" spans="1:5" x14ac:dyDescent="0.2">
      <c r="A38" s="4">
        <f t="shared" si="0"/>
        <v>3</v>
      </c>
      <c r="B38">
        <v>30</v>
      </c>
      <c r="C38" s="3">
        <f t="shared" si="3"/>
        <v>102618.63475041435</v>
      </c>
      <c r="D38" s="3">
        <f t="shared" si="2"/>
        <v>97662.042543006028</v>
      </c>
      <c r="E38" s="3">
        <f t="shared" si="1"/>
        <v>109869.4460094169</v>
      </c>
    </row>
    <row r="39" spans="1:5" x14ac:dyDescent="0.2">
      <c r="A39" s="4">
        <f t="shared" si="0"/>
        <v>3</v>
      </c>
      <c r="B39">
        <v>31</v>
      </c>
      <c r="C39" s="3">
        <f t="shared" si="3"/>
        <v>106498.79004000113</v>
      </c>
      <c r="D39" s="3">
        <f t="shared" si="2"/>
        <v>101187.66244032384</v>
      </c>
      <c r="E39" s="3">
        <f t="shared" si="1"/>
        <v>113476.49825749679</v>
      </c>
    </row>
    <row r="40" spans="1:5" x14ac:dyDescent="0.2">
      <c r="A40" s="4">
        <f t="shared" si="0"/>
        <v>3</v>
      </c>
      <c r="B40">
        <v>32</v>
      </c>
      <c r="C40" s="3">
        <f t="shared" si="3"/>
        <v>110411.27995700113</v>
      </c>
      <c r="D40" s="3">
        <f t="shared" si="2"/>
        <v>104732.06176010409</v>
      </c>
      <c r="E40" s="3">
        <f t="shared" si="1"/>
        <v>117102.87314165279</v>
      </c>
    </row>
    <row r="41" spans="1:5" x14ac:dyDescent="0.2">
      <c r="A41" s="4">
        <f t="shared" si="0"/>
        <v>3</v>
      </c>
      <c r="B41">
        <v>33</v>
      </c>
      <c r="C41" s="3">
        <f t="shared" si="3"/>
        <v>114356.3739566428</v>
      </c>
      <c r="D41" s="3">
        <f t="shared" si="2"/>
        <v>108295.37358891865</v>
      </c>
      <c r="E41" s="3">
        <f t="shared" si="1"/>
        <v>120748.70737209074</v>
      </c>
    </row>
    <row r="42" spans="1:5" x14ac:dyDescent="0.2">
      <c r="A42" s="4">
        <f t="shared" si="0"/>
        <v>3</v>
      </c>
      <c r="B42">
        <v>34</v>
      </c>
      <c r="C42" s="3">
        <f t="shared" si="3"/>
        <v>118334.34373961482</v>
      </c>
      <c r="D42" s="3">
        <f t="shared" si="2"/>
        <v>111877.73188824036</v>
      </c>
      <c r="E42" s="3">
        <f t="shared" si="1"/>
        <v>124414.13855808969</v>
      </c>
    </row>
    <row r="43" spans="1:5" x14ac:dyDescent="0.2">
      <c r="A43" s="4">
        <f t="shared" si="0"/>
        <v>3</v>
      </c>
      <c r="B43">
        <v>35</v>
      </c>
      <c r="C43" s="3">
        <f t="shared" si="3"/>
        <v>122345.46327077827</v>
      </c>
      <c r="D43" s="3">
        <f t="shared" si="2"/>
        <v>115479.27150030053</v>
      </c>
      <c r="E43" s="3">
        <f t="shared" si="1"/>
        <v>128099.30521402076</v>
      </c>
    </row>
    <row r="44" spans="1:5" x14ac:dyDescent="0.2">
      <c r="A44" s="4">
        <f t="shared" si="0"/>
        <v>3</v>
      </c>
      <c r="B44">
        <v>36</v>
      </c>
      <c r="C44" s="3">
        <f t="shared" si="3"/>
        <v>126390.00879803476</v>
      </c>
      <c r="D44" s="3">
        <f t="shared" si="2"/>
        <v>119100.12815398547</v>
      </c>
      <c r="E44" s="3">
        <f t="shared" si="1"/>
        <v>131804.34676540591</v>
      </c>
    </row>
    <row r="45" spans="1:5" x14ac:dyDescent="0.2">
      <c r="A45" s="4">
        <f t="shared" si="0"/>
        <v>4</v>
      </c>
      <c r="B45">
        <v>37</v>
      </c>
      <c r="C45" s="3">
        <f t="shared" si="3"/>
        <v>130468.25887135172</v>
      </c>
      <c r="D45" s="3">
        <f t="shared" si="2"/>
        <v>122740.43847077232</v>
      </c>
      <c r="E45" s="3">
        <f t="shared" si="1"/>
        <v>135529.4035550172</v>
      </c>
    </row>
    <row r="46" spans="1:5" x14ac:dyDescent="0.2">
      <c r="A46" s="4">
        <f t="shared" si="0"/>
        <v>4</v>
      </c>
      <c r="B46">
        <v>38</v>
      </c>
      <c r="C46" s="3">
        <f t="shared" si="3"/>
        <v>134580.4943619463</v>
      </c>
      <c r="D46" s="3">
        <f t="shared" si="2"/>
        <v>126400.33997070444</v>
      </c>
      <c r="E46" s="3">
        <f t="shared" si="1"/>
        <v>139274.61684901675</v>
      </c>
    </row>
    <row r="47" spans="1:5" x14ac:dyDescent="0.2">
      <c r="A47" s="4">
        <f t="shared" si="0"/>
        <v>4</v>
      </c>
      <c r="B47">
        <v>39</v>
      </c>
      <c r="C47" s="3">
        <f t="shared" si="3"/>
        <v>138726.99848162918</v>
      </c>
      <c r="D47" s="3">
        <f t="shared" si="2"/>
        <v>130079.97107840651</v>
      </c>
      <c r="E47" s="3">
        <f t="shared" si="1"/>
        <v>143040.12884313724</v>
      </c>
    </row>
    <row r="48" spans="1:5" x14ac:dyDescent="0.2">
      <c r="A48" s="4">
        <f t="shared" si="0"/>
        <v>4</v>
      </c>
      <c r="B48">
        <v>40</v>
      </c>
      <c r="C48" s="3">
        <f t="shared" si="3"/>
        <v>142908.05680230941</v>
      </c>
      <c r="D48" s="3">
        <f t="shared" si="2"/>
        <v>133779.47112913986</v>
      </c>
      <c r="E48" s="3">
        <f t="shared" si="1"/>
        <v>146826.08266890419</v>
      </c>
    </row>
    <row r="49" spans="1:5" x14ac:dyDescent="0.2">
      <c r="A49" s="4">
        <f t="shared" si="0"/>
        <v>4</v>
      </c>
      <c r="B49">
        <v>41</v>
      </c>
      <c r="C49" s="3">
        <f t="shared" si="3"/>
        <v>147123.95727566199</v>
      </c>
      <c r="D49" s="3">
        <f t="shared" si="2"/>
        <v>137498.9803748983</v>
      </c>
      <c r="E49" s="3">
        <f t="shared" si="1"/>
        <v>150632.62239989938</v>
      </c>
    </row>
    <row r="50" spans="1:5" x14ac:dyDescent="0.2">
      <c r="A50" s="4">
        <f t="shared" si="0"/>
        <v>4</v>
      </c>
      <c r="B50">
        <v>42</v>
      </c>
      <c r="C50" s="3">
        <f t="shared" si="3"/>
        <v>151374.99025295916</v>
      </c>
      <c r="D50" s="3">
        <f t="shared" si="2"/>
        <v>141238.63999054409</v>
      </c>
      <c r="E50" s="3">
        <f t="shared" si="1"/>
        <v>154459.89305806591</v>
      </c>
    </row>
    <row r="51" spans="1:5" x14ac:dyDescent="0.2">
      <c r="A51" s="4">
        <f t="shared" si="0"/>
        <v>4</v>
      </c>
      <c r="B51">
        <v>43</v>
      </c>
      <c r="C51" s="3">
        <f t="shared" si="3"/>
        <v>155661.44850506715</v>
      </c>
      <c r="D51" s="3">
        <f t="shared" si="2"/>
        <v>144998.59207998542</v>
      </c>
      <c r="E51" s="3">
        <f t="shared" si="1"/>
        <v>158308.0406200556</v>
      </c>
    </row>
    <row r="52" spans="1:5" x14ac:dyDescent="0.2">
      <c r="A52" s="4">
        <f t="shared" si="0"/>
        <v>4</v>
      </c>
      <c r="B52">
        <v>44</v>
      </c>
      <c r="C52" s="3">
        <f t="shared" si="3"/>
        <v>159983.62724260936</v>
      </c>
      <c r="D52" s="3">
        <f t="shared" si="2"/>
        <v>148778.97968239439</v>
      </c>
      <c r="E52" s="3">
        <f t="shared" si="1"/>
        <v>162177.21202361828</v>
      </c>
    </row>
    <row r="53" spans="1:5" x14ac:dyDescent="0.2">
      <c r="A53" s="4">
        <f t="shared" si="0"/>
        <v>4</v>
      </c>
      <c r="B53">
        <v>45</v>
      </c>
      <c r="C53" s="3">
        <f t="shared" si="3"/>
        <v>164341.82413629777</v>
      </c>
      <c r="D53" s="3">
        <f t="shared" si="2"/>
        <v>152579.94677846733</v>
      </c>
      <c r="E53" s="3">
        <f t="shared" si="1"/>
        <v>166067.55517403435</v>
      </c>
    </row>
    <row r="54" spans="1:5" x14ac:dyDescent="0.2">
      <c r="A54" s="4">
        <f t="shared" si="0"/>
        <v>4</v>
      </c>
      <c r="B54">
        <v>46</v>
      </c>
      <c r="C54" s="3">
        <f t="shared" si="3"/>
        <v>168736.33933743357</v>
      </c>
      <c r="D54" s="3">
        <f t="shared" si="2"/>
        <v>156401.63829672584</v>
      </c>
      <c r="E54" s="3">
        <f t="shared" si="1"/>
        <v>169979.21895058936</v>
      </c>
    </row>
    <row r="55" spans="1:5" x14ac:dyDescent="0.2">
      <c r="A55" s="4">
        <f t="shared" si="0"/>
        <v>4</v>
      </c>
      <c r="B55">
        <v>47</v>
      </c>
      <c r="C55" s="3">
        <f t="shared" si="3"/>
        <v>173167.47549857886</v>
      </c>
      <c r="D55" s="3">
        <f t="shared" si="2"/>
        <v>160244.20011986044</v>
      </c>
      <c r="E55" s="3">
        <f t="shared" si="1"/>
        <v>173912.35321309225</v>
      </c>
    </row>
    <row r="56" spans="1:5" x14ac:dyDescent="0.2">
      <c r="A56" s="4">
        <f t="shared" si="0"/>
        <v>4</v>
      </c>
      <c r="B56">
        <v>48</v>
      </c>
      <c r="C56" s="3">
        <f t="shared" si="3"/>
        <v>177635.53779440036</v>
      </c>
      <c r="D56" s="3">
        <f t="shared" si="2"/>
        <v>164107.77909111651</v>
      </c>
      <c r="E56" s="3">
        <f t="shared" si="1"/>
        <v>177867.10880843716</v>
      </c>
    </row>
    <row r="57" spans="1:5" x14ac:dyDescent="0.2">
      <c r="A57" s="4">
        <f t="shared" si="0"/>
        <v>5</v>
      </c>
      <c r="B57">
        <v>49</v>
      </c>
      <c r="C57" s="3">
        <f t="shared" si="3"/>
        <v>182140.83394268702</v>
      </c>
      <c r="D57" s="3">
        <f t="shared" si="2"/>
        <v>167992.52302072261</v>
      </c>
      <c r="E57" s="3">
        <f t="shared" si="1"/>
        <v>181843.63757720869</v>
      </c>
    </row>
    <row r="58" spans="1:5" x14ac:dyDescent="0.2">
      <c r="A58" s="4">
        <f t="shared" si="0"/>
        <v>5</v>
      </c>
      <c r="B58">
        <v>50</v>
      </c>
      <c r="C58" s="3">
        <f t="shared" si="3"/>
        <v>186683.67422554275</v>
      </c>
      <c r="D58" s="3">
        <f t="shared" si="2"/>
        <v>171898.58069236152</v>
      </c>
      <c r="E58" s="3">
        <f t="shared" si="1"/>
        <v>185842.09236033107</v>
      </c>
    </row>
    <row r="59" spans="1:5" x14ac:dyDescent="0.2">
      <c r="A59" s="4">
        <f t="shared" si="0"/>
        <v>5</v>
      </c>
      <c r="B59">
        <v>51</v>
      </c>
      <c r="C59" s="3">
        <f t="shared" si="3"/>
        <v>191264.37151075559</v>
      </c>
      <c r="D59" s="3">
        <f t="shared" si="2"/>
        <v>175826.10186968479</v>
      </c>
      <c r="E59" s="3">
        <f t="shared" si="1"/>
        <v>189862.62700576207</v>
      </c>
    </row>
    <row r="60" spans="1:5" x14ac:dyDescent="0.2">
      <c r="A60" s="4">
        <f t="shared" si="0"/>
        <v>5</v>
      </c>
      <c r="B60">
        <v>52</v>
      </c>
      <c r="C60" s="3">
        <f t="shared" si="3"/>
        <v>195883.24127334522</v>
      </c>
      <c r="D60" s="3">
        <f t="shared" si="2"/>
        <v>179775.23730287049</v>
      </c>
      <c r="E60" s="3">
        <f t="shared" si="1"/>
        <v>193905.39637523133</v>
      </c>
    </row>
    <row r="61" spans="1:5" x14ac:dyDescent="0.2">
      <c r="A61" s="4">
        <f t="shared" si="0"/>
        <v>5</v>
      </c>
      <c r="B61">
        <v>53</v>
      </c>
      <c r="C61" s="3">
        <f t="shared" si="3"/>
        <v>200540.60161728977</v>
      </c>
      <c r="D61" s="3">
        <f t="shared" si="2"/>
        <v>183746.13873522452</v>
      </c>
      <c r="E61" s="3">
        <f t="shared" si="1"/>
        <v>197970.55635102341</v>
      </c>
    </row>
    <row r="62" spans="1:5" x14ac:dyDescent="0.2">
      <c r="A62" s="4">
        <f t="shared" si="0"/>
        <v>5</v>
      </c>
      <c r="B62">
        <v>54</v>
      </c>
      <c r="C62" s="3">
        <f t="shared" si="3"/>
        <v>205236.77329743383</v>
      </c>
      <c r="D62" s="3">
        <f t="shared" si="2"/>
        <v>187738.95890982627</v>
      </c>
      <c r="E62" s="3">
        <f t="shared" si="1"/>
        <v>202058.26384280637</v>
      </c>
    </row>
    <row r="63" spans="1:5" x14ac:dyDescent="0.2">
      <c r="A63" s="4">
        <f t="shared" si="0"/>
        <v>5</v>
      </c>
      <c r="B63">
        <v>55</v>
      </c>
      <c r="C63" s="3">
        <f t="shared" si="3"/>
        <v>209972.0797415791</v>
      </c>
      <c r="D63" s="3">
        <f t="shared" si="2"/>
        <v>191753.85157621829</v>
      </c>
      <c r="E63" s="3">
        <f t="shared" si="1"/>
        <v>206168.67679450556</v>
      </c>
    </row>
    <row r="64" spans="1:5" x14ac:dyDescent="0.2">
      <c r="A64" s="4">
        <f t="shared" si="0"/>
        <v>5</v>
      </c>
      <c r="B64">
        <v>56</v>
      </c>
      <c r="C64" s="3">
        <f t="shared" si="3"/>
        <v>214746.84707275892</v>
      </c>
      <c r="D64" s="3">
        <f t="shared" si="2"/>
        <v>195790.97149714065</v>
      </c>
      <c r="E64" s="3">
        <f t="shared" si="1"/>
        <v>210301.95419122363</v>
      </c>
    </row>
    <row r="65" spans="1:5" x14ac:dyDescent="0.2">
      <c r="A65" s="4">
        <f t="shared" si="0"/>
        <v>5</v>
      </c>
      <c r="B65">
        <v>57</v>
      </c>
      <c r="C65" s="3">
        <f t="shared" si="3"/>
        <v>219561.40413169857</v>
      </c>
      <c r="D65" s="3">
        <f t="shared" si="2"/>
        <v>199850.4744553105</v>
      </c>
      <c r="E65" s="3">
        <f t="shared" si="1"/>
        <v>214458.25606620641</v>
      </c>
    </row>
    <row r="66" spans="1:5" x14ac:dyDescent="0.2">
      <c r="A66" s="4">
        <f t="shared" si="0"/>
        <v>5</v>
      </c>
      <c r="B66">
        <v>58</v>
      </c>
      <c r="C66" s="3">
        <f t="shared" si="3"/>
        <v>224416.0824994627</v>
      </c>
      <c r="D66" s="3">
        <f t="shared" si="2"/>
        <v>203932.51726024598</v>
      </c>
      <c r="E66" s="3">
        <f t="shared" si="1"/>
        <v>218637.74350785496</v>
      </c>
    </row>
    <row r="67" spans="1:5" x14ac:dyDescent="0.2">
      <c r="A67" s="4">
        <f t="shared" si="0"/>
        <v>5</v>
      </c>
      <c r="B67">
        <v>59</v>
      </c>
      <c r="C67" s="3">
        <f t="shared" si="3"/>
        <v>229311.21652029155</v>
      </c>
      <c r="D67" s="3">
        <f t="shared" si="2"/>
        <v>208037.25775513655</v>
      </c>
      <c r="E67" s="3">
        <f t="shared" si="1"/>
        <v>222840.57866678495</v>
      </c>
    </row>
    <row r="68" spans="1:5" x14ac:dyDescent="0.2">
      <c r="A68" s="4">
        <f t="shared" si="0"/>
        <v>5</v>
      </c>
      <c r="B68">
        <v>60</v>
      </c>
      <c r="C68" s="3">
        <f t="shared" si="3"/>
        <v>234247.14332462731</v>
      </c>
      <c r="D68" s="3">
        <f t="shared" si="2"/>
        <v>212164.85482375865</v>
      </c>
      <c r="E68" s="3">
        <f t="shared" si="1"/>
        <v>227066.92476293267</v>
      </c>
    </row>
    <row r="69" spans="1:5" x14ac:dyDescent="0.2">
      <c r="A69" s="4">
        <f t="shared" si="0"/>
        <v>6</v>
      </c>
      <c r="B69">
        <v>61</v>
      </c>
      <c r="C69" s="3">
        <f t="shared" si="3"/>
        <v>239224.20285233253</v>
      </c>
      <c r="D69" s="3">
        <f t="shared" si="2"/>
        <v>216315.46839743745</v>
      </c>
      <c r="E69" s="3">
        <f t="shared" si="1"/>
        <v>231316.94609270856</v>
      </c>
    </row>
    <row r="70" spans="1:5" x14ac:dyDescent="0.2">
      <c r="A70" s="4">
        <f t="shared" si="0"/>
        <v>6</v>
      </c>
      <c r="B70">
        <v>62</v>
      </c>
      <c r="C70" s="3">
        <f t="shared" si="3"/>
        <v>244242.73787610195</v>
      </c>
      <c r="D70" s="3">
        <f t="shared" si="2"/>
        <v>220489.25946205528</v>
      </c>
      <c r="E70" s="3">
        <f t="shared" si="1"/>
        <v>235590.80803619855</v>
      </c>
    </row>
    <row r="71" spans="1:5" x14ac:dyDescent="0.2">
      <c r="A71" s="4">
        <f t="shared" si="0"/>
        <v>6</v>
      </c>
      <c r="B71">
        <v>63</v>
      </c>
      <c r="C71" s="3">
        <f t="shared" si="3"/>
        <v>249303.09402506947</v>
      </c>
      <c r="D71" s="3">
        <f t="shared" si="2"/>
        <v>224686.39006510607</v>
      </c>
      <c r="E71" s="3">
        <f t="shared" si="1"/>
        <v>239888.67706441271</v>
      </c>
    </row>
    <row r="72" spans="1:5" x14ac:dyDescent="0.2">
      <c r="A72" s="4">
        <f t="shared" si="0"/>
        <v>6</v>
      </c>
      <c r="B72">
        <v>64</v>
      </c>
      <c r="C72" s="3">
        <f t="shared" si="3"/>
        <v>254405.61980861172</v>
      </c>
      <c r="D72" s="3">
        <f t="shared" si="2"/>
        <v>228907.02332279822</v>
      </c>
      <c r="E72" s="3">
        <f t="shared" si="1"/>
        <v>244210.72074658371</v>
      </c>
    </row>
    <row r="73" spans="1:5" x14ac:dyDescent="0.2">
      <c r="A73" s="4">
        <f t="shared" si="0"/>
        <v>6</v>
      </c>
      <c r="B73">
        <v>65</v>
      </c>
      <c r="C73" s="3">
        <f t="shared" si="3"/>
        <v>259550.66664035016</v>
      </c>
      <c r="D73" s="3">
        <f t="shared" si="2"/>
        <v>233151.32342720302</v>
      </c>
      <c r="E73" s="3">
        <f t="shared" si="1"/>
        <v>248557.10775751204</v>
      </c>
    </row>
    <row r="74" spans="1:5" x14ac:dyDescent="0.2">
      <c r="A74" s="4">
        <f t="shared" ref="A74:A137" si="4">_xlfn.CEILING.MATH(B74/12, 1)</f>
        <v>6</v>
      </c>
      <c r="B74">
        <v>66</v>
      </c>
      <c r="C74" s="3">
        <f t="shared" si="3"/>
        <v>264738.58886235306</v>
      </c>
      <c r="D74" s="3">
        <f t="shared" si="2"/>
        <v>237419.45565345217</v>
      </c>
      <c r="E74" s="3">
        <f t="shared" ref="E74:E137" si="5">$B$5*(1 + $E$4)^B74/(1 + $E$2)^B74 + D74</f>
        <v>252928.0078849617</v>
      </c>
    </row>
    <row r="75" spans="1:5" x14ac:dyDescent="0.2">
      <c r="A75" s="4">
        <f t="shared" si="4"/>
        <v>6</v>
      </c>
      <c r="B75">
        <v>67</v>
      </c>
      <c r="C75" s="3">
        <f t="shared" si="3"/>
        <v>269969.74376953935</v>
      </c>
      <c r="D75" s="3">
        <f t="shared" si="2"/>
        <v>241711.58636698266</v>
      </c>
      <c r="E75" s="3">
        <f t="shared" si="5"/>
        <v>257323.59203710454</v>
      </c>
    </row>
    <row r="76" spans="1:5" x14ac:dyDescent="0.2">
      <c r="A76" s="4">
        <f t="shared" si="4"/>
        <v>6</v>
      </c>
      <c r="B76">
        <v>68</v>
      </c>
      <c r="C76" s="3">
        <f t="shared" ref="C76:C139" si="6">(C75+$B$1)*(1+$E$4)</f>
        <v>275244.49163428548</v>
      </c>
      <c r="D76" s="3">
        <f t="shared" ref="D76:D139" si="7">C76/(1+$E$2)^B76</f>
        <v>246027.88303082981</v>
      </c>
      <c r="E76" s="3">
        <f t="shared" si="5"/>
        <v>261744.03225001408</v>
      </c>
    </row>
    <row r="77" spans="1:5" x14ac:dyDescent="0.2">
      <c r="A77" s="4">
        <f t="shared" si="4"/>
        <v>6</v>
      </c>
      <c r="B77">
        <v>69</v>
      </c>
      <c r="C77" s="3">
        <f t="shared" si="6"/>
        <v>280563.19573123788</v>
      </c>
      <c r="D77" s="3">
        <f t="shared" si="7"/>
        <v>250368.51421296937</v>
      </c>
      <c r="E77" s="3">
        <f t="shared" si="5"/>
        <v>266189.50169520994</v>
      </c>
    </row>
    <row r="78" spans="1:5" x14ac:dyDescent="0.2">
      <c r="A78" s="4">
        <f t="shared" si="4"/>
        <v>6</v>
      </c>
      <c r="B78">
        <v>70</v>
      </c>
      <c r="C78" s="3">
        <f t="shared" si="6"/>
        <v>285926.22236233152</v>
      </c>
      <c r="D78" s="3">
        <f t="shared" si="7"/>
        <v>254733.64959370831</v>
      </c>
      <c r="E78" s="3">
        <f t="shared" si="5"/>
        <v>270660.1746872518</v>
      </c>
    </row>
    <row r="79" spans="1:5" x14ac:dyDescent="0.2">
      <c r="A79" s="4">
        <f t="shared" si="4"/>
        <v>6</v>
      </c>
      <c r="B79">
        <v>71</v>
      </c>
      <c r="C79" s="3">
        <f t="shared" si="6"/>
        <v>291333.9408820176</v>
      </c>
      <c r="D79" s="3">
        <f t="shared" si="7"/>
        <v>259123.45997312473</v>
      </c>
      <c r="E79" s="3">
        <f t="shared" si="5"/>
        <v>275156.22669138451</v>
      </c>
    </row>
    <row r="80" spans="1:5" x14ac:dyDescent="0.2">
      <c r="A80" s="4">
        <f t="shared" si="4"/>
        <v>6</v>
      </c>
      <c r="B80">
        <v>72</v>
      </c>
      <c r="C80" s="3">
        <f t="shared" si="6"/>
        <v>296786.72372270108</v>
      </c>
      <c r="D80" s="3">
        <f t="shared" si="7"/>
        <v>263538.11727855774</v>
      </c>
      <c r="E80" s="3">
        <f t="shared" si="5"/>
        <v>279677.83433123387</v>
      </c>
    </row>
    <row r="81" spans="1:5" x14ac:dyDescent="0.2">
      <c r="A81" s="4">
        <f t="shared" si="4"/>
        <v>7</v>
      </c>
      <c r="B81">
        <v>73</v>
      </c>
      <c r="C81" s="3">
        <f t="shared" si="6"/>
        <v>302284.94642039022</v>
      </c>
      <c r="D81" s="3">
        <f t="shared" si="7"/>
        <v>267977.79457214708</v>
      </c>
      <c r="E81" s="3">
        <f t="shared" si="5"/>
        <v>284225.17539655406</v>
      </c>
    </row>
    <row r="82" spans="1:5" x14ac:dyDescent="0.2">
      <c r="A82" s="4">
        <f t="shared" si="4"/>
        <v>7</v>
      </c>
      <c r="B82">
        <v>74</v>
      </c>
      <c r="C82" s="3">
        <f t="shared" si="6"/>
        <v>307828.98764056014</v>
      </c>
      <c r="D82" s="3">
        <f t="shared" si="7"/>
        <v>272442.66605842288</v>
      </c>
      <c r="E82" s="3">
        <f t="shared" si="5"/>
        <v>288798.42885102634</v>
      </c>
    </row>
    <row r="83" spans="1:5" x14ac:dyDescent="0.2">
      <c r="A83" s="4">
        <f t="shared" si="4"/>
        <v>7</v>
      </c>
      <c r="B83">
        <v>75</v>
      </c>
      <c r="C83" s="3">
        <f t="shared" si="6"/>
        <v>313419.22920423147</v>
      </c>
      <c r="D83" s="3">
        <f t="shared" si="7"/>
        <v>276932.90709194593</v>
      </c>
      <c r="E83" s="3">
        <f t="shared" si="5"/>
        <v>293397.77484010963</v>
      </c>
    </row>
    <row r="84" spans="1:5" x14ac:dyDescent="0.2">
      <c r="A84" s="4">
        <f t="shared" si="4"/>
        <v>7</v>
      </c>
      <c r="B84">
        <v>76</v>
      </c>
      <c r="C84" s="3">
        <f t="shared" si="6"/>
        <v>319056.05611426674</v>
      </c>
      <c r="D84" s="3">
        <f t="shared" si="7"/>
        <v>281448.69418499968</v>
      </c>
      <c r="E84" s="3">
        <f t="shared" si="5"/>
        <v>298023.39469894435</v>
      </c>
    </row>
    <row r="85" spans="1:5" x14ac:dyDescent="0.2">
      <c r="A85" s="4">
        <f t="shared" si="4"/>
        <v>7</v>
      </c>
      <c r="B85">
        <v>77</v>
      </c>
      <c r="C85" s="3">
        <f t="shared" si="6"/>
        <v>324739.8565818856</v>
      </c>
      <c r="D85" s="3">
        <f t="shared" si="7"/>
        <v>285990.20501533226</v>
      </c>
      <c r="E85" s="3">
        <f t="shared" si="5"/>
        <v>302675.47096030752</v>
      </c>
    </row>
    <row r="86" spans="1:5" x14ac:dyDescent="0.2">
      <c r="A86" s="4">
        <f t="shared" si="4"/>
        <v>7</v>
      </c>
      <c r="B86">
        <v>78</v>
      </c>
      <c r="C86" s="3">
        <f t="shared" si="6"/>
        <v>330471.02205340128</v>
      </c>
      <c r="D86" s="3">
        <f t="shared" si="7"/>
        <v>290557.61843395134</v>
      </c>
      <c r="E86" s="3">
        <f t="shared" si="5"/>
        <v>307354.18736262235</v>
      </c>
    </row>
    <row r="87" spans="1:5" x14ac:dyDescent="0.2">
      <c r="A87" s="4">
        <f t="shared" si="4"/>
        <v>7</v>
      </c>
      <c r="B87">
        <v>79</v>
      </c>
      <c r="C87" s="3">
        <f t="shared" si="6"/>
        <v>336249.94723717961</v>
      </c>
      <c r="D87" s="3">
        <f>C87/(1+$E$2)^B87</f>
        <v>295151.1144729699</v>
      </c>
      <c r="E87" s="3">
        <f t="shared" si="5"/>
        <v>312059.72885802016</v>
      </c>
    </row>
    <row r="88" spans="1:5" x14ac:dyDescent="0.2">
      <c r="A88" s="4">
        <f t="shared" si="4"/>
        <v>7</v>
      </c>
      <c r="B88">
        <v>80</v>
      </c>
      <c r="C88" s="3">
        <f t="shared" si="6"/>
        <v>342077.03013082279</v>
      </c>
      <c r="D88" s="3">
        <f t="shared" si="7"/>
        <v>299770.87435350497</v>
      </c>
      <c r="E88" s="3">
        <f t="shared" si="5"/>
        <v>316792.28162045614</v>
      </c>
    </row>
    <row r="89" spans="1:5" x14ac:dyDescent="0.2">
      <c r="A89" s="4">
        <f t="shared" si="4"/>
        <v>7</v>
      </c>
      <c r="B89">
        <v>81</v>
      </c>
      <c r="C89" s="3">
        <f t="shared" si="6"/>
        <v>347952.67204857967</v>
      </c>
      <c r="D89" s="3">
        <f t="shared" si="7"/>
        <v>304417.08049362939</v>
      </c>
      <c r="E89" s="3">
        <f t="shared" si="5"/>
        <v>321552.03305388067</v>
      </c>
    </row>
    <row r="90" spans="1:5" x14ac:dyDescent="0.2">
      <c r="A90" s="4">
        <f t="shared" si="4"/>
        <v>7</v>
      </c>
      <c r="B90">
        <v>82</v>
      </c>
      <c r="C90" s="3">
        <f t="shared" si="6"/>
        <v>353877.27764898451</v>
      </c>
      <c r="D90" s="3">
        <f t="shared" si="7"/>
        <v>309089.91651637491</v>
      </c>
      <c r="E90" s="3">
        <f t="shared" si="5"/>
        <v>326339.17180046241</v>
      </c>
    </row>
    <row r="91" spans="1:5" x14ac:dyDescent="0.2">
      <c r="A91" s="4">
        <f t="shared" si="4"/>
        <v>7</v>
      </c>
      <c r="B91">
        <v>83</v>
      </c>
      <c r="C91" s="3">
        <f t="shared" si="6"/>
        <v>359851.25496272603</v>
      </c>
      <c r="D91" s="3">
        <f t="shared" si="7"/>
        <v>313789.56725779077</v>
      </c>
      <c r="E91" s="3">
        <f t="shared" si="5"/>
        <v>331153.88774886867</v>
      </c>
    </row>
    <row r="92" spans="1:5" x14ac:dyDescent="0.2">
      <c r="A92" s="4">
        <f t="shared" si="4"/>
        <v>7</v>
      </c>
      <c r="B92">
        <v>84</v>
      </c>
      <c r="C92" s="3">
        <f t="shared" si="6"/>
        <v>365875.01542074874</v>
      </c>
      <c r="D92" s="3">
        <f t="shared" si="7"/>
        <v>318516.21877505461</v>
      </c>
      <c r="E92" s="3">
        <f t="shared" si="5"/>
        <v>335996.37204260012</v>
      </c>
    </row>
    <row r="93" spans="1:5" x14ac:dyDescent="0.2">
      <c r="A93" s="4">
        <f t="shared" si="4"/>
        <v>8</v>
      </c>
      <c r="B93">
        <v>85</v>
      </c>
      <c r="C93" s="3">
        <f t="shared" si="6"/>
        <v>371948.97388258833</v>
      </c>
      <c r="D93" s="3">
        <f t="shared" si="7"/>
        <v>323270.05835463799</v>
      </c>
      <c r="E93" s="3">
        <f t="shared" si="5"/>
        <v>340866.81708838069</v>
      </c>
    </row>
    <row r="94" spans="1:5" x14ac:dyDescent="0.2">
      <c r="A94" s="4">
        <f t="shared" si="4"/>
        <v>8</v>
      </c>
      <c r="B94">
        <v>86</v>
      </c>
      <c r="C94" s="3">
        <f t="shared" si="6"/>
        <v>378073.5486649432</v>
      </c>
      <c r="D94" s="3">
        <f t="shared" si="7"/>
        <v>328051.274520526</v>
      </c>
      <c r="E94" s="3">
        <f t="shared" si="5"/>
        <v>345765.41656460369</v>
      </c>
    </row>
    <row r="95" spans="1:5" x14ac:dyDescent="0.2">
      <c r="A95" s="4">
        <f t="shared" si="4"/>
        <v>8</v>
      </c>
      <c r="B95">
        <v>87</v>
      </c>
      <c r="C95" s="3">
        <f t="shared" si="6"/>
        <v>384249.1615704844</v>
      </c>
      <c r="D95" s="3">
        <f t="shared" si="7"/>
        <v>332860.05704249209</v>
      </c>
      <c r="E95" s="3">
        <f t="shared" si="5"/>
        <v>350692.36542983446</v>
      </c>
    </row>
    <row r="96" spans="1:5" x14ac:dyDescent="0.2">
      <c r="A96" s="4">
        <f t="shared" si="4"/>
        <v>8</v>
      </c>
      <c r="B96">
        <v>88</v>
      </c>
      <c r="C96" s="3">
        <f t="shared" si="6"/>
        <v>390476.23791690508</v>
      </c>
      <c r="D96" s="3">
        <f t="shared" si="7"/>
        <v>337696.59694442753</v>
      </c>
      <c r="E96" s="3">
        <f t="shared" si="5"/>
        <v>355647.85993136931</v>
      </c>
    </row>
    <row r="97" spans="1:5" x14ac:dyDescent="0.2">
      <c r="A97" s="4">
        <f t="shared" si="4"/>
        <v>8</v>
      </c>
      <c r="B97">
        <v>89</v>
      </c>
      <c r="C97" s="3">
        <f t="shared" si="6"/>
        <v>396755.20656621264</v>
      </c>
      <c r="D97" s="3">
        <f t="shared" si="7"/>
        <v>342561.08651272755</v>
      </c>
      <c r="E97" s="3">
        <f t="shared" si="5"/>
        <v>360632.09761385247</v>
      </c>
    </row>
    <row r="98" spans="1:5" x14ac:dyDescent="0.2">
      <c r="A98" s="4">
        <f t="shared" si="4"/>
        <v>8</v>
      </c>
      <c r="B98">
        <v>90</v>
      </c>
      <c r="C98" s="3">
        <f t="shared" si="6"/>
        <v>403086.49995426438</v>
      </c>
      <c r="D98" s="3">
        <f t="shared" si="7"/>
        <v>347453.71930473152</v>
      </c>
      <c r="E98" s="3">
        <f t="shared" si="5"/>
        <v>365645.27732794854</v>
      </c>
    </row>
    <row r="99" spans="1:5" x14ac:dyDescent="0.2">
      <c r="A99" s="4">
        <f t="shared" si="4"/>
        <v>8</v>
      </c>
      <c r="B99">
        <v>91</v>
      </c>
      <c r="C99" s="3">
        <f t="shared" si="6"/>
        <v>409470.55412054987</v>
      </c>
      <c r="D99" s="3">
        <f t="shared" si="7"/>
        <v>352374.69015722105</v>
      </c>
      <c r="E99" s="3">
        <f t="shared" si="5"/>
        <v>370687.59923907486</v>
      </c>
    </row>
    <row r="100" spans="1:5" x14ac:dyDescent="0.2">
      <c r="A100" s="4">
        <f t="shared" si="4"/>
        <v>8</v>
      </c>
      <c r="B100">
        <v>92</v>
      </c>
      <c r="C100" s="3">
        <f t="shared" si="6"/>
        <v>415907.80873822112</v>
      </c>
      <c r="D100" s="3">
        <f t="shared" si="7"/>
        <v>357324.19519497413</v>
      </c>
      <c r="E100" s="3">
        <f t="shared" si="5"/>
        <v>375759.26483619103</v>
      </c>
    </row>
    <row r="101" spans="1:5" x14ac:dyDescent="0.2">
      <c r="A101" s="4">
        <f t="shared" si="4"/>
        <v>8</v>
      </c>
      <c r="B101">
        <v>93</v>
      </c>
      <c r="C101" s="3">
        <f t="shared" si="6"/>
        <v>422398.70714437298</v>
      </c>
      <c r="D101" s="3">
        <f t="shared" si="7"/>
        <v>362302.43183937616</v>
      </c>
      <c r="E101" s="3">
        <f t="shared" si="5"/>
        <v>380860.47694064706</v>
      </c>
    </row>
    <row r="102" spans="1:5" x14ac:dyDescent="0.2">
      <c r="A102" s="4">
        <f t="shared" si="4"/>
        <v>8</v>
      </c>
      <c r="B102">
        <v>94</v>
      </c>
      <c r="C102" s="3">
        <f t="shared" si="6"/>
        <v>428943.6963705761</v>
      </c>
      <c r="D102" s="3">
        <f t="shared" si="7"/>
        <v>367309.59881708864</v>
      </c>
      <c r="E102" s="3">
        <f t="shared" si="5"/>
        <v>385991.43971509085</v>
      </c>
    </row>
    <row r="103" spans="1:5" x14ac:dyDescent="0.2">
      <c r="A103" s="4">
        <f t="shared" si="4"/>
        <v>8</v>
      </c>
      <c r="B103">
        <v>95</v>
      </c>
      <c r="C103" s="3">
        <f t="shared" si="6"/>
        <v>435543.2271736642</v>
      </c>
      <c r="D103" s="3">
        <f t="shared" si="7"/>
        <v>372345.8961687751</v>
      </c>
      <c r="E103" s="3">
        <f t="shared" si="5"/>
        <v>391152.35867243435</v>
      </c>
    </row>
    <row r="104" spans="1:5" x14ac:dyDescent="0.2">
      <c r="A104" s="4">
        <f t="shared" si="4"/>
        <v>8</v>
      </c>
      <c r="B104">
        <v>96</v>
      </c>
      <c r="C104" s="3">
        <f t="shared" si="6"/>
        <v>442197.75406677806</v>
      </c>
      <c r="D104" s="3">
        <f t="shared" si="7"/>
        <v>377411.52525788685</v>
      </c>
      <c r="E104" s="3">
        <f t="shared" si="5"/>
        <v>396343.44068488118</v>
      </c>
    </row>
    <row r="105" spans="1:5" x14ac:dyDescent="0.2">
      <c r="A105" s="4">
        <f t="shared" si="4"/>
        <v>9</v>
      </c>
      <c r="B105">
        <v>97</v>
      </c>
      <c r="C105" s="3">
        <f t="shared" si="6"/>
        <v>448907.73535066785</v>
      </c>
      <c r="D105" s="3">
        <f t="shared" si="7"/>
        <v>382506.68877950497</v>
      </c>
      <c r="E105" s="3">
        <f t="shared" si="5"/>
        <v>401564.89399301214</v>
      </c>
    </row>
    <row r="106" spans="1:5" x14ac:dyDescent="0.2">
      <c r="A106" s="4">
        <f t="shared" si="4"/>
        <v>9</v>
      </c>
      <c r="B106">
        <v>98</v>
      </c>
      <c r="C106" s="3">
        <f t="shared" si="6"/>
        <v>455673.63314525672</v>
      </c>
      <c r="D106" s="3">
        <f t="shared" si="7"/>
        <v>387631.59076924284</v>
      </c>
      <c r="E106" s="3">
        <f t="shared" si="5"/>
        <v>406816.92821493291</v>
      </c>
    </row>
    <row r="107" spans="1:5" x14ac:dyDescent="0.2">
      <c r="A107" s="4">
        <f t="shared" si="4"/>
        <v>9</v>
      </c>
      <c r="B107">
        <v>99</v>
      </c>
      <c r="C107" s="3">
        <f t="shared" si="6"/>
        <v>462495.91342146718</v>
      </c>
      <c r="D107" s="3">
        <f t="shared" si="7"/>
        <v>392786.43661220756</v>
      </c>
      <c r="E107" s="3">
        <f t="shared" si="5"/>
        <v>412099.75435548218</v>
      </c>
    </row>
    <row r="108" spans="1:5" x14ac:dyDescent="0.2">
      <c r="A108" s="4">
        <f t="shared" si="4"/>
        <v>9</v>
      </c>
      <c r="B108">
        <v>100</v>
      </c>
      <c r="C108" s="3">
        <f t="shared" si="6"/>
        <v>469375.04603331274</v>
      </c>
      <c r="D108" s="3">
        <f t="shared" si="7"/>
        <v>397971.43305202102</v>
      </c>
      <c r="E108" s="3">
        <f t="shared" si="5"/>
        <v>417413.58481550129</v>
      </c>
    </row>
    <row r="109" spans="1:5" x14ac:dyDescent="0.2">
      <c r="A109" s="4">
        <f t="shared" si="4"/>
        <v>9</v>
      </c>
      <c r="B109">
        <v>101</v>
      </c>
      <c r="C109" s="3">
        <f t="shared" si="6"/>
        <v>476311.50475025701</v>
      </c>
      <c r="D109" s="3">
        <f t="shared" si="7"/>
        <v>403186.78819990152</v>
      </c>
      <c r="E109" s="3">
        <f t="shared" si="5"/>
        <v>422758.63340116566</v>
      </c>
    </row>
    <row r="110" spans="1:5" x14ac:dyDescent="0.2">
      <c r="A110" s="4">
        <f t="shared" si="4"/>
        <v>9</v>
      </c>
      <c r="B110">
        <v>102</v>
      </c>
      <c r="C110" s="3">
        <f t="shared" si="6"/>
        <v>483305.76728984248</v>
      </c>
      <c r="D110" s="3">
        <f t="shared" si="7"/>
        <v>408432.71154380572</v>
      </c>
      <c r="E110" s="3">
        <f t="shared" si="5"/>
        <v>428135.11533337866</v>
      </c>
    </row>
    <row r="111" spans="1:5" x14ac:dyDescent="0.2">
      <c r="A111" s="4">
        <f t="shared" si="4"/>
        <v>9</v>
      </c>
      <c r="B111">
        <v>103</v>
      </c>
      <c r="C111" s="3">
        <f t="shared" si="6"/>
        <v>490358.31535059115</v>
      </c>
      <c r="D111" s="3">
        <f t="shared" si="7"/>
        <v>413709.41395763069</v>
      </c>
      <c r="E111" s="3">
        <f t="shared" si="5"/>
        <v>433543.24725722702</v>
      </c>
    </row>
    <row r="112" spans="1:5" x14ac:dyDescent="0.2">
      <c r="A112" s="4">
        <f t="shared" si="4"/>
        <v>9</v>
      </c>
      <c r="B112">
        <v>104</v>
      </c>
      <c r="C112" s="3">
        <f t="shared" si="6"/>
        <v>497469.63464517938</v>
      </c>
      <c r="D112" s="3">
        <f t="shared" si="7"/>
        <v>419017.10771047923</v>
      </c>
      <c r="E112" s="3">
        <f t="shared" si="5"/>
        <v>438983.24725150142</v>
      </c>
    </row>
    <row r="113" spans="1:5" x14ac:dyDescent="0.2">
      <c r="A113" s="4">
        <f t="shared" si="4"/>
        <v>9</v>
      </c>
      <c r="B113">
        <v>105</v>
      </c>
      <c r="C113" s="3">
        <f t="shared" si="6"/>
        <v>504640.21493388922</v>
      </c>
      <c r="D113" s="3">
        <f t="shared" si="7"/>
        <v>424356.00647598522</v>
      </c>
      <c r="E113" s="3">
        <f t="shared" si="5"/>
        <v>444455.33483827824</v>
      </c>
    </row>
    <row r="114" spans="1:5" x14ac:dyDescent="0.2">
      <c r="A114" s="4">
        <f t="shared" si="4"/>
        <v>9</v>
      </c>
      <c r="B114">
        <v>106</v>
      </c>
      <c r="C114" s="3">
        <f t="shared" si="6"/>
        <v>511870.55005833827</v>
      </c>
      <c r="D114" s="3">
        <f t="shared" si="7"/>
        <v>429726.32534170162</v>
      </c>
      <c r="E114" s="3">
        <f t="shared" si="5"/>
        <v>449959.73099256662</v>
      </c>
    </row>
    <row r="115" spans="1:5" x14ac:dyDescent="0.2">
      <c r="A115" s="4">
        <f t="shared" si="4"/>
        <v>9</v>
      </c>
      <c r="B115">
        <v>107</v>
      </c>
      <c r="C115" s="3">
        <f t="shared" si="6"/>
        <v>519161.13797549106</v>
      </c>
      <c r="D115" s="3">
        <f t="shared" si="7"/>
        <v>435128.28081855172</v>
      </c>
      <c r="E115" s="3">
        <f t="shared" si="5"/>
        <v>455496.65815201949</v>
      </c>
    </row>
    <row r="116" spans="1:5" x14ac:dyDescent="0.2">
      <c r="A116" s="4">
        <f t="shared" si="4"/>
        <v>9</v>
      </c>
      <c r="B116">
        <v>108</v>
      </c>
      <c r="C116" s="3">
        <f t="shared" si="6"/>
        <v>526512.48079195351</v>
      </c>
      <c r="D116" s="3">
        <f t="shared" si="7"/>
        <v>440562.09085034241</v>
      </c>
      <c r="E116" s="3">
        <f t="shared" si="5"/>
        <v>461066.3402267092</v>
      </c>
    </row>
    <row r="117" spans="1:5" x14ac:dyDescent="0.2">
      <c r="A117" s="4">
        <f t="shared" si="4"/>
        <v>10</v>
      </c>
      <c r="B117">
        <v>109</v>
      </c>
      <c r="C117" s="3">
        <f t="shared" si="6"/>
        <v>533925.08479855314</v>
      </c>
      <c r="D117" s="3">
        <f t="shared" si="7"/>
        <v>446027.97482334182</v>
      </c>
      <c r="E117" s="3">
        <f t="shared" si="5"/>
        <v>466669.00260896847</v>
      </c>
    </row>
    <row r="118" spans="1:5" x14ac:dyDescent="0.2">
      <c r="A118" s="4">
        <f t="shared" si="4"/>
        <v>10</v>
      </c>
      <c r="B118">
        <v>110</v>
      </c>
      <c r="C118" s="3">
        <f t="shared" si="6"/>
        <v>541399.46050520777</v>
      </c>
      <c r="D118" s="3">
        <f t="shared" si="7"/>
        <v>451526.15357592009</v>
      </c>
      <c r="E118" s="3">
        <f t="shared" si="5"/>
        <v>472304.87218329718</v>
      </c>
    </row>
    <row r="119" spans="1:5" x14ac:dyDescent="0.2">
      <c r="A119" s="4">
        <f t="shared" si="4"/>
        <v>10</v>
      </c>
      <c r="B119">
        <v>111</v>
      </c>
      <c r="C119" s="3">
        <f t="shared" si="6"/>
        <v>548936.12267608452</v>
      </c>
      <c r="D119" s="3">
        <f t="shared" si="7"/>
        <v>457056.84940825443</v>
      </c>
      <c r="E119" s="3">
        <f t="shared" si="5"/>
        <v>477974.17733633419</v>
      </c>
    </row>
    <row r="120" spans="1:5" x14ac:dyDescent="0.2">
      <c r="A120" s="4">
        <f t="shared" si="4"/>
        <v>10</v>
      </c>
      <c r="B120">
        <v>112</v>
      </c>
      <c r="C120" s="3">
        <f t="shared" si="6"/>
        <v>556535.59036505187</v>
      </c>
      <c r="D120" s="3">
        <f t="shared" si="7"/>
        <v>462620.28609209979</v>
      </c>
      <c r="E120" s="3">
        <f t="shared" si="5"/>
        <v>483677.14796689735</v>
      </c>
    </row>
    <row r="121" spans="1:5" x14ac:dyDescent="0.2">
      <c r="A121" s="4">
        <f t="shared" si="4"/>
        <v>10</v>
      </c>
      <c r="B121">
        <v>113</v>
      </c>
      <c r="C121" s="3">
        <f t="shared" si="6"/>
        <v>564198.38695142732</v>
      </c>
      <c r="D121" s="3">
        <f t="shared" si="7"/>
        <v>468216.68888062396</v>
      </c>
      <c r="E121" s="3">
        <f t="shared" si="5"/>
        <v>489414.01549608936</v>
      </c>
    </row>
    <row r="122" spans="1:5" x14ac:dyDescent="0.2">
      <c r="A122" s="4">
        <f t="shared" si="4"/>
        <v>10</v>
      </c>
      <c r="B122">
        <v>114</v>
      </c>
      <c r="C122" s="3">
        <f t="shared" si="6"/>
        <v>571925.04017602256</v>
      </c>
      <c r="D122" s="3">
        <f t="shared" si="7"/>
        <v>473846.28451830742</v>
      </c>
      <c r="E122" s="3">
        <f t="shared" si="5"/>
        <v>495185.01287747029</v>
      </c>
    </row>
    <row r="123" spans="1:5" x14ac:dyDescent="0.2">
      <c r="A123" s="4">
        <f t="shared" si="4"/>
        <v>10</v>
      </c>
      <c r="B123">
        <v>115</v>
      </c>
      <c r="C123" s="3">
        <f t="shared" si="6"/>
        <v>579716.08217748941</v>
      </c>
      <c r="D123" s="3">
        <f t="shared" si="7"/>
        <v>479509.30125091132</v>
      </c>
      <c r="E123" s="3">
        <f t="shared" si="5"/>
        <v>500990.37460729992</v>
      </c>
    </row>
    <row r="124" spans="1:5" x14ac:dyDescent="0.2">
      <c r="A124" s="4">
        <f t="shared" si="4"/>
        <v>10</v>
      </c>
      <c r="B124">
        <v>116</v>
      </c>
      <c r="C124" s="3">
        <f t="shared" si="6"/>
        <v>587572.04952896852</v>
      </c>
      <c r="D124" s="3">
        <f t="shared" si="7"/>
        <v>485205.96883551014</v>
      </c>
      <c r="E124" s="3">
        <f t="shared" si="5"/>
        <v>506830.33673484693</v>
      </c>
    </row>
    <row r="125" spans="1:5" x14ac:dyDescent="0.2">
      <c r="A125" s="4">
        <f t="shared" si="4"/>
        <v>10</v>
      </c>
      <c r="B125">
        <v>117</v>
      </c>
      <c r="C125" s="3">
        <f t="shared" si="6"/>
        <v>595493.4832750432</v>
      </c>
      <c r="D125" s="3">
        <f t="shared" si="7"/>
        <v>490936.51855059149</v>
      </c>
      <c r="E125" s="3">
        <f t="shared" si="5"/>
        <v>512705.13687276654</v>
      </c>
    </row>
    <row r="126" spans="1:5" x14ac:dyDescent="0.2">
      <c r="A126" s="4">
        <f t="shared" si="4"/>
        <v>10</v>
      </c>
      <c r="B126">
        <v>118</v>
      </c>
      <c r="C126" s="3">
        <f t="shared" si="6"/>
        <v>603480.92896900186</v>
      </c>
      <c r="D126" s="3">
        <f t="shared" si="7"/>
        <v>496701.18320622452</v>
      </c>
      <c r="E126" s="3">
        <f t="shared" si="5"/>
        <v>518615.01420754916</v>
      </c>
    </row>
    <row r="127" spans="1:5" x14ac:dyDescent="0.2">
      <c r="A127" s="4">
        <f t="shared" si="4"/>
        <v>10</v>
      </c>
      <c r="B127">
        <v>119</v>
      </c>
      <c r="C127" s="3">
        <f t="shared" si="6"/>
        <v>611534.93671041017</v>
      </c>
      <c r="D127" s="3">
        <f t="shared" si="7"/>
        <v>502500.19715429406</v>
      </c>
      <c r="E127" s="3">
        <f t="shared" si="5"/>
        <v>524560.20951003616</v>
      </c>
    </row>
    <row r="128" spans="1:5" x14ac:dyDescent="0.2">
      <c r="A128" s="4">
        <f t="shared" si="4"/>
        <v>10</v>
      </c>
      <c r="B128">
        <v>120</v>
      </c>
      <c r="C128" s="3">
        <f t="shared" si="6"/>
        <v>619656.06118299696</v>
      </c>
      <c r="D128" s="3">
        <f t="shared" si="7"/>
        <v>508333.79629880463</v>
      </c>
      <c r="E128" s="3">
        <f t="shared" si="5"/>
        <v>530540.96514600795</v>
      </c>
    </row>
    <row r="129" spans="1:5" x14ac:dyDescent="0.2">
      <c r="A129" s="4">
        <f t="shared" si="4"/>
        <v>11</v>
      </c>
      <c r="B129">
        <v>121</v>
      </c>
      <c r="C129" s="3">
        <f t="shared" si="6"/>
        <v>627844.86169285525</v>
      </c>
      <c r="D129" s="3">
        <f t="shared" si="7"/>
        <v>514202.2181062536</v>
      </c>
      <c r="E129" s="3">
        <f t="shared" si="5"/>
        <v>536557.52508684248</v>
      </c>
    </row>
    <row r="130" spans="1:5" x14ac:dyDescent="0.2">
      <c r="A130" s="4">
        <f t="shared" si="4"/>
        <v>11</v>
      </c>
      <c r="B130">
        <v>122</v>
      </c>
      <c r="C130" s="3">
        <f t="shared" si="6"/>
        <v>636101.90220696235</v>
      </c>
      <c r="D130" s="3">
        <f t="shared" si="7"/>
        <v>520105.70161607052</v>
      </c>
      <c r="E130" s="3">
        <f t="shared" si="5"/>
        <v>542610.13492024213</v>
      </c>
    </row>
    <row r="131" spans="1:5" x14ac:dyDescent="0.2">
      <c r="A131" s="4">
        <f t="shared" si="4"/>
        <v>11</v>
      </c>
      <c r="B131">
        <v>123</v>
      </c>
      <c r="C131" s="3">
        <f t="shared" si="6"/>
        <v>644427.75139202038</v>
      </c>
      <c r="D131" s="3">
        <f t="shared" si="7"/>
        <v>526044.48745113006</v>
      </c>
      <c r="E131" s="3">
        <f t="shared" si="5"/>
        <v>548699.04186103644</v>
      </c>
    </row>
    <row r="132" spans="1:5" x14ac:dyDescent="0.2">
      <c r="A132" s="4">
        <f t="shared" si="4"/>
        <v>11</v>
      </c>
      <c r="B132">
        <v>124</v>
      </c>
      <c r="C132" s="3">
        <f t="shared" si="6"/>
        <v>652822.98265362054</v>
      </c>
      <c r="D132" s="3">
        <f t="shared" si="7"/>
        <v>532018.81782833172</v>
      </c>
      <c r="E132" s="3">
        <f t="shared" si="5"/>
        <v>554824.49476205255</v>
      </c>
    </row>
    <row r="133" spans="1:5" x14ac:dyDescent="0.2">
      <c r="A133" s="4">
        <f t="shared" si="4"/>
        <v>11</v>
      </c>
      <c r="B133">
        <v>125</v>
      </c>
      <c r="C133" s="3">
        <f t="shared" si="6"/>
        <v>661288.17417573405</v>
      </c>
      <c r="D133" s="3">
        <f t="shared" si="7"/>
        <v>538028.93656925252</v>
      </c>
      <c r="E133" s="3">
        <f t="shared" si="5"/>
        <v>560986.74412506213</v>
      </c>
    </row>
    <row r="134" spans="1:5" x14ac:dyDescent="0.2">
      <c r="A134" s="4">
        <f t="shared" si="4"/>
        <v>11</v>
      </c>
      <c r="B134">
        <v>126</v>
      </c>
      <c r="C134" s="3">
        <f t="shared" si="6"/>
        <v>669823.90896053181</v>
      </c>
      <c r="D134" s="3">
        <f t="shared" si="7"/>
        <v>544075.08911086898</v>
      </c>
      <c r="E134" s="3">
        <f t="shared" si="5"/>
        <v>567186.04211179784</v>
      </c>
    </row>
    <row r="135" spans="1:5" x14ac:dyDescent="0.2">
      <c r="A135" s="4">
        <f t="shared" si="4"/>
        <v>11</v>
      </c>
      <c r="B135">
        <v>127</v>
      </c>
      <c r="C135" s="3">
        <f t="shared" si="6"/>
        <v>678430.77486853627</v>
      </c>
      <c r="D135" s="3">
        <f t="shared" si="7"/>
        <v>550157.52251635108</v>
      </c>
      <c r="E135" s="3">
        <f t="shared" si="5"/>
        <v>573422.64255504473</v>
      </c>
    </row>
    <row r="136" spans="1:5" x14ac:dyDescent="0.2">
      <c r="A136" s="4">
        <f t="shared" si="4"/>
        <v>11</v>
      </c>
      <c r="B136">
        <v>128</v>
      </c>
      <c r="C136" s="3">
        <f t="shared" si="6"/>
        <v>687109.36465910741</v>
      </c>
      <c r="D136" s="3">
        <f t="shared" si="7"/>
        <v>556276.48548592953</v>
      </c>
      <c r="E136" s="3">
        <f t="shared" si="5"/>
        <v>579696.80096980743</v>
      </c>
    </row>
    <row r="137" spans="1:5" x14ac:dyDescent="0.2">
      <c r="A137" s="4">
        <f t="shared" si="4"/>
        <v>11</v>
      </c>
      <c r="B137">
        <v>129</v>
      </c>
      <c r="C137" s="3">
        <f t="shared" si="6"/>
        <v>695860.27603126667</v>
      </c>
      <c r="D137" s="3">
        <f t="shared" si="7"/>
        <v>562432.22836783307</v>
      </c>
      <c r="E137" s="3">
        <f t="shared" si="5"/>
        <v>586008.77456454758</v>
      </c>
    </row>
    <row r="138" spans="1:5" x14ac:dyDescent="0.2">
      <c r="A138" s="4">
        <f t="shared" ref="A138:A201" si="8">_xlfn.CEILING.MATH(B138/12, 1)</f>
        <v>11</v>
      </c>
      <c r="B138">
        <v>130</v>
      </c>
      <c r="C138" s="3">
        <f t="shared" si="6"/>
        <v>704684.11166486051</v>
      </c>
      <c r="D138" s="3">
        <f t="shared" si="7"/>
        <v>568625.0031693005</v>
      </c>
      <c r="E138" s="3">
        <f t="shared" ref="E138:E201" si="9">$B$5*(1 + $E$4)^B138/(1 + $E$2)^B138 + D138</f>
        <v>592358.82225249999</v>
      </c>
    </row>
    <row r="139" spans="1:5" x14ac:dyDescent="0.2">
      <c r="A139" s="4">
        <f t="shared" si="8"/>
        <v>11</v>
      </c>
      <c r="B139">
        <v>131</v>
      </c>
      <c r="C139" s="3">
        <f t="shared" si="6"/>
        <v>713581.4792620677</v>
      </c>
      <c r="D139" s="3">
        <f t="shared" si="7"/>
        <v>574855.06356766587</v>
      </c>
      <c r="E139" s="3">
        <f t="shared" si="9"/>
        <v>598747.2046630627</v>
      </c>
    </row>
    <row r="140" spans="1:5" x14ac:dyDescent="0.2">
      <c r="A140" s="4">
        <f t="shared" si="8"/>
        <v>11</v>
      </c>
      <c r="B140">
        <v>132</v>
      </c>
      <c r="C140" s="3">
        <f t="shared" ref="C140:C203" si="10">(C139+$B$1)*(1+$E$4)</f>
        <v>722552.99158925156</v>
      </c>
      <c r="D140" s="3">
        <f t="shared" ref="D140:D203" si="11">C140/(1+$E$2)^B140</f>
        <v>581122.66492151702</v>
      </c>
      <c r="E140" s="3">
        <f t="shared" si="9"/>
        <v>605174.18415326288</v>
      </c>
    </row>
    <row r="141" spans="1:5" x14ac:dyDescent="0.2">
      <c r="A141" s="4">
        <f t="shared" si="8"/>
        <v>12</v>
      </c>
      <c r="B141">
        <v>133</v>
      </c>
      <c r="C141" s="3">
        <f t="shared" si="10"/>
        <v>731599.26651916199</v>
      </c>
      <c r="D141" s="3">
        <f t="shared" si="11"/>
        <v>587428.06428192894</v>
      </c>
      <c r="E141" s="3">
        <f t="shared" si="9"/>
        <v>611640.0248192997</v>
      </c>
    </row>
    <row r="142" spans="1:5" x14ac:dyDescent="0.2">
      <c r="A142" s="4">
        <f t="shared" si="8"/>
        <v>12</v>
      </c>
      <c r="B142">
        <v>134</v>
      </c>
      <c r="C142" s="3">
        <f t="shared" si="10"/>
        <v>740720.92707348836</v>
      </c>
      <c r="D142" s="3">
        <f t="shared" si="11"/>
        <v>593771.52040377213</v>
      </c>
      <c r="E142" s="3">
        <f t="shared" si="9"/>
        <v>618144.99250816379</v>
      </c>
    </row>
    <row r="143" spans="1:5" x14ac:dyDescent="0.2">
      <c r="A143" s="4">
        <f t="shared" si="8"/>
        <v>12</v>
      </c>
      <c r="B143">
        <v>135</v>
      </c>
      <c r="C143" s="3">
        <f t="shared" si="10"/>
        <v>749918.60146576737</v>
      </c>
      <c r="D143" s="3">
        <f t="shared" si="11"/>
        <v>600153.29375709558</v>
      </c>
      <c r="E143" s="3">
        <f t="shared" si="9"/>
        <v>624689.35482933419</v>
      </c>
    </row>
    <row r="144" spans="1:5" x14ac:dyDescent="0.2">
      <c r="A144" s="4">
        <f t="shared" si="8"/>
        <v>12</v>
      </c>
      <c r="B144">
        <v>136</v>
      </c>
      <c r="C144" s="3">
        <f t="shared" si="10"/>
        <v>759192.92314464878</v>
      </c>
      <c r="D144" s="3">
        <f>C144/(1+$E$2)^B144</f>
        <v>606573.64653858694</v>
      </c>
      <c r="E144" s="3">
        <f t="shared" si="9"/>
        <v>631273.38116655359</v>
      </c>
    </row>
    <row r="145" spans="1:5" x14ac:dyDescent="0.2">
      <c r="A145" s="4">
        <f t="shared" si="8"/>
        <v>12</v>
      </c>
      <c r="B145">
        <v>137</v>
      </c>
      <c r="C145" s="3">
        <f t="shared" si="10"/>
        <v>768544.53083752084</v>
      </c>
      <c r="D145" s="3">
        <f t="shared" si="11"/>
        <v>613032.84268310852</v>
      </c>
      <c r="E145" s="3">
        <f t="shared" si="9"/>
        <v>637897.3426896825</v>
      </c>
    </row>
    <row r="146" spans="1:5" x14ac:dyDescent="0.2">
      <c r="A146" s="4">
        <f t="shared" si="8"/>
        <v>12</v>
      </c>
      <c r="B146">
        <v>138</v>
      </c>
      <c r="C146" s="3">
        <f t="shared" si="10"/>
        <v>777974.06859450019</v>
      </c>
      <c r="D146" s="3">
        <f t="shared" si="11"/>
        <v>619531.14787530922</v>
      </c>
      <c r="E146" s="3">
        <f t="shared" si="9"/>
        <v>644561.51236663049</v>
      </c>
    </row>
    <row r="147" spans="1:5" x14ac:dyDescent="0.2">
      <c r="A147" s="4">
        <f t="shared" si="8"/>
        <v>12</v>
      </c>
      <c r="B147">
        <v>139</v>
      </c>
      <c r="C147" s="3">
        <f t="shared" si="10"/>
        <v>787482.18583278765</v>
      </c>
      <c r="D147" s="3">
        <f t="shared" si="11"/>
        <v>626068.82956131536</v>
      </c>
      <c r="E147" s="3">
        <f t="shared" si="9"/>
        <v>651266.16497536958</v>
      </c>
    </row>
    <row r="148" spans="1:5" x14ac:dyDescent="0.2">
      <c r="A148" s="4">
        <f t="shared" si="8"/>
        <v>12</v>
      </c>
      <c r="B148">
        <v>140</v>
      </c>
      <c r="C148" s="3">
        <f t="shared" si="10"/>
        <v>797069.53738139418</v>
      </c>
      <c r="D148" s="3">
        <f t="shared" si="11"/>
        <v>632646.15696049901</v>
      </c>
      <c r="E148" s="3">
        <f t="shared" si="9"/>
        <v>658011.57711602608</v>
      </c>
    </row>
    <row r="149" spans="1:5" x14ac:dyDescent="0.2">
      <c r="A149" s="4">
        <f t="shared" si="8"/>
        <v>12</v>
      </c>
      <c r="B149">
        <v>141</v>
      </c>
      <c r="C149" s="3">
        <f t="shared" si="10"/>
        <v>806736.7835262391</v>
      </c>
      <c r="D149" s="3">
        <f t="shared" si="11"/>
        <v>639263.40107732476</v>
      </c>
      <c r="E149" s="3">
        <f t="shared" si="9"/>
        <v>664798.02722305409</v>
      </c>
    </row>
    <row r="150" spans="1:5" x14ac:dyDescent="0.2">
      <c r="A150" s="4">
        <f t="shared" si="8"/>
        <v>12</v>
      </c>
      <c r="B150">
        <v>142</v>
      </c>
      <c r="C150" s="3">
        <f t="shared" si="10"/>
        <v>816484.59005562437</v>
      </c>
      <c r="D150" s="3">
        <f t="shared" si="11"/>
        <v>645920.83471327496</v>
      </c>
      <c r="E150" s="3">
        <f t="shared" si="9"/>
        <v>671625.79557748884</v>
      </c>
    </row>
    <row r="151" spans="1:5" x14ac:dyDescent="0.2">
      <c r="A151" s="4">
        <f t="shared" si="8"/>
        <v>12</v>
      </c>
      <c r="B151">
        <v>143</v>
      </c>
      <c r="C151" s="3">
        <f t="shared" si="10"/>
        <v>826313.62830608792</v>
      </c>
      <c r="D151" s="3">
        <f t="shared" si="11"/>
        <v>652618.73247885471</v>
      </c>
      <c r="E151" s="3">
        <f t="shared" si="9"/>
        <v>678495.16431928228</v>
      </c>
    </row>
    <row r="152" spans="1:5" x14ac:dyDescent="0.2">
      <c r="A152" s="4">
        <f t="shared" si="8"/>
        <v>12</v>
      </c>
      <c r="B152">
        <v>144</v>
      </c>
      <c r="C152" s="3">
        <f t="shared" si="10"/>
        <v>836224.57520863868</v>
      </c>
      <c r="D152" s="3">
        <f t="shared" si="11"/>
        <v>659357.37080567807</v>
      </c>
      <c r="E152" s="3">
        <f t="shared" si="9"/>
        <v>685406.41745972249</v>
      </c>
    </row>
    <row r="153" spans="1:5" x14ac:dyDescent="0.2">
      <c r="A153" s="4">
        <f t="shared" si="8"/>
        <v>13</v>
      </c>
      <c r="B153">
        <v>145</v>
      </c>
      <c r="C153" s="3">
        <f t="shared" si="10"/>
        <v>846218.1133353773</v>
      </c>
      <c r="D153" s="3">
        <f t="shared" si="11"/>
        <v>666137.02795863338</v>
      </c>
      <c r="E153" s="3">
        <f t="shared" si="9"/>
        <v>692359.8408939339</v>
      </c>
    </row>
    <row r="154" spans="1:5" x14ac:dyDescent="0.2">
      <c r="A154" s="4">
        <f t="shared" si="8"/>
        <v>13</v>
      </c>
      <c r="B154">
        <v>146</v>
      </c>
      <c r="C154" s="3">
        <f t="shared" si="10"/>
        <v>856294.9309465054</v>
      </c>
      <c r="D154" s="3">
        <f t="shared" si="11"/>
        <v>672957.98404812999</v>
      </c>
      <c r="E154" s="3">
        <f t="shared" si="9"/>
        <v>699355.72241346084</v>
      </c>
    </row>
    <row r="155" spans="1:5" x14ac:dyDescent="0.2">
      <c r="A155" s="4">
        <f t="shared" si="8"/>
        <v>13</v>
      </c>
      <c r="B155">
        <v>147</v>
      </c>
      <c r="C155" s="3">
        <f t="shared" si="10"/>
        <v>866455.7220377262</v>
      </c>
      <c r="D155" s="3">
        <f t="shared" si="11"/>
        <v>679820.52104242716</v>
      </c>
      <c r="E155" s="3">
        <f t="shared" si="9"/>
        <v>706394.3517189367</v>
      </c>
    </row>
    <row r="156" spans="1:5" x14ac:dyDescent="0.2">
      <c r="A156" s="4">
        <f t="shared" si="8"/>
        <v>13</v>
      </c>
      <c r="B156">
        <v>148</v>
      </c>
      <c r="C156" s="3">
        <f t="shared" si="10"/>
        <v>876701.18638804054</v>
      </c>
      <c r="D156" s="3">
        <f t="shared" si="11"/>
        <v>686724.92278004519</v>
      </c>
      <c r="E156" s="3">
        <f t="shared" si="9"/>
        <v>713476.02043283638</v>
      </c>
    </row>
    <row r="157" spans="1:5" x14ac:dyDescent="0.2">
      <c r="A157" s="4">
        <f t="shared" si="8"/>
        <v>13</v>
      </c>
      <c r="B157">
        <v>149</v>
      </c>
      <c r="C157" s="3">
        <f t="shared" si="10"/>
        <v>887032.02960794081</v>
      </c>
      <c r="D157" s="3">
        <f t="shared" si="11"/>
        <v>693671.4749822584</v>
      </c>
      <c r="E157" s="3">
        <f t="shared" si="9"/>
        <v>720601.02211231366</v>
      </c>
    </row>
    <row r="158" spans="1:5" x14ac:dyDescent="0.2">
      <c r="A158" s="4">
        <f t="shared" si="8"/>
        <v>13</v>
      </c>
      <c r="B158">
        <v>150</v>
      </c>
      <c r="C158" s="3">
        <f t="shared" si="10"/>
        <v>897448.96318800701</v>
      </c>
      <c r="D158" s="3">
        <f t="shared" si="11"/>
        <v>700660.46526567289</v>
      </c>
      <c r="E158" s="3">
        <f t="shared" si="9"/>
        <v>727769.65226212505</v>
      </c>
    </row>
    <row r="159" spans="1:5" x14ac:dyDescent="0.2">
      <c r="A159" s="4">
        <f t="shared" si="8"/>
        <v>13</v>
      </c>
      <c r="B159">
        <v>151</v>
      </c>
      <c r="C159" s="3">
        <f t="shared" si="10"/>
        <v>907952.70454790699</v>
      </c>
      <c r="D159" s="3">
        <f t="shared" si="11"/>
        <v>707692.18315488589</v>
      </c>
      <c r="E159" s="3">
        <f t="shared" si="9"/>
        <v>734982.2083476379</v>
      </c>
    </row>
    <row r="160" spans="1:5" x14ac:dyDescent="0.2">
      <c r="A160" s="4">
        <f t="shared" si="8"/>
        <v>13</v>
      </c>
      <c r="B160">
        <v>152</v>
      </c>
      <c r="C160" s="3">
        <f t="shared" si="10"/>
        <v>918543.9770858062</v>
      </c>
      <c r="D160" s="3">
        <f t="shared" si="11"/>
        <v>714766.92009523278</v>
      </c>
      <c r="E160" s="3">
        <f t="shared" si="9"/>
        <v>742238.98980792845</v>
      </c>
    </row>
    <row r="161" spans="1:5" x14ac:dyDescent="0.2">
      <c r="A161" s="4">
        <f t="shared" si="8"/>
        <v>13</v>
      </c>
      <c r="B161">
        <v>153</v>
      </c>
      <c r="C161" s="3">
        <f t="shared" si="10"/>
        <v>929223.51022818789</v>
      </c>
      <c r="D161" s="3">
        <f t="shared" si="11"/>
        <v>721884.96946561662</v>
      </c>
      <c r="E161" s="3">
        <f t="shared" si="9"/>
        <v>749540.29806896509</v>
      </c>
    </row>
    <row r="162" spans="1:5" x14ac:dyDescent="0.2">
      <c r="A162" s="4">
        <f t="shared" si="8"/>
        <v>13</v>
      </c>
      <c r="B162">
        <v>154</v>
      </c>
      <c r="C162" s="3">
        <f t="shared" si="10"/>
        <v>939992.03948008944</v>
      </c>
      <c r="D162" s="3">
        <f t="shared" si="11"/>
        <v>729046.62659142329</v>
      </c>
      <c r="E162" s="3">
        <f t="shared" si="9"/>
        <v>756886.43655687838</v>
      </c>
    </row>
    <row r="163" spans="1:5" x14ac:dyDescent="0.2">
      <c r="A163" s="4">
        <f t="shared" si="8"/>
        <v>13</v>
      </c>
      <c r="B163">
        <v>155</v>
      </c>
      <c r="C163" s="3">
        <f t="shared" si="10"/>
        <v>950850.30647575681</v>
      </c>
      <c r="D163" s="3">
        <f t="shared" si="11"/>
        <v>736252.18875752366</v>
      </c>
      <c r="E163" s="3">
        <f t="shared" si="9"/>
        <v>764277.71071132203</v>
      </c>
    </row>
    <row r="164" spans="1:5" x14ac:dyDescent="0.2">
      <c r="A164" s="4">
        <f t="shared" si="8"/>
        <v>13</v>
      </c>
      <c r="B164">
        <v>156</v>
      </c>
      <c r="C164" s="3">
        <f t="shared" si="10"/>
        <v>961799.05902972142</v>
      </c>
      <c r="D164" s="3">
        <f t="shared" si="11"/>
        <v>743501.95522136288</v>
      </c>
      <c r="E164" s="3">
        <f t="shared" si="9"/>
        <v>771714.42799892253</v>
      </c>
    </row>
    <row r="165" spans="1:5" x14ac:dyDescent="0.2">
      <c r="A165" s="4">
        <f t="shared" si="8"/>
        <v>14</v>
      </c>
      <c r="B165">
        <v>157</v>
      </c>
      <c r="C165" s="3">
        <f t="shared" si="10"/>
        <v>972839.05118830246</v>
      </c>
      <c r="D165" s="3">
        <f t="shared" si="11"/>
        <v>750796.22722613579</v>
      </c>
      <c r="E165" s="3">
        <f t="shared" si="9"/>
        <v>779196.89792681718</v>
      </c>
    </row>
    <row r="166" spans="1:5" x14ac:dyDescent="0.2">
      <c r="A166" s="4">
        <f t="shared" si="8"/>
        <v>14</v>
      </c>
      <c r="B166">
        <v>158</v>
      </c>
      <c r="C166" s="3">
        <f t="shared" si="10"/>
        <v>983971.0432815383</v>
      </c>
      <c r="D166" s="3">
        <f t="shared" si="11"/>
        <v>758135.30801405071</v>
      </c>
      <c r="E166" s="3">
        <f t="shared" si="9"/>
        <v>786725.43205628346</v>
      </c>
    </row>
    <row r="167" spans="1:5" x14ac:dyDescent="0.2">
      <c r="A167" s="4">
        <f t="shared" si="8"/>
        <v>14</v>
      </c>
      <c r="B167">
        <v>159</v>
      </c>
      <c r="C167" s="3">
        <f t="shared" si="10"/>
        <v>995195.80197555106</v>
      </c>
      <c r="D167" s="3">
        <f t="shared" si="11"/>
        <v>765519.50283968064</v>
      </c>
      <c r="E167" s="3">
        <f t="shared" si="9"/>
        <v>794300.34401645756</v>
      </c>
    </row>
    <row r="168" spans="1:5" x14ac:dyDescent="0.2">
      <c r="A168" s="4">
        <f t="shared" si="8"/>
        <v>14</v>
      </c>
      <c r="B168">
        <v>160</v>
      </c>
      <c r="C168" s="3">
        <f t="shared" si="10"/>
        <v>1006514.1003253473</v>
      </c>
      <c r="D168" s="3">
        <f t="shared" si="11"/>
        <v>772949.11898340692</v>
      </c>
      <c r="E168" s="3">
        <f t="shared" si="9"/>
        <v>801921.94951814879</v>
      </c>
    </row>
    <row r="169" spans="1:5" x14ac:dyDescent="0.2">
      <c r="A169" s="4">
        <f t="shared" si="8"/>
        <v>14</v>
      </c>
      <c r="B169">
        <v>161</v>
      </c>
      <c r="C169" s="3">
        <f t="shared" si="10"/>
        <v>1017926.7178280585</v>
      </c>
      <c r="D169" s="3">
        <f t="shared" si="11"/>
        <v>780424.46576494793</v>
      </c>
      <c r="E169" s="3">
        <f t="shared" si="9"/>
        <v>809590.56636774039</v>
      </c>
    </row>
    <row r="170" spans="1:5" x14ac:dyDescent="0.2">
      <c r="A170" s="4">
        <f t="shared" si="8"/>
        <v>14</v>
      </c>
      <c r="B170">
        <v>162</v>
      </c>
      <c r="C170" s="3">
        <f t="shared" si="10"/>
        <v>1029434.4404766257</v>
      </c>
      <c r="D170" s="3">
        <f t="shared" si="11"/>
        <v>787945.85455698089</v>
      </c>
      <c r="E170" s="3">
        <f t="shared" si="9"/>
        <v>817306.5144811871</v>
      </c>
    </row>
    <row r="171" spans="1:5" x14ac:dyDescent="0.2">
      <c r="A171" s="4">
        <f t="shared" si="8"/>
        <v>14</v>
      </c>
      <c r="B171">
        <v>163</v>
      </c>
      <c r="C171" s="3">
        <f t="shared" si="10"/>
        <v>1041038.0608139309</v>
      </c>
      <c r="D171" s="3">
        <f t="shared" si="11"/>
        <v>795513.59879885404</v>
      </c>
      <c r="E171" s="3">
        <f t="shared" si="9"/>
        <v>825070.11589810438</v>
      </c>
    </row>
    <row r="172" spans="1:5" x14ac:dyDescent="0.2">
      <c r="A172" s="4">
        <f t="shared" si="8"/>
        <v>14</v>
      </c>
      <c r="B172">
        <v>164</v>
      </c>
      <c r="C172" s="3">
        <f t="shared" si="10"/>
        <v>1052738.3779873804</v>
      </c>
      <c r="D172" s="3">
        <f t="shared" si="11"/>
        <v>803128.01401038934</v>
      </c>
      <c r="E172" s="3">
        <f t="shared" si="9"/>
        <v>832881.69479595136</v>
      </c>
    </row>
    <row r="173" spans="1:5" x14ac:dyDescent="0.2">
      <c r="A173" s="4">
        <f t="shared" si="8"/>
        <v>14</v>
      </c>
      <c r="B173">
        <v>165</v>
      </c>
      <c r="C173" s="3">
        <f t="shared" si="10"/>
        <v>1064536.1978039418</v>
      </c>
      <c r="D173" s="3">
        <f t="shared" si="11"/>
        <v>810789.41780577891</v>
      </c>
      <c r="E173" s="3">
        <f t="shared" si="9"/>
        <v>840741.57750431029</v>
      </c>
    </row>
    <row r="174" spans="1:5" x14ac:dyDescent="0.2">
      <c r="A174" s="4">
        <f t="shared" si="8"/>
        <v>14</v>
      </c>
      <c r="B174">
        <v>166</v>
      </c>
      <c r="C174" s="3">
        <f t="shared" si="10"/>
        <v>1076432.3327856413</v>
      </c>
      <c r="D174" s="3">
        <f t="shared" si="11"/>
        <v>818498.12990757287</v>
      </c>
      <c r="E174" s="3">
        <f t="shared" si="9"/>
        <v>848650.09251925978</v>
      </c>
    </row>
    <row r="175" spans="1:5" x14ac:dyDescent="0.2">
      <c r="A175" s="4">
        <f t="shared" si="8"/>
        <v>14</v>
      </c>
      <c r="B175">
        <v>167</v>
      </c>
      <c r="C175" s="3">
        <f t="shared" si="10"/>
        <v>1088427.6022255216</v>
      </c>
      <c r="D175" s="3">
        <f t="shared" si="11"/>
        <v>826254.4721607595</v>
      </c>
      <c r="E175" s="3">
        <f t="shared" si="9"/>
        <v>856607.57051784184</v>
      </c>
    </row>
    <row r="176" spans="1:5" x14ac:dyDescent="0.2">
      <c r="A176" s="4">
        <f t="shared" si="8"/>
        <v>14</v>
      </c>
      <c r="B176">
        <v>168</v>
      </c>
      <c r="C176" s="3">
        <f t="shared" si="10"/>
        <v>1100522.8322440675</v>
      </c>
      <c r="D176" s="3">
        <f t="shared" si="11"/>
        <v>834058.76854694192</v>
      </c>
      <c r="E176" s="3">
        <f t="shared" si="9"/>
        <v>864614.34437263024</v>
      </c>
    </row>
    <row r="177" spans="1:5" x14ac:dyDescent="0.2">
      <c r="A177" s="4">
        <f t="shared" si="8"/>
        <v>15</v>
      </c>
      <c r="B177">
        <v>169</v>
      </c>
      <c r="C177" s="3">
        <f t="shared" si="10"/>
        <v>1112718.8558461014</v>
      </c>
      <c r="D177" s="3">
        <f t="shared" si="11"/>
        <v>841911.34519860835</v>
      </c>
      <c r="E177" s="3">
        <f t="shared" si="9"/>
        <v>872670.7491663926</v>
      </c>
    </row>
    <row r="178" spans="1:5" x14ac:dyDescent="0.2">
      <c r="A178" s="4">
        <f t="shared" si="8"/>
        <v>15</v>
      </c>
      <c r="B178">
        <v>170</v>
      </c>
      <c r="C178" s="3">
        <f t="shared" si="10"/>
        <v>1125016.5129781521</v>
      </c>
      <c r="D178" s="3">
        <f t="shared" si="11"/>
        <v>849812.53041349456</v>
      </c>
      <c r="E178" s="3">
        <f t="shared" si="9"/>
        <v>880777.12220684951</v>
      </c>
    </row>
    <row r="179" spans="1:5" x14ac:dyDescent="0.2">
      <c r="A179" s="4">
        <f t="shared" si="8"/>
        <v>15</v>
      </c>
      <c r="B179">
        <v>171</v>
      </c>
      <c r="C179" s="3">
        <f t="shared" si="10"/>
        <v>1137416.6505863033</v>
      </c>
      <c r="D179" s="3">
        <f t="shared" si="11"/>
        <v>857762.6546690478</v>
      </c>
      <c r="E179" s="3">
        <f t="shared" si="9"/>
        <v>888933.80304153601</v>
      </c>
    </row>
    <row r="180" spans="1:5" x14ac:dyDescent="0.2">
      <c r="A180" s="4">
        <f t="shared" si="8"/>
        <v>15</v>
      </c>
      <c r="B180">
        <v>172</v>
      </c>
      <c r="C180" s="3">
        <f t="shared" si="10"/>
        <v>1149920.1226745225</v>
      </c>
      <c r="D180" s="3">
        <f t="shared" si="11"/>
        <v>865762.05063698103</v>
      </c>
      <c r="E180" s="3">
        <f t="shared" si="9"/>
        <v>897141.13347275695</v>
      </c>
    </row>
    <row r="181" spans="1:5" x14ac:dyDescent="0.2">
      <c r="A181" s="4">
        <f t="shared" si="8"/>
        <v>15</v>
      </c>
      <c r="B181">
        <v>173</v>
      </c>
      <c r="C181" s="3">
        <f t="shared" si="10"/>
        <v>1162527.7903634768</v>
      </c>
      <c r="D181" s="3">
        <f t="shared" si="11"/>
        <v>873811.05319793045</v>
      </c>
      <c r="E181" s="3">
        <f t="shared" si="9"/>
        <v>905399.45757264842</v>
      </c>
    </row>
    <row r="182" spans="1:5" x14ac:dyDescent="0.2">
      <c r="A182" s="4">
        <f t="shared" si="8"/>
        <v>15</v>
      </c>
      <c r="B182">
        <v>174</v>
      </c>
      <c r="C182" s="3">
        <f t="shared" si="10"/>
        <v>1175240.5219498391</v>
      </c>
      <c r="D182" s="3">
        <f t="shared" si="11"/>
        <v>881909.99945620447</v>
      </c>
      <c r="E182" s="3">
        <f t="shared" si="9"/>
        <v>913709.1216983326</v>
      </c>
    </row>
    <row r="183" spans="1:5" x14ac:dyDescent="0.2">
      <c r="A183" s="4">
        <f t="shared" si="8"/>
        <v>15</v>
      </c>
      <c r="B183">
        <v>175</v>
      </c>
      <c r="C183" s="3">
        <f t="shared" si="10"/>
        <v>1188059.1929660877</v>
      </c>
      <c r="D183" s="3">
        <f t="shared" si="11"/>
        <v>890059.22875463567</v>
      </c>
      <c r="E183" s="3">
        <f t="shared" si="9"/>
        <v>922070.47450717876</v>
      </c>
    </row>
    <row r="184" spans="1:5" x14ac:dyDescent="0.2">
      <c r="A184" s="4">
        <f t="shared" si="8"/>
        <v>15</v>
      </c>
      <c r="B184">
        <v>176</v>
      </c>
      <c r="C184" s="3">
        <f t="shared" si="10"/>
        <v>1200984.6862408051</v>
      </c>
      <c r="D184" s="3">
        <f t="shared" si="11"/>
        <v>898259.08268952975</v>
      </c>
      <c r="E184" s="3">
        <f t="shared" si="9"/>
        <v>930483.86697216437</v>
      </c>
    </row>
    <row r="185" spans="1:5" x14ac:dyDescent="0.2">
      <c r="A185" s="4">
        <f t="shared" si="8"/>
        <v>15</v>
      </c>
      <c r="B185">
        <v>177</v>
      </c>
      <c r="C185" s="3">
        <f t="shared" si="10"/>
        <v>1214017.8919594784</v>
      </c>
      <c r="D185" s="3">
        <f t="shared" si="11"/>
        <v>906509.90512571565</v>
      </c>
      <c r="E185" s="3">
        <f t="shared" si="9"/>
        <v>938949.65239733947</v>
      </c>
    </row>
    <row r="186" spans="1:5" x14ac:dyDescent="0.2">
      <c r="A186" s="4">
        <f t="shared" si="8"/>
        <v>15</v>
      </c>
      <c r="B186">
        <v>178</v>
      </c>
      <c r="C186" s="3">
        <f t="shared" si="10"/>
        <v>1227159.7077258073</v>
      </c>
      <c r="D186" s="3">
        <f t="shared" si="11"/>
        <v>914812.0422116936</v>
      </c>
      <c r="E186" s="3">
        <f t="shared" si="9"/>
        <v>947468.18643339153</v>
      </c>
    </row>
    <row r="187" spans="1:5" x14ac:dyDescent="0.2">
      <c r="A187" s="4">
        <f t="shared" si="8"/>
        <v>15</v>
      </c>
      <c r="B187">
        <v>179</v>
      </c>
      <c r="C187" s="3">
        <f t="shared" si="10"/>
        <v>1240411.0386235223</v>
      </c>
      <c r="D187" s="3">
        <f t="shared" si="11"/>
        <v>923165.84239488642</v>
      </c>
      <c r="E187" s="3">
        <f t="shared" si="9"/>
        <v>956039.82709331764</v>
      </c>
    </row>
    <row r="188" spans="1:5" x14ac:dyDescent="0.2">
      <c r="A188" s="4">
        <f t="shared" si="8"/>
        <v>15</v>
      </c>
      <c r="B188">
        <v>180</v>
      </c>
      <c r="C188" s="3">
        <f t="shared" si="10"/>
        <v>1253772.7972787183</v>
      </c>
      <c r="D188" s="3">
        <f t="shared" si="11"/>
        <v>931571.65643699165</v>
      </c>
      <c r="E188" s="3">
        <f t="shared" si="9"/>
        <v>964664.93476819876</v>
      </c>
    </row>
    <row r="189" spans="1:5" x14ac:dyDescent="0.2">
      <c r="A189" s="4">
        <f t="shared" si="8"/>
        <v>16</v>
      </c>
      <c r="B189">
        <v>181</v>
      </c>
      <c r="C189" s="3">
        <f t="shared" si="10"/>
        <v>1267245.9039227075</v>
      </c>
      <c r="D189" s="3">
        <f t="shared" si="11"/>
        <v>940029.83742943616</v>
      </c>
      <c r="E189" s="3">
        <f t="shared" si="9"/>
        <v>973343.87224308017</v>
      </c>
    </row>
    <row r="190" spans="1:5" x14ac:dyDescent="0.2">
      <c r="A190" s="4">
        <f t="shared" si="8"/>
        <v>16</v>
      </c>
      <c r="B190">
        <v>182</v>
      </c>
      <c r="C190" s="3">
        <f t="shared" si="10"/>
        <v>1280831.2864553968</v>
      </c>
      <c r="D190" s="3">
        <f t="shared" si="11"/>
        <v>948540.74080893421</v>
      </c>
      <c r="E190" s="3">
        <f t="shared" si="9"/>
        <v>982077.00471295847</v>
      </c>
    </row>
    <row r="191" spans="1:5" x14ac:dyDescent="0.2">
      <c r="A191" s="4">
        <f t="shared" si="8"/>
        <v>16</v>
      </c>
      <c r="B191">
        <v>183</v>
      </c>
      <c r="C191" s="3">
        <f t="shared" si="10"/>
        <v>1294529.8805091917</v>
      </c>
      <c r="D191" s="3">
        <f t="shared" si="11"/>
        <v>957104.72437314736</v>
      </c>
      <c r="E191" s="3">
        <f t="shared" si="9"/>
        <v>990864.69979887211</v>
      </c>
    </row>
    <row r="192" spans="1:5" x14ac:dyDescent="0.2">
      <c r="A192" s="4">
        <f t="shared" si="8"/>
        <v>16</v>
      </c>
      <c r="B192">
        <v>184</v>
      </c>
      <c r="C192" s="3">
        <f t="shared" si="10"/>
        <v>1308342.6295134348</v>
      </c>
      <c r="D192" s="3">
        <f t="shared" si="11"/>
        <v>965722.14829645213</v>
      </c>
      <c r="E192" s="3">
        <f t="shared" si="9"/>
        <v>999707.32756410376</v>
      </c>
    </row>
    <row r="193" spans="1:5" x14ac:dyDescent="0.2">
      <c r="A193" s="4">
        <f t="shared" si="8"/>
        <v>16</v>
      </c>
      <c r="B193">
        <v>185</v>
      </c>
      <c r="C193" s="3">
        <f t="shared" si="10"/>
        <v>1322270.4847593801</v>
      </c>
      <c r="D193" s="3">
        <f t="shared" si="11"/>
        <v>974393.37514581112</v>
      </c>
      <c r="E193" s="3">
        <f t="shared" si="9"/>
        <v>1008605.2605304883</v>
      </c>
    </row>
    <row r="194" spans="1:5" x14ac:dyDescent="0.2">
      <c r="A194" s="4">
        <f t="shared" si="8"/>
        <v>16</v>
      </c>
      <c r="B194">
        <v>186</v>
      </c>
      <c r="C194" s="3">
        <f t="shared" si="10"/>
        <v>1336314.4054657083</v>
      </c>
      <c r="D194" s="3">
        <f t="shared" si="11"/>
        <v>983118.76989674789</v>
      </c>
      <c r="E194" s="3">
        <f t="shared" si="9"/>
        <v>1017558.8736948284</v>
      </c>
    </row>
    <row r="195" spans="1:5" x14ac:dyDescent="0.2">
      <c r="A195" s="4">
        <f t="shared" si="8"/>
        <v>16</v>
      </c>
      <c r="B195">
        <v>187</v>
      </c>
      <c r="C195" s="3">
        <f t="shared" si="10"/>
        <v>1350475.3588445892</v>
      </c>
      <c r="D195" s="3">
        <f t="shared" si="11"/>
        <v>991898.69994943182</v>
      </c>
      <c r="E195" s="3">
        <f t="shared" si="9"/>
        <v>1026568.544545421</v>
      </c>
    </row>
    <row r="196" spans="1:5" x14ac:dyDescent="0.2">
      <c r="A196" s="4">
        <f t="shared" si="8"/>
        <v>16</v>
      </c>
      <c r="B196">
        <v>188</v>
      </c>
      <c r="C196" s="3">
        <f t="shared" si="10"/>
        <v>1364754.320168294</v>
      </c>
      <c r="D196" s="3">
        <f t="shared" si="11"/>
        <v>1000733.5351448687</v>
      </c>
      <c r="E196" s="3">
        <f t="shared" si="9"/>
        <v>1035634.6530786955</v>
      </c>
    </row>
    <row r="197" spans="1:5" x14ac:dyDescent="0.2">
      <c r="A197" s="4">
        <f t="shared" si="8"/>
        <v>16</v>
      </c>
      <c r="B197">
        <v>189</v>
      </c>
      <c r="C197" s="3">
        <f t="shared" si="10"/>
        <v>1379152.2728363632</v>
      </c>
      <c r="D197" s="3">
        <f t="shared" si="11"/>
        <v>1009623.6477811995</v>
      </c>
      <c r="E197" s="3">
        <f t="shared" si="9"/>
        <v>1044757.5818159602</v>
      </c>
    </row>
    <row r="198" spans="1:5" x14ac:dyDescent="0.2">
      <c r="A198" s="4">
        <f t="shared" si="8"/>
        <v>16</v>
      </c>
      <c r="B198">
        <v>190</v>
      </c>
      <c r="C198" s="3">
        <f t="shared" si="10"/>
        <v>1393670.2084433329</v>
      </c>
      <c r="D198" s="3">
        <f t="shared" si="11"/>
        <v>1018569.4126301075</v>
      </c>
      <c r="E198" s="3">
        <f t="shared" si="9"/>
        <v>1053937.7158202617</v>
      </c>
    </row>
    <row r="199" spans="1:5" x14ac:dyDescent="0.2">
      <c r="A199" s="4">
        <f t="shared" si="8"/>
        <v>16</v>
      </c>
      <c r="B199">
        <v>191</v>
      </c>
      <c r="C199" s="3">
        <f t="shared" si="10"/>
        <v>1408309.1268470273</v>
      </c>
      <c r="D199" s="3">
        <f t="shared" si="11"/>
        <v>1027571.206953333</v>
      </c>
      <c r="E199" s="3">
        <f t="shared" si="9"/>
        <v>1063175.4427133547</v>
      </c>
    </row>
    <row r="200" spans="1:5" x14ac:dyDescent="0.2">
      <c r="A200" s="4">
        <f t="shared" si="8"/>
        <v>16</v>
      </c>
      <c r="B200">
        <v>192</v>
      </c>
      <c r="C200" s="3">
        <f t="shared" si="10"/>
        <v>1423070.0362374191</v>
      </c>
      <c r="D200" s="3">
        <f t="shared" si="11"/>
        <v>1036629.4105193054</v>
      </c>
      <c r="E200" s="3">
        <f t="shared" si="9"/>
        <v>1072471.152692792</v>
      </c>
    </row>
    <row r="201" spans="1:5" x14ac:dyDescent="0.2">
      <c r="A201" s="4">
        <f t="shared" si="8"/>
        <v>17</v>
      </c>
      <c r="B201">
        <v>193</v>
      </c>
      <c r="C201" s="3">
        <f t="shared" si="10"/>
        <v>1437953.9532060642</v>
      </c>
      <c r="D201" s="3">
        <f t="shared" si="11"/>
        <v>1045744.4056198755</v>
      </c>
      <c r="E201" s="3">
        <f t="shared" si="9"/>
        <v>1081825.2385491175</v>
      </c>
    </row>
    <row r="202" spans="1:5" x14ac:dyDescent="0.2">
      <c r="A202" s="4">
        <f t="shared" ref="A202:A265" si="12">_xlfn.CEILING.MATH(B202/12, 1)</f>
        <v>17</v>
      </c>
      <c r="B202">
        <v>194</v>
      </c>
      <c r="C202" s="3">
        <f t="shared" si="10"/>
        <v>1452961.9028161147</v>
      </c>
      <c r="D202" s="3">
        <f t="shared" si="11"/>
        <v>1054916.5770871683</v>
      </c>
      <c r="E202" s="3">
        <f t="shared" ref="E202:E265" si="13">$B$5*(1 + $E$4)^B202/(1 + $E$2)^B202 + D202</f>
        <v>1091238.0956831835</v>
      </c>
    </row>
    <row r="203" spans="1:5" x14ac:dyDescent="0.2">
      <c r="A203" s="4">
        <f t="shared" si="12"/>
        <v>17</v>
      </c>
      <c r="B203">
        <v>195</v>
      </c>
      <c r="C203" s="3">
        <f t="shared" si="10"/>
        <v>1468094.9186729155</v>
      </c>
      <c r="D203" s="3">
        <f t="shared" si="11"/>
        <v>1064146.3123105438</v>
      </c>
      <c r="E203" s="3">
        <f t="shared" si="13"/>
        <v>1100710.1221235783</v>
      </c>
    </row>
    <row r="204" spans="1:5" x14ac:dyDescent="0.2">
      <c r="A204" s="4">
        <f t="shared" si="12"/>
        <v>17</v>
      </c>
      <c r="B204">
        <v>196</v>
      </c>
      <c r="C204" s="3">
        <f t="shared" ref="C204:C267" si="14">(C203+$B$1)*(1+$E$4)</f>
        <v>1483354.0429951898</v>
      </c>
      <c r="D204" s="3">
        <f t="shared" ref="D204:D267" si="15">C204/(1+$E$2)^B204</f>
        <v>1073434.0012536708</v>
      </c>
      <c r="E204" s="3">
        <f t="shared" si="13"/>
        <v>1110241.7185441705</v>
      </c>
    </row>
    <row r="205" spans="1:5" x14ac:dyDescent="0.2">
      <c r="A205" s="4">
        <f t="shared" si="12"/>
        <v>17</v>
      </c>
      <c r="B205">
        <v>197</v>
      </c>
      <c r="C205" s="3">
        <f t="shared" si="14"/>
        <v>1498740.3266868163</v>
      </c>
      <c r="D205" s="3">
        <f t="shared" si="15"/>
        <v>1082780.0364717178</v>
      </c>
      <c r="E205" s="3">
        <f t="shared" si="13"/>
        <v>1119833.2882817734</v>
      </c>
    </row>
    <row r="206" spans="1:5" x14ac:dyDescent="0.2">
      <c r="A206" s="4">
        <f t="shared" si="12"/>
        <v>17</v>
      </c>
      <c r="B206">
        <v>198</v>
      </c>
      <c r="C206" s="3">
        <f t="shared" si="14"/>
        <v>1514254.8294092063</v>
      </c>
      <c r="D206" s="3">
        <f t="shared" si="15"/>
        <v>1092184.8131286551</v>
      </c>
      <c r="E206" s="3">
        <f t="shared" si="13"/>
        <v>1129485.2373539237</v>
      </c>
    </row>
    <row r="207" spans="1:5" x14ac:dyDescent="0.2">
      <c r="A207" s="4">
        <f t="shared" si="12"/>
        <v>17</v>
      </c>
      <c r="B207">
        <v>199</v>
      </c>
      <c r="C207" s="3">
        <f t="shared" si="14"/>
        <v>1529898.6196542829</v>
      </c>
      <c r="D207" s="3">
        <f t="shared" si="15"/>
        <v>1101648.729014674</v>
      </c>
      <c r="E207" s="3">
        <f t="shared" si="13"/>
        <v>1139197.9744767803</v>
      </c>
    </row>
    <row r="208" spans="1:5" x14ac:dyDescent="0.2">
      <c r="A208" s="4">
        <f t="shared" si="12"/>
        <v>17</v>
      </c>
      <c r="B208">
        <v>200</v>
      </c>
      <c r="C208" s="3">
        <f t="shared" si="14"/>
        <v>1545672.7748180686</v>
      </c>
      <c r="D208" s="3">
        <f t="shared" si="15"/>
        <v>1111172.1845637218</v>
      </c>
      <c r="E208" s="3">
        <f t="shared" si="13"/>
        <v>1148971.9110831416</v>
      </c>
    </row>
    <row r="209" spans="1:5" x14ac:dyDescent="0.2">
      <c r="A209" s="4">
        <f t="shared" si="12"/>
        <v>17</v>
      </c>
      <c r="B209">
        <v>201</v>
      </c>
      <c r="C209" s="3">
        <f t="shared" si="14"/>
        <v>1561578.3812748857</v>
      </c>
      <c r="D209" s="3">
        <f t="shared" si="15"/>
        <v>1120755.5828711535</v>
      </c>
      <c r="E209" s="3">
        <f t="shared" si="13"/>
        <v>1158807.4613405855</v>
      </c>
    </row>
    <row r="210" spans="1:5" x14ac:dyDescent="0.2">
      <c r="A210" s="4">
        <f t="shared" si="12"/>
        <v>17</v>
      </c>
      <c r="B210">
        <v>202</v>
      </c>
      <c r="C210" s="3">
        <f t="shared" si="14"/>
        <v>1577616.5344521764</v>
      </c>
      <c r="D210" s="3">
        <f t="shared" si="15"/>
        <v>1130399.3297115024</v>
      </c>
      <c r="E210" s="3">
        <f t="shared" si="13"/>
        <v>1168705.0421697269</v>
      </c>
    </row>
    <row r="211" spans="1:5" x14ac:dyDescent="0.2">
      <c r="A211" s="4">
        <f t="shared" si="12"/>
        <v>17</v>
      </c>
      <c r="B211">
        <v>203</v>
      </c>
      <c r="C211" s="3">
        <f t="shared" si="14"/>
        <v>1593788.3389059445</v>
      </c>
      <c r="D211" s="3">
        <f t="shared" si="15"/>
        <v>1140103.8335563659</v>
      </c>
      <c r="E211" s="3">
        <f t="shared" si="13"/>
        <v>1178665.0732625979</v>
      </c>
    </row>
    <row r="212" spans="1:5" x14ac:dyDescent="0.2">
      <c r="A212" s="4">
        <f t="shared" si="12"/>
        <v>17</v>
      </c>
      <c r="B212">
        <v>204</v>
      </c>
      <c r="C212" s="3">
        <f t="shared" si="14"/>
        <v>1610094.9083968273</v>
      </c>
      <c r="D212" s="3">
        <f t="shared" si="15"/>
        <v>1149869.5055924165</v>
      </c>
      <c r="E212" s="3">
        <f t="shared" si="13"/>
        <v>1188687.9771011542</v>
      </c>
    </row>
    <row r="213" spans="1:5" x14ac:dyDescent="0.2">
      <c r="A213" s="4">
        <f t="shared" si="12"/>
        <v>18</v>
      </c>
      <c r="B213">
        <v>205</v>
      </c>
      <c r="C213" s="3">
        <f t="shared" si="14"/>
        <v>1626537.3659668008</v>
      </c>
      <c r="D213" s="3">
        <f t="shared" si="15"/>
        <v>1159696.7597395263</v>
      </c>
      <c r="E213" s="3">
        <f t="shared" si="13"/>
        <v>1198774.1789758988</v>
      </c>
    </row>
    <row r="214" spans="1:5" x14ac:dyDescent="0.2">
      <c r="A214" s="4">
        <f t="shared" si="12"/>
        <v>18</v>
      </c>
      <c r="B214">
        <v>206</v>
      </c>
      <c r="C214" s="3">
        <f t="shared" si="14"/>
        <v>1643116.844016524</v>
      </c>
      <c r="D214" s="3">
        <f t="shared" si="15"/>
        <v>1169586.0126690178</v>
      </c>
      <c r="E214" s="3">
        <f t="shared" si="13"/>
        <v>1208924.1070046355</v>
      </c>
    </row>
    <row r="215" spans="1:5" x14ac:dyDescent="0.2">
      <c r="A215" s="4">
        <f t="shared" si="12"/>
        <v>18</v>
      </c>
      <c r="B215">
        <v>207</v>
      </c>
      <c r="C215" s="3">
        <f t="shared" si="14"/>
        <v>1659834.4843833284</v>
      </c>
      <c r="D215" s="3">
        <f t="shared" si="15"/>
        <v>1179537.6838220314</v>
      </c>
      <c r="E215" s="3">
        <f t="shared" si="13"/>
        <v>1219138.1921513425</v>
      </c>
    </row>
    <row r="216" spans="1:5" x14ac:dyDescent="0.2">
      <c r="A216" s="4">
        <f t="shared" si="12"/>
        <v>18</v>
      </c>
      <c r="B216">
        <v>208</v>
      </c>
      <c r="C216" s="3">
        <f t="shared" si="14"/>
        <v>1676691.4384198561</v>
      </c>
      <c r="D216" s="3">
        <f t="shared" si="15"/>
        <v>1189552.1954280208</v>
      </c>
      <c r="E216" s="3">
        <f t="shared" si="13"/>
        <v>1229416.8682451777</v>
      </c>
    </row>
    <row r="217" spans="1:5" x14ac:dyDescent="0.2">
      <c r="A217" s="4">
        <f t="shared" si="12"/>
        <v>18</v>
      </c>
      <c r="B217">
        <v>209</v>
      </c>
      <c r="C217" s="3">
        <f t="shared" si="14"/>
        <v>1693688.8670733548</v>
      </c>
      <c r="D217" s="3">
        <f t="shared" si="15"/>
        <v>1199629.972523368</v>
      </c>
      <c r="E217" s="3">
        <f t="shared" si="13"/>
        <v>1239760.5719996046</v>
      </c>
    </row>
    <row r="218" spans="1:5" x14ac:dyDescent="0.2">
      <c r="A218" s="4">
        <f t="shared" si="12"/>
        <v>18</v>
      </c>
      <c r="B218">
        <v>210</v>
      </c>
      <c r="C218" s="3">
        <f t="shared" si="14"/>
        <v>1710827.9409656327</v>
      </c>
      <c r="D218" s="3">
        <f t="shared" si="15"/>
        <v>1209771.4429701234</v>
      </c>
      <c r="E218" s="3">
        <f t="shared" si="13"/>
        <v>1250169.743031651</v>
      </c>
    </row>
    <row r="219" spans="1:5" x14ac:dyDescent="0.2">
      <c r="A219" s="4">
        <f t="shared" si="12"/>
        <v>18</v>
      </c>
      <c r="B219">
        <v>211</v>
      </c>
      <c r="C219" s="3">
        <f t="shared" si="14"/>
        <v>1728109.8404736796</v>
      </c>
      <c r="D219" s="3">
        <f t="shared" si="15"/>
        <v>1219977.03747487</v>
      </c>
      <c r="E219" s="3">
        <f t="shared" si="13"/>
        <v>1260644.8238812911</v>
      </c>
    </row>
    <row r="220" spans="1:5" x14ac:dyDescent="0.2">
      <c r="A220" s="4">
        <f t="shared" si="12"/>
        <v>18</v>
      </c>
      <c r="B220">
        <v>212</v>
      </c>
      <c r="C220" s="3">
        <f t="shared" si="14"/>
        <v>1745535.7558109602</v>
      </c>
      <c r="D220" s="3">
        <f t="shared" si="15"/>
        <v>1230247.1896077162</v>
      </c>
      <c r="E220" s="3">
        <f t="shared" si="13"/>
        <v>1271186.2600309618</v>
      </c>
    </row>
    <row r="221" spans="1:5" x14ac:dyDescent="0.2">
      <c r="A221" s="4">
        <f t="shared" si="12"/>
        <v>18</v>
      </c>
      <c r="B221">
        <v>213</v>
      </c>
      <c r="C221" s="3">
        <f t="shared" si="14"/>
        <v>1763106.8871093849</v>
      </c>
      <c r="D221" s="3">
        <f t="shared" si="15"/>
        <v>1240582.335821413</v>
      </c>
      <c r="E221" s="3">
        <f t="shared" si="13"/>
        <v>1281794.4999252066</v>
      </c>
    </row>
    <row r="222" spans="1:5" x14ac:dyDescent="0.2">
      <c r="A222" s="4">
        <f t="shared" si="12"/>
        <v>18</v>
      </c>
      <c r="B222">
        <v>214</v>
      </c>
      <c r="C222" s="3">
        <f t="shared" si="14"/>
        <v>1780824.444501963</v>
      </c>
      <c r="D222" s="3">
        <f t="shared" si="15"/>
        <v>1250982.9154705978</v>
      </c>
      <c r="E222" s="3">
        <f t="shared" si="13"/>
        <v>1292469.9949904503</v>
      </c>
    </row>
    <row r="223" spans="1:5" x14ac:dyDescent="0.2">
      <c r="A223" s="4">
        <f t="shared" si="12"/>
        <v>18</v>
      </c>
      <c r="B223">
        <v>215</v>
      </c>
      <c r="C223" s="3">
        <f t="shared" si="14"/>
        <v>1798689.648206146</v>
      </c>
      <c r="D223" s="3">
        <f t="shared" si="15"/>
        <v>1261449.3708311697</v>
      </c>
      <c r="E223" s="3">
        <f t="shared" si="13"/>
        <v>1303213.1996549056</v>
      </c>
    </row>
    <row r="224" spans="1:5" x14ac:dyDescent="0.2">
      <c r="A224" s="4">
        <f t="shared" si="12"/>
        <v>18</v>
      </c>
      <c r="B224">
        <v>216</v>
      </c>
      <c r="C224" s="3">
        <f t="shared" si="14"/>
        <v>1816703.7286078639</v>
      </c>
      <c r="D224" s="3">
        <f t="shared" si="15"/>
        <v>1271982.1471197903</v>
      </c>
      <c r="E224" s="3">
        <f t="shared" si="13"/>
        <v>1314024.571368614</v>
      </c>
    </row>
    <row r="225" spans="1:5" x14ac:dyDescent="0.2">
      <c r="A225" s="4">
        <f t="shared" si="12"/>
        <v>19</v>
      </c>
      <c r="B225">
        <v>217</v>
      </c>
      <c r="C225" s="3">
        <f t="shared" si="14"/>
        <v>1834867.9263462627</v>
      </c>
      <c r="D225" s="3">
        <f t="shared" si="15"/>
        <v>1282581.6925135187</v>
      </c>
      <c r="E225" s="3">
        <f t="shared" si="13"/>
        <v>1324904.5706236192</v>
      </c>
    </row>
    <row r="226" spans="1:5" x14ac:dyDescent="0.2">
      <c r="A226" s="4">
        <f t="shared" si="12"/>
        <v>19</v>
      </c>
      <c r="B226">
        <v>218</v>
      </c>
      <c r="C226" s="3">
        <f t="shared" si="14"/>
        <v>1853183.4923991482</v>
      </c>
      <c r="D226" s="3">
        <f t="shared" si="15"/>
        <v>1293248.4581695744</v>
      </c>
      <c r="E226" s="3">
        <f t="shared" si="13"/>
        <v>1335853.6609742756</v>
      </c>
    </row>
    <row r="227" spans="1:5" x14ac:dyDescent="0.2">
      <c r="A227" s="4">
        <f t="shared" si="12"/>
        <v>19</v>
      </c>
      <c r="B227">
        <v>219</v>
      </c>
      <c r="C227" s="3">
        <f t="shared" si="14"/>
        <v>1871651.6881691411</v>
      </c>
      <c r="D227" s="3">
        <f t="shared" si="15"/>
        <v>1303982.898245231</v>
      </c>
      <c r="E227" s="3">
        <f t="shared" si="13"/>
        <v>1346872.30905769</v>
      </c>
    </row>
    <row r="228" spans="1:5" x14ac:dyDescent="0.2">
      <c r="A228" s="4">
        <f t="shared" si="12"/>
        <v>19</v>
      </c>
      <c r="B228">
        <v>220</v>
      </c>
      <c r="C228" s="3">
        <f t="shared" si="14"/>
        <v>1890273.7855705505</v>
      </c>
      <c r="D228" s="3">
        <f t="shared" si="15"/>
        <v>1314785.4699178471</v>
      </c>
      <c r="E228" s="3">
        <f t="shared" si="13"/>
        <v>1357960.9846143029</v>
      </c>
    </row>
    <row r="229" spans="1:5" x14ac:dyDescent="0.2">
      <c r="A229" s="4">
        <f t="shared" si="12"/>
        <v>19</v>
      </c>
      <c r="B229">
        <v>221</v>
      </c>
      <c r="C229" s="3">
        <f t="shared" si="14"/>
        <v>1909051.0671169716</v>
      </c>
      <c r="D229" s="3">
        <f t="shared" si="15"/>
        <v>1325656.633405027</v>
      </c>
      <c r="E229" s="3">
        <f t="shared" si="13"/>
        <v>1369120.1605086068</v>
      </c>
    </row>
    <row r="230" spans="1:5" x14ac:dyDescent="0.2">
      <c r="A230" s="4">
        <f t="shared" si="12"/>
        <v>19</v>
      </c>
      <c r="B230">
        <v>222</v>
      </c>
      <c r="C230" s="3">
        <f t="shared" si="14"/>
        <v>1927984.826009613</v>
      </c>
      <c r="D230" s="3">
        <f t="shared" si="15"/>
        <v>1336596.8519849165</v>
      </c>
      <c r="E230" s="3">
        <f t="shared" si="13"/>
        <v>1380350.3127499991</v>
      </c>
    </row>
    <row r="231" spans="1:5" x14ac:dyDescent="0.2">
      <c r="A231" s="4">
        <f t="shared" si="12"/>
        <v>19</v>
      </c>
      <c r="B231">
        <v>223</v>
      </c>
      <c r="C231" s="3">
        <f t="shared" si="14"/>
        <v>1947076.3662263597</v>
      </c>
      <c r="D231" s="3">
        <f t="shared" si="15"/>
        <v>1347606.5920166345</v>
      </c>
      <c r="E231" s="3">
        <f t="shared" si="13"/>
        <v>1391651.9205137766</v>
      </c>
    </row>
    <row r="232" spans="1:5" x14ac:dyDescent="0.2">
      <c r="A232" s="4">
        <f t="shared" si="12"/>
        <v>19</v>
      </c>
      <c r="B232">
        <v>224</v>
      </c>
      <c r="C232" s="3">
        <f t="shared" si="14"/>
        <v>1966327.0026115794</v>
      </c>
      <c r="D232" s="3">
        <f t="shared" si="15"/>
        <v>1358686.3229608431</v>
      </c>
      <c r="E232" s="3">
        <f t="shared" si="13"/>
        <v>1403025.4661622734</v>
      </c>
    </row>
    <row r="233" spans="1:5" x14ac:dyDescent="0.2">
      <c r="A233" s="4">
        <f t="shared" si="12"/>
        <v>19</v>
      </c>
      <c r="B233">
        <v>225</v>
      </c>
      <c r="C233" s="3">
        <f t="shared" si="14"/>
        <v>1985738.0609666759</v>
      </c>
      <c r="D233" s="3">
        <f t="shared" si="15"/>
        <v>1369836.5174004496</v>
      </c>
      <c r="E233" s="3">
        <f t="shared" si="13"/>
        <v>1414471.435266132</v>
      </c>
    </row>
    <row r="234" spans="1:5" x14ac:dyDescent="0.2">
      <c r="A234" s="4">
        <f t="shared" si="12"/>
        <v>19</v>
      </c>
      <c r="B234">
        <v>226</v>
      </c>
      <c r="C234" s="3">
        <f t="shared" si="14"/>
        <v>2005310.8781413981</v>
      </c>
      <c r="D234" s="3">
        <f t="shared" si="15"/>
        <v>1381057.6510614518</v>
      </c>
      <c r="E234" s="3">
        <f t="shared" si="13"/>
        <v>1425990.3166257236</v>
      </c>
    </row>
    <row r="235" spans="1:5" x14ac:dyDescent="0.2">
      <c r="A235" s="4">
        <f t="shared" si="12"/>
        <v>19</v>
      </c>
      <c r="B235">
        <v>227</v>
      </c>
      <c r="C235" s="3">
        <f t="shared" si="14"/>
        <v>2025046.8021259096</v>
      </c>
      <c r="D235" s="3">
        <f t="shared" si="15"/>
        <v>1392350.2028339189</v>
      </c>
      <c r="E235" s="3">
        <f t="shared" si="13"/>
        <v>1437582.6022927058</v>
      </c>
    </row>
    <row r="236" spans="1:5" x14ac:dyDescent="0.2">
      <c r="A236" s="4">
        <f t="shared" si="12"/>
        <v>19</v>
      </c>
      <c r="B236">
        <v>228</v>
      </c>
      <c r="C236" s="3">
        <f t="shared" si="14"/>
        <v>2044947.1921436253</v>
      </c>
      <c r="D236" s="3">
        <f t="shared" si="15"/>
        <v>1403714.6547931139</v>
      </c>
      <c r="E236" s="3">
        <f t="shared" si="13"/>
        <v>1449248.7875917281</v>
      </c>
    </row>
    <row r="237" spans="1:5" x14ac:dyDescent="0.2">
      <c r="A237" s="4">
        <f t="shared" si="12"/>
        <v>20</v>
      </c>
      <c r="B237">
        <v>229</v>
      </c>
      <c r="C237" s="3">
        <f t="shared" si="14"/>
        <v>2065013.4187448223</v>
      </c>
      <c r="D237" s="3">
        <f t="shared" si="15"/>
        <v>1415151.4922207582</v>
      </c>
      <c r="E237" s="3">
        <f t="shared" si="13"/>
        <v>1460989.371142281</v>
      </c>
    </row>
    <row r="238" spans="1:5" x14ac:dyDescent="0.2">
      <c r="A238" s="4">
        <f t="shared" si="12"/>
        <v>20</v>
      </c>
      <c r="B238">
        <v>230</v>
      </c>
      <c r="C238" s="3">
        <f t="shared" si="14"/>
        <v>2085246.8639010291</v>
      </c>
      <c r="D238" s="3">
        <f t="shared" si="15"/>
        <v>1426661.2036264353</v>
      </c>
      <c r="E238" s="3">
        <f t="shared" si="13"/>
        <v>1472804.8548806901</v>
      </c>
    </row>
    <row r="239" spans="1:5" x14ac:dyDescent="0.2">
      <c r="A239" s="4">
        <f t="shared" si="12"/>
        <v>20</v>
      </c>
      <c r="B239">
        <v>231</v>
      </c>
      <c r="C239" s="3">
        <f t="shared" si="14"/>
        <v>2105648.9211002043</v>
      </c>
      <c r="D239" s="3">
        <f t="shared" si="15"/>
        <v>1438244.2807691353</v>
      </c>
      <c r="E239" s="3">
        <f t="shared" si="13"/>
        <v>1484695.7440822544</v>
      </c>
    </row>
    <row r="240" spans="1:5" x14ac:dyDescent="0.2">
      <c r="A240" s="4">
        <f t="shared" si="12"/>
        <v>20</v>
      </c>
      <c r="B240">
        <v>232</v>
      </c>
      <c r="C240" s="3">
        <f t="shared" si="14"/>
        <v>2126220.9954427062</v>
      </c>
      <c r="D240" s="3">
        <f t="shared" si="15"/>
        <v>1449901.2186789522</v>
      </c>
      <c r="E240" s="3">
        <f t="shared" si="13"/>
        <v>1496662.5473835389</v>
      </c>
    </row>
    <row r="241" spans="1:5" x14ac:dyDescent="0.2">
      <c r="A241" s="4">
        <f t="shared" si="12"/>
        <v>20</v>
      </c>
      <c r="B241">
        <v>233</v>
      </c>
      <c r="C241" s="3">
        <f t="shared" si="14"/>
        <v>2146964.503738062</v>
      </c>
      <c r="D241" s="3">
        <f t="shared" si="15"/>
        <v>1461632.5156789159</v>
      </c>
      <c r="E241" s="3">
        <f t="shared" si="13"/>
        <v>1508705.7768048116</v>
      </c>
    </row>
    <row r="242" spans="1:5" x14ac:dyDescent="0.2">
      <c r="A242" s="4">
        <f t="shared" si="12"/>
        <v>20</v>
      </c>
      <c r="B242">
        <v>234</v>
      </c>
      <c r="C242" s="3">
        <f t="shared" si="14"/>
        <v>2167880.874602546</v>
      </c>
      <c r="D242" s="3">
        <f t="shared" si="15"/>
        <v>1473438.6734069746</v>
      </c>
      <c r="E242" s="3">
        <f t="shared" si="13"/>
        <v>1520825.9477726284</v>
      </c>
    </row>
    <row r="243" spans="1:5" x14ac:dyDescent="0.2">
      <c r="A243" s="4">
        <f t="shared" si="12"/>
        <v>20</v>
      </c>
      <c r="B243">
        <v>235</v>
      </c>
      <c r="C243" s="3">
        <f t="shared" si="14"/>
        <v>2188971.5485575669</v>
      </c>
      <c r="D243" s="3">
        <f t="shared" si="15"/>
        <v>1485320.1968381226</v>
      </c>
      <c r="E243" s="3">
        <f t="shared" si="13"/>
        <v>1533023.579142571</v>
      </c>
    </row>
    <row r="244" spans="1:5" x14ac:dyDescent="0.2">
      <c r="A244" s="4">
        <f t="shared" si="12"/>
        <v>20</v>
      </c>
      <c r="B244">
        <v>236</v>
      </c>
      <c r="C244" s="3">
        <f t="shared" si="14"/>
        <v>2210237.9781288798</v>
      </c>
      <c r="D244" s="3">
        <f t="shared" si="15"/>
        <v>1497277.5943066766</v>
      </c>
      <c r="E244" s="3">
        <f t="shared" si="13"/>
        <v>1545299.1932221383</v>
      </c>
    </row>
    <row r="245" spans="1:5" x14ac:dyDescent="0.2">
      <c r="A245" s="4">
        <f t="shared" si="12"/>
        <v>20</v>
      </c>
      <c r="B245">
        <v>237</v>
      </c>
      <c r="C245" s="3">
        <f t="shared" si="14"/>
        <v>2231681.6279466203</v>
      </c>
      <c r="D245" s="3">
        <f t="shared" si="15"/>
        <v>1509311.3775287021</v>
      </c>
      <c r="E245" s="3">
        <f t="shared" si="13"/>
        <v>1557653.3157937888</v>
      </c>
    </row>
    <row r="246" spans="1:5" x14ac:dyDescent="0.2">
      <c r="A246" s="4">
        <f t="shared" si="12"/>
        <v>20</v>
      </c>
      <c r="B246">
        <v>238</v>
      </c>
      <c r="C246" s="3">
        <f t="shared" si="14"/>
        <v>2253303.9748461754</v>
      </c>
      <c r="D246" s="3">
        <f t="shared" si="15"/>
        <v>1521422.0616245831</v>
      </c>
      <c r="E246" s="3">
        <f t="shared" si="13"/>
        <v>1570086.4761381326</v>
      </c>
    </row>
    <row r="247" spans="1:5" x14ac:dyDescent="0.2">
      <c r="A247" s="4">
        <f t="shared" si="12"/>
        <v>20</v>
      </c>
      <c r="B247">
        <v>239</v>
      </c>
      <c r="C247" s="3">
        <f t="shared" si="14"/>
        <v>2275106.5079698935</v>
      </c>
      <c r="D247" s="3">
        <f t="shared" si="15"/>
        <v>1533610.165141749</v>
      </c>
      <c r="E247" s="3">
        <f t="shared" si="13"/>
        <v>1582599.2070572847</v>
      </c>
    </row>
    <row r="248" spans="1:5" x14ac:dyDescent="0.2">
      <c r="A248" s="4">
        <f t="shared" si="12"/>
        <v>20</v>
      </c>
      <c r="B248">
        <v>240</v>
      </c>
      <c r="C248" s="3">
        <f t="shared" si="14"/>
        <v>2297090.7288696426</v>
      </c>
      <c r="D248" s="3">
        <f t="shared" si="15"/>
        <v>1545876.2100775512</v>
      </c>
      <c r="E248" s="3">
        <f t="shared" si="13"/>
        <v>1595192.0448983712</v>
      </c>
    </row>
    <row r="249" spans="1:5" x14ac:dyDescent="0.2">
      <c r="A249" s="4">
        <f t="shared" si="12"/>
        <v>21</v>
      </c>
      <c r="B249">
        <v>241</v>
      </c>
      <c r="C249" s="3">
        <f t="shared" si="14"/>
        <v>2319258.1516102231</v>
      </c>
      <c r="D249" s="3">
        <f t="shared" si="15"/>
        <v>1558220.7219022911</v>
      </c>
      <c r="E249" s="3">
        <f t="shared" si="13"/>
        <v>1607865.5295771912</v>
      </c>
    </row>
    <row r="250" spans="1:5" x14ac:dyDescent="0.2">
      <c r="A250" s="4">
        <f t="shared" si="12"/>
        <v>21</v>
      </c>
      <c r="B250">
        <v>242</v>
      </c>
      <c r="C250" s="3">
        <f t="shared" si="14"/>
        <v>2341610.3028736417</v>
      </c>
      <c r="D250" s="3">
        <f t="shared" si="15"/>
        <v>1570644.2295824012</v>
      </c>
      <c r="E250" s="3">
        <f t="shared" si="13"/>
        <v>1620620.2046020378</v>
      </c>
    </row>
    <row r="251" spans="1:5" x14ac:dyDescent="0.2">
      <c r="A251" s="4">
        <f t="shared" si="12"/>
        <v>21</v>
      </c>
      <c r="B251">
        <v>243</v>
      </c>
      <c r="C251" s="3">
        <f t="shared" si="14"/>
        <v>2364148.7220642553</v>
      </c>
      <c r="D251" s="3">
        <f t="shared" si="15"/>
        <v>1583147.2656037838</v>
      </c>
      <c r="E251" s="3">
        <f t="shared" si="13"/>
        <v>1633456.6170976784</v>
      </c>
    </row>
    <row r="252" spans="1:5" x14ac:dyDescent="0.2">
      <c r="A252" s="4">
        <f t="shared" si="12"/>
        <v>21</v>
      </c>
      <c r="B252">
        <v>244</v>
      </c>
      <c r="C252" s="3">
        <f t="shared" si="14"/>
        <v>2386874.9614147907</v>
      </c>
      <c r="D252" s="3">
        <f t="shared" si="15"/>
        <v>1595730.365995303</v>
      </c>
      <c r="E252" s="3">
        <f t="shared" si="13"/>
        <v>1646375.3178294941</v>
      </c>
    </row>
    <row r="253" spans="1:5" x14ac:dyDescent="0.2">
      <c r="A253" s="4">
        <f t="shared" si="12"/>
        <v>21</v>
      </c>
      <c r="B253">
        <v>245</v>
      </c>
      <c r="C253" s="3">
        <f t="shared" si="14"/>
        <v>2409790.5860932474</v>
      </c>
      <c r="D253" s="3">
        <f t="shared" si="15"/>
        <v>1608394.0703524323</v>
      </c>
      <c r="E253" s="3">
        <f t="shared" si="13"/>
        <v>1659376.8612277787</v>
      </c>
    </row>
    <row r="254" spans="1:5" x14ac:dyDescent="0.2">
      <c r="A254" s="4">
        <f t="shared" si="12"/>
        <v>21</v>
      </c>
      <c r="B254">
        <v>246</v>
      </c>
      <c r="C254" s="3">
        <f t="shared" si="14"/>
        <v>2432897.1743106912</v>
      </c>
      <c r="D254" s="3">
        <f t="shared" si="15"/>
        <v>1621138.9218610644</v>
      </c>
      <c r="E254" s="3">
        <f t="shared" si="13"/>
        <v>1672461.8054122052</v>
      </c>
    </row>
    <row r="255" spans="1:5" x14ac:dyDescent="0.2">
      <c r="A255" s="4">
        <f t="shared" si="12"/>
        <v>21</v>
      </c>
      <c r="B255">
        <v>247</v>
      </c>
      <c r="C255" s="3">
        <f t="shared" si="14"/>
        <v>2456196.3174299467</v>
      </c>
      <c r="D255" s="3">
        <f t="shared" si="15"/>
        <v>1633965.4673214732</v>
      </c>
      <c r="E255" s="3">
        <f t="shared" si="13"/>
        <v>1685630.7122164457</v>
      </c>
    </row>
    <row r="256" spans="1:5" x14ac:dyDescent="0.2">
      <c r="A256" s="4">
        <f t="shared" si="12"/>
        <v>21</v>
      </c>
      <c r="B256">
        <v>248</v>
      </c>
      <c r="C256" s="3">
        <f t="shared" si="14"/>
        <v>2479689.620075196</v>
      </c>
      <c r="D256" s="3">
        <f t="shared" si="15"/>
        <v>1646874.2571724416</v>
      </c>
      <c r="E256" s="3">
        <f t="shared" si="13"/>
        <v>1698884.1472129663</v>
      </c>
    </row>
    <row r="257" spans="1:5" x14ac:dyDescent="0.2">
      <c r="A257" s="4">
        <f t="shared" si="12"/>
        <v>21</v>
      </c>
      <c r="B257">
        <v>249</v>
      </c>
      <c r="C257" s="3">
        <f t="shared" si="14"/>
        <v>2503378.7002424891</v>
      </c>
      <c r="D257" s="3">
        <f t="shared" si="15"/>
        <v>1659865.8455155513</v>
      </c>
      <c r="E257" s="3">
        <f t="shared" si="13"/>
        <v>1712222.6797379842</v>
      </c>
    </row>
    <row r="258" spans="1:5" x14ac:dyDescent="0.2">
      <c r="A258" s="4">
        <f t="shared" si="12"/>
        <v>21</v>
      </c>
      <c r="B258">
        <v>250</v>
      </c>
      <c r="C258" s="3">
        <f t="shared" si="14"/>
        <v>2527265.1894111764</v>
      </c>
      <c r="D258" s="3">
        <f t="shared" si="15"/>
        <v>1672940.7901396232</v>
      </c>
      <c r="E258" s="3">
        <f t="shared" si="13"/>
        <v>1725646.882916582</v>
      </c>
    </row>
    <row r="259" spans="1:5" x14ac:dyDescent="0.2">
      <c r="A259" s="4">
        <f t="shared" si="12"/>
        <v>21</v>
      </c>
      <c r="B259">
        <v>251</v>
      </c>
      <c r="C259" s="3">
        <f t="shared" si="14"/>
        <v>2551350.7326562693</v>
      </c>
      <c r="D259" s="3">
        <f t="shared" si="15"/>
        <v>1686099.6525453352</v>
      </c>
      <c r="E259" s="3">
        <f t="shared" si="13"/>
        <v>1739157.3336880037</v>
      </c>
    </row>
    <row r="260" spans="1:5" x14ac:dyDescent="0.2">
      <c r="A260" s="4">
        <f t="shared" si="12"/>
        <v>21</v>
      </c>
      <c r="B260">
        <v>252</v>
      </c>
      <c r="C260" s="3">
        <f t="shared" si="14"/>
        <v>2575636.9887617379</v>
      </c>
      <c r="D260" s="3">
        <f t="shared" si="15"/>
        <v>1699342.997969996</v>
      </c>
      <c r="E260" s="3">
        <f t="shared" si="13"/>
        <v>1752754.6128311099</v>
      </c>
    </row>
    <row r="261" spans="1:5" x14ac:dyDescent="0.2">
      <c r="A261" s="4">
        <f t="shared" si="12"/>
        <v>22</v>
      </c>
      <c r="B261">
        <v>253</v>
      </c>
      <c r="C261" s="3">
        <f t="shared" si="14"/>
        <v>2600125.6303347521</v>
      </c>
      <c r="D261" s="3">
        <f t="shared" si="15"/>
        <v>1712671.3954124858</v>
      </c>
      <c r="E261" s="3">
        <f t="shared" si="13"/>
        <v>1766439.3049900075</v>
      </c>
    </row>
    <row r="262" spans="1:5" x14ac:dyDescent="0.2">
      <c r="A262" s="4">
        <f t="shared" si="12"/>
        <v>22</v>
      </c>
      <c r="B262">
        <v>254</v>
      </c>
      <c r="C262" s="3">
        <f t="shared" si="14"/>
        <v>2624818.3439208749</v>
      </c>
      <c r="D262" s="3">
        <f t="shared" si="15"/>
        <v>1726085.4176583651</v>
      </c>
      <c r="E262" s="3">
        <f t="shared" si="13"/>
        <v>1780211.9986998478</v>
      </c>
    </row>
    <row r="263" spans="1:5" x14ac:dyDescent="0.2">
      <c r="A263" s="4">
        <f t="shared" si="12"/>
        <v>22</v>
      </c>
      <c r="B263">
        <v>255</v>
      </c>
      <c r="C263" s="3">
        <f t="shared" si="14"/>
        <v>2649716.8301202152</v>
      </c>
      <c r="D263" s="3">
        <f t="shared" si="15"/>
        <v>1739585.6413051446</v>
      </c>
      <c r="E263" s="3">
        <f t="shared" si="13"/>
        <v>1794073.2864127944</v>
      </c>
    </row>
    <row r="264" spans="1:5" x14ac:dyDescent="0.2">
      <c r="A264" s="4">
        <f t="shared" si="12"/>
        <v>22</v>
      </c>
      <c r="B264">
        <v>256</v>
      </c>
      <c r="C264" s="3">
        <f t="shared" si="14"/>
        <v>2674822.80370455</v>
      </c>
      <c r="D264" s="3">
        <f t="shared" si="15"/>
        <v>1753172.6467877361</v>
      </c>
      <c r="E264" s="3">
        <f t="shared" si="13"/>
        <v>1808023.7645241732</v>
      </c>
    </row>
    <row r="265" spans="1:5" x14ac:dyDescent="0.2">
      <c r="A265" s="4">
        <f t="shared" si="12"/>
        <v>22</v>
      </c>
      <c r="B265">
        <v>257</v>
      </c>
      <c r="C265" s="3">
        <f t="shared" si="14"/>
        <v>2700137.993735421</v>
      </c>
      <c r="D265" s="3">
        <f t="shared" si="15"/>
        <v>1766847.0184040584</v>
      </c>
      <c r="E265" s="3">
        <f t="shared" si="13"/>
        <v>1822064.0333987861</v>
      </c>
    </row>
    <row r="266" spans="1:5" x14ac:dyDescent="0.2">
      <c r="A266" s="4">
        <f t="shared" ref="A266:A329" si="16">_xlfn.CEILING.MATH(B266/12, 1)</f>
        <v>22</v>
      </c>
      <c r="B266">
        <v>258</v>
      </c>
      <c r="C266" s="3">
        <f t="shared" si="14"/>
        <v>2725664.1436832161</v>
      </c>
      <c r="D266" s="3">
        <f t="shared" si="15"/>
        <v>1780609.3443408259</v>
      </c>
      <c r="E266" s="3">
        <f t="shared" ref="E266:E329" si="17">$B$5*(1 + $E$4)^B266/(1 + $E$2)^B266 + D266</f>
        <v>1836194.6973974074</v>
      </c>
    </row>
    <row r="267" spans="1:5" x14ac:dyDescent="0.2">
      <c r="A267" s="4">
        <f t="shared" si="16"/>
        <v>22</v>
      </c>
      <c r="B267">
        <v>259</v>
      </c>
      <c r="C267" s="3">
        <f t="shared" si="14"/>
        <v>2751403.0115472428</v>
      </c>
      <c r="D267" s="3">
        <f t="shared" si="15"/>
        <v>1794460.2166995015</v>
      </c>
      <c r="E267" s="3">
        <f t="shared" si="17"/>
        <v>1850416.3649034533</v>
      </c>
    </row>
    <row r="268" spans="1:5" x14ac:dyDescent="0.2">
      <c r="A268" s="4">
        <f t="shared" si="16"/>
        <v>22</v>
      </c>
      <c r="B268">
        <v>260</v>
      </c>
      <c r="C268" s="3">
        <f t="shared" ref="C268:C331" si="18">(C267+$B$1)*(1+$E$4)</f>
        <v>2777356.3699768032</v>
      </c>
      <c r="D268" s="3">
        <f t="shared" ref="D268:D331" si="19">C268/(1+$E$2)^B268</f>
        <v>1808400.2315224262</v>
      </c>
      <c r="E268" s="3">
        <f t="shared" si="17"/>
        <v>1864729.6483498309</v>
      </c>
    </row>
    <row r="269" spans="1:5" x14ac:dyDescent="0.2">
      <c r="A269" s="4">
        <f t="shared" si="16"/>
        <v>22</v>
      </c>
      <c r="B269">
        <v>261</v>
      </c>
      <c r="C269" s="3">
        <f t="shared" si="18"/>
        <v>2803526.0063932766</v>
      </c>
      <c r="D269" s="3">
        <f t="shared" si="19"/>
        <v>1822429.9888191242</v>
      </c>
      <c r="E269" s="3">
        <f t="shared" si="17"/>
        <v>1879135.1642459668</v>
      </c>
    </row>
    <row r="270" spans="1:5" x14ac:dyDescent="0.2">
      <c r="A270" s="4">
        <f t="shared" si="16"/>
        <v>22</v>
      </c>
      <c r="B270">
        <v>262</v>
      </c>
      <c r="C270" s="3">
        <f t="shared" si="18"/>
        <v>2829913.7231132207</v>
      </c>
      <c r="D270" s="3">
        <f t="shared" si="19"/>
        <v>1836550.0925927784</v>
      </c>
      <c r="E270" s="3">
        <f t="shared" si="17"/>
        <v>1893633.5332050135</v>
      </c>
    </row>
    <row r="271" spans="1:5" x14ac:dyDescent="0.2">
      <c r="A271" s="4">
        <f t="shared" si="16"/>
        <v>22</v>
      </c>
      <c r="B271">
        <v>263</v>
      </c>
      <c r="C271" s="3">
        <f t="shared" si="18"/>
        <v>2856521.3374724975</v>
      </c>
      <c r="D271" s="3">
        <f t="shared" si="19"/>
        <v>1850761.1508668875</v>
      </c>
      <c r="E271" s="3">
        <f t="shared" si="17"/>
        <v>1908225.3799712399</v>
      </c>
    </row>
    <row r="272" spans="1:5" x14ac:dyDescent="0.2">
      <c r="A272" s="4">
        <f t="shared" si="16"/>
        <v>22</v>
      </c>
      <c r="B272">
        <v>264</v>
      </c>
      <c r="C272" s="3">
        <f t="shared" si="18"/>
        <v>2883350.6819514348</v>
      </c>
      <c r="D272" s="3">
        <f t="shared" si="19"/>
        <v>1865063.7757120989</v>
      </c>
      <c r="E272" s="3">
        <f t="shared" si="17"/>
        <v>1922911.3334476033</v>
      </c>
    </row>
    <row r="273" spans="1:5" x14ac:dyDescent="0.2">
      <c r="A273" s="4">
        <f t="shared" si="16"/>
        <v>23</v>
      </c>
      <c r="B273">
        <v>265</v>
      </c>
      <c r="C273" s="3">
        <f t="shared" si="18"/>
        <v>2910403.6043010298</v>
      </c>
      <c r="D273" s="3">
        <f t="shared" si="19"/>
        <v>1879458.5832732215</v>
      </c>
      <c r="E273" s="3">
        <f t="shared" si="17"/>
        <v>1937692.0267235062</v>
      </c>
    </row>
    <row r="274" spans="1:5" x14ac:dyDescent="0.2">
      <c r="A274" s="4">
        <f t="shared" si="16"/>
        <v>23</v>
      </c>
      <c r="B274">
        <v>266</v>
      </c>
      <c r="C274" s="3">
        <f t="shared" si="18"/>
        <v>2937681.967670205</v>
      </c>
      <c r="D274" s="3">
        <f t="shared" si="19"/>
        <v>1893946.1937964158</v>
      </c>
      <c r="E274" s="3">
        <f t="shared" si="17"/>
        <v>1952568.0971027357</v>
      </c>
    </row>
    <row r="275" spans="1:5" x14ac:dyDescent="0.2">
      <c r="A275" s="4">
        <f t="shared" si="16"/>
        <v>23</v>
      </c>
      <c r="B275">
        <v>267</v>
      </c>
      <c r="C275" s="3">
        <f t="shared" si="18"/>
        <v>2965187.6507341233</v>
      </c>
      <c r="D275" s="3">
        <f t="shared" si="19"/>
        <v>1908527.2316565681</v>
      </c>
      <c r="E275" s="3">
        <f t="shared" si="17"/>
        <v>1967540.1861315921</v>
      </c>
    </row>
    <row r="276" spans="1:5" x14ac:dyDescent="0.2">
      <c r="A276" s="4">
        <f t="shared" si="16"/>
        <v>23</v>
      </c>
      <c r="B276">
        <v>268</v>
      </c>
      <c r="C276" s="3">
        <f t="shared" si="18"/>
        <v>2992922.5478235744</v>
      </c>
      <c r="D276" s="3">
        <f t="shared" si="19"/>
        <v>1923202.3253848474</v>
      </c>
      <c r="E276" s="3">
        <f t="shared" si="17"/>
        <v>1982608.9396272034</v>
      </c>
    </row>
    <row r="277" spans="1:5" x14ac:dyDescent="0.2">
      <c r="A277" s="4">
        <f t="shared" si="16"/>
        <v>23</v>
      </c>
      <c r="B277">
        <v>269</v>
      </c>
      <c r="C277" s="3">
        <f t="shared" si="18"/>
        <v>3020888.5690554376</v>
      </c>
      <c r="D277" s="3">
        <f t="shared" si="19"/>
        <v>1937972.1076964461</v>
      </c>
      <c r="E277" s="3">
        <f t="shared" si="17"/>
        <v>1997775.0077060321</v>
      </c>
    </row>
    <row r="278" spans="1:5" x14ac:dyDescent="0.2">
      <c r="A278" s="4">
        <f t="shared" si="16"/>
        <v>23</v>
      </c>
      <c r="B278">
        <v>270</v>
      </c>
      <c r="C278" s="3">
        <f t="shared" si="18"/>
        <v>3049087.6404642328</v>
      </c>
      <c r="D278" s="3">
        <f t="shared" si="19"/>
        <v>1952837.2155185021</v>
      </c>
      <c r="E278" s="3">
        <f t="shared" si="17"/>
        <v>2013039.0448125643</v>
      </c>
    </row>
    <row r="279" spans="1:5" x14ac:dyDescent="0.2">
      <c r="A279" s="4">
        <f t="shared" si="16"/>
        <v>23</v>
      </c>
      <c r="B279">
        <v>271</v>
      </c>
      <c r="C279" s="3">
        <f t="shared" si="18"/>
        <v>3077521.7041347679</v>
      </c>
      <c r="D279" s="3">
        <f t="shared" si="19"/>
        <v>1967798.2900182111</v>
      </c>
      <c r="E279" s="3">
        <f t="shared" si="17"/>
        <v>2028401.7097481987</v>
      </c>
    </row>
    <row r="280" spans="1:5" x14ac:dyDescent="0.2">
      <c r="A280" s="4">
        <f t="shared" si="16"/>
        <v>23</v>
      </c>
      <c r="B280">
        <v>272</v>
      </c>
      <c r="C280" s="3">
        <f t="shared" si="18"/>
        <v>3106192.7183358907</v>
      </c>
      <c r="D280" s="3">
        <f t="shared" si="19"/>
        <v>1982855.9766311273</v>
      </c>
      <c r="E280" s="3">
        <f t="shared" si="17"/>
        <v>2043863.6657003248</v>
      </c>
    </row>
    <row r="281" spans="1:5" x14ac:dyDescent="0.2">
      <c r="A281" s="4">
        <f t="shared" si="16"/>
        <v>23</v>
      </c>
      <c r="B281">
        <v>273</v>
      </c>
      <c r="C281" s="3">
        <f t="shared" si="18"/>
        <v>3135102.6576553565</v>
      </c>
      <c r="D281" s="3">
        <f t="shared" si="19"/>
        <v>1998010.9250896494</v>
      </c>
      <c r="E281" s="3">
        <f t="shared" si="17"/>
        <v>2059425.5802715945</v>
      </c>
    </row>
    <row r="282" spans="1:5" x14ac:dyDescent="0.2">
      <c r="A282" s="4">
        <f t="shared" si="16"/>
        <v>23</v>
      </c>
      <c r="B282">
        <v>274</v>
      </c>
      <c r="C282" s="3">
        <f t="shared" si="18"/>
        <v>3164253.5131358178</v>
      </c>
      <c r="D282" s="3">
        <f t="shared" si="19"/>
        <v>2013263.7894516964</v>
      </c>
      <c r="E282" s="3">
        <f t="shared" si="17"/>
        <v>2075088.125509388</v>
      </c>
    </row>
    <row r="283" spans="1:5" x14ac:dyDescent="0.2">
      <c r="A283" s="4">
        <f t="shared" si="16"/>
        <v>23</v>
      </c>
      <c r="B283">
        <v>275</v>
      </c>
      <c r="C283" s="3">
        <f t="shared" si="18"/>
        <v>3193647.2924119495</v>
      </c>
      <c r="D283" s="3">
        <f t="shared" si="19"/>
        <v>2028615.2281295788</v>
      </c>
      <c r="E283" s="3">
        <f t="shared" si="17"/>
        <v>2090851.9779354793</v>
      </c>
    </row>
    <row r="284" spans="1:5" x14ac:dyDescent="0.2">
      <c r="A284" s="4">
        <f t="shared" si="16"/>
        <v>23</v>
      </c>
      <c r="B284">
        <v>276</v>
      </c>
      <c r="C284" s="3">
        <f t="shared" si="18"/>
        <v>3223286.0198487155</v>
      </c>
      <c r="D284" s="3">
        <f t="shared" si="19"/>
        <v>2044065.9039190584</v>
      </c>
      <c r="E284" s="3">
        <f t="shared" si="17"/>
        <v>2106717.8185758982</v>
      </c>
    </row>
    <row r="285" spans="1:5" x14ac:dyDescent="0.2">
      <c r="A285" s="4">
        <f t="shared" si="16"/>
        <v>24</v>
      </c>
      <c r="B285">
        <v>277</v>
      </c>
      <c r="C285" s="3">
        <f t="shared" si="18"/>
        <v>3253171.736680788</v>
      </c>
      <c r="D285" s="3">
        <f t="shared" si="19"/>
        <v>2059616.4840286039</v>
      </c>
      <c r="E285" s="3">
        <f t="shared" si="17"/>
        <v>2122686.3329909891</v>
      </c>
    </row>
    <row r="286" spans="1:5" x14ac:dyDescent="0.2">
      <c r="A286" s="4">
        <f t="shared" si="16"/>
        <v>24</v>
      </c>
      <c r="B286">
        <v>278</v>
      </c>
      <c r="C286" s="3">
        <f t="shared" si="18"/>
        <v>3283306.5011531278</v>
      </c>
      <c r="D286" s="3">
        <f t="shared" si="19"/>
        <v>2075267.6401088422</v>
      </c>
      <c r="E286" s="3">
        <f t="shared" si="17"/>
        <v>2138758.2113056774</v>
      </c>
    </row>
    <row r="287" spans="1:5" x14ac:dyDescent="0.2">
      <c r="A287" s="4">
        <f t="shared" si="16"/>
        <v>24</v>
      </c>
      <c r="B287">
        <v>279</v>
      </c>
      <c r="C287" s="3">
        <f t="shared" si="18"/>
        <v>3313692.3886627369</v>
      </c>
      <c r="D287" s="3">
        <f t="shared" si="19"/>
        <v>2091020.0482822016</v>
      </c>
      <c r="E287" s="3">
        <f t="shared" si="17"/>
        <v>2154934.1482399246</v>
      </c>
    </row>
    <row r="288" spans="1:5" x14ac:dyDescent="0.2">
      <c r="A288" s="4">
        <f t="shared" si="16"/>
        <v>24</v>
      </c>
      <c r="B288">
        <v>280</v>
      </c>
      <c r="C288" s="3">
        <f t="shared" si="18"/>
        <v>3344331.4919015928</v>
      </c>
      <c r="D288" s="3">
        <f t="shared" si="19"/>
        <v>2106874.3891727598</v>
      </c>
      <c r="E288" s="3">
        <f t="shared" si="17"/>
        <v>2171214.8431394021</v>
      </c>
    </row>
    <row r="289" spans="1:5" x14ac:dyDescent="0.2">
      <c r="A289" s="4">
        <f t="shared" si="16"/>
        <v>24</v>
      </c>
      <c r="B289">
        <v>281</v>
      </c>
      <c r="C289" s="3">
        <f t="shared" si="18"/>
        <v>3375225.9210007726</v>
      </c>
      <c r="D289" s="3">
        <f t="shared" si="19"/>
        <v>2122831.3479362875</v>
      </c>
      <c r="E289" s="3">
        <f t="shared" si="17"/>
        <v>2187601.0000063609</v>
      </c>
    </row>
    <row r="290" spans="1:5" x14ac:dyDescent="0.2">
      <c r="A290" s="4">
        <f t="shared" si="16"/>
        <v>24</v>
      </c>
      <c r="B290">
        <v>282</v>
      </c>
      <c r="C290" s="3">
        <f t="shared" si="18"/>
        <v>3406377.8036757791</v>
      </c>
      <c r="D290" s="3">
        <f t="shared" si="19"/>
        <v>2138891.6142904889</v>
      </c>
      <c r="E290" s="3">
        <f t="shared" si="17"/>
        <v>2204093.3275307054</v>
      </c>
    </row>
    <row r="291" spans="1:5" x14ac:dyDescent="0.2">
      <c r="A291" s="4">
        <f t="shared" si="16"/>
        <v>24</v>
      </c>
      <c r="B291">
        <v>283</v>
      </c>
      <c r="C291" s="3">
        <f t="shared" si="18"/>
        <v>3437789.2853730773</v>
      </c>
      <c r="D291" s="3">
        <f t="shared" si="19"/>
        <v>2155055.8825454493</v>
      </c>
      <c r="E291" s="3">
        <f t="shared" si="17"/>
        <v>2220692.53912128</v>
      </c>
    </row>
    <row r="292" spans="1:5" x14ac:dyDescent="0.2">
      <c r="A292" s="4">
        <f t="shared" si="16"/>
        <v>24</v>
      </c>
      <c r="B292">
        <v>284</v>
      </c>
      <c r="C292" s="3">
        <f t="shared" si="18"/>
        <v>3469462.5294178529</v>
      </c>
      <c r="D292" s="3">
        <f t="shared" si="19"/>
        <v>2171324.8516342845</v>
      </c>
      <c r="E292" s="3">
        <f t="shared" si="17"/>
        <v>2237399.3529373612</v>
      </c>
    </row>
    <row r="293" spans="1:5" x14ac:dyDescent="0.2">
      <c r="A293" s="4">
        <f t="shared" si="16"/>
        <v>24</v>
      </c>
      <c r="B293">
        <v>285</v>
      </c>
      <c r="C293" s="3">
        <f t="shared" si="18"/>
        <v>3501399.7171630017</v>
      </c>
      <c r="D293" s="3">
        <f t="shared" si="19"/>
        <v>2187699.2251439919</v>
      </c>
      <c r="E293" s="3">
        <f t="shared" si="17"/>
        <v>2254214.4919203608</v>
      </c>
    </row>
    <row r="294" spans="1:5" x14ac:dyDescent="0.2">
      <c r="A294" s="4">
        <f t="shared" si="16"/>
        <v>24</v>
      </c>
      <c r="B294">
        <v>286</v>
      </c>
      <c r="C294" s="3">
        <f t="shared" si="18"/>
        <v>3533603.0481393598</v>
      </c>
      <c r="D294" s="3">
        <f t="shared" si="19"/>
        <v>2204179.7113465127</v>
      </c>
      <c r="E294" s="3">
        <f t="shared" si="17"/>
        <v>2271138.683825742</v>
      </c>
    </row>
    <row r="295" spans="1:5" x14ac:dyDescent="0.2">
      <c r="A295" s="4">
        <f t="shared" si="16"/>
        <v>24</v>
      </c>
      <c r="B295">
        <v>287</v>
      </c>
      <c r="C295" s="3">
        <f t="shared" si="18"/>
        <v>3566074.7402071878</v>
      </c>
      <c r="D295" s="3">
        <f t="shared" si="19"/>
        <v>2220767.0232299911</v>
      </c>
      <c r="E295" s="3">
        <f t="shared" si="17"/>
        <v>2288172.6612551408</v>
      </c>
    </row>
    <row r="296" spans="1:5" x14ac:dyDescent="0.2">
      <c r="A296" s="4">
        <f t="shared" si="16"/>
        <v>24</v>
      </c>
      <c r="B296">
        <v>288</v>
      </c>
      <c r="C296" s="3">
        <f t="shared" si="18"/>
        <v>3598817.0297089145</v>
      </c>
      <c r="D296" s="3">
        <f t="shared" si="19"/>
        <v>2237461.8785302592</v>
      </c>
      <c r="E296" s="3">
        <f t="shared" si="17"/>
        <v>2305317.1616887175</v>
      </c>
    </row>
    <row r="297" spans="1:5" x14ac:dyDescent="0.2">
      <c r="A297" s="4">
        <f t="shared" si="16"/>
        <v>25</v>
      </c>
      <c r="B297">
        <v>289</v>
      </c>
      <c r="C297" s="3">
        <f t="shared" si="18"/>
        <v>3631832.1716231555</v>
      </c>
      <c r="D297" s="3">
        <f t="shared" si="19"/>
        <v>2254264.9997625123</v>
      </c>
      <c r="E297" s="3">
        <f t="shared" si="17"/>
        <v>2322572.9275177047</v>
      </c>
    </row>
    <row r="298" spans="1:5" x14ac:dyDescent="0.2">
      <c r="A298" s="4">
        <f t="shared" si="16"/>
        <v>25</v>
      </c>
      <c r="B298">
        <v>290</v>
      </c>
      <c r="C298" s="3">
        <f t="shared" si="18"/>
        <v>3665122.439720015</v>
      </c>
      <c r="D298" s="3">
        <f t="shared" si="19"/>
        <v>2271177.114253208</v>
      </c>
      <c r="E298" s="3">
        <f t="shared" si="17"/>
        <v>2339940.7060771841</v>
      </c>
    </row>
    <row r="299" spans="1:5" x14ac:dyDescent="0.2">
      <c r="A299" s="4">
        <f t="shared" si="16"/>
        <v>25</v>
      </c>
      <c r="B299">
        <v>291</v>
      </c>
      <c r="C299" s="3">
        <f t="shared" si="18"/>
        <v>3698690.1267176815</v>
      </c>
      <c r="D299" s="3">
        <f t="shared" si="19"/>
        <v>2288198.9541721768</v>
      </c>
      <c r="E299" s="3">
        <f t="shared" si="17"/>
        <v>2357421.2496790844</v>
      </c>
    </row>
    <row r="300" spans="1:5" x14ac:dyDescent="0.2">
      <c r="A300" s="4">
        <f t="shared" si="16"/>
        <v>25</v>
      </c>
      <c r="B300">
        <v>292</v>
      </c>
      <c r="C300" s="3">
        <f t="shared" si="18"/>
        <v>3732537.5444403286</v>
      </c>
      <c r="D300" s="3">
        <f t="shared" si="19"/>
        <v>2305331.2565649413</v>
      </c>
      <c r="E300" s="3">
        <f t="shared" si="17"/>
        <v>2375015.3156453869</v>
      </c>
    </row>
    <row r="301" spans="1:5" x14ac:dyDescent="0.2">
      <c r="A301" s="4">
        <f t="shared" si="16"/>
        <v>25</v>
      </c>
      <c r="B301">
        <v>293</v>
      </c>
      <c r="C301" s="3">
        <f t="shared" si="18"/>
        <v>3766667.0239773314</v>
      </c>
      <c r="D301" s="3">
        <f t="shared" si="19"/>
        <v>2322574.7633852572</v>
      </c>
      <c r="E301" s="3">
        <f t="shared" si="17"/>
        <v>2392723.6663415674</v>
      </c>
    </row>
    <row r="302" spans="1:5" x14ac:dyDescent="0.2">
      <c r="A302" s="4">
        <f t="shared" si="16"/>
        <v>25</v>
      </c>
      <c r="B302">
        <v>294</v>
      </c>
      <c r="C302" s="3">
        <f t="shared" si="18"/>
        <v>3801080.915843809</v>
      </c>
      <c r="D302" s="3">
        <f t="shared" si="19"/>
        <v>2339930.221527868</v>
      </c>
      <c r="E302" s="3">
        <f t="shared" si="17"/>
        <v>2410547.0692102476</v>
      </c>
    </row>
    <row r="303" spans="1:5" x14ac:dyDescent="0.2">
      <c r="A303" s="4">
        <f t="shared" si="16"/>
        <v>25</v>
      </c>
      <c r="B303">
        <v>295</v>
      </c>
      <c r="C303" s="3">
        <f t="shared" si="18"/>
        <v>3835781.5901425071</v>
      </c>
      <c r="D303" s="3">
        <f t="shared" si="19"/>
        <v>2357398.3828614769</v>
      </c>
      <c r="E303" s="3">
        <f t="shared" si="17"/>
        <v>2428486.2968050814</v>
      </c>
    </row>
    <row r="304" spans="1:5" x14ac:dyDescent="0.2">
      <c r="A304" s="4">
        <f t="shared" si="16"/>
        <v>25</v>
      </c>
      <c r="B304">
        <v>296</v>
      </c>
      <c r="C304" s="3">
        <f t="shared" si="18"/>
        <v>3870771.4367270279</v>
      </c>
      <c r="D304" s="3">
        <f t="shared" si="19"/>
        <v>2374980.0042619435</v>
      </c>
      <c r="E304" s="3">
        <f t="shared" si="17"/>
        <v>2446542.1268248609</v>
      </c>
    </row>
    <row r="305" spans="1:5" x14ac:dyDescent="0.2">
      <c r="A305" s="4">
        <f t="shared" si="16"/>
        <v>25</v>
      </c>
      <c r="B305">
        <v>297</v>
      </c>
      <c r="C305" s="3">
        <f t="shared" si="18"/>
        <v>3906052.8653664198</v>
      </c>
      <c r="D305" s="3">
        <f t="shared" si="19"/>
        <v>2392675.8476456986</v>
      </c>
      <c r="E305" s="3">
        <f t="shared" si="17"/>
        <v>2464715.3421478542</v>
      </c>
    </row>
    <row r="306" spans="1:5" x14ac:dyDescent="0.2">
      <c r="A306" s="4">
        <f t="shared" si="16"/>
        <v>25</v>
      </c>
      <c r="B306">
        <v>298</v>
      </c>
      <c r="C306" s="3">
        <f t="shared" si="18"/>
        <v>3941628.3059111401</v>
      </c>
      <c r="D306" s="3">
        <f t="shared" si="19"/>
        <v>2410486.6800033795</v>
      </c>
      <c r="E306" s="3">
        <f t="shared" si="17"/>
        <v>2483006.7308663665</v>
      </c>
    </row>
    <row r="307" spans="1:5" x14ac:dyDescent="0.2">
      <c r="A307" s="4">
        <f t="shared" si="16"/>
        <v>25</v>
      </c>
      <c r="B307">
        <v>299</v>
      </c>
      <c r="C307" s="3">
        <f t="shared" si="18"/>
        <v>3977500.2084603994</v>
      </c>
      <c r="D307" s="3">
        <f t="shared" si="19"/>
        <v>2428413.2734336955</v>
      </c>
      <c r="E307" s="3">
        <f t="shared" si="17"/>
        <v>2501417.0863215397</v>
      </c>
    </row>
    <row r="308" spans="1:5" x14ac:dyDescent="0.2">
      <c r="A308" s="4">
        <f t="shared" si="16"/>
        <v>25</v>
      </c>
      <c r="B308">
        <v>300</v>
      </c>
      <c r="C308" s="3">
        <f t="shared" si="18"/>
        <v>4013671.0435309028</v>
      </c>
      <c r="D308" s="3">
        <f t="shared" si="19"/>
        <v>2446456.4051775141</v>
      </c>
      <c r="E308" s="3">
        <f t="shared" si="17"/>
        <v>2519947.2071383754</v>
      </c>
    </row>
    <row r="309" spans="1:5" x14ac:dyDescent="0.2">
      <c r="A309" s="4">
        <f t="shared" si="16"/>
        <v>26</v>
      </c>
      <c r="B309">
        <v>301</v>
      </c>
      <c r="C309" s="3">
        <f t="shared" si="18"/>
        <v>4050143.3022269937</v>
      </c>
      <c r="D309" s="3">
        <f t="shared" si="19"/>
        <v>2464616.857652179</v>
      </c>
      <c r="E309" s="3">
        <f t="shared" si="17"/>
        <v>2538597.8972609993</v>
      </c>
    </row>
    <row r="310" spans="1:5" x14ac:dyDescent="0.2">
      <c r="A310" s="4">
        <f t="shared" si="16"/>
        <v>26</v>
      </c>
      <c r="B310">
        <v>302</v>
      </c>
      <c r="C310" s="3">
        <f t="shared" si="18"/>
        <v>4086919.4964122185</v>
      </c>
      <c r="D310" s="3">
        <f t="shared" si="19"/>
        <v>2482895.4184860527</v>
      </c>
      <c r="E310" s="3">
        <f t="shared" si="17"/>
        <v>2557369.9659881564</v>
      </c>
    </row>
    <row r="311" spans="1:5" x14ac:dyDescent="0.2">
      <c r="A311" s="4">
        <f t="shared" si="16"/>
        <v>26</v>
      </c>
      <c r="B311">
        <v>303</v>
      </c>
      <c r="C311" s="3">
        <f t="shared" si="18"/>
        <v>4124002.1588823204</v>
      </c>
      <c r="D311" s="3">
        <f t="shared" si="19"/>
        <v>2501292.8805532916</v>
      </c>
      <c r="E311" s="3">
        <f t="shared" si="17"/>
        <v>2576264.2280089422</v>
      </c>
    </row>
    <row r="312" spans="1:5" x14ac:dyDescent="0.2">
      <c r="A312" s="4">
        <f t="shared" si="16"/>
        <v>26</v>
      </c>
      <c r="B312">
        <v>304</v>
      </c>
      <c r="C312" s="3">
        <f t="shared" si="18"/>
        <v>4161393.8435396729</v>
      </c>
      <c r="D312" s="3">
        <f t="shared" si="19"/>
        <v>2519810.0420088526</v>
      </c>
      <c r="E312" s="3">
        <f t="shared" si="17"/>
        <v>2595281.503438774</v>
      </c>
    </row>
    <row r="313" spans="1:5" x14ac:dyDescent="0.2">
      <c r="A313" s="4">
        <f t="shared" si="16"/>
        <v>26</v>
      </c>
      <c r="B313">
        <v>305</v>
      </c>
      <c r="C313" s="3">
        <f t="shared" si="18"/>
        <v>4199097.1255691703</v>
      </c>
      <c r="D313" s="3">
        <f t="shared" si="19"/>
        <v>2538447.7063237382</v>
      </c>
      <c r="E313" s="3">
        <f t="shared" si="17"/>
        <v>2614422.617855608</v>
      </c>
    </row>
    <row r="314" spans="1:5" x14ac:dyDescent="0.2">
      <c r="A314" s="4">
        <f t="shared" si="16"/>
        <v>26</v>
      </c>
      <c r="B314">
        <v>306</v>
      </c>
      <c r="C314" s="3">
        <f t="shared" si="18"/>
        <v>4237114.6016155798</v>
      </c>
      <c r="D314" s="3">
        <f t="shared" si="19"/>
        <v>2557206.6823204621</v>
      </c>
      <c r="E314" s="3">
        <f t="shared" si="17"/>
        <v>2633688.4023363804</v>
      </c>
    </row>
    <row r="315" spans="1:5" x14ac:dyDescent="0.2">
      <c r="A315" s="4">
        <f t="shared" si="16"/>
        <v>26</v>
      </c>
      <c r="B315">
        <v>307</v>
      </c>
      <c r="C315" s="3">
        <f t="shared" si="18"/>
        <v>4275448.8899623761</v>
      </c>
      <c r="D315" s="3">
        <f t="shared" si="19"/>
        <v>2576087.7842087732</v>
      </c>
      <c r="E315" s="3">
        <f t="shared" si="17"/>
        <v>2653079.6934937164</v>
      </c>
    </row>
    <row r="316" spans="1:5" x14ac:dyDescent="0.2">
      <c r="A316" s="4">
        <f t="shared" si="16"/>
        <v>26</v>
      </c>
      <c r="B316">
        <v>308</v>
      </c>
      <c r="C316" s="3">
        <f t="shared" si="18"/>
        <v>4314102.6307120621</v>
      </c>
      <c r="D316" s="3">
        <f t="shared" si="19"/>
        <v>2595091.8316215966</v>
      </c>
      <c r="E316" s="3">
        <f t="shared" si="17"/>
        <v>2672597.3335128617</v>
      </c>
    </row>
    <row r="317" spans="1:5" x14ac:dyDescent="0.2">
      <c r="A317" s="4">
        <f t="shared" si="16"/>
        <v>26</v>
      </c>
      <c r="B317">
        <v>309</v>
      </c>
      <c r="C317" s="3">
        <f t="shared" si="18"/>
        <v>4353078.4859679956</v>
      </c>
      <c r="D317" s="3">
        <f t="shared" si="19"/>
        <v>2614219.6496512275</v>
      </c>
      <c r="E317" s="3">
        <f t="shared" si="17"/>
        <v>2692242.1701888712</v>
      </c>
    </row>
    <row r="318" spans="1:5" x14ac:dyDescent="0.2">
      <c r="A318" s="4">
        <f t="shared" si="16"/>
        <v>26</v>
      </c>
      <c r="B318">
        <v>310</v>
      </c>
      <c r="C318" s="3">
        <f t="shared" si="18"/>
        <v>4392379.1400177283</v>
      </c>
      <c r="D318" s="3">
        <f t="shared" si="19"/>
        <v>2633472.0688857641</v>
      </c>
      <c r="E318" s="3">
        <f t="shared" si="17"/>
        <v>2712015.0569640477</v>
      </c>
    </row>
    <row r="319" spans="1:5" x14ac:dyDescent="0.2">
      <c r="A319" s="4">
        <f t="shared" si="16"/>
        <v>26</v>
      </c>
      <c r="B319">
        <v>311</v>
      </c>
      <c r="C319" s="3">
        <f t="shared" si="18"/>
        <v>4432007.2995178755</v>
      </c>
      <c r="D319" s="3">
        <f t="shared" si="19"/>
        <v>2652849.9254457788</v>
      </c>
      <c r="E319" s="3">
        <f t="shared" si="17"/>
        <v>2731916.8529656227</v>
      </c>
    </row>
    <row r="320" spans="1:5" x14ac:dyDescent="0.2">
      <c r="A320" s="4">
        <f t="shared" si="16"/>
        <v>26</v>
      </c>
      <c r="B320">
        <v>312</v>
      </c>
      <c r="C320" s="3">
        <f t="shared" si="18"/>
        <v>4471965.6936805248</v>
      </c>
      <c r="D320" s="3">
        <f t="shared" si="19"/>
        <v>2672354.0610212376</v>
      </c>
      <c r="E320" s="3">
        <f t="shared" si="17"/>
        <v>2751948.4230436925</v>
      </c>
    </row>
    <row r="321" spans="1:5" x14ac:dyDescent="0.2">
      <c r="A321" s="4">
        <f t="shared" si="16"/>
        <v>27</v>
      </c>
      <c r="B321">
        <v>313</v>
      </c>
      <c r="C321" s="3">
        <f t="shared" si="18"/>
        <v>4512257.0744611956</v>
      </c>
      <c r="D321" s="3">
        <f t="shared" si="19"/>
        <v>2691985.3229086706</v>
      </c>
      <c r="E321" s="3">
        <f t="shared" si="17"/>
        <v>2772110.6378094121</v>
      </c>
    </row>
    <row r="322" spans="1:5" x14ac:dyDescent="0.2">
      <c r="A322" s="4">
        <f t="shared" si="16"/>
        <v>27</v>
      </c>
      <c r="B322">
        <v>314</v>
      </c>
      <c r="C322" s="3">
        <f t="shared" si="18"/>
        <v>4552884.2167483717</v>
      </c>
      <c r="D322" s="3">
        <f t="shared" si="19"/>
        <v>2711744.5640485785</v>
      </c>
      <c r="E322" s="3">
        <f t="shared" si="17"/>
        <v>2792404.373673433</v>
      </c>
    </row>
    <row r="323" spans="1:5" x14ac:dyDescent="0.2">
      <c r="A323" s="4">
        <f t="shared" si="16"/>
        <v>27</v>
      </c>
      <c r="B323">
        <v>315</v>
      </c>
      <c r="C323" s="3">
        <f t="shared" si="18"/>
        <v>4593849.9185546078</v>
      </c>
      <c r="D323" s="3">
        <f t="shared" si="19"/>
        <v>2731632.6430630991</v>
      </c>
      <c r="E323" s="3">
        <f t="shared" si="17"/>
        <v>2812830.512884608</v>
      </c>
    </row>
    <row r="324" spans="1:5" x14ac:dyDescent="0.2">
      <c r="A324" s="4">
        <f t="shared" si="16"/>
        <v>27</v>
      </c>
      <c r="B324">
        <v>316</v>
      </c>
      <c r="C324" s="3">
        <f t="shared" si="18"/>
        <v>4635157.0012092292</v>
      </c>
      <c r="D324" s="3">
        <f t="shared" si="19"/>
        <v>2751650.4242939209</v>
      </c>
      <c r="E324" s="3">
        <f t="shared" si="17"/>
        <v>2833389.9435689463</v>
      </c>
    </row>
    <row r="325" spans="1:5" x14ac:dyDescent="0.2">
      <c r="A325" s="4">
        <f t="shared" si="16"/>
        <v>27</v>
      </c>
      <c r="B325">
        <v>317</v>
      </c>
      <c r="C325" s="3">
        <f t="shared" si="18"/>
        <v>4676808.3095526397</v>
      </c>
      <c r="D325" s="3">
        <f t="shared" si="19"/>
        <v>2771798.7778404495</v>
      </c>
      <c r="E325" s="3">
        <f t="shared" si="17"/>
        <v>2854083.5597688346</v>
      </c>
    </row>
    <row r="326" spans="1:5" x14ac:dyDescent="0.2">
      <c r="A326" s="4">
        <f t="shared" si="16"/>
        <v>27</v>
      </c>
      <c r="B326">
        <v>318</v>
      </c>
      <c r="C326" s="3">
        <f t="shared" si="18"/>
        <v>4718806.7121322453</v>
      </c>
      <c r="D326" s="3">
        <f t="shared" si="19"/>
        <v>2792078.5795982312</v>
      </c>
      <c r="E326" s="3">
        <f t="shared" si="17"/>
        <v>2874912.2614825168</v>
      </c>
    </row>
    <row r="327" spans="1:5" x14ac:dyDescent="0.2">
      <c r="A327" s="4">
        <f t="shared" si="16"/>
        <v>27</v>
      </c>
      <c r="B327">
        <v>319</v>
      </c>
      <c r="C327" s="3">
        <f t="shared" si="18"/>
        <v>4761155.101400014</v>
      </c>
      <c r="D327" s="3">
        <f t="shared" si="19"/>
        <v>2812490.7112976233</v>
      </c>
      <c r="E327" s="3">
        <f t="shared" si="17"/>
        <v>2895876.9547038311</v>
      </c>
    </row>
    <row r="328" spans="1:5" x14ac:dyDescent="0.2">
      <c r="A328" s="4">
        <f t="shared" si="16"/>
        <v>27</v>
      </c>
      <c r="B328">
        <v>320</v>
      </c>
      <c r="C328" s="3">
        <f t="shared" si="18"/>
        <v>4803856.3939116802</v>
      </c>
      <c r="D328" s="3">
        <f t="shared" si="19"/>
        <v>2833036.0605427427</v>
      </c>
      <c r="E328" s="3">
        <f t="shared" si="17"/>
        <v>2916978.5514622293</v>
      </c>
    </row>
    <row r="329" spans="1:5" x14ac:dyDescent="0.2">
      <c r="A329" s="4">
        <f t="shared" si="16"/>
        <v>27</v>
      </c>
      <c r="B329">
        <v>321</v>
      </c>
      <c r="C329" s="3">
        <f t="shared" si="18"/>
        <v>4846913.5305276103</v>
      </c>
      <c r="D329" s="3">
        <f t="shared" si="19"/>
        <v>2853715.520850651</v>
      </c>
      <c r="E329" s="3">
        <f t="shared" si="17"/>
        <v>2938217.969863045</v>
      </c>
    </row>
    <row r="330" spans="1:5" x14ac:dyDescent="0.2">
      <c r="A330" s="4">
        <f t="shared" ref="A330:A393" si="20">_xlfn.CEILING.MATH(B330/12, 1)</f>
        <v>27</v>
      </c>
      <c r="B330">
        <v>322</v>
      </c>
      <c r="C330" s="3">
        <f t="shared" si="18"/>
        <v>4890329.4766153404</v>
      </c>
      <c r="D330" s="3">
        <f t="shared" si="19"/>
        <v>2874529.991690815</v>
      </c>
      <c r="E330" s="3">
        <f t="shared" ref="E330:E393" si="21">$B$5*(1 + $E$4)^B330/(1 + $E$2)^B330 + D330</f>
        <v>2959596.1341280364</v>
      </c>
    </row>
    <row r="331" spans="1:5" x14ac:dyDescent="0.2">
      <c r="A331" s="4">
        <f t="shared" si="20"/>
        <v>27</v>
      </c>
      <c r="B331">
        <v>323</v>
      </c>
      <c r="C331" s="3">
        <f t="shared" si="18"/>
        <v>4934107.2222538013</v>
      </c>
      <c r="D331" s="3">
        <f t="shared" si="19"/>
        <v>2895480.3785248259</v>
      </c>
      <c r="E331" s="3">
        <f t="shared" si="21"/>
        <v>2981113.9746362036</v>
      </c>
    </row>
    <row r="332" spans="1:5" x14ac:dyDescent="0.2">
      <c r="A332" s="4">
        <f t="shared" si="20"/>
        <v>27</v>
      </c>
      <c r="B332">
        <v>324</v>
      </c>
      <c r="C332" s="3">
        <f t="shared" ref="C332:C395" si="22">(C331+$B$1)*(1+$E$4)</f>
        <v>4978249.7824392496</v>
      </c>
      <c r="D332" s="3">
        <f t="shared" ref="D332:D395" si="23">C332/(1+$E$2)^B332</f>
        <v>2916567.5928463866</v>
      </c>
      <c r="E332" s="3">
        <f t="shared" si="21"/>
        <v>3002772.4279648759</v>
      </c>
    </row>
    <row r="333" spans="1:5" x14ac:dyDescent="0.2">
      <c r="A333" s="4">
        <f t="shared" si="20"/>
        <v>28</v>
      </c>
      <c r="B333">
        <v>325</v>
      </c>
      <c r="C333" s="3">
        <f t="shared" si="22"/>
        <v>5022760.19729291</v>
      </c>
      <c r="D333" s="3">
        <f t="shared" si="23"/>
        <v>2937792.5522215599</v>
      </c>
      <c r="E333" s="3">
        <f t="shared" si="21"/>
        <v>3024572.4369310676</v>
      </c>
    </row>
    <row r="334" spans="1:5" x14ac:dyDescent="0.2">
      <c r="A334" s="4">
        <f t="shared" si="20"/>
        <v>28</v>
      </c>
      <c r="B334">
        <v>326</v>
      </c>
      <c r="C334" s="3">
        <f t="shared" si="22"/>
        <v>5067641.5322703505</v>
      </c>
      <c r="D334" s="3">
        <f t="shared" si="23"/>
        <v>2959156.1803292925</v>
      </c>
      <c r="E334" s="3">
        <f t="shared" si="21"/>
        <v>3046514.9506331203</v>
      </c>
    </row>
    <row r="335" spans="1:5" x14ac:dyDescent="0.2">
      <c r="A335" s="4">
        <f t="shared" si="20"/>
        <v>28</v>
      </c>
      <c r="B335">
        <v>327</v>
      </c>
      <c r="C335" s="3">
        <f t="shared" si="22"/>
        <v>5112896.8783726031</v>
      </c>
      <c r="D335" s="3">
        <f t="shared" si="23"/>
        <v>2980659.4070022032</v>
      </c>
      <c r="E335" s="3">
        <f t="shared" si="21"/>
        <v>3068600.9244926129</v>
      </c>
    </row>
    <row r="336" spans="1:5" x14ac:dyDescent="0.2">
      <c r="A336" s="4">
        <f t="shared" si="20"/>
        <v>28</v>
      </c>
      <c r="B336">
        <v>328</v>
      </c>
      <c r="C336" s="3">
        <f t="shared" si="22"/>
        <v>5158529.3523590416</v>
      </c>
      <c r="D336" s="3">
        <f t="shared" si="23"/>
        <v>3002303.1682676449</v>
      </c>
      <c r="E336" s="3">
        <f t="shared" si="21"/>
        <v>3090831.3202965572</v>
      </c>
    </row>
    <row r="337" spans="1:5" x14ac:dyDescent="0.2">
      <c r="A337" s="4">
        <f t="shared" si="20"/>
        <v>28</v>
      </c>
      <c r="B337">
        <v>329</v>
      </c>
      <c r="C337" s="3">
        <f t="shared" si="22"/>
        <v>5204542.0969620338</v>
      </c>
      <c r="D337" s="3">
        <f t="shared" si="23"/>
        <v>3024088.4063890455</v>
      </c>
      <c r="E337" s="3">
        <f t="shared" si="21"/>
        <v>3113207.1062398735</v>
      </c>
    </row>
    <row r="338" spans="1:5" x14ac:dyDescent="0.2">
      <c r="A338" s="4">
        <f t="shared" si="20"/>
        <v>28</v>
      </c>
      <c r="B338">
        <v>330</v>
      </c>
      <c r="C338" s="3">
        <f t="shared" si="22"/>
        <v>5250938.2811033837</v>
      </c>
      <c r="D338" s="3">
        <f t="shared" si="23"/>
        <v>3046016.0699075139</v>
      </c>
      <c r="E338" s="3">
        <f t="shared" si="21"/>
        <v>3135729.2569681471</v>
      </c>
    </row>
    <row r="339" spans="1:5" x14ac:dyDescent="0.2">
      <c r="A339" s="4">
        <f t="shared" si="20"/>
        <v>28</v>
      </c>
      <c r="B339">
        <v>331</v>
      </c>
      <c r="C339" s="3">
        <f t="shared" si="22"/>
        <v>5297721.1001125788</v>
      </c>
      <c r="D339" s="3">
        <f t="shared" si="23"/>
        <v>3068087.1136837327</v>
      </c>
      <c r="E339" s="3">
        <f t="shared" si="21"/>
        <v>3158398.753620672</v>
      </c>
    </row>
    <row r="340" spans="1:5" x14ac:dyDescent="0.2">
      <c r="A340" s="4">
        <f t="shared" si="20"/>
        <v>28</v>
      </c>
      <c r="B340">
        <v>332</v>
      </c>
      <c r="C340" s="3">
        <f t="shared" si="22"/>
        <v>5344893.77594685</v>
      </c>
      <c r="D340" s="3">
        <f t="shared" si="23"/>
        <v>3090302.4989401302</v>
      </c>
      <c r="E340" s="3">
        <f t="shared" si="21"/>
        <v>3181216.5838737865</v>
      </c>
    </row>
    <row r="341" spans="1:5" x14ac:dyDescent="0.2">
      <c r="A341" s="4">
        <f t="shared" si="20"/>
        <v>28</v>
      </c>
      <c r="B341">
        <v>333</v>
      </c>
      <c r="C341" s="3">
        <f t="shared" si="22"/>
        <v>5392459.5574130733</v>
      </c>
      <c r="D341" s="3">
        <f t="shared" si="23"/>
        <v>3112663.1933033257</v>
      </c>
      <c r="E341" s="3">
        <f t="shared" si="21"/>
        <v>3204183.7419844856</v>
      </c>
    </row>
    <row r="342" spans="1:5" x14ac:dyDescent="0.2">
      <c r="A342" s="4">
        <f t="shared" si="20"/>
        <v>28</v>
      </c>
      <c r="B342">
        <v>334</v>
      </c>
      <c r="C342" s="3">
        <f t="shared" si="22"/>
        <v>5440421.7203915156</v>
      </c>
      <c r="D342" s="3">
        <f t="shared" si="23"/>
        <v>3135170.1708468697</v>
      </c>
      <c r="E342" s="3">
        <f t="shared" si="21"/>
        <v>3227301.2288343413</v>
      </c>
    </row>
    <row r="343" spans="1:5" x14ac:dyDescent="0.2">
      <c r="A343" s="4">
        <f t="shared" si="20"/>
        <v>28</v>
      </c>
      <c r="B343">
        <v>335</v>
      </c>
      <c r="C343" s="3">
        <f t="shared" si="22"/>
        <v>5488783.5680614449</v>
      </c>
      <c r="D343" s="3">
        <f t="shared" si="23"/>
        <v>3157824.4121342516</v>
      </c>
      <c r="E343" s="3">
        <f t="shared" si="21"/>
        <v>3250570.0519736921</v>
      </c>
    </row>
    <row r="344" spans="1:5" x14ac:dyDescent="0.2">
      <c r="A344" s="4">
        <f t="shared" si="20"/>
        <v>28</v>
      </c>
      <c r="B344">
        <v>336</v>
      </c>
      <c r="C344" s="3">
        <f t="shared" si="22"/>
        <v>5537548.4311286239</v>
      </c>
      <c r="D344" s="3">
        <f t="shared" si="23"/>
        <v>3180626.9042622177</v>
      </c>
      <c r="E344" s="3">
        <f t="shared" si="21"/>
        <v>3273991.225666156</v>
      </c>
    </row>
    <row r="345" spans="1:5" x14ac:dyDescent="0.2">
      <c r="A345" s="4">
        <f t="shared" si="20"/>
        <v>29</v>
      </c>
      <c r="B345">
        <v>337</v>
      </c>
      <c r="C345" s="3">
        <f t="shared" si="22"/>
        <v>5586719.6680546952</v>
      </c>
      <c r="D345" s="3">
        <f t="shared" si="23"/>
        <v>3203578.6409043609</v>
      </c>
      <c r="E345" s="3">
        <f t="shared" si="21"/>
        <v>3297565.7709334218</v>
      </c>
    </row>
    <row r="346" spans="1:5" x14ac:dyDescent="0.2">
      <c r="A346" s="4">
        <f t="shared" si="20"/>
        <v>29</v>
      </c>
      <c r="B346">
        <v>338</v>
      </c>
      <c r="C346" s="3">
        <f t="shared" si="22"/>
        <v>5636300.6652884847</v>
      </c>
      <c r="D346" s="3">
        <f t="shared" si="23"/>
        <v>3226680.6223550024</v>
      </c>
      <c r="E346" s="3">
        <f t="shared" si="21"/>
        <v>3321294.7156003369</v>
      </c>
    </row>
    <row r="347" spans="1:5" x14ac:dyDescent="0.2">
      <c r="A347" s="4">
        <f t="shared" si="20"/>
        <v>29</v>
      </c>
      <c r="B347">
        <v>339</v>
      </c>
      <c r="C347" s="3">
        <f t="shared" si="22"/>
        <v>5686294.8374992218</v>
      </c>
      <c r="D347" s="3">
        <f t="shared" si="23"/>
        <v>3249933.8555733738</v>
      </c>
      <c r="E347" s="3">
        <f t="shared" si="21"/>
        <v>3345179.0943403081</v>
      </c>
    </row>
    <row r="348" spans="1:5" x14ac:dyDescent="0.2">
      <c r="A348" s="4">
        <f t="shared" si="20"/>
        <v>29</v>
      </c>
      <c r="B348">
        <v>340</v>
      </c>
      <c r="C348" s="3">
        <f t="shared" si="22"/>
        <v>5736705.627811715</v>
      </c>
      <c r="D348" s="3">
        <f t="shared" si="23"/>
        <v>3273339.3542280886</v>
      </c>
      <c r="E348" s="3">
        <f t="shared" si="21"/>
        <v>3369219.9487209991</v>
      </c>
    </row>
    <row r="349" spans="1:5" x14ac:dyDescent="0.2">
      <c r="A349" s="4">
        <f t="shared" si="20"/>
        <v>29</v>
      </c>
      <c r="B349">
        <v>341</v>
      </c>
      <c r="C349" s="3">
        <f t="shared" si="22"/>
        <v>5787536.5080434792</v>
      </c>
      <c r="D349" s="3">
        <f t="shared" si="23"/>
        <v>3296898.1387419128</v>
      </c>
      <c r="E349" s="3">
        <f t="shared" si="21"/>
        <v>3393418.3272503326</v>
      </c>
    </row>
    <row r="350" spans="1:5" x14ac:dyDescent="0.2">
      <c r="A350" s="4">
        <f t="shared" si="20"/>
        <v>29</v>
      </c>
      <c r="B350">
        <v>342</v>
      </c>
      <c r="C350" s="3">
        <f t="shared" si="22"/>
        <v>5838790.9789438415</v>
      </c>
      <c r="D350" s="3">
        <f t="shared" si="23"/>
        <v>3320611.2363368301</v>
      </c>
      <c r="E350" s="3">
        <f t="shared" si="21"/>
        <v>3417775.2854227978</v>
      </c>
    </row>
    <row r="351" spans="1:5" x14ac:dyDescent="0.2">
      <c r="A351" s="4">
        <f t="shared" si="20"/>
        <v>29</v>
      </c>
      <c r="B351">
        <v>343</v>
      </c>
      <c r="C351" s="3">
        <f t="shared" si="22"/>
        <v>5890472.5704350397</v>
      </c>
      <c r="D351" s="3">
        <f t="shared" si="23"/>
        <v>3344479.6810794128</v>
      </c>
      <c r="E351" s="3">
        <f t="shared" si="21"/>
        <v>3442291.8857660699</v>
      </c>
    </row>
    <row r="352" spans="1:5" x14ac:dyDescent="0.2">
      <c r="A352" s="4">
        <f t="shared" si="20"/>
        <v>29</v>
      </c>
      <c r="B352">
        <v>344</v>
      </c>
      <c r="C352" s="3">
        <f t="shared" si="22"/>
        <v>5942584.8418553313</v>
      </c>
      <c r="D352" s="3">
        <f t="shared" si="23"/>
        <v>3368504.5139264907</v>
      </c>
      <c r="E352" s="3">
        <f t="shared" si="21"/>
        <v>3466969.1978879399</v>
      </c>
    </row>
    <row r="353" spans="1:5" x14ac:dyDescent="0.2">
      <c r="A353" s="4">
        <f t="shared" si="20"/>
        <v>29</v>
      </c>
      <c r="B353">
        <v>345</v>
      </c>
      <c r="C353" s="3">
        <f t="shared" si="22"/>
        <v>5995131.3822041256</v>
      </c>
      <c r="D353" s="3">
        <f t="shared" si="23"/>
        <v>3392686.7827711324</v>
      </c>
      <c r="E353" s="3">
        <f t="shared" si="21"/>
        <v>3491808.2985235588</v>
      </c>
    </row>
    <row r="354" spans="1:5" x14ac:dyDescent="0.2">
      <c r="A354" s="4">
        <f t="shared" si="20"/>
        <v>29</v>
      </c>
      <c r="B354">
        <v>346</v>
      </c>
      <c r="C354" s="3">
        <f t="shared" si="22"/>
        <v>6048115.8103891602</v>
      </c>
      <c r="D354" s="3">
        <f t="shared" si="23"/>
        <v>3417027.542488921</v>
      </c>
      <c r="E354" s="3">
        <f t="shared" si="21"/>
        <v>3516810.2715829914</v>
      </c>
    </row>
    <row r="355" spans="1:5" x14ac:dyDescent="0.2">
      <c r="A355" s="4">
        <f t="shared" si="20"/>
        <v>29</v>
      </c>
      <c r="B355">
        <v>347</v>
      </c>
      <c r="C355" s="3">
        <f t="shared" si="22"/>
        <v>6101541.7754757367</v>
      </c>
      <c r="D355" s="3">
        <f t="shared" si="23"/>
        <v>3441527.8549845475</v>
      </c>
      <c r="E355" s="3">
        <f t="shared" si="21"/>
        <v>3541976.2081990903</v>
      </c>
    </row>
    <row r="356" spans="1:5" x14ac:dyDescent="0.2">
      <c r="A356" s="4">
        <f t="shared" si="20"/>
        <v>29</v>
      </c>
      <c r="B356">
        <v>348</v>
      </c>
      <c r="C356" s="3">
        <f t="shared" si="22"/>
        <v>6155412.9569380339</v>
      </c>
      <c r="D356" s="3">
        <f t="shared" si="23"/>
        <v>3466188.7892387146</v>
      </c>
      <c r="E356" s="3">
        <f t="shared" si="21"/>
        <v>3567307.2067756951</v>
      </c>
    </row>
    <row r="357" spans="1:5" x14ac:dyDescent="0.2">
      <c r="A357" s="4">
        <f t="shared" si="20"/>
        <v>30</v>
      </c>
      <c r="B357">
        <v>349</v>
      </c>
      <c r="C357" s="3">
        <f t="shared" si="22"/>
        <v>6209733.0649125176</v>
      </c>
      <c r="D357" s="3">
        <f t="shared" si="23"/>
        <v>3491011.4213553513</v>
      </c>
      <c r="E357" s="3">
        <f>$B$5*(1 + $E$4)^B357/(1 + $E$2)^B357 + D357</f>
        <v>3592804.3730361434</v>
      </c>
    </row>
    <row r="358" spans="1:5" x14ac:dyDescent="0.2">
      <c r="A358" s="4">
        <f t="shared" si="20"/>
        <v>30</v>
      </c>
      <c r="B358">
        <v>350</v>
      </c>
      <c r="C358" s="3">
        <f t="shared" si="22"/>
        <v>6264505.8404534552</v>
      </c>
      <c r="D358" s="3">
        <f t="shared" si="23"/>
        <v>3515996.8346091411</v>
      </c>
      <c r="E358" s="3">
        <f t="shared" si="21"/>
        <v>3618468.8200721117</v>
      </c>
    </row>
    <row r="359" spans="1:5" x14ac:dyDescent="0.2">
      <c r="A359" s="4">
        <f t="shared" si="20"/>
        <v>30</v>
      </c>
      <c r="B359">
        <v>351</v>
      </c>
      <c r="C359" s="3">
        <f t="shared" si="22"/>
        <v>6319735.0557905668</v>
      </c>
      <c r="D359" s="3">
        <f t="shared" si="23"/>
        <v>3541146.1194933662</v>
      </c>
      <c r="E359" s="3">
        <f t="shared" si="21"/>
        <v>3644301.6683927765</v>
      </c>
    </row>
    <row r="360" spans="1:5" x14ac:dyDescent="0.2">
      <c r="A360" s="4">
        <f t="shared" si="20"/>
        <v>30</v>
      </c>
      <c r="B360">
        <v>352</v>
      </c>
      <c r="C360" s="3">
        <f t="shared" si="22"/>
        <v>6375424.5145888217</v>
      </c>
      <c r="D360" s="3">
        <f t="shared" si="23"/>
        <v>3566460.3737680828</v>
      </c>
      <c r="E360" s="3">
        <f t="shared" si="21"/>
        <v>3670304.0459743165</v>
      </c>
    </row>
    <row r="361" spans="1:5" x14ac:dyDescent="0.2">
      <c r="A361" s="4">
        <f t="shared" si="20"/>
        <v>30</v>
      </c>
      <c r="B361">
        <v>353</v>
      </c>
      <c r="C361" s="3">
        <f t="shared" si="22"/>
        <v>6431578.0522103952</v>
      </c>
      <c r="D361" s="3">
        <f t="shared" si="23"/>
        <v>3591940.7025085995</v>
      </c>
      <c r="E361" s="3">
        <f t="shared" si="21"/>
        <v>3696477.0883097257</v>
      </c>
    </row>
    <row r="362" spans="1:5" x14ac:dyDescent="0.2">
      <c r="A362" s="4">
        <f t="shared" si="20"/>
        <v>30</v>
      </c>
      <c r="B362">
        <v>354</v>
      </c>
      <c r="C362" s="3">
        <f t="shared" si="22"/>
        <v>6488199.5359788146</v>
      </c>
      <c r="D362" s="3">
        <f t="shared" si="23"/>
        <v>3617588.2181542893</v>
      </c>
      <c r="E362" s="3">
        <f t="shared" si="21"/>
        <v>3722821.9384589717</v>
      </c>
    </row>
    <row r="363" spans="1:5" x14ac:dyDescent="0.2">
      <c r="A363" s="4">
        <f t="shared" si="20"/>
        <v>30</v>
      </c>
      <c r="B363">
        <v>355</v>
      </c>
      <c r="C363" s="3">
        <f t="shared" si="22"/>
        <v>6545292.8654453047</v>
      </c>
      <c r="D363" s="3">
        <f t="shared" si="23"/>
        <v>3643404.0405577309</v>
      </c>
      <c r="E363" s="3">
        <f t="shared" si="21"/>
        <v>3749339.7470994885</v>
      </c>
    </row>
    <row r="364" spans="1:5" x14ac:dyDescent="0.2">
      <c r="A364" s="4">
        <f t="shared" si="20"/>
        <v>30</v>
      </c>
      <c r="B364">
        <v>356</v>
      </c>
      <c r="C364" s="3">
        <f t="shared" si="22"/>
        <v>6602861.972657349</v>
      </c>
      <c r="D364" s="3">
        <f t="shared" si="23"/>
        <v>3669389.2970341644</v>
      </c>
      <c r="E364" s="3">
        <f t="shared" si="21"/>
        <v>3776031.6725769979</v>
      </c>
    </row>
    <row r="365" spans="1:5" x14ac:dyDescent="0.2">
      <c r="A365" s="4">
        <f t="shared" si="20"/>
        <v>30</v>
      </c>
      <c r="B365">
        <v>357</v>
      </c>
      <c r="C365" s="3">
        <f t="shared" si="22"/>
        <v>6660910.8224294931</v>
      </c>
      <c r="D365" s="3">
        <f t="shared" si="23"/>
        <v>3695545.1224112944</v>
      </c>
      <c r="E365" s="3">
        <f t="shared" si="21"/>
        <v>3802898.8809566805</v>
      </c>
    </row>
    <row r="366" spans="1:5" x14ac:dyDescent="0.2">
      <c r="A366" s="4">
        <f t="shared" si="20"/>
        <v>30</v>
      </c>
      <c r="B366">
        <v>358</v>
      </c>
      <c r="C366" s="3">
        <f t="shared" si="22"/>
        <v>6719443.4126164056</v>
      </c>
      <c r="D366" s="3">
        <f t="shared" si="23"/>
        <v>3721872.6590794111</v>
      </c>
      <c r="E366" s="3">
        <f t="shared" si="21"/>
        <v>3829942.5460746801</v>
      </c>
    </row>
    <row r="367" spans="1:5" x14ac:dyDescent="0.2">
      <c r="A367" s="4">
        <f t="shared" si="20"/>
        <v>30</v>
      </c>
      <c r="B367">
        <v>359</v>
      </c>
      <c r="C367" s="3">
        <f t="shared" si="22"/>
        <v>6778463.774388209</v>
      </c>
      <c r="D367" s="3">
        <f t="shared" si="23"/>
        <v>3748373.0570418481</v>
      </c>
      <c r="E367" s="3">
        <f t="shared" si="21"/>
        <v>3857163.8495899509</v>
      </c>
    </row>
    <row r="368" spans="1:5" x14ac:dyDescent="0.2">
      <c r="A368" s="4">
        <f t="shared" si="20"/>
        <v>30</v>
      </c>
      <c r="B368">
        <v>360</v>
      </c>
      <c r="C368" s="3">
        <f t="shared" si="22"/>
        <v>6837975.9725081101</v>
      </c>
      <c r="D368" s="3">
        <f t="shared" si="23"/>
        <v>3775047.4739657859</v>
      </c>
      <c r="E368" s="3">
        <f>$B$5*(1 + $E$4)^B368/(1 + $E$2)^B368 + D368</f>
        <v>3884563.98103646</v>
      </c>
    </row>
    <row r="369" spans="1:5" x14ac:dyDescent="0.2">
      <c r="A369" s="4">
        <f t="shared" si="20"/>
        <v>31</v>
      </c>
      <c r="B369">
        <v>361</v>
      </c>
      <c r="C369" s="3">
        <f t="shared" si="22"/>
        <v>6897984.1056123441</v>
      </c>
      <c r="D369" s="3">
        <f t="shared" si="23"/>
        <v>3801897.075233384</v>
      </c>
      <c r="E369" s="3">
        <f t="shared" si="21"/>
        <v>3912144.1378757283</v>
      </c>
    </row>
    <row r="370" spans="1:5" x14ac:dyDescent="0.2">
      <c r="A370" s="4">
        <f t="shared" si="20"/>
        <v>31</v>
      </c>
      <c r="B370">
        <v>362</v>
      </c>
      <c r="C370" s="3">
        <f t="shared" si="22"/>
        <v>6958492.3064924469</v>
      </c>
      <c r="D370" s="3">
        <f t="shared" si="23"/>
        <v>3828923.0339932591</v>
      </c>
      <c r="E370" s="3">
        <f t="shared" si="21"/>
        <v>3939905.525549728</v>
      </c>
    </row>
    <row r="371" spans="1:5" x14ac:dyDescent="0.2">
      <c r="A371" s="4">
        <f t="shared" si="20"/>
        <v>31</v>
      </c>
      <c r="B371">
        <v>363</v>
      </c>
      <c r="C371" s="3">
        <f t="shared" si="22"/>
        <v>7019504.7423798842</v>
      </c>
      <c r="D371" s="3">
        <f t="shared" si="23"/>
        <v>3856126.5312123029</v>
      </c>
      <c r="E371" s="3">
        <f t="shared" si="21"/>
        <v>3967849.357534125</v>
      </c>
    </row>
    <row r="372" spans="1:5" x14ac:dyDescent="0.2">
      <c r="A372" s="4">
        <f t="shared" si="20"/>
        <v>31</v>
      </c>
      <c r="B372">
        <v>364</v>
      </c>
      <c r="C372" s="3">
        <f t="shared" si="22"/>
        <v>7081025.6152330497</v>
      </c>
      <c r="D372" s="3">
        <f t="shared" si="23"/>
        <v>3883508.7557278494</v>
      </c>
      <c r="E372" s="3">
        <f t="shared" si="21"/>
        <v>3995976.8553918856</v>
      </c>
    </row>
    <row r="373" spans="1:5" x14ac:dyDescent="0.2">
      <c r="A373" s="4">
        <f t="shared" si="20"/>
        <v>31</v>
      </c>
      <c r="B373">
        <v>365</v>
      </c>
      <c r="C373" s="3">
        <f t="shared" si="22"/>
        <v>7143059.1620266587</v>
      </c>
      <c r="D373" s="3">
        <f t="shared" si="23"/>
        <v>3911070.9043001947</v>
      </c>
      <c r="E373" s="3">
        <f t="shared" si="21"/>
        <v>4024289.2488272428</v>
      </c>
    </row>
    <row r="374" spans="1:5" x14ac:dyDescent="0.2">
      <c r="A374" s="4">
        <f t="shared" si="20"/>
        <v>31</v>
      </c>
      <c r="B374">
        <v>366</v>
      </c>
      <c r="C374" s="3">
        <f t="shared" si="22"/>
        <v>7205609.655043547</v>
      </c>
      <c r="D374" s="3">
        <f t="shared" si="23"/>
        <v>3938814.1816654503</v>
      </c>
      <c r="E374" s="3">
        <f t="shared" si="21"/>
        <v>4052787.7757400041</v>
      </c>
    </row>
    <row r="375" spans="1:5" x14ac:dyDescent="0.2">
      <c r="A375" s="4">
        <f t="shared" si="20"/>
        <v>31</v>
      </c>
      <c r="B375">
        <v>367</v>
      </c>
      <c r="C375" s="3">
        <f t="shared" si="22"/>
        <v>7268681.40216891</v>
      </c>
      <c r="D375" s="3">
        <f t="shared" si="23"/>
        <v>3966739.8005887684</v>
      </c>
      <c r="E375" s="3">
        <f t="shared" si="21"/>
        <v>4081473.6822802452</v>
      </c>
    </row>
    <row r="376" spans="1:5" x14ac:dyDescent="0.2">
      <c r="A376" s="4">
        <f t="shared" si="20"/>
        <v>31</v>
      </c>
      <c r="B376">
        <v>368</v>
      </c>
      <c r="C376" s="3">
        <f t="shared" si="22"/>
        <v>7332278.7471869839</v>
      </c>
      <c r="D376" s="3">
        <f t="shared" si="23"/>
        <v>3994848.9819179089</v>
      </c>
      <c r="E376" s="3">
        <f t="shared" si="21"/>
        <v>4110348.2229033504</v>
      </c>
    </row>
    <row r="377" spans="1:5" x14ac:dyDescent="0.2">
      <c r="A377" s="4">
        <f t="shared" si="20"/>
        <v>31</v>
      </c>
      <c r="B377">
        <v>369</v>
      </c>
      <c r="C377" s="3">
        <f t="shared" si="22"/>
        <v>7396406.0700802086</v>
      </c>
      <c r="D377" s="3">
        <f t="shared" si="23"/>
        <v>4023142.9546371754</v>
      </c>
      <c r="E377" s="3">
        <f t="shared" si="21"/>
        <v>4139412.6604254358</v>
      </c>
    </row>
    <row r="378" spans="1:5" x14ac:dyDescent="0.2">
      <c r="A378" s="4">
        <f t="shared" si="20"/>
        <v>31</v>
      </c>
      <c r="B378">
        <v>370</v>
      </c>
      <c r="C378" s="3">
        <f t="shared" si="22"/>
        <v>7461067.787330877</v>
      </c>
      <c r="D378" s="3">
        <f t="shared" si="23"/>
        <v>4051622.9559216923</v>
      </c>
      <c r="E378" s="3">
        <f t="shared" si="21"/>
        <v>4168668.2660791217</v>
      </c>
    </row>
    <row r="379" spans="1:5" x14ac:dyDescent="0.2">
      <c r="A379" s="4">
        <f t="shared" si="20"/>
        <v>31</v>
      </c>
      <c r="B379">
        <v>371</v>
      </c>
      <c r="C379" s="3">
        <f t="shared" si="22"/>
        <v>7526268.3522253009</v>
      </c>
      <c r="D379" s="3">
        <f t="shared" si="23"/>
        <v>4080290.2311920705</v>
      </c>
      <c r="E379" s="3">
        <f t="shared" si="21"/>
        <v>4198116.3195697023</v>
      </c>
    </row>
    <row r="380" spans="1:5" x14ac:dyDescent="0.2">
      <c r="A380" s="4">
        <f t="shared" si="20"/>
        <v>31</v>
      </c>
      <c r="B380">
        <v>372</v>
      </c>
      <c r="C380" s="3">
        <f t="shared" si="22"/>
        <v>7592012.2551605115</v>
      </c>
      <c r="D380" s="3">
        <f t="shared" si="23"/>
        <v>4109146.0341694104</v>
      </c>
      <c r="E380" s="3">
        <f t="shared" si="21"/>
        <v>4227758.1091316659</v>
      </c>
    </row>
    <row r="381" spans="1:5" x14ac:dyDescent="0.2">
      <c r="A381" s="4">
        <f t="shared" si="20"/>
        <v>32</v>
      </c>
      <c r="B381">
        <v>373</v>
      </c>
      <c r="C381" s="3">
        <f t="shared" si="22"/>
        <v>7658304.0239535151</v>
      </c>
      <c r="D381" s="3">
        <f t="shared" si="23"/>
        <v>4138191.6269306908</v>
      </c>
      <c r="E381" s="3">
        <f t="shared" si="21"/>
        <v>4257594.9315856099</v>
      </c>
    </row>
    <row r="382" spans="1:5" x14ac:dyDescent="0.2">
      <c r="A382" s="4">
        <f t="shared" si="20"/>
        <v>32</v>
      </c>
      <c r="B382">
        <v>374</v>
      </c>
      <c r="C382" s="3">
        <f t="shared" si="22"/>
        <v>7725148.2241531275</v>
      </c>
      <c r="D382" s="3">
        <f t="shared" si="23"/>
        <v>4167428.2799645215</v>
      </c>
      <c r="E382" s="3">
        <f t="shared" si="21"/>
        <v>4287628.0923955264</v>
      </c>
    </row>
    <row r="383" spans="1:5" x14ac:dyDescent="0.2">
      <c r="A383" s="4">
        <f t="shared" si="20"/>
        <v>32</v>
      </c>
      <c r="B383">
        <v>375</v>
      </c>
      <c r="C383" s="3">
        <f t="shared" si="22"/>
        <v>7792549.4593544034</v>
      </c>
      <c r="D383" s="3">
        <f t="shared" si="23"/>
        <v>4196857.2722272631</v>
      </c>
      <c r="E383" s="3">
        <f t="shared" si="21"/>
        <v>4317858.9057264701</v>
      </c>
    </row>
    <row r="384" spans="1:5" x14ac:dyDescent="0.2">
      <c r="A384" s="4">
        <f t="shared" si="20"/>
        <v>32</v>
      </c>
      <c r="B384">
        <v>376</v>
      </c>
      <c r="C384" s="3">
        <f t="shared" si="22"/>
        <v>7860512.3715156903</v>
      </c>
      <c r="D384" s="3">
        <f t="shared" si="23"/>
        <v>4226479.8911995245</v>
      </c>
      <c r="E384" s="3">
        <f t="shared" si="21"/>
        <v>4348288.6945026135</v>
      </c>
    </row>
    <row r="385" spans="1:5" x14ac:dyDescent="0.2">
      <c r="A385" s="4">
        <f t="shared" si="20"/>
        <v>32</v>
      </c>
      <c r="B385">
        <v>377</v>
      </c>
      <c r="C385" s="3">
        <f t="shared" si="22"/>
        <v>7929041.6412783209</v>
      </c>
      <c r="D385" s="3">
        <f t="shared" si="23"/>
        <v>4256297.4329430507</v>
      </c>
      <c r="E385" s="3">
        <f t="shared" si="21"/>
        <v>4378918.7904656986</v>
      </c>
    </row>
    <row r="386" spans="1:5" x14ac:dyDescent="0.2">
      <c r="A386" s="4">
        <f t="shared" si="20"/>
        <v>32</v>
      </c>
      <c r="B386">
        <v>378</v>
      </c>
      <c r="C386" s="3">
        <f t="shared" si="22"/>
        <v>7998141.9882889735</v>
      </c>
      <c r="D386" s="3">
        <f t="shared" si="23"/>
        <v>4286311.2021579565</v>
      </c>
      <c r="E386" s="3">
        <f t="shared" si="21"/>
        <v>4409750.5342338486</v>
      </c>
    </row>
    <row r="387" spans="1:5" x14ac:dyDescent="0.2">
      <c r="A387" s="4">
        <f t="shared" si="20"/>
        <v>32</v>
      </c>
      <c r="B387">
        <v>379</v>
      </c>
      <c r="C387" s="3">
        <f t="shared" si="22"/>
        <v>8067818.1715247147</v>
      </c>
      <c r="D387" s="3">
        <f t="shared" si="23"/>
        <v>4316522.51224038</v>
      </c>
      <c r="E387" s="3">
        <f t="shared" si="21"/>
        <v>4440785.2753608096</v>
      </c>
    </row>
    <row r="388" spans="1:5" x14ac:dyDescent="0.2">
      <c r="A388" s="4">
        <f t="shared" si="20"/>
        <v>32</v>
      </c>
      <c r="B388">
        <v>380</v>
      </c>
      <c r="C388" s="3">
        <f t="shared" si="22"/>
        <v>8138074.9896207536</v>
      </c>
      <c r="D388" s="3">
        <f t="shared" si="23"/>
        <v>4346932.6853404958</v>
      </c>
      <c r="E388" s="3">
        <f t="shared" si="21"/>
        <v>4472024.3723955629</v>
      </c>
    </row>
    <row r="389" spans="1:5" x14ac:dyDescent="0.2">
      <c r="A389" s="4">
        <f t="shared" si="20"/>
        <v>32</v>
      </c>
      <c r="B389">
        <v>381</v>
      </c>
      <c r="C389" s="3">
        <f t="shared" si="22"/>
        <v>8208917.2812009258</v>
      </c>
      <c r="D389" s="3">
        <f t="shared" si="23"/>
        <v>4377543.0524209235</v>
      </c>
      <c r="E389" s="3">
        <f t="shared" si="21"/>
        <v>4503469.1929423418</v>
      </c>
    </row>
    <row r="390" spans="1:5" x14ac:dyDescent="0.2">
      <c r="A390" s="4">
        <f t="shared" si="20"/>
        <v>32</v>
      </c>
      <c r="B390">
        <v>382</v>
      </c>
      <c r="C390" s="3">
        <f t="shared" si="22"/>
        <v>8280349.9252109332</v>
      </c>
      <c r="D390" s="3">
        <f t="shared" si="23"/>
        <v>4408354.9533155318</v>
      </c>
      <c r="E390" s="3">
        <f t="shared" si="21"/>
        <v>4535121.1137210531</v>
      </c>
    </row>
    <row r="391" spans="1:5" x14ac:dyDescent="0.2">
      <c r="A391" s="4">
        <f t="shared" si="20"/>
        <v>32</v>
      </c>
      <c r="B391">
        <v>383</v>
      </c>
      <c r="C391" s="3">
        <f t="shared" si="22"/>
        <v>8352377.8412543572</v>
      </c>
      <c r="D391" s="3">
        <f t="shared" si="23"/>
        <v>4439369.7367886091</v>
      </c>
      <c r="E391" s="3">
        <f t="shared" si="21"/>
        <v>4566981.5206280826</v>
      </c>
    </row>
    <row r="392" spans="1:5" x14ac:dyDescent="0.2">
      <c r="A392" s="4">
        <f t="shared" si="20"/>
        <v>32</v>
      </c>
      <c r="B392">
        <v>384</v>
      </c>
      <c r="C392" s="3">
        <f t="shared" si="22"/>
        <v>8425005.9899314772</v>
      </c>
      <c r="D392" s="3">
        <f t="shared" si="23"/>
        <v>4470588.7605944788</v>
      </c>
      <c r="E392" s="3">
        <f t="shared" si="21"/>
        <v>4599051.8087975476</v>
      </c>
    </row>
    <row r="393" spans="1:5" x14ac:dyDescent="0.2">
      <c r="A393" s="4">
        <f t="shared" si="20"/>
        <v>33</v>
      </c>
      <c r="B393">
        <v>385</v>
      </c>
      <c r="C393" s="3">
        <f t="shared" si="22"/>
        <v>8498239.3731809054</v>
      </c>
      <c r="D393" s="3">
        <f t="shared" si="23"/>
        <v>4502013.3915374493</v>
      </c>
      <c r="E393" s="3">
        <f t="shared" si="21"/>
        <v>4631333.3826629035</v>
      </c>
    </row>
    <row r="394" spans="1:5" x14ac:dyDescent="0.2">
      <c r="A394" s="4">
        <f t="shared" ref="A394:A457" si="24">_xlfn.CEILING.MATH(B394/12, 1)</f>
        <v>33</v>
      </c>
      <c r="B394">
        <v>386</v>
      </c>
      <c r="C394" s="3">
        <f t="shared" si="22"/>
        <v>8572083.0346240792</v>
      </c>
      <c r="D394" s="3">
        <f t="shared" si="23"/>
        <v>4533645.0055322181</v>
      </c>
      <c r="E394" s="3">
        <f t="shared" ref="E394:E457" si="25">$B$5*(1 + $E$4)^B394/(1 + $E$2)^B394 + D394</f>
        <v>4663827.6560190059</v>
      </c>
    </row>
    <row r="395" spans="1:5" x14ac:dyDescent="0.2">
      <c r="A395" s="4">
        <f t="shared" si="24"/>
        <v>33</v>
      </c>
      <c r="B395">
        <v>387</v>
      </c>
      <c r="C395" s="3">
        <f t="shared" si="22"/>
        <v>8646542.0599126127</v>
      </c>
      <c r="D395" s="3">
        <f t="shared" si="23"/>
        <v>4565484.9876646465</v>
      </c>
      <c r="E395" s="3">
        <f t="shared" si="25"/>
        <v>4696536.0520845642</v>
      </c>
    </row>
    <row r="396" spans="1:5" x14ac:dyDescent="0.2">
      <c r="A396" s="4">
        <f t="shared" si="24"/>
        <v>33</v>
      </c>
      <c r="B396">
        <v>388</v>
      </c>
      <c r="C396" s="3">
        <f t="shared" ref="C396:C459" si="26">(C395+$B$1)*(1+$E$4)</f>
        <v>8721621.5770785511</v>
      </c>
      <c r="D396" s="3">
        <f t="shared" ref="D396:D459" si="27">C396/(1+$E$2)^B396</f>
        <v>4597534.7322529545</v>
      </c>
      <c r="E396" s="3">
        <f t="shared" si="25"/>
        <v>4729460.0035650218</v>
      </c>
    </row>
    <row r="397" spans="1:5" x14ac:dyDescent="0.2">
      <c r="A397" s="4">
        <f t="shared" si="24"/>
        <v>33</v>
      </c>
      <c r="B397">
        <v>389</v>
      </c>
      <c r="C397" s="3">
        <f t="shared" si="26"/>
        <v>8797326.7568875384</v>
      </c>
      <c r="D397" s="3">
        <f t="shared" si="27"/>
        <v>4629795.6429093145</v>
      </c>
      <c r="E397" s="3">
        <f t="shared" si="25"/>
        <v>4762600.9527158439</v>
      </c>
    </row>
    <row r="398" spans="1:5" x14ac:dyDescent="0.2">
      <c r="A398" s="4">
        <f t="shared" si="24"/>
        <v>33</v>
      </c>
      <c r="B398">
        <v>390</v>
      </c>
      <c r="C398" s="3">
        <f t="shared" si="26"/>
        <v>8873662.8131949343</v>
      </c>
      <c r="D398" s="3">
        <f t="shared" si="27"/>
        <v>4662269.1326018656</v>
      </c>
      <c r="E398" s="3">
        <f t="shared" si="25"/>
        <v>4795960.3514062408</v>
      </c>
    </row>
    <row r="399" spans="1:5" x14ac:dyDescent="0.2">
      <c r="A399" s="4">
        <f t="shared" si="24"/>
        <v>33</v>
      </c>
      <c r="B399">
        <v>391</v>
      </c>
      <c r="C399" s="3">
        <f t="shared" si="26"/>
        <v>8950635.0033048913</v>
      </c>
      <c r="D399" s="3">
        <f t="shared" si="27"/>
        <v>4694956.623717132</v>
      </c>
      <c r="E399" s="3">
        <f t="shared" si="25"/>
        <v>4829539.6611833088</v>
      </c>
    </row>
    <row r="400" spans="1:5" x14ac:dyDescent="0.2">
      <c r="A400" s="4">
        <f t="shared" si="24"/>
        <v>33</v>
      </c>
      <c r="B400">
        <v>392</v>
      </c>
      <c r="C400" s="3">
        <f t="shared" si="26"/>
        <v>9028248.6283324324</v>
      </c>
      <c r="D400" s="3">
        <f t="shared" si="27"/>
        <v>4727859.5481228642</v>
      </c>
      <c r="E400" s="3">
        <f t="shared" si="25"/>
        <v>4863340.3533365997</v>
      </c>
    </row>
    <row r="401" spans="1:5" x14ac:dyDescent="0.2">
      <c r="A401" s="4">
        <f t="shared" si="24"/>
        <v>33</v>
      </c>
      <c r="B401">
        <v>393</v>
      </c>
      <c r="C401" s="3">
        <f t="shared" si="26"/>
        <v>9106509.033568535</v>
      </c>
      <c r="D401" s="3">
        <f t="shared" si="27"/>
        <v>4760979.3472313043</v>
      </c>
      <c r="E401" s="3">
        <f t="shared" si="25"/>
        <v>4897363.9089631271</v>
      </c>
    </row>
    <row r="402" spans="1:5" x14ac:dyDescent="0.2">
      <c r="A402" s="4">
        <f t="shared" si="24"/>
        <v>33</v>
      </c>
      <c r="B402">
        <v>394</v>
      </c>
      <c r="C402" s="3">
        <f t="shared" si="26"/>
        <v>9185421.6088482719</v>
      </c>
      <c r="D402" s="3">
        <f t="shared" si="27"/>
        <v>4794317.4720628522</v>
      </c>
      <c r="E402" s="3">
        <f t="shared" si="25"/>
        <v>4931611.819032792</v>
      </c>
    </row>
    <row r="403" spans="1:5" x14ac:dyDescent="0.2">
      <c r="A403" s="4">
        <f t="shared" si="24"/>
        <v>33</v>
      </c>
      <c r="B403">
        <v>395</v>
      </c>
      <c r="C403" s="3">
        <f t="shared" si="26"/>
        <v>9264991.7889220081</v>
      </c>
      <c r="D403" s="3">
        <f t="shared" si="27"/>
        <v>4827875.3833101839</v>
      </c>
      <c r="E403" s="3">
        <f t="shared" si="25"/>
        <v>4966085.5844542626</v>
      </c>
    </row>
    <row r="404" spans="1:5" x14ac:dyDescent="0.2">
      <c r="A404" s="4">
        <f t="shared" si="24"/>
        <v>33</v>
      </c>
      <c r="B404">
        <v>396</v>
      </c>
      <c r="C404" s="3">
        <f t="shared" si="26"/>
        <v>9345225.0538296904</v>
      </c>
      <c r="D404" s="3">
        <f t="shared" si="27"/>
        <v>4861654.5514027746</v>
      </c>
      <c r="E404" s="3">
        <f t="shared" si="25"/>
        <v>5000786.7161412761</v>
      </c>
    </row>
    <row r="405" spans="1:5" x14ac:dyDescent="0.2">
      <c r="A405" s="4">
        <f t="shared" si="24"/>
        <v>34</v>
      </c>
      <c r="B405">
        <v>397</v>
      </c>
      <c r="C405" s="3">
        <f t="shared" si="26"/>
        <v>9426126.9292782713</v>
      </c>
      <c r="D405" s="3">
        <f t="shared" si="27"/>
        <v>4895656.4565718733</v>
      </c>
      <c r="E405" s="3">
        <f t="shared" si="25"/>
        <v>5035716.735079404</v>
      </c>
    </row>
    <row r="406" spans="1:5" x14ac:dyDescent="0.2">
      <c r="A406" s="4">
        <f t="shared" si="24"/>
        <v>34</v>
      </c>
      <c r="B406">
        <v>398</v>
      </c>
      <c r="C406" s="3">
        <f t="shared" si="26"/>
        <v>9507702.9870222565</v>
      </c>
      <c r="D406" s="3">
        <f t="shared" si="27"/>
        <v>4929882.5889158873</v>
      </c>
      <c r="E406" s="3">
        <f t="shared" si="25"/>
        <v>5070877.1723932372</v>
      </c>
    </row>
    <row r="407" spans="1:5" x14ac:dyDescent="0.2">
      <c r="A407" s="4">
        <f t="shared" si="24"/>
        <v>34</v>
      </c>
      <c r="B407">
        <v>399</v>
      </c>
      <c r="C407" s="3">
        <f t="shared" si="26"/>
        <v>9589958.8452474419</v>
      </c>
      <c r="D407" s="3">
        <f t="shared" si="27"/>
        <v>4964334.4484662209</v>
      </c>
      <c r="E407" s="3">
        <f t="shared" si="25"/>
        <v>5106269.5694140391</v>
      </c>
    </row>
    <row r="408" spans="1:5" x14ac:dyDescent="0.2">
      <c r="A408" s="4">
        <f t="shared" si="24"/>
        <v>34</v>
      </c>
      <c r="B408">
        <v>400</v>
      </c>
      <c r="C408" s="3">
        <f t="shared" si="26"/>
        <v>9672900.1689578369</v>
      </c>
      <c r="D408" s="3">
        <f t="shared" si="27"/>
        <v>4999013.5452535478</v>
      </c>
      <c r="E408" s="3">
        <f t="shared" si="25"/>
        <v>5141895.4777478417</v>
      </c>
    </row>
    <row r="409" spans="1:5" x14ac:dyDescent="0.2">
      <c r="A409" s="4">
        <f t="shared" si="24"/>
        <v>34</v>
      </c>
      <c r="B409">
        <v>401</v>
      </c>
      <c r="C409" s="3">
        <f t="shared" si="26"/>
        <v>9756532.6703658178</v>
      </c>
      <c r="D409" s="3">
        <f t="shared" si="27"/>
        <v>5033921.3993745288</v>
      </c>
      <c r="E409" s="3">
        <f t="shared" si="25"/>
        <v>5177756.4593440024</v>
      </c>
    </row>
    <row r="410" spans="1:5" x14ac:dyDescent="0.2">
      <c r="A410" s="4">
        <f t="shared" si="24"/>
        <v>34</v>
      </c>
      <c r="B410">
        <v>402</v>
      </c>
      <c r="C410" s="3">
        <f t="shared" si="26"/>
        <v>9840862.1092855334</v>
      </c>
      <c r="D410" s="3">
        <f t="shared" si="27"/>
        <v>5069059.5410589622</v>
      </c>
      <c r="E410" s="3">
        <f t="shared" si="25"/>
        <v>5213854.0865642047</v>
      </c>
    </row>
    <row r="411" spans="1:5" x14ac:dyDescent="0.2">
      <c r="A411" s="4">
        <f t="shared" si="24"/>
        <v>34</v>
      </c>
      <c r="B411">
        <v>403</v>
      </c>
      <c r="C411" s="3">
        <f t="shared" si="26"/>
        <v>9925894.2935295794</v>
      </c>
      <c r="D411" s="3">
        <f t="shared" si="27"/>
        <v>5104429.5107373949</v>
      </c>
      <c r="E411" s="3">
        <f t="shared" si="25"/>
        <v>5250189.9422519319</v>
      </c>
    </row>
    <row r="412" spans="1:5" x14ac:dyDescent="0.2">
      <c r="A412" s="4">
        <f t="shared" si="24"/>
        <v>34</v>
      </c>
      <c r="B412">
        <v>404</v>
      </c>
      <c r="C412" s="3">
        <f t="shared" si="26"/>
        <v>10011635.079308992</v>
      </c>
      <c r="D412" s="3">
        <f t="shared" si="27"/>
        <v>5140032.8591091819</v>
      </c>
      <c r="E412" s="3">
        <f t="shared" si="25"/>
        <v>5286765.6198023995</v>
      </c>
    </row>
    <row r="413" spans="1:5" x14ac:dyDescent="0.2">
      <c r="A413" s="4">
        <f t="shared" si="24"/>
        <v>34</v>
      </c>
      <c r="B413">
        <v>405</v>
      </c>
      <c r="C413" s="3">
        <f t="shared" si="26"/>
        <v>10098090.371636568</v>
      </c>
      <c r="D413" s="3">
        <f t="shared" si="27"/>
        <v>5175871.1472109985</v>
      </c>
      <c r="E413" s="3">
        <f t="shared" si="25"/>
        <v>5323582.7232329585</v>
      </c>
    </row>
    <row r="414" spans="1:5" x14ac:dyDescent="0.2">
      <c r="A414" s="4">
        <f t="shared" si="24"/>
        <v>34</v>
      </c>
      <c r="B414">
        <v>406</v>
      </c>
      <c r="C414" s="3">
        <f t="shared" si="26"/>
        <v>10185266.124733539</v>
      </c>
      <c r="D414" s="3">
        <f t="shared" si="27"/>
        <v>5211945.9464858081</v>
      </c>
      <c r="E414" s="3">
        <f t="shared" si="25"/>
        <v>5360642.8672539573</v>
      </c>
    </row>
    <row r="415" spans="1:5" x14ac:dyDescent="0.2">
      <c r="A415" s="4">
        <f t="shared" si="24"/>
        <v>34</v>
      </c>
      <c r="B415">
        <v>407</v>
      </c>
      <c r="C415" s="3">
        <f t="shared" si="26"/>
        <v>10273168.342439651</v>
      </c>
      <c r="D415" s="3">
        <f t="shared" si="27"/>
        <v>5248258.8388522873</v>
      </c>
      <c r="E415" s="3">
        <f t="shared" si="25"/>
        <v>5397947.6773400847</v>
      </c>
    </row>
    <row r="416" spans="1:5" x14ac:dyDescent="0.2">
      <c r="A416" s="4">
        <f t="shared" si="24"/>
        <v>34</v>
      </c>
      <c r="B416">
        <v>408</v>
      </c>
      <c r="C416" s="3">
        <f t="shared" si="26"/>
        <v>10361803.078626648</v>
      </c>
      <c r="D416" s="3">
        <f t="shared" si="27"/>
        <v>5284811.4167747246</v>
      </c>
      <c r="E416" s="3">
        <f t="shared" si="25"/>
        <v>5435498.7898021927</v>
      </c>
    </row>
    <row r="417" spans="1:5" x14ac:dyDescent="0.2">
      <c r="A417" s="4">
        <f t="shared" si="24"/>
        <v>35</v>
      </c>
      <c r="B417">
        <v>409</v>
      </c>
      <c r="C417" s="3">
        <f t="shared" si="26"/>
        <v>10451176.437615203</v>
      </c>
      <c r="D417" s="3">
        <f t="shared" si="27"/>
        <v>5321605.2833333807</v>
      </c>
      <c r="E417" s="3">
        <f t="shared" si="25"/>
        <v>5473297.8518595928</v>
      </c>
    </row>
    <row r="418" spans="1:5" x14ac:dyDescent="0.2">
      <c r="A418" s="4">
        <f t="shared" si="24"/>
        <v>35</v>
      </c>
      <c r="B418">
        <v>410</v>
      </c>
      <c r="C418" s="3">
        <f t="shared" si="26"/>
        <v>10541294.574595328</v>
      </c>
      <c r="D418" s="3">
        <f t="shared" si="27"/>
        <v>5358642.0522953067</v>
      </c>
      <c r="E418" s="3">
        <f t="shared" si="25"/>
        <v>5511346.5217128275</v>
      </c>
    </row>
    <row r="419" spans="1:5" x14ac:dyDescent="0.2">
      <c r="A419" s="4">
        <f t="shared" si="24"/>
        <v>35</v>
      </c>
      <c r="B419">
        <v>411</v>
      </c>
      <c r="C419" s="3">
        <f t="shared" si="26"/>
        <v>10632163.69605029</v>
      </c>
      <c r="D419" s="3">
        <f t="shared" si="27"/>
        <v>5395923.3481856491</v>
      </c>
      <c r="E419" s="3">
        <f t="shared" si="25"/>
        <v>5549646.4686169391</v>
      </c>
    </row>
    <row r="420" spans="1:5" x14ac:dyDescent="0.2">
      <c r="A420" s="4">
        <f t="shared" si="24"/>
        <v>35</v>
      </c>
      <c r="B420">
        <v>412</v>
      </c>
      <c r="C420" s="3">
        <f t="shared" si="26"/>
        <v>10723790.060184043</v>
      </c>
      <c r="D420" s="3">
        <f t="shared" si="27"/>
        <v>5433450.806359428</v>
      </c>
      <c r="E420" s="3">
        <f t="shared" si="25"/>
        <v>5588199.3729552235</v>
      </c>
    </row>
    <row r="421" spans="1:5" x14ac:dyDescent="0.2">
      <c r="A421" s="4">
        <f t="shared" si="24"/>
        <v>35</v>
      </c>
      <c r="B421">
        <v>413</v>
      </c>
      <c r="C421" s="3">
        <f t="shared" si="26"/>
        <v>10816179.977352243</v>
      </c>
      <c r="D421" s="3">
        <f t="shared" si="27"/>
        <v>5471226.0730737895</v>
      </c>
      <c r="E421" s="3">
        <f t="shared" si="25"/>
        <v>5627006.9263134757</v>
      </c>
    </row>
    <row r="422" spans="1:5" x14ac:dyDescent="0.2">
      <c r="A422" s="4">
        <f t="shared" si="24"/>
        <v>35</v>
      </c>
      <c r="B422">
        <v>414</v>
      </c>
      <c r="C422" s="3">
        <f t="shared" si="26"/>
        <v>10909339.810496844</v>
      </c>
      <c r="D422" s="3">
        <f t="shared" si="27"/>
        <v>5509250.8055607434</v>
      </c>
      <c r="E422" s="3">
        <f t="shared" si="25"/>
        <v>5666070.8315547286</v>
      </c>
    </row>
    <row r="423" spans="1:5" x14ac:dyDescent="0.2">
      <c r="A423" s="4">
        <f t="shared" si="24"/>
        <v>35</v>
      </c>
      <c r="B423">
        <v>415</v>
      </c>
      <c r="C423" s="3">
        <f t="shared" si="26"/>
        <v>11003275.975584317</v>
      </c>
      <c r="D423" s="3">
        <f t="shared" si="27"/>
        <v>5547526.6721003782</v>
      </c>
      <c r="E423" s="3">
        <f t="shared" si="25"/>
        <v>5705392.802894487</v>
      </c>
    </row>
    <row r="424" spans="1:5" x14ac:dyDescent="0.2">
      <c r="A424" s="4">
        <f t="shared" si="24"/>
        <v>35</v>
      </c>
      <c r="B424">
        <v>416</v>
      </c>
      <c r="C424" s="3">
        <f t="shared" si="26"/>
        <v>11097994.94204752</v>
      </c>
      <c r="D424" s="3">
        <f t="shared" si="27"/>
        <v>5586055.3520945841</v>
      </c>
      <c r="E424" s="3">
        <f t="shared" si="25"/>
        <v>5744974.565976481</v>
      </c>
    </row>
    <row r="425" spans="1:5" x14ac:dyDescent="0.2">
      <c r="A425" s="4">
        <f t="shared" si="24"/>
        <v>35</v>
      </c>
      <c r="B425">
        <v>417</v>
      </c>
      <c r="C425" s="3">
        <f t="shared" si="26"/>
        <v>11193503.233231248</v>
      </c>
      <c r="D425" s="3">
        <f t="shared" si="27"/>
        <v>5624838.5361412475</v>
      </c>
      <c r="E425" s="3">
        <f t="shared" si="25"/>
        <v>5784817.8579489021</v>
      </c>
    </row>
    <row r="426" spans="1:5" x14ac:dyDescent="0.2">
      <c r="A426" s="4">
        <f t="shared" si="24"/>
        <v>35</v>
      </c>
      <c r="B426">
        <v>418</v>
      </c>
      <c r="C426" s="3">
        <f t="shared" si="26"/>
        <v>11289807.426841509</v>
      </c>
      <c r="D426" s="3">
        <f t="shared" si="27"/>
        <v>5663877.9261089424</v>
      </c>
      <c r="E426" s="3">
        <f t="shared" si="25"/>
        <v>5824924.4275411554</v>
      </c>
    </row>
    <row r="427" spans="1:5" x14ac:dyDescent="0.2">
      <c r="A427" s="4">
        <f t="shared" si="24"/>
        <v>35</v>
      </c>
      <c r="B427">
        <v>419</v>
      </c>
      <c r="C427" s="3">
        <f t="shared" si="26"/>
        <v>11386914.155398522</v>
      </c>
      <c r="D427" s="3">
        <f t="shared" si="27"/>
        <v>5703175.2352121379</v>
      </c>
      <c r="E427" s="3">
        <f t="shared" si="25"/>
        <v>5865296.0351411374</v>
      </c>
    </row>
    <row r="428" spans="1:5" x14ac:dyDescent="0.2">
      <c r="A428" s="4">
        <f t="shared" si="24"/>
        <v>35</v>
      </c>
      <c r="B428">
        <v>420</v>
      </c>
      <c r="C428" s="3">
        <f t="shared" si="26"/>
        <v>11484830.106693508</v>
      </c>
      <c r="D428" s="3">
        <f t="shared" si="27"/>
        <v>5742732.1880868794</v>
      </c>
      <c r="E428" s="3">
        <f t="shared" si="25"/>
        <v>5905934.4528730018</v>
      </c>
    </row>
    <row r="429" spans="1:5" x14ac:dyDescent="0.2">
      <c r="A429" s="4">
        <f t="shared" si="24"/>
        <v>36</v>
      </c>
      <c r="B429">
        <v>421</v>
      </c>
      <c r="C429" s="3">
        <f t="shared" si="26"/>
        <v>11583562.024249287</v>
      </c>
      <c r="D429" s="3">
        <f t="shared" si="27"/>
        <v>5782550.5208670087</v>
      </c>
      <c r="E429" s="3">
        <f t="shared" si="25"/>
        <v>5946841.4646754805</v>
      </c>
    </row>
    <row r="430" spans="1:5" x14ac:dyDescent="0.2">
      <c r="A430" s="4">
        <f t="shared" si="24"/>
        <v>36</v>
      </c>
      <c r="B430">
        <v>422</v>
      </c>
      <c r="C430" s="3">
        <f t="shared" si="26"/>
        <v>11683116.707784697</v>
      </c>
      <c r="D430" s="3">
        <f t="shared" si="27"/>
        <v>5822631.9812608594</v>
      </c>
      <c r="E430" s="3">
        <f t="shared" si="25"/>
        <v>5988018.8663806878</v>
      </c>
    </row>
    <row r="431" spans="1:5" x14ac:dyDescent="0.2">
      <c r="A431" s="4">
        <f t="shared" si="24"/>
        <v>36</v>
      </c>
      <c r="B431">
        <v>423</v>
      </c>
      <c r="C431" s="3">
        <f t="shared" si="26"/>
        <v>11783501.013682904</v>
      </c>
      <c r="D431" s="3">
        <f t="shared" si="27"/>
        <v>5862978.3286284823</v>
      </c>
      <c r="E431" s="3">
        <f t="shared" si="25"/>
        <v>6029468.4657934802</v>
      </c>
    </row>
    <row r="432" spans="1:5" x14ac:dyDescent="0.2">
      <c r="A432" s="4">
        <f t="shared" si="24"/>
        <v>36</v>
      </c>
      <c r="B432">
        <v>424</v>
      </c>
      <c r="C432" s="3">
        <f t="shared" si="26"/>
        <v>11884721.855463594</v>
      </c>
      <c r="D432" s="3">
        <f t="shared" si="27"/>
        <v>5903591.3340593819</v>
      </c>
      <c r="E432" s="3">
        <f t="shared" si="25"/>
        <v>6071192.0827713273</v>
      </c>
    </row>
    <row r="433" spans="1:5" x14ac:dyDescent="0.2">
      <c r="A433" s="4">
        <f t="shared" si="24"/>
        <v>36</v>
      </c>
      <c r="B433">
        <v>425</v>
      </c>
      <c r="C433" s="3">
        <f t="shared" si="26"/>
        <v>11986786.204259124</v>
      </c>
      <c r="D433" s="3">
        <f t="shared" si="27"/>
        <v>5944472.7804507799</v>
      </c>
      <c r="E433" s="3">
        <f t="shared" si="25"/>
        <v>6113191.5493047368</v>
      </c>
    </row>
    <row r="434" spans="1:5" x14ac:dyDescent="0.2">
      <c r="A434" s="4">
        <f t="shared" si="24"/>
        <v>36</v>
      </c>
      <c r="B434">
        <v>426</v>
      </c>
      <c r="C434" s="3">
        <f t="shared" si="26"/>
        <v>12089701.089294616</v>
      </c>
      <c r="D434" s="3">
        <f t="shared" si="27"/>
        <v>5985624.4625863787</v>
      </c>
      <c r="E434" s="3">
        <f t="shared" si="25"/>
        <v>6155468.7095981818</v>
      </c>
    </row>
    <row r="435" spans="1:5" x14ac:dyDescent="0.2">
      <c r="A435" s="4">
        <f t="shared" si="24"/>
        <v>36</v>
      </c>
      <c r="B435">
        <v>427</v>
      </c>
      <c r="C435" s="3">
        <f t="shared" si="26"/>
        <v>12193473.59837207</v>
      </c>
      <c r="D435" s="3">
        <f t="shared" si="27"/>
        <v>6027048.1872156728</v>
      </c>
      <c r="E435" s="3">
        <f t="shared" si="25"/>
        <v>6198025.4201516034</v>
      </c>
    </row>
    <row r="436" spans="1:5" x14ac:dyDescent="0.2">
      <c r="A436" s="4">
        <f t="shared" si="24"/>
        <v>36</v>
      </c>
      <c r="B436">
        <v>428</v>
      </c>
      <c r="C436" s="3">
        <f t="shared" si="26"/>
        <v>12298110.878358504</v>
      </c>
      <c r="D436" s="3">
        <f t="shared" si="27"/>
        <v>6068745.7731337752</v>
      </c>
      <c r="E436" s="3">
        <f t="shared" si="25"/>
        <v>6240863.5498424312</v>
      </c>
    </row>
    <row r="437" spans="1:5" x14ac:dyDescent="0.2">
      <c r="A437" s="4">
        <f t="shared" si="24"/>
        <v>36</v>
      </c>
      <c r="B437">
        <v>429</v>
      </c>
      <c r="C437" s="3">
        <f t="shared" si="26"/>
        <v>12403620.135678157</v>
      </c>
      <c r="D437" s="3">
        <f t="shared" si="27"/>
        <v>6110719.051261792</v>
      </c>
      <c r="E437" s="3">
        <f t="shared" si="25"/>
        <v>6283984.9800081765</v>
      </c>
    </row>
    <row r="438" spans="1:5" x14ac:dyDescent="0.2">
      <c r="A438" s="4">
        <f t="shared" si="24"/>
        <v>36</v>
      </c>
      <c r="B438">
        <v>430</v>
      </c>
      <c r="C438" s="3">
        <f t="shared" si="26"/>
        <v>12510008.636808809</v>
      </c>
      <c r="D438" s="3">
        <f t="shared" si="27"/>
        <v>6152969.8647277122</v>
      </c>
      <c r="E438" s="3">
        <f t="shared" si="25"/>
        <v>6327391.6045295447</v>
      </c>
    </row>
    <row r="439" spans="1:5" x14ac:dyDescent="0.2">
      <c r="A439" s="4">
        <f t="shared" si="24"/>
        <v>36</v>
      </c>
      <c r="B439">
        <v>431</v>
      </c>
      <c r="C439" s="3">
        <f t="shared" si="26"/>
        <v>12617283.708782215</v>
      </c>
      <c r="D439" s="3">
        <f t="shared" si="27"/>
        <v>6195500.068947847</v>
      </c>
      <c r="E439" s="3">
        <f t="shared" si="25"/>
        <v>6371085.3299141238</v>
      </c>
    </row>
    <row r="440" spans="1:5" x14ac:dyDescent="0.2">
      <c r="A440" s="4">
        <f t="shared" si="24"/>
        <v>36</v>
      </c>
      <c r="B440">
        <v>432</v>
      </c>
      <c r="C440" s="3">
        <f t="shared" si="26"/>
        <v>12725452.739688734</v>
      </c>
      <c r="D440" s="3">
        <f t="shared" si="27"/>
        <v>6238311.5317088217</v>
      </c>
      <c r="E440" s="3">
        <f t="shared" si="25"/>
        <v>6415068.0753806299</v>
      </c>
    </row>
    <row r="441" spans="1:5" x14ac:dyDescent="0.2">
      <c r="A441" s="4">
        <f t="shared" si="24"/>
        <v>37</v>
      </c>
      <c r="B441">
        <v>433</v>
      </c>
      <c r="C441" s="3">
        <f t="shared" si="26"/>
        <v>12834523.179186139</v>
      </c>
      <c r="D441" s="3">
        <f t="shared" si="27"/>
        <v>6281406.1332501015</v>
      </c>
      <c r="E441" s="3">
        <f t="shared" si="25"/>
        <v>6459341.7729437118</v>
      </c>
    </row>
    <row r="442" spans="1:5" x14ac:dyDescent="0.2">
      <c r="A442" s="4">
        <f t="shared" si="24"/>
        <v>37</v>
      </c>
      <c r="B442">
        <v>434</v>
      </c>
      <c r="C442" s="3">
        <f t="shared" si="26"/>
        <v>12944502.539012689</v>
      </c>
      <c r="D442" s="3">
        <f t="shared" si="27"/>
        <v>6324785.7663470684</v>
      </c>
      <c r="E442" s="3">
        <f t="shared" si="25"/>
        <v>6503908.3674993105</v>
      </c>
    </row>
    <row r="443" spans="1:5" x14ac:dyDescent="0.2">
      <c r="A443" s="4">
        <f t="shared" si="24"/>
        <v>37</v>
      </c>
      <c r="B443">
        <v>435</v>
      </c>
      <c r="C443" s="3">
        <f t="shared" si="26"/>
        <v>13055398.393504461</v>
      </c>
      <c r="D443" s="3">
        <f t="shared" si="27"/>
        <v>6368452.336394663</v>
      </c>
      <c r="E443" s="3">
        <f t="shared" si="25"/>
        <v>6548769.8169106115</v>
      </c>
    </row>
    <row r="444" spans="1:5" x14ac:dyDescent="0.2">
      <c r="A444" s="4">
        <f t="shared" si="24"/>
        <v>37</v>
      </c>
      <c r="B444">
        <v>436</v>
      </c>
      <c r="C444" s="3">
        <f t="shared" si="26"/>
        <v>13167218.380116997</v>
      </c>
      <c r="D444" s="3">
        <f t="shared" si="27"/>
        <v>6412407.7614915678</v>
      </c>
      <c r="E444" s="3">
        <f t="shared" si="25"/>
        <v>6593928.0920945397</v>
      </c>
    </row>
    <row r="445" spans="1:5" x14ac:dyDescent="0.2">
      <c r="A445" s="4">
        <f t="shared" si="24"/>
        <v>37</v>
      </c>
      <c r="B445">
        <v>437</v>
      </c>
      <c r="C445" s="3">
        <f t="shared" si="26"/>
        <v>13279970.199951306</v>
      </c>
      <c r="D445" s="3">
        <f t="shared" si="27"/>
        <v>6456653.9725249773</v>
      </c>
      <c r="E445" s="3">
        <f t="shared" si="25"/>
        <v>6639385.1771088727</v>
      </c>
    </row>
    <row r="446" spans="1:5" x14ac:dyDescent="0.2">
      <c r="A446" s="4">
        <f t="shared" si="24"/>
        <v>37</v>
      </c>
      <c r="B446">
        <v>438</v>
      </c>
      <c r="C446" s="3">
        <f t="shared" si="26"/>
        <v>13393661.618284233</v>
      </c>
      <c r="D446" s="3">
        <f t="shared" si="27"/>
        <v>6501192.9132558983</v>
      </c>
      <c r="E446" s="3">
        <f t="shared" si="25"/>
        <v>6685143.0692398846</v>
      </c>
    </row>
    <row r="447" spans="1:5" x14ac:dyDescent="0.2">
      <c r="A447" s="4">
        <f t="shared" si="24"/>
        <v>37</v>
      </c>
      <c r="B447">
        <v>439</v>
      </c>
      <c r="C447" s="3">
        <f t="shared" si="26"/>
        <v>13508300.465103269</v>
      </c>
      <c r="D447" s="3">
        <f t="shared" si="27"/>
        <v>6546026.5404050471</v>
      </c>
      <c r="E447" s="3">
        <f t="shared" si="25"/>
        <v>6731203.7790906122</v>
      </c>
    </row>
    <row r="448" spans="1:5" x14ac:dyDescent="0.2">
      <c r="A448" s="4">
        <f t="shared" si="24"/>
        <v>37</v>
      </c>
      <c r="B448">
        <v>440</v>
      </c>
      <c r="C448" s="3">
        <f t="shared" si="26"/>
        <v>13623894.635645796</v>
      </c>
      <c r="D448" s="3">
        <f t="shared" si="27"/>
        <v>6591156.8237393172</v>
      </c>
      <c r="E448" s="3">
        <f t="shared" si="25"/>
        <v>6777569.3306697048</v>
      </c>
    </row>
    <row r="449" spans="1:5" x14ac:dyDescent="0.2">
      <c r="A449" s="4">
        <f t="shared" si="24"/>
        <v>37</v>
      </c>
      <c r="B449">
        <v>441</v>
      </c>
      <c r="C449" s="3">
        <f t="shared" si="26"/>
        <v>13740452.090942843</v>
      </c>
      <c r="D449" s="3">
        <f t="shared" si="27"/>
        <v>6636585.7461588141</v>
      </c>
      <c r="E449" s="3">
        <f t="shared" si="25"/>
        <v>6824241.7614808567</v>
      </c>
    </row>
    <row r="450" spans="1:5" x14ac:dyDescent="0.2">
      <c r="A450" s="4">
        <f t="shared" si="24"/>
        <v>37</v>
      </c>
      <c r="B450">
        <v>442</v>
      </c>
      <c r="C450" s="3">
        <f t="shared" si="26"/>
        <v>13857980.858367367</v>
      </c>
      <c r="D450" s="3">
        <f t="shared" si="27"/>
        <v>6682315.3037844682</v>
      </c>
      <c r="E450" s="3">
        <f t="shared" si="25"/>
        <v>6871223.1226128312</v>
      </c>
    </row>
    <row r="451" spans="1:5" x14ac:dyDescent="0.2">
      <c r="A451" s="4">
        <f t="shared" si="24"/>
        <v>37</v>
      </c>
      <c r="B451">
        <v>443</v>
      </c>
      <c r="C451" s="3">
        <f t="shared" si="26"/>
        <v>13976489.032187095</v>
      </c>
      <c r="D451" s="3">
        <f t="shared" si="27"/>
        <v>6728347.5060462411</v>
      </c>
      <c r="E451" s="3">
        <f t="shared" si="25"/>
        <v>6918515.4788301</v>
      </c>
    </row>
    <row r="452" spans="1:5" x14ac:dyDescent="0.2">
      <c r="A452" s="4">
        <f t="shared" si="24"/>
        <v>37</v>
      </c>
      <c r="B452">
        <v>444</v>
      </c>
      <c r="C452" s="3">
        <f t="shared" si="26"/>
        <v>14095984.774121987</v>
      </c>
      <c r="D452" s="3">
        <f t="shared" si="27"/>
        <v>6774684.3757719211</v>
      </c>
      <c r="E452" s="3">
        <f t="shared" si="25"/>
        <v>6966120.9086640822</v>
      </c>
    </row>
    <row r="453" spans="1:5" x14ac:dyDescent="0.2">
      <c r="A453" s="4">
        <f t="shared" si="24"/>
        <v>38</v>
      </c>
      <c r="B453">
        <v>445</v>
      </c>
      <c r="C453" s="3">
        <f t="shared" si="26"/>
        <v>14216476.313906336</v>
      </c>
      <c r="D453" s="3">
        <f t="shared" si="27"/>
        <v>6821327.9492765097</v>
      </c>
      <c r="E453" s="3">
        <f t="shared" si="25"/>
        <v>7014041.5045049973</v>
      </c>
    </row>
    <row r="454" spans="1:5" x14ac:dyDescent="0.2">
      <c r="A454" s="4">
        <f t="shared" si="24"/>
        <v>38</v>
      </c>
      <c r="B454">
        <v>446</v>
      </c>
      <c r="C454" s="3">
        <f t="shared" si="26"/>
        <v>14337971.949855555</v>
      </c>
      <c r="D454" s="3">
        <f t="shared" si="27"/>
        <v>6868280.2764521958</v>
      </c>
      <c r="E454" s="3">
        <f t="shared" si="25"/>
        <v>7062279.3726943117</v>
      </c>
    </row>
    <row r="455" spans="1:5" x14ac:dyDescent="0.2">
      <c r="A455" s="4">
        <f t="shared" si="24"/>
        <v>38</v>
      </c>
      <c r="B455">
        <v>447</v>
      </c>
      <c r="C455" s="3">
        <f t="shared" si="26"/>
        <v>14460480.049437685</v>
      </c>
      <c r="D455" s="3">
        <f t="shared" si="27"/>
        <v>6915543.4208589252</v>
      </c>
      <c r="E455" s="3">
        <f t="shared" si="25"/>
        <v>7110836.6336178072</v>
      </c>
    </row>
    <row r="456" spans="1:5" x14ac:dyDescent="0.2">
      <c r="A456" s="4">
        <f t="shared" si="24"/>
        <v>38</v>
      </c>
      <c r="B456">
        <v>448</v>
      </c>
      <c r="C456" s="3">
        <f t="shared" si="26"/>
        <v>14584009.049849665</v>
      </c>
      <c r="D456" s="3">
        <f t="shared" si="27"/>
        <v>6963119.4598156177</v>
      </c>
      <c r="E456" s="3">
        <f t="shared" si="25"/>
        <v>7159715.4217993114</v>
      </c>
    </row>
    <row r="457" spans="1:5" x14ac:dyDescent="0.2">
      <c r="A457" s="4">
        <f t="shared" si="24"/>
        <v>38</v>
      </c>
      <c r="B457">
        <v>449</v>
      </c>
      <c r="C457" s="3">
        <f t="shared" si="26"/>
        <v>14708567.458598411</v>
      </c>
      <c r="D457" s="3">
        <f t="shared" si="27"/>
        <v>7011010.4844919313</v>
      </c>
      <c r="E457" s="3">
        <f t="shared" si="25"/>
        <v>7208917.8859949885</v>
      </c>
    </row>
    <row r="458" spans="1:5" x14ac:dyDescent="0.2">
      <c r="A458" s="4">
        <f t="shared" ref="A458:A488" si="28">_xlfn.CEILING.MATH(B458/12, 1)</f>
        <v>38</v>
      </c>
      <c r="B458">
        <v>450</v>
      </c>
      <c r="C458" s="3">
        <f t="shared" si="26"/>
        <v>14834163.854086731</v>
      </c>
      <c r="D458" s="3">
        <f t="shared" si="27"/>
        <v>7059218.6000006786</v>
      </c>
      <c r="E458" s="3">
        <f t="shared" ref="E458:E488" si="29">$B$5*(1 + $E$4)^B458/(1 + $E$2)^B458 + D458</f>
        <v>7258446.1892883005</v>
      </c>
    </row>
    <row r="459" spans="1:5" x14ac:dyDescent="0.2">
      <c r="A459" s="4">
        <f t="shared" si="28"/>
        <v>38</v>
      </c>
      <c r="B459">
        <v>451</v>
      </c>
      <c r="C459" s="3">
        <f t="shared" si="26"/>
        <v>14960806.88620412</v>
      </c>
      <c r="D459" s="3">
        <f t="shared" si="27"/>
        <v>7107745.925490845</v>
      </c>
      <c r="E459" s="3">
        <f t="shared" si="29"/>
        <v>7308302.5091855898</v>
      </c>
    </row>
    <row r="460" spans="1:5" x14ac:dyDescent="0.2">
      <c r="A460" s="4">
        <f t="shared" si="28"/>
        <v>38</v>
      </c>
      <c r="B460">
        <v>452</v>
      </c>
      <c r="C460" s="3">
        <f t="shared" ref="C460:C488" si="30">(C459+$B$1)*(1+$E$4)</f>
        <v>15088505.276922487</v>
      </c>
      <c r="D460" s="3">
        <f t="shared" ref="D460:D487" si="31">C460/(1+$E$2)^B460</f>
        <v>7156594.5942412345</v>
      </c>
      <c r="E460" s="3">
        <f t="shared" si="29"/>
        <v>7358489.0377123039</v>
      </c>
    </row>
    <row r="461" spans="1:5" x14ac:dyDescent="0.2">
      <c r="A461" s="4">
        <f t="shared" si="28"/>
        <v>38</v>
      </c>
      <c r="B461">
        <v>453</v>
      </c>
      <c r="C461" s="3">
        <f t="shared" si="30"/>
        <v>15217267.82089684</v>
      </c>
      <c r="D461" s="3">
        <f t="shared" si="31"/>
        <v>7205766.7537547322</v>
      </c>
      <c r="E461" s="3">
        <f t="shared" si="29"/>
        <v>7409007.9815098541</v>
      </c>
    </row>
    <row r="462" spans="1:5" x14ac:dyDescent="0.2">
      <c r="A462" s="4">
        <f t="shared" si="28"/>
        <v>38</v>
      </c>
      <c r="B462">
        <v>454</v>
      </c>
      <c r="C462" s="3">
        <f t="shared" si="30"/>
        <v>15347103.38607098</v>
      </c>
      <c r="D462" s="3">
        <f t="shared" si="31"/>
        <v>7255264.5658532111</v>
      </c>
      <c r="E462" s="3">
        <f t="shared" si="29"/>
        <v>7459861.5619331375</v>
      </c>
    </row>
    <row r="463" spans="1:5" x14ac:dyDescent="0.2">
      <c r="A463" s="4">
        <f t="shared" si="28"/>
        <v>38</v>
      </c>
      <c r="B463">
        <v>455</v>
      </c>
      <c r="C463" s="3">
        <f t="shared" si="30"/>
        <v>15478020.914288238</v>
      </c>
      <c r="D463" s="3">
        <f t="shared" si="31"/>
        <v>7305090.2067730408</v>
      </c>
      <c r="E463" s="3">
        <f t="shared" si="29"/>
        <v>7511052.0151486769</v>
      </c>
    </row>
    <row r="464" spans="1:5" x14ac:dyDescent="0.2">
      <c r="A464" s="4">
        <f t="shared" si="28"/>
        <v>38</v>
      </c>
      <c r="B464">
        <v>456</v>
      </c>
      <c r="C464" s="3">
        <f t="shared" si="30"/>
        <v>15610029.421907306</v>
      </c>
      <c r="D464" s="3">
        <f t="shared" si="31"/>
        <v>7355245.8672612747</v>
      </c>
      <c r="E464" s="3">
        <f t="shared" si="29"/>
        <v>7562581.5922334576</v>
      </c>
    </row>
    <row r="465" spans="1:5" x14ac:dyDescent="0.2">
      <c r="A465" s="4">
        <f t="shared" si="28"/>
        <v>39</v>
      </c>
      <c r="B465">
        <v>457</v>
      </c>
      <c r="C465" s="3">
        <f t="shared" si="30"/>
        <v>15743138.000423199</v>
      </c>
      <c r="D465" s="3">
        <f t="shared" si="31"/>
        <v>7405733.7526724478</v>
      </c>
      <c r="E465" s="3">
        <f t="shared" si="29"/>
        <v>7614452.5592743894</v>
      </c>
    </row>
    <row r="466" spans="1:5" x14ac:dyDescent="0.2">
      <c r="A466" s="4">
        <f t="shared" si="28"/>
        <v>39</v>
      </c>
      <c r="B466">
        <v>458</v>
      </c>
      <c r="C466" s="3">
        <f t="shared" si="30"/>
        <v>15877355.817093391</v>
      </c>
      <c r="D466" s="3">
        <f t="shared" si="31"/>
        <v>7456556.0830660257</v>
      </c>
      <c r="E466" s="3">
        <f t="shared" si="29"/>
        <v>7666667.1974684438</v>
      </c>
    </row>
    <row r="467" spans="1:5" x14ac:dyDescent="0.2">
      <c r="A467" s="4">
        <f t="shared" si="28"/>
        <v>39</v>
      </c>
      <c r="B467">
        <v>459</v>
      </c>
      <c r="C467" s="3">
        <f t="shared" si="30"/>
        <v>16012692.115569169</v>
      </c>
      <c r="D467" s="3">
        <f t="shared" si="31"/>
        <v>7507715.0933045102</v>
      </c>
      <c r="E467" s="3">
        <f t="shared" si="29"/>
        <v>7719227.8032234609</v>
      </c>
    </row>
    <row r="468" spans="1:5" x14ac:dyDescent="0.2">
      <c r="A468" s="4">
        <f t="shared" si="28"/>
        <v>39</v>
      </c>
      <c r="B468">
        <v>460</v>
      </c>
      <c r="C468" s="3">
        <f t="shared" si="30"/>
        <v>16149156.216532245</v>
      </c>
      <c r="D468" s="3">
        <f t="shared" si="31"/>
        <v>7559213.0331522077</v>
      </c>
      <c r="E468" s="3">
        <f t="shared" si="29"/>
        <v>7772136.6882596379</v>
      </c>
    </row>
    <row r="469" spans="1:5" x14ac:dyDescent="0.2">
      <c r="A469" s="4">
        <f t="shared" si="28"/>
        <v>39</v>
      </c>
      <c r="B469">
        <v>461</v>
      </c>
      <c r="C469" s="3">
        <f t="shared" si="30"/>
        <v>16286757.51833668</v>
      </c>
      <c r="D469" s="3">
        <f t="shared" si="31"/>
        <v>7611052.1673746295</v>
      </c>
      <c r="E469" s="3">
        <f t="shared" si="29"/>
        <v>7825396.1797116669</v>
      </c>
    </row>
    <row r="470" spans="1:5" x14ac:dyDescent="0.2">
      <c r="A470" s="4">
        <f t="shared" si="28"/>
        <v>39</v>
      </c>
      <c r="B470">
        <v>462</v>
      </c>
      <c r="C470" s="3">
        <f t="shared" si="30"/>
        <v>16425505.497656152</v>
      </c>
      <c r="D470" s="3">
        <f t="shared" si="31"/>
        <v>7663234.7758385865</v>
      </c>
      <c r="E470" s="3">
        <f t="shared" si="29"/>
        <v>7879008.6202315902</v>
      </c>
    </row>
    <row r="471" spans="1:5" x14ac:dyDescent="0.2">
      <c r="A471" s="4">
        <f t="shared" si="28"/>
        <v>39</v>
      </c>
      <c r="B471">
        <v>463</v>
      </c>
      <c r="C471" s="3">
        <f t="shared" si="30"/>
        <v>16565409.710136618</v>
      </c>
      <c r="D471" s="3">
        <f t="shared" si="31"/>
        <v>7715763.1536129173</v>
      </c>
      <c r="E471" s="3">
        <f t="shared" si="29"/>
        <v>7932976.3680922985</v>
      </c>
    </row>
    <row r="472" spans="1:5" x14ac:dyDescent="0.2">
      <c r="A472" s="4">
        <f t="shared" si="28"/>
        <v>39</v>
      </c>
      <c r="B472">
        <v>464</v>
      </c>
      <c r="C472" s="3">
        <f t="shared" si="30"/>
        <v>16706479.791054424</v>
      </c>
      <c r="D472" s="3">
        <f t="shared" si="31"/>
        <v>7768639.6110699298</v>
      </c>
      <c r="E472" s="3">
        <f t="shared" si="29"/>
        <v>7987301.7972917715</v>
      </c>
    </row>
    <row r="473" spans="1:5" x14ac:dyDescent="0.2">
      <c r="A473" s="4">
        <f t="shared" si="28"/>
        <v>39</v>
      </c>
      <c r="B473">
        <v>465</v>
      </c>
      <c r="C473" s="3">
        <f t="shared" si="30"/>
        <v>16848725.455979876</v>
      </c>
      <c r="D473" s="3">
        <f t="shared" si="31"/>
        <v>7821866.4739874834</v>
      </c>
      <c r="E473" s="3">
        <f t="shared" si="29"/>
        <v>8041987.2976579694</v>
      </c>
    </row>
    <row r="474" spans="1:5" x14ac:dyDescent="0.2">
      <c r="A474" s="4">
        <f t="shared" si="28"/>
        <v>39</v>
      </c>
      <c r="B474">
        <v>466</v>
      </c>
      <c r="C474" s="3">
        <f t="shared" si="30"/>
        <v>16992156.501446374</v>
      </c>
      <c r="D474" s="3">
        <f t="shared" si="31"/>
        <v>7875446.0836517662</v>
      </c>
      <c r="E474" s="3">
        <f t="shared" si="29"/>
        <v>8097035.2749544438</v>
      </c>
    </row>
    <row r="475" spans="1:5" x14ac:dyDescent="0.2">
      <c r="A475" s="4">
        <f t="shared" si="28"/>
        <v>39</v>
      </c>
      <c r="B475">
        <v>467</v>
      </c>
      <c r="C475" s="3">
        <f t="shared" si="30"/>
        <v>17136782.805625092</v>
      </c>
      <c r="D475" s="3">
        <f t="shared" si="31"/>
        <v>7929380.7969607608</v>
      </c>
      <c r="E475" s="3">
        <f t="shared" si="29"/>
        <v>8152448.1509866491</v>
      </c>
    </row>
    <row r="476" spans="1:5" x14ac:dyDescent="0.2">
      <c r="A476" s="4">
        <f t="shared" si="28"/>
        <v>39</v>
      </c>
      <c r="B476">
        <v>468</v>
      </c>
      <c r="C476" s="3">
        <f t="shared" si="30"/>
        <v>17282614.329005301</v>
      </c>
      <c r="D476" s="3">
        <f t="shared" si="31"/>
        <v>7983672.9865283947</v>
      </c>
      <c r="E476" s="3">
        <f t="shared" si="29"/>
        <v>8208228.3637089683</v>
      </c>
    </row>
    <row r="477" spans="1:5" x14ac:dyDescent="0.2">
      <c r="A477" s="4">
        <f t="shared" si="28"/>
        <v>40</v>
      </c>
      <c r="B477">
        <v>469</v>
      </c>
      <c r="C477" s="3">
        <f t="shared" si="30"/>
        <v>17429661.115080345</v>
      </c>
      <c r="D477" s="3">
        <f t="shared" si="31"/>
        <v>8038325.0407893937</v>
      </c>
      <c r="E477" s="3">
        <f t="shared" si="29"/>
        <v>8264378.3673324501</v>
      </c>
    </row>
    <row r="478" spans="1:5" x14ac:dyDescent="0.2">
      <c r="A478" s="4">
        <f t="shared" si="28"/>
        <v>40</v>
      </c>
      <c r="B478">
        <v>470</v>
      </c>
      <c r="C478" s="3">
        <f t="shared" si="30"/>
        <v>17577933.291039348</v>
      </c>
      <c r="D478" s="3">
        <f t="shared" si="31"/>
        <v>8093339.3641048195</v>
      </c>
      <c r="E478" s="3">
        <f t="shared" si="29"/>
        <v>8320900.6324332552</v>
      </c>
    </row>
    <row r="479" spans="1:5" x14ac:dyDescent="0.2">
      <c r="A479" s="4">
        <f t="shared" si="28"/>
        <v>40</v>
      </c>
      <c r="B479">
        <v>471</v>
      </c>
      <c r="C479" s="3">
        <f t="shared" si="30"/>
        <v>17727441.068464674</v>
      </c>
      <c r="D479" s="3">
        <f t="shared" si="31"/>
        <v>8148718.3768683234</v>
      </c>
      <c r="E479" s="3">
        <f t="shared" si="29"/>
        <v>8377797.6460618386</v>
      </c>
    </row>
    <row r="480" spans="1:5" x14ac:dyDescent="0.2">
      <c r="A480" s="4">
        <f t="shared" si="28"/>
        <v>40</v>
      </c>
      <c r="B480">
        <v>472</v>
      </c>
      <c r="C480" s="3">
        <f t="shared" si="30"/>
        <v>17878194.744035214</v>
      </c>
      <c r="D480" s="3">
        <f t="shared" si="31"/>
        <v>8204464.515613107</v>
      </c>
      <c r="E480" s="3">
        <f t="shared" si="29"/>
        <v>8435071.9118528534</v>
      </c>
    </row>
    <row r="481" spans="1:5" x14ac:dyDescent="0.2">
      <c r="A481" s="4">
        <f t="shared" si="28"/>
        <v>40</v>
      </c>
      <c r="B481">
        <v>473</v>
      </c>
      <c r="C481" s="3">
        <f t="shared" si="30"/>
        <v>18030204.700235508</v>
      </c>
      <c r="D481" s="3">
        <f t="shared" si="31"/>
        <v>8260580.2331195977</v>
      </c>
      <c r="E481" s="3">
        <f t="shared" si="29"/>
        <v>8492725.9501357973</v>
      </c>
    </row>
    <row r="482" spans="1:5" x14ac:dyDescent="0.2">
      <c r="A482" s="4">
        <f t="shared" si="28"/>
        <v>40</v>
      </c>
      <c r="B482">
        <v>474</v>
      </c>
      <c r="C482" s="3">
        <f t="shared" si="30"/>
        <v>18183481.406070802</v>
      </c>
      <c r="D482" s="3">
        <f t="shared" si="31"/>
        <v>8317067.9985238379</v>
      </c>
      <c r="E482" s="3">
        <f t="shared" si="29"/>
        <v>8550762.2980463821</v>
      </c>
    </row>
    <row r="483" spans="1:5" x14ac:dyDescent="0.2">
      <c r="A483" s="4">
        <f t="shared" si="28"/>
        <v>40</v>
      </c>
      <c r="B483">
        <v>475</v>
      </c>
      <c r="C483" s="3">
        <f>(C482+$B$1)*(1+$E$4)</f>
        <v>18338035.417788059</v>
      </c>
      <c r="D483" s="3">
        <f t="shared" si="31"/>
        <v>8373930.2974265954</v>
      </c>
      <c r="E483" s="3">
        <f t="shared" si="29"/>
        <v>8609183.5096386559</v>
      </c>
    </row>
    <row r="484" spans="1:5" x14ac:dyDescent="0.2">
      <c r="A484" s="4">
        <f t="shared" si="28"/>
        <v>40</v>
      </c>
      <c r="B484">
        <v>476</v>
      </c>
      <c r="C484" s="3">
        <f t="shared" si="30"/>
        <v>18493877.379602958</v>
      </c>
      <c r="D484" s="3">
        <f t="shared" si="31"/>
        <v>8431169.6320032086</v>
      </c>
      <c r="E484" s="3">
        <f t="shared" si="29"/>
        <v>8667992.1559978668</v>
      </c>
    </row>
    <row r="485" spans="1:5" x14ac:dyDescent="0.2">
      <c r="A485" s="4">
        <f t="shared" si="28"/>
        <v>40</v>
      </c>
      <c r="B485">
        <v>477</v>
      </c>
      <c r="C485" s="3">
        <f t="shared" si="30"/>
        <v>18651018.024432983</v>
      </c>
      <c r="D485" s="3">
        <f t="shared" si="31"/>
        <v>8488788.5211141668</v>
      </c>
      <c r="E485" s="3">
        <f t="shared" si="29"/>
        <v>8727190.8253540955</v>
      </c>
    </row>
    <row r="486" spans="1:5" x14ac:dyDescent="0.2">
      <c r="A486" s="4">
        <f t="shared" si="28"/>
        <v>40</v>
      </c>
      <c r="B486">
        <v>478</v>
      </c>
      <c r="C486" s="3">
        <f t="shared" si="30"/>
        <v>18809468.174636591</v>
      </c>
      <c r="D486" s="3">
        <f t="shared" si="31"/>
        <v>8546789.5004164129</v>
      </c>
      <c r="E486" s="3">
        <f t="shared" si="29"/>
        <v>8786782.1231966261</v>
      </c>
    </row>
    <row r="487" spans="1:5" x14ac:dyDescent="0.2">
      <c r="A487" s="4">
        <f t="shared" si="28"/>
        <v>40</v>
      </c>
      <c r="B487">
        <v>479</v>
      </c>
      <c r="C487" s="3">
        <f t="shared" si="30"/>
        <v>18969238.742758561</v>
      </c>
      <c r="D487" s="3">
        <f t="shared" si="31"/>
        <v>8605175.122475395</v>
      </c>
      <c r="E487" s="3">
        <f t="shared" si="29"/>
        <v>8846768.6723890733</v>
      </c>
    </row>
    <row r="488" spans="1:5" x14ac:dyDescent="0.2">
      <c r="A488" s="4">
        <f t="shared" si="28"/>
        <v>40</v>
      </c>
      <c r="B488">
        <v>480</v>
      </c>
      <c r="C488" s="3">
        <f t="shared" si="30"/>
        <v>19130340.732281547</v>
      </c>
      <c r="D488" s="3">
        <f>C488/(1+$E$2)^B488</f>
        <v>8663947.9568778928</v>
      </c>
      <c r="E488" s="3">
        <f t="shared" si="29"/>
        <v>8907153.1132853329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2594-DD92-9E47-8366-F03ED41950AC}">
  <dimension ref="A1:H10"/>
  <sheetViews>
    <sheetView workbookViewId="0">
      <selection activeCell="B11" sqref="B11"/>
    </sheetView>
  </sheetViews>
  <sheetFormatPr baseColWidth="10" defaultRowHeight="16" x14ac:dyDescent="0.2"/>
  <cols>
    <col min="1" max="1" width="15.5" bestFit="1" customWidth="1"/>
    <col min="3" max="3" width="23.1640625" bestFit="1" customWidth="1"/>
    <col min="4" max="4" width="13.5" bestFit="1" customWidth="1"/>
    <col min="7" max="7" width="16.33203125" bestFit="1" customWidth="1"/>
  </cols>
  <sheetData>
    <row r="1" spans="1:8" x14ac:dyDescent="0.2">
      <c r="A1" t="s">
        <v>13</v>
      </c>
      <c r="B1" t="s">
        <v>14</v>
      </c>
      <c r="C1" t="s">
        <v>15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">
      <c r="A2" s="8">
        <v>3000</v>
      </c>
      <c r="B2" s="8">
        <v>450000</v>
      </c>
      <c r="C2">
        <v>0.04</v>
      </c>
      <c r="D2">
        <v>0.05</v>
      </c>
      <c r="E2">
        <v>0.03</v>
      </c>
      <c r="F2" s="8">
        <v>6000</v>
      </c>
      <c r="G2" s="8">
        <v>5000</v>
      </c>
      <c r="H2" s="8">
        <f>D3+E3+F2+G2</f>
        <v>47000</v>
      </c>
    </row>
    <row r="3" spans="1:8" x14ac:dyDescent="0.2">
      <c r="D3" s="8">
        <f>D2*B2</f>
        <v>22500</v>
      </c>
      <c r="E3" s="8">
        <f>E2*B2</f>
        <v>13500</v>
      </c>
    </row>
    <row r="5" spans="1:8" x14ac:dyDescent="0.2">
      <c r="A5" t="s">
        <v>16</v>
      </c>
    </row>
    <row r="6" spans="1:8" x14ac:dyDescent="0.2">
      <c r="A6" t="s">
        <v>17</v>
      </c>
    </row>
    <row r="7" spans="1:8" x14ac:dyDescent="0.2">
      <c r="A7" t="s">
        <v>18</v>
      </c>
    </row>
    <row r="8" spans="1:8" x14ac:dyDescent="0.2">
      <c r="A8" s="8">
        <v>2000</v>
      </c>
    </row>
    <row r="9" spans="1:8" x14ac:dyDescent="0.2">
      <c r="A9" t="s">
        <v>24</v>
      </c>
    </row>
    <row r="10" spans="1:8" x14ac:dyDescent="0.2">
      <c r="B10" t="s">
        <v>25</v>
      </c>
      <c r="C10" t="s">
        <v>26</v>
      </c>
      <c r="D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saving</vt:lpstr>
      <vt:lpstr>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2021-01-07T03:51:45Z</dcterms:created>
  <dcterms:modified xsi:type="dcterms:W3CDTF">2022-02-14T05:46:16Z</dcterms:modified>
</cp:coreProperties>
</file>