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in" sheetId="1" state="visible" r:id="rId2"/>
    <sheet name="power" sheetId="2" state="visible" r:id="rId3"/>
    <sheet name="adc2ver" sheetId="3" state="visible" r:id="rId4"/>
    <sheet name="Sheet1" sheetId="4" state="visible" r:id="rId5"/>
  </sheets>
  <definedNames>
    <definedName function="false" hidden="true" localSheetId="0" name="_xlnm._FilterDatabase" vbProcedure="false">pin!$D$1:$D$47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<sst xmlns="http://schemas.openxmlformats.org/spreadsheetml/2006/main" count="307" uniqueCount="148">
  <si>
    <t xml:space="preserve">Pin number</t>
  </si>
  <si>
    <t xml:space="preserve">Pin name</t>
  </si>
  <si>
    <t xml:space="preserve">Net name</t>
  </si>
  <si>
    <t xml:space="preserve">Mode</t>
  </si>
  <si>
    <t xml:space="preserve">AF</t>
  </si>
  <si>
    <t xml:space="preserve">Pull</t>
  </si>
  <si>
    <t xml:space="preserve">Output type</t>
  </si>
  <si>
    <t xml:space="preserve">Output speed</t>
  </si>
  <si>
    <t xml:space="preserve">Default</t>
  </si>
  <si>
    <t xml:space="preserve">Description</t>
  </si>
  <si>
    <t xml:space="preserve">VDD</t>
  </si>
  <si>
    <t xml:space="preserve">PC13</t>
  </si>
  <si>
    <t xml:space="preserve">HEALTHY_LED</t>
  </si>
  <si>
    <t xml:space="preserve">OUTPUT</t>
  </si>
  <si>
    <t xml:space="preserve">NO-PULL</t>
  </si>
  <si>
    <t xml:space="preserve">PP</t>
  </si>
  <si>
    <t xml:space="preserve">LOW</t>
  </si>
  <si>
    <t xml:space="preserve">PC14</t>
  </si>
  <si>
    <t xml:space="preserve">VDDC_SEL</t>
  </si>
  <si>
    <t xml:space="preserve">OD</t>
  </si>
  <si>
    <t xml:space="preserve">1684 mode select 3</t>
  </si>
  <si>
    <t xml:space="preserve">PC15</t>
  </si>
  <si>
    <t xml:space="preserve">PG_VDDC</t>
  </si>
  <si>
    <t xml:space="preserve">INPUT</t>
  </si>
  <si>
    <t xml:space="preserve">PH0</t>
  </si>
  <si>
    <t xml:space="preserve">USB_5V_EN</t>
  </si>
  <si>
    <t xml:space="preserve">PH1</t>
  </si>
  <si>
    <t xml:space="preserve">DVDD_3P3V_EN</t>
  </si>
  <si>
    <t xml:space="preserve">peripheral</t>
  </si>
  <si>
    <t xml:space="preserve">NRST</t>
  </si>
  <si>
    <t xml:space="preserve">VSSA</t>
  </si>
  <si>
    <t xml:space="preserve">VDDA</t>
  </si>
  <si>
    <t xml:space="preserve">PA0</t>
  </si>
  <si>
    <t xml:space="preserve">PCV_VER0</t>
  </si>
  <si>
    <t xml:space="preserve">ANALOG</t>
  </si>
  <si>
    <t xml:space="preserve">PA1</t>
  </si>
  <si>
    <t xml:space="preserve">BOM_VER0</t>
  </si>
  <si>
    <t xml:space="preserve">PA2</t>
  </si>
  <si>
    <t xml:space="preserve">MCU_LED</t>
  </si>
  <si>
    <t xml:space="preserve">USART2_TX</t>
  </si>
  <si>
    <t xml:space="preserve">PA3</t>
  </si>
  <si>
    <t xml:space="preserve">ASM3142_3P3V_EN</t>
  </si>
  <si>
    <t xml:space="preserve">PA4</t>
  </si>
  <si>
    <t xml:space="preserve">I_12V</t>
  </si>
  <si>
    <t xml:space="preserve">PA5</t>
  </si>
  <si>
    <t xml:space="preserve">PG_VDD_TPU</t>
  </si>
  <si>
    <t xml:space="preserve">PA6</t>
  </si>
  <si>
    <t xml:space="preserve">PG_VDD_TPU_MEM</t>
  </si>
  <si>
    <t xml:space="preserve">PA7</t>
  </si>
  <si>
    <t xml:space="preserve">NTC_MON</t>
  </si>
  <si>
    <t xml:space="preserve">PB0</t>
  </si>
  <si>
    <t xml:space="preserve">EN_VDDIO33</t>
  </si>
  <si>
    <t xml:space="preserve">PB1</t>
  </si>
  <si>
    <t xml:space="preserve">EN_VDD_TPU_MEM</t>
  </si>
  <si>
    <t xml:space="preserve">PB2</t>
  </si>
  <si>
    <t xml:space="preserve">GPIO2</t>
  </si>
  <si>
    <t xml:space="preserve">PB10</t>
  </si>
  <si>
    <t xml:space="preserve">PMIC_SCL</t>
  </si>
  <si>
    <t xml:space="preserve">PB11</t>
  </si>
  <si>
    <t xml:space="preserve">PMIC_SDA</t>
  </si>
  <si>
    <t xml:space="preserve">VSS</t>
  </si>
  <si>
    <t xml:space="preserve">PB12</t>
  </si>
  <si>
    <t xml:space="preserve">RESET_KEY</t>
  </si>
  <si>
    <t xml:space="preserve">PB13</t>
  </si>
  <si>
    <t xml:space="preserve">POWER_ON</t>
  </si>
  <si>
    <t xml:space="preserve">root power</t>
  </si>
  <si>
    <t xml:space="preserve">PB14</t>
  </si>
  <si>
    <t xml:space="preserve">THERMAL_OFF</t>
  </si>
  <si>
    <t xml:space="preserve">PB15</t>
  </si>
  <si>
    <t xml:space="preserve">PMEB</t>
  </si>
  <si>
    <t xml:space="preserve">PA8</t>
  </si>
  <si>
    <t xml:space="preserve">VDD1P2V_EN</t>
  </si>
  <si>
    <t xml:space="preserve">PA9</t>
  </si>
  <si>
    <t xml:space="preserve">EN_VQPS18</t>
  </si>
  <si>
    <t xml:space="preserve">PA10</t>
  </si>
  <si>
    <t xml:space="preserve">P08_PG</t>
  </si>
  <si>
    <t xml:space="preserve">PA11</t>
  </si>
  <si>
    <t xml:space="preserve">GPIO1</t>
  </si>
  <si>
    <t xml:space="preserve">PA12</t>
  </si>
  <si>
    <t xml:space="preserve">SYS_RST</t>
  </si>
  <si>
    <t xml:space="preserve">PA13</t>
  </si>
  <si>
    <t xml:space="preserve">SWDIO</t>
  </si>
  <si>
    <t xml:space="preserve">VDDIO2</t>
  </si>
  <si>
    <t xml:space="preserve">PA14</t>
  </si>
  <si>
    <t xml:space="preserve">SWDCLK</t>
  </si>
  <si>
    <t xml:space="preserve">PA15</t>
  </si>
  <si>
    <t xml:space="preserve">DDR_PG</t>
  </si>
  <si>
    <t xml:space="preserve">PB3</t>
  </si>
  <si>
    <t xml:space="preserve">GPIO3</t>
  </si>
  <si>
    <t xml:space="preserve">PB4</t>
  </si>
  <si>
    <t xml:space="preserve">EN_VDDIO18</t>
  </si>
  <si>
    <t xml:space="preserve">PB5</t>
  </si>
  <si>
    <t xml:space="preserve">EN_VDD_TPU</t>
  </si>
  <si>
    <t xml:space="preserve">PB6</t>
  </si>
  <si>
    <t xml:space="preserve">I2C1_SCL_MCU</t>
  </si>
  <si>
    <t xml:space="preserve">PB7</t>
  </si>
  <si>
    <t xml:space="preserve">I2C1_SDA_MCU</t>
  </si>
  <si>
    <t xml:space="preserve">BOOT0</t>
  </si>
  <si>
    <t xml:space="preserve">PB8</t>
  </si>
  <si>
    <t xml:space="preserve">POWER_LED</t>
  </si>
  <si>
    <t xml:space="preserve">PB9</t>
  </si>
  <si>
    <t xml:space="preserve">EN_VDDC</t>
  </si>
  <si>
    <t xml:space="preserve">Name</t>
  </si>
  <si>
    <t xml:space="preserve">Type</t>
  </si>
  <si>
    <t xml:space="preserve">Delay</t>
  </si>
  <si>
    <t xml:space="preserve">PMIC-INIT</t>
  </si>
  <si>
    <t xml:space="preserve">PMIC_INIT</t>
  </si>
  <si>
    <t xml:space="preserve">FUNCTION</t>
  </si>
  <si>
    <t xml:space="preserve">PMIC-VDD-1.8V</t>
  </si>
  <si>
    <t xml:space="preserve">PMIC_CHANNEL_A</t>
  </si>
  <si>
    <t xml:space="preserve">VDD-1.8V</t>
  </si>
  <si>
    <t xml:space="preserve">ENABLE</t>
  </si>
  <si>
    <t xml:space="preserve">VDD-CORE</t>
  </si>
  <si>
    <t xml:space="preserve">CHECK-VDD-CORE</t>
  </si>
  <si>
    <t xml:space="preserve">CHECK</t>
  </si>
  <si>
    <t xml:space="preserve">VDD-3.3V</t>
  </si>
  <si>
    <t xml:space="preserve">VDD-0.8V</t>
  </si>
  <si>
    <t xml:space="preserve">PMIC_CHANNEL_D</t>
  </si>
  <si>
    <t xml:space="preserve">ACK-PCIE</t>
  </si>
  <si>
    <t xml:space="preserve">For 1684</t>
  </si>
  <si>
    <t xml:space="preserve">ACK-P08</t>
  </si>
  <si>
    <t xml:space="preserve">VDD-TPU</t>
  </si>
  <si>
    <t xml:space="preserve">CHECK-VDD-TPU</t>
  </si>
  <si>
    <t xml:space="preserve">check this line</t>
  </si>
  <si>
    <t xml:space="preserve">ACK-TPU</t>
  </si>
  <si>
    <t xml:space="preserve">DDR-VDDQ</t>
  </si>
  <si>
    <t xml:space="preserve">PMIC_CHANNEL_B</t>
  </si>
  <si>
    <t xml:space="preserve">DDR-VDDQLP</t>
  </si>
  <si>
    <t xml:space="preserve">PMIC_CHANNEL_C</t>
  </si>
  <si>
    <t xml:space="preserve">VDD-TPU-MEM</t>
  </si>
  <si>
    <t xml:space="preserve">CHECK-TPU-MEM</t>
  </si>
  <si>
    <t xml:space="preserve">ACK-TPU_MEM</t>
  </si>
  <si>
    <t xml:space="preserve">VQPS-1.8V</t>
  </si>
  <si>
    <t xml:space="preserve">SYS-RST-DEASSERT</t>
  </si>
  <si>
    <t xml:space="preserve">SYS_RST_DEASSERT</t>
  </si>
  <si>
    <t xml:space="preserve">ACK-DDR</t>
  </si>
  <si>
    <t xml:space="preserve">SYS-RST-ASSERT</t>
  </si>
  <si>
    <t xml:space="preserve">SYS_RST_ASSERT</t>
  </si>
  <si>
    <t xml:space="preserve">USB-5V</t>
  </si>
  <si>
    <t xml:space="preserve">U5V</t>
  </si>
  <si>
    <t xml:space="preserve">ASM3142-3.3V</t>
  </si>
  <si>
    <t xml:space="preserve">HDMI-1.2V</t>
  </si>
  <si>
    <t xml:space="preserve">version number</t>
  </si>
  <si>
    <t xml:space="preserve">r1</t>
  </si>
  <si>
    <t xml:space="preserve">r2</t>
  </si>
  <si>
    <t xml:space="preserve">voltage</t>
  </si>
  <si>
    <t xml:space="preserve">limit-low</t>
  </si>
  <si>
    <t xml:space="preserve">adc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</si>
</sst>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"/>
  </numFmts>
  <fonts count="6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Noto Mono"/>
      <family val="0"/>
      <charset val="1"/>
    </font>
    <font>
      <sz val="10"/>
      <color rgb="FF000000"/>
      <name val="Noto Mono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72BF44"/>
      </patternFill>
    </fill>
    <fill>
      <patternFill patternType="solid">
        <fgColor rgb="FF72BF44"/>
        <bgColor rgb="FF92D05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2BF44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false" showOutlineSymbols="true" defaultGridColor="true" view="normal" topLeftCell="C1" colorId="64" zoomScale="200" zoomScaleNormal="200" zoomScalePageLayoutView="100" workbookViewId="0">
      <selection pane="topLeft" activeCell="H7" activeCellId="0" sqref="H7"/>
    </sheetView>
  </sheetViews>
  <sheetFormatPr defaultColWidth="9.01171875" defaultRowHeight="12.75" zeroHeight="false" outlineLevelRow="0" outlineLevelCol="0"/>
  <cols>
    <col collapsed="false" customWidth="true" hidden="false" outlineLevel="0" max="1" min="1" style="1" width="14.88"/>
    <col collapsed="false" customWidth="true" hidden="false" outlineLevel="0" max="2" min="2" style="2" width="16.38"/>
    <col collapsed="false" customWidth="true" hidden="false" outlineLevel="0" max="3" min="3" style="1" width="21.37"/>
    <col collapsed="false" customWidth="true" hidden="false" outlineLevel="0" max="4" min="4" style="1" width="8.79"/>
    <col collapsed="false" customWidth="true" hidden="false" outlineLevel="0" max="5" min="5" style="1" width="9.13"/>
    <col collapsed="false" customWidth="true" hidden="false" outlineLevel="0" max="6" min="6" style="1" width="12.37"/>
    <col collapsed="false" customWidth="true" hidden="false" outlineLevel="0" max="7" min="7" style="1" width="14.21"/>
    <col collapsed="false" customWidth="true" hidden="false" outlineLevel="0" max="8" min="8" style="1" width="15.95"/>
    <col collapsed="false" customWidth="true" hidden="false" outlineLevel="0" max="9" min="9" style="1" width="9.13"/>
    <col collapsed="false" customWidth="true" hidden="false" outlineLevel="0" max="10" min="10" style="1" width="23.27"/>
    <col collapsed="false" customWidth="false" hidden="false" outlineLevel="0" max="1022" min="11" style="1" width="9"/>
    <col collapsed="false" customWidth="true" hidden="false" outlineLevel="0" max="1023" min="1023" style="1" width="11.52"/>
    <col collapsed="false" customWidth="true" hidden="false" outlineLevel="0" max="1024" min="1024" style="3" width="11.52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</row>
    <row r="2" customFormat="false" ht="12.75" hidden="false" customHeight="false" outlineLevel="0" collapsed="false">
      <c r="A2" s="1" t="n">
        <v>1</v>
      </c>
      <c r="B2" s="6" t="s">
        <v>10</v>
      </c>
      <c r="C2" s="7"/>
      <c r="D2" s="7"/>
      <c r="E2" s="7"/>
      <c r="F2" s="7"/>
      <c r="G2" s="7"/>
      <c r="H2" s="7"/>
      <c r="I2" s="7"/>
      <c r="J2" s="8"/>
    </row>
    <row r="3" customFormat="false" ht="12.75" hidden="false" customHeight="false" outlineLevel="0" collapsed="false">
      <c r="A3" s="1" t="n">
        <v>2</v>
      </c>
      <c r="B3" s="6" t="s">
        <v>11</v>
      </c>
      <c r="C3" s="7" t="s">
        <v>12</v>
      </c>
      <c r="D3" s="7" t="s">
        <v>13</v>
      </c>
      <c r="E3" s="7"/>
      <c r="F3" s="7" t="s">
        <v>14</v>
      </c>
      <c r="G3" s="7" t="s">
        <v>15</v>
      </c>
      <c r="H3" s="7" t="s">
        <v>16</v>
      </c>
      <c r="I3" s="7" t="n">
        <v>1</v>
      </c>
      <c r="J3" s="8"/>
    </row>
    <row r="4" customFormat="false" ht="12.75" hidden="false" customHeight="false" outlineLevel="0" collapsed="false">
      <c r="A4" s="1" t="n">
        <v>3</v>
      </c>
      <c r="B4" s="6" t="s">
        <v>17</v>
      </c>
      <c r="C4" s="7" t="s">
        <v>18</v>
      </c>
      <c r="D4" s="7" t="s">
        <v>13</v>
      </c>
      <c r="E4" s="7"/>
      <c r="F4" s="7" t="s">
        <v>14</v>
      </c>
      <c r="G4" s="7" t="s">
        <v>19</v>
      </c>
      <c r="H4" s="7" t="s">
        <v>16</v>
      </c>
      <c r="I4" s="7" t="n">
        <v>0</v>
      </c>
      <c r="J4" s="8" t="s">
        <v>20</v>
      </c>
    </row>
    <row r="5" customFormat="false" ht="12.75" hidden="false" customHeight="false" outlineLevel="0" collapsed="false">
      <c r="A5" s="1" t="n">
        <v>4</v>
      </c>
      <c r="B5" s="6" t="s">
        <v>21</v>
      </c>
      <c r="C5" s="7" t="s">
        <v>22</v>
      </c>
      <c r="D5" s="7" t="s">
        <v>23</v>
      </c>
      <c r="E5" s="7"/>
      <c r="F5" s="7" t="s">
        <v>14</v>
      </c>
      <c r="G5" s="7"/>
      <c r="H5" s="7"/>
      <c r="I5" s="7"/>
      <c r="J5" s="8"/>
    </row>
    <row r="6" customFormat="false" ht="12.75" hidden="false" customHeight="false" outlineLevel="0" collapsed="false">
      <c r="A6" s="1" t="n">
        <v>5</v>
      </c>
      <c r="B6" s="6" t="s">
        <v>24</v>
      </c>
      <c r="C6" s="7" t="s">
        <v>25</v>
      </c>
      <c r="D6" s="7" t="s">
        <v>13</v>
      </c>
      <c r="E6" s="7"/>
      <c r="F6" s="7" t="s">
        <v>14</v>
      </c>
      <c r="G6" s="7" t="s">
        <v>19</v>
      </c>
      <c r="H6" s="7" t="s">
        <v>16</v>
      </c>
      <c r="I6" s="7" t="n">
        <v>1</v>
      </c>
      <c r="J6" s="8"/>
    </row>
    <row r="7" customFormat="false" ht="12.75" hidden="false" customHeight="false" outlineLevel="0" collapsed="false">
      <c r="A7" s="1" t="n">
        <v>6</v>
      </c>
      <c r="B7" s="6" t="s">
        <v>26</v>
      </c>
      <c r="C7" s="7" t="s">
        <v>27</v>
      </c>
      <c r="D7" s="7" t="s">
        <v>13</v>
      </c>
      <c r="E7" s="7"/>
      <c r="F7" s="7" t="s">
        <v>14</v>
      </c>
      <c r="G7" s="7" t="s">
        <v>19</v>
      </c>
      <c r="H7" s="7" t="s">
        <v>16</v>
      </c>
      <c r="I7" s="7" t="n">
        <v>1</v>
      </c>
      <c r="J7" s="9" t="s">
        <v>28</v>
      </c>
    </row>
    <row r="8" customFormat="false" ht="12.75" hidden="false" customHeight="false" outlineLevel="0" collapsed="false">
      <c r="A8" s="1" t="n">
        <v>7</v>
      </c>
      <c r="B8" s="6" t="s">
        <v>29</v>
      </c>
      <c r="C8" s="7"/>
      <c r="D8" s="7"/>
      <c r="E8" s="7"/>
      <c r="F8" s="7"/>
      <c r="G8" s="7"/>
      <c r="H8" s="7"/>
      <c r="I8" s="7"/>
      <c r="J8" s="8"/>
    </row>
    <row r="9" customFormat="false" ht="12.75" hidden="false" customHeight="false" outlineLevel="0" collapsed="false">
      <c r="A9" s="1" t="n">
        <v>8</v>
      </c>
      <c r="B9" s="6" t="s">
        <v>30</v>
      </c>
      <c r="C9" s="7"/>
      <c r="D9" s="7"/>
      <c r="E9" s="7"/>
      <c r="F9" s="7"/>
      <c r="G9" s="7"/>
      <c r="H9" s="7"/>
      <c r="I9" s="7"/>
      <c r="J9" s="8"/>
    </row>
    <row r="10" customFormat="false" ht="12.75" hidden="false" customHeight="false" outlineLevel="0" collapsed="false">
      <c r="A10" s="1" t="n">
        <v>9</v>
      </c>
      <c r="B10" s="6" t="s">
        <v>31</v>
      </c>
      <c r="C10" s="7"/>
      <c r="D10" s="7"/>
      <c r="E10" s="7"/>
      <c r="F10" s="7"/>
      <c r="G10" s="7"/>
      <c r="H10" s="7"/>
      <c r="I10" s="7"/>
      <c r="J10" s="8"/>
    </row>
    <row r="11" customFormat="false" ht="12.75" hidden="false" customHeight="false" outlineLevel="0" collapsed="false">
      <c r="A11" s="1" t="n">
        <v>10</v>
      </c>
      <c r="B11" s="6" t="s">
        <v>32</v>
      </c>
      <c r="C11" s="7" t="s">
        <v>33</v>
      </c>
      <c r="D11" s="7" t="s">
        <v>34</v>
      </c>
      <c r="E11" s="7"/>
      <c r="F11" s="7" t="s">
        <v>14</v>
      </c>
      <c r="G11" s="7"/>
      <c r="H11" s="7"/>
      <c r="I11" s="7"/>
      <c r="J11" s="8"/>
    </row>
    <row r="12" customFormat="false" ht="12.75" hidden="false" customHeight="false" outlineLevel="0" collapsed="false">
      <c r="A12" s="1" t="n">
        <v>11</v>
      </c>
      <c r="B12" s="6" t="s">
        <v>35</v>
      </c>
      <c r="C12" s="7" t="s">
        <v>36</v>
      </c>
      <c r="D12" s="7" t="s">
        <v>34</v>
      </c>
      <c r="E12" s="7"/>
      <c r="F12" s="7" t="s">
        <v>14</v>
      </c>
      <c r="G12" s="7"/>
      <c r="H12" s="7"/>
      <c r="I12" s="7"/>
      <c r="J12" s="8"/>
    </row>
    <row r="13" customFormat="false" ht="12.75" hidden="false" customHeight="false" outlineLevel="0" collapsed="false">
      <c r="A13" s="1" t="n">
        <v>12</v>
      </c>
      <c r="B13" s="6" t="s">
        <v>37</v>
      </c>
      <c r="C13" s="1" t="s">
        <v>38</v>
      </c>
      <c r="D13" s="7" t="s">
        <v>13</v>
      </c>
      <c r="E13" s="7"/>
      <c r="F13" s="7" t="s">
        <v>14</v>
      </c>
      <c r="G13" s="7" t="s">
        <v>15</v>
      </c>
      <c r="H13" s="7" t="s">
        <v>16</v>
      </c>
      <c r="I13" s="7" t="n">
        <v>1</v>
      </c>
      <c r="J13" s="8" t="s">
        <v>39</v>
      </c>
    </row>
    <row r="14" customFormat="false" ht="12.75" hidden="false" customHeight="false" outlineLevel="0" collapsed="false">
      <c r="A14" s="1" t="n">
        <v>13</v>
      </c>
      <c r="B14" s="6" t="s">
        <v>40</v>
      </c>
      <c r="C14" s="7" t="s">
        <v>41</v>
      </c>
      <c r="D14" s="7" t="s">
        <v>13</v>
      </c>
      <c r="E14" s="7"/>
      <c r="F14" s="7" t="s">
        <v>14</v>
      </c>
      <c r="G14" s="7" t="s">
        <v>15</v>
      </c>
      <c r="H14" s="7" t="s">
        <v>16</v>
      </c>
      <c r="I14" s="7" t="n">
        <v>0</v>
      </c>
      <c r="J14" s="8"/>
    </row>
    <row r="15" customFormat="false" ht="12.75" hidden="false" customHeight="false" outlineLevel="0" collapsed="false">
      <c r="A15" s="1" t="n">
        <v>14</v>
      </c>
      <c r="B15" s="6" t="s">
        <v>42</v>
      </c>
      <c r="C15" s="7" t="s">
        <v>43</v>
      </c>
      <c r="D15" s="7" t="s">
        <v>34</v>
      </c>
      <c r="E15" s="7"/>
      <c r="F15" s="7" t="s">
        <v>14</v>
      </c>
      <c r="G15" s="7"/>
      <c r="H15" s="7"/>
      <c r="I15" s="7"/>
      <c r="J15" s="8"/>
    </row>
    <row r="16" customFormat="false" ht="12.75" hidden="false" customHeight="false" outlineLevel="0" collapsed="false">
      <c r="A16" s="1" t="n">
        <v>15</v>
      </c>
      <c r="B16" s="6" t="s">
        <v>44</v>
      </c>
      <c r="C16" s="7" t="s">
        <v>45</v>
      </c>
      <c r="D16" s="7" t="s">
        <v>23</v>
      </c>
      <c r="E16" s="7"/>
      <c r="F16" s="7" t="s">
        <v>14</v>
      </c>
      <c r="G16" s="7"/>
      <c r="H16" s="7"/>
      <c r="I16" s="7"/>
      <c r="J16" s="8"/>
    </row>
    <row r="17" customFormat="false" ht="12.75" hidden="false" customHeight="false" outlineLevel="0" collapsed="false">
      <c r="A17" s="1" t="n">
        <v>16</v>
      </c>
      <c r="B17" s="6" t="s">
        <v>46</v>
      </c>
      <c r="C17" s="7" t="s">
        <v>47</v>
      </c>
      <c r="D17" s="7" t="s">
        <v>23</v>
      </c>
      <c r="E17" s="7"/>
      <c r="F17" s="7" t="s">
        <v>14</v>
      </c>
      <c r="G17" s="7"/>
      <c r="H17" s="7"/>
      <c r="I17" s="7"/>
      <c r="J17" s="8"/>
    </row>
    <row r="18" customFormat="false" ht="12.75" hidden="false" customHeight="false" outlineLevel="0" collapsed="false">
      <c r="A18" s="1" t="n">
        <v>17</v>
      </c>
      <c r="B18" s="6" t="s">
        <v>48</v>
      </c>
      <c r="C18" s="7" t="s">
        <v>49</v>
      </c>
      <c r="D18" s="7" t="s">
        <v>34</v>
      </c>
      <c r="E18" s="7"/>
      <c r="F18" s="7" t="s">
        <v>14</v>
      </c>
      <c r="G18" s="7"/>
      <c r="H18" s="7"/>
      <c r="I18" s="7"/>
      <c r="J18" s="8"/>
    </row>
    <row r="19" customFormat="false" ht="12.75" hidden="false" customHeight="false" outlineLevel="0" collapsed="false">
      <c r="A19" s="1" t="n">
        <v>18</v>
      </c>
      <c r="B19" s="6" t="s">
        <v>50</v>
      </c>
      <c r="C19" s="10" t="s">
        <v>51</v>
      </c>
      <c r="D19" s="7" t="s">
        <v>13</v>
      </c>
      <c r="E19" s="7"/>
      <c r="F19" s="7" t="s">
        <v>14</v>
      </c>
      <c r="G19" s="7" t="s">
        <v>15</v>
      </c>
      <c r="H19" s="7" t="s">
        <v>16</v>
      </c>
      <c r="I19" s="7" t="n">
        <v>0</v>
      </c>
      <c r="J19" s="8"/>
    </row>
    <row r="20" customFormat="false" ht="12.75" hidden="false" customHeight="false" outlineLevel="0" collapsed="false">
      <c r="A20" s="1" t="n">
        <v>19</v>
      </c>
      <c r="B20" s="6" t="s">
        <v>52</v>
      </c>
      <c r="C20" s="10" t="s">
        <v>53</v>
      </c>
      <c r="D20" s="7" t="s">
        <v>13</v>
      </c>
      <c r="E20" s="7"/>
      <c r="F20" s="7" t="s">
        <v>14</v>
      </c>
      <c r="G20" s="7" t="s">
        <v>15</v>
      </c>
      <c r="H20" s="7" t="s">
        <v>16</v>
      </c>
      <c r="I20" s="7" t="n">
        <v>0</v>
      </c>
      <c r="J20" s="8"/>
    </row>
    <row r="21" customFormat="false" ht="12.75" hidden="false" customHeight="false" outlineLevel="0" collapsed="false">
      <c r="A21" s="1" t="n">
        <v>20</v>
      </c>
      <c r="B21" s="6" t="s">
        <v>54</v>
      </c>
      <c r="C21" s="10" t="s">
        <v>55</v>
      </c>
      <c r="D21" s="7" t="s">
        <v>13</v>
      </c>
      <c r="E21" s="7"/>
      <c r="F21" s="7" t="s">
        <v>14</v>
      </c>
      <c r="G21" s="7" t="s">
        <v>19</v>
      </c>
      <c r="H21" s="7" t="s">
        <v>16</v>
      </c>
      <c r="I21" s="7" t="n">
        <v>0</v>
      </c>
      <c r="J21" s="8"/>
    </row>
    <row r="22" customFormat="false" ht="12.75" hidden="false" customHeight="false" outlineLevel="0" collapsed="false">
      <c r="A22" s="1" t="n">
        <v>21</v>
      </c>
      <c r="B22" s="6" t="s">
        <v>56</v>
      </c>
      <c r="C22" s="10" t="s">
        <v>57</v>
      </c>
      <c r="D22" s="7" t="s">
        <v>4</v>
      </c>
      <c r="E22" s="7" t="n">
        <v>6</v>
      </c>
      <c r="F22" s="7" t="s">
        <v>14</v>
      </c>
      <c r="G22" s="7" t="s">
        <v>19</v>
      </c>
      <c r="H22" s="7"/>
      <c r="I22" s="7"/>
      <c r="J22" s="8"/>
    </row>
    <row r="23" customFormat="false" ht="12.75" hidden="false" customHeight="false" outlineLevel="0" collapsed="false">
      <c r="A23" s="1" t="n">
        <v>22</v>
      </c>
      <c r="B23" s="6" t="s">
        <v>58</v>
      </c>
      <c r="C23" s="10" t="s">
        <v>59</v>
      </c>
      <c r="D23" s="7" t="s">
        <v>4</v>
      </c>
      <c r="E23" s="7" t="n">
        <v>6</v>
      </c>
      <c r="F23" s="7" t="s">
        <v>14</v>
      </c>
      <c r="G23" s="7" t="s">
        <v>19</v>
      </c>
      <c r="H23" s="7"/>
      <c r="I23" s="7"/>
      <c r="J23" s="8"/>
    </row>
    <row r="24" customFormat="false" ht="12.75" hidden="false" customHeight="false" outlineLevel="0" collapsed="false">
      <c r="A24" s="1" t="n">
        <v>23</v>
      </c>
      <c r="B24" s="6" t="s">
        <v>60</v>
      </c>
      <c r="C24" s="7"/>
      <c r="D24" s="7"/>
      <c r="E24" s="7"/>
      <c r="F24" s="7"/>
      <c r="G24" s="7"/>
      <c r="H24" s="7"/>
      <c r="I24" s="7"/>
      <c r="J24" s="8"/>
    </row>
    <row r="25" customFormat="false" ht="12.75" hidden="false" customHeight="false" outlineLevel="0" collapsed="false">
      <c r="A25" s="1" t="n">
        <v>24</v>
      </c>
      <c r="B25" s="6" t="s">
        <v>10</v>
      </c>
      <c r="C25" s="7"/>
      <c r="D25" s="7"/>
      <c r="E25" s="7"/>
      <c r="F25" s="7"/>
      <c r="G25" s="7"/>
      <c r="H25" s="7"/>
      <c r="I25" s="7"/>
      <c r="J25" s="8"/>
    </row>
    <row r="26" customFormat="false" ht="12.75" hidden="false" customHeight="false" outlineLevel="0" collapsed="false">
      <c r="A26" s="1" t="n">
        <v>25</v>
      </c>
      <c r="B26" s="6" t="s">
        <v>61</v>
      </c>
      <c r="C26" s="7" t="s">
        <v>62</v>
      </c>
      <c r="D26" s="7" t="s">
        <v>23</v>
      </c>
      <c r="E26" s="7"/>
      <c r="F26" s="7" t="s">
        <v>14</v>
      </c>
      <c r="G26" s="7"/>
      <c r="H26" s="7"/>
      <c r="I26" s="7"/>
      <c r="J26" s="8"/>
    </row>
    <row r="27" customFormat="false" ht="12.75" hidden="false" customHeight="false" outlineLevel="0" collapsed="false">
      <c r="A27" s="1" t="n">
        <v>26</v>
      </c>
      <c r="B27" s="6" t="s">
        <v>63</v>
      </c>
      <c r="C27" s="7" t="s">
        <v>64</v>
      </c>
      <c r="D27" s="7" t="s">
        <v>13</v>
      </c>
      <c r="E27" s="7"/>
      <c r="F27" s="7" t="s">
        <v>14</v>
      </c>
      <c r="G27" s="7" t="s">
        <v>15</v>
      </c>
      <c r="H27" s="7" t="s">
        <v>16</v>
      </c>
      <c r="I27" s="7" t="n">
        <v>0</v>
      </c>
      <c r="J27" s="8" t="s">
        <v>65</v>
      </c>
    </row>
    <row r="28" customFormat="false" ht="12.75" hidden="false" customHeight="false" outlineLevel="0" collapsed="false">
      <c r="A28" s="1" t="n">
        <v>27</v>
      </c>
      <c r="B28" s="6" t="s">
        <v>66</v>
      </c>
      <c r="C28" s="7" t="s">
        <v>67</v>
      </c>
      <c r="D28" s="7" t="s">
        <v>13</v>
      </c>
      <c r="E28" s="7"/>
      <c r="F28" s="7" t="s">
        <v>14</v>
      </c>
      <c r="G28" s="7" t="s">
        <v>19</v>
      </c>
      <c r="H28" s="7" t="s">
        <v>16</v>
      </c>
      <c r="I28" s="7" t="n">
        <v>1</v>
      </c>
      <c r="J28" s="8"/>
    </row>
    <row r="29" customFormat="false" ht="12.75" hidden="false" customHeight="false" outlineLevel="0" collapsed="false">
      <c r="A29" s="1" t="n">
        <v>28</v>
      </c>
      <c r="B29" s="6" t="s">
        <v>68</v>
      </c>
      <c r="C29" s="7" t="s">
        <v>69</v>
      </c>
      <c r="D29" s="7" t="s">
        <v>23</v>
      </c>
      <c r="E29" s="7"/>
      <c r="F29" s="7" t="s">
        <v>14</v>
      </c>
      <c r="G29" s="7"/>
      <c r="H29" s="7"/>
      <c r="I29" s="7"/>
      <c r="J29" s="8"/>
    </row>
    <row r="30" customFormat="false" ht="12.75" hidden="false" customHeight="false" outlineLevel="0" collapsed="false">
      <c r="A30" s="1" t="n">
        <v>29</v>
      </c>
      <c r="B30" s="6" t="s">
        <v>70</v>
      </c>
      <c r="C30" s="1" t="s">
        <v>71</v>
      </c>
      <c r="D30" s="7" t="s">
        <v>13</v>
      </c>
      <c r="E30" s="7"/>
      <c r="F30" s="7" t="s">
        <v>14</v>
      </c>
      <c r="G30" s="7" t="s">
        <v>15</v>
      </c>
      <c r="H30" s="7" t="s">
        <v>16</v>
      </c>
      <c r="I30" s="7" t="n">
        <v>0</v>
      </c>
      <c r="J30" s="8"/>
    </row>
    <row r="31" customFormat="false" ht="12.75" hidden="false" customHeight="false" outlineLevel="0" collapsed="false">
      <c r="A31" s="1" t="n">
        <v>30</v>
      </c>
      <c r="B31" s="6" t="s">
        <v>72</v>
      </c>
      <c r="C31" s="7" t="s">
        <v>73</v>
      </c>
      <c r="D31" s="7" t="s">
        <v>13</v>
      </c>
      <c r="E31" s="7"/>
      <c r="F31" s="7" t="s">
        <v>14</v>
      </c>
      <c r="G31" s="7" t="s">
        <v>15</v>
      </c>
      <c r="H31" s="7" t="s">
        <v>16</v>
      </c>
      <c r="I31" s="7" t="n">
        <v>0</v>
      </c>
      <c r="J31" s="8"/>
    </row>
    <row r="32" customFormat="false" ht="12.75" hidden="false" customHeight="false" outlineLevel="0" collapsed="false">
      <c r="A32" s="1" t="n">
        <v>31</v>
      </c>
      <c r="B32" s="6" t="s">
        <v>74</v>
      </c>
      <c r="C32" s="7" t="s">
        <v>75</v>
      </c>
      <c r="D32" s="7" t="s">
        <v>13</v>
      </c>
      <c r="E32" s="7"/>
      <c r="F32" s="7" t="s">
        <v>14</v>
      </c>
      <c r="G32" s="7" t="s">
        <v>19</v>
      </c>
      <c r="H32" s="7" t="s">
        <v>16</v>
      </c>
      <c r="I32" s="7" t="n">
        <v>0</v>
      </c>
      <c r="J32" s="8"/>
    </row>
    <row r="33" customFormat="false" ht="12.75" hidden="false" customHeight="false" outlineLevel="0" collapsed="false">
      <c r="A33" s="1" t="n">
        <v>32</v>
      </c>
      <c r="B33" s="6" t="s">
        <v>76</v>
      </c>
      <c r="C33" s="7" t="s">
        <v>77</v>
      </c>
      <c r="D33" s="7" t="s">
        <v>13</v>
      </c>
      <c r="E33" s="7"/>
      <c r="F33" s="7" t="s">
        <v>14</v>
      </c>
      <c r="G33" s="7" t="s">
        <v>19</v>
      </c>
      <c r="H33" s="7" t="s">
        <v>16</v>
      </c>
      <c r="I33" s="7" t="n">
        <v>0</v>
      </c>
      <c r="J33" s="8"/>
    </row>
    <row r="34" customFormat="false" ht="12.75" hidden="false" customHeight="false" outlineLevel="0" collapsed="false">
      <c r="A34" s="1" t="n">
        <v>33</v>
      </c>
      <c r="B34" s="6" t="s">
        <v>78</v>
      </c>
      <c r="C34" s="7" t="s">
        <v>79</v>
      </c>
      <c r="D34" s="7" t="s">
        <v>13</v>
      </c>
      <c r="E34" s="7"/>
      <c r="F34" s="7" t="s">
        <v>14</v>
      </c>
      <c r="G34" s="7" t="s">
        <v>19</v>
      </c>
      <c r="H34" s="7" t="s">
        <v>16</v>
      </c>
      <c r="I34" s="7" t="n">
        <v>0</v>
      </c>
      <c r="J34" s="8"/>
    </row>
    <row r="35" customFormat="false" ht="12.75" hidden="false" customHeight="false" outlineLevel="0" collapsed="false">
      <c r="A35" s="1" t="n">
        <v>34</v>
      </c>
      <c r="B35" s="6" t="s">
        <v>80</v>
      </c>
      <c r="C35" s="7" t="s">
        <v>81</v>
      </c>
      <c r="D35" s="7"/>
      <c r="E35" s="7"/>
      <c r="F35" s="7"/>
      <c r="G35" s="7"/>
      <c r="H35" s="7"/>
      <c r="I35" s="7"/>
      <c r="J35" s="8"/>
    </row>
    <row r="36" customFormat="false" ht="12.75" hidden="false" customHeight="false" outlineLevel="0" collapsed="false">
      <c r="A36" s="1" t="n">
        <v>35</v>
      </c>
      <c r="B36" s="6" t="s">
        <v>60</v>
      </c>
      <c r="C36" s="7"/>
      <c r="D36" s="7"/>
      <c r="E36" s="7"/>
      <c r="F36" s="7"/>
      <c r="G36" s="7"/>
      <c r="H36" s="7"/>
      <c r="I36" s="7"/>
      <c r="J36" s="8"/>
    </row>
    <row r="37" customFormat="false" ht="12.75" hidden="false" customHeight="false" outlineLevel="0" collapsed="false">
      <c r="A37" s="1" t="n">
        <v>36</v>
      </c>
      <c r="B37" s="6" t="s">
        <v>82</v>
      </c>
      <c r="C37" s="7"/>
      <c r="D37" s="7"/>
      <c r="E37" s="7"/>
      <c r="F37" s="7"/>
      <c r="G37" s="7"/>
      <c r="H37" s="7"/>
      <c r="I37" s="7"/>
      <c r="J37" s="8"/>
    </row>
    <row r="38" customFormat="false" ht="12.75" hidden="false" customHeight="false" outlineLevel="0" collapsed="false">
      <c r="A38" s="1" t="n">
        <v>37</v>
      </c>
      <c r="B38" s="2" t="s">
        <v>83</v>
      </c>
      <c r="C38" s="1" t="s">
        <v>84</v>
      </c>
      <c r="D38" s="7"/>
      <c r="E38" s="7"/>
      <c r="F38" s="7"/>
      <c r="G38" s="7"/>
      <c r="H38" s="7"/>
      <c r="I38" s="7"/>
    </row>
    <row r="39" customFormat="false" ht="12.75" hidden="false" customHeight="false" outlineLevel="0" collapsed="false">
      <c r="A39" s="1" t="n">
        <v>38</v>
      </c>
      <c r="B39" s="2" t="s">
        <v>85</v>
      </c>
      <c r="C39" s="1" t="s">
        <v>86</v>
      </c>
      <c r="D39" s="7" t="s">
        <v>13</v>
      </c>
      <c r="E39" s="7"/>
      <c r="F39" s="7" t="s">
        <v>14</v>
      </c>
      <c r="G39" s="7" t="s">
        <v>19</v>
      </c>
      <c r="H39" s="7" t="s">
        <v>16</v>
      </c>
      <c r="I39" s="7" t="n">
        <v>0</v>
      </c>
    </row>
    <row r="40" customFormat="false" ht="12.75" hidden="false" customHeight="false" outlineLevel="0" collapsed="false">
      <c r="A40" s="1" t="n">
        <v>39</v>
      </c>
      <c r="B40" s="2" t="s">
        <v>87</v>
      </c>
      <c r="C40" s="10" t="s">
        <v>88</v>
      </c>
      <c r="D40" s="7" t="s">
        <v>13</v>
      </c>
      <c r="E40" s="7"/>
      <c r="F40" s="7" t="s">
        <v>14</v>
      </c>
      <c r="G40" s="7" t="s">
        <v>19</v>
      </c>
      <c r="H40" s="7" t="s">
        <v>16</v>
      </c>
      <c r="I40" s="7" t="n">
        <v>0</v>
      </c>
    </row>
    <row r="41" customFormat="false" ht="12.75" hidden="false" customHeight="false" outlineLevel="0" collapsed="false">
      <c r="A41" s="1" t="n">
        <v>40</v>
      </c>
      <c r="B41" s="2" t="s">
        <v>89</v>
      </c>
      <c r="C41" s="1" t="s">
        <v>90</v>
      </c>
      <c r="D41" s="7" t="s">
        <v>13</v>
      </c>
      <c r="E41" s="7"/>
      <c r="F41" s="7" t="s">
        <v>14</v>
      </c>
      <c r="G41" s="7" t="s">
        <v>15</v>
      </c>
      <c r="H41" s="7" t="s">
        <v>16</v>
      </c>
      <c r="I41" s="7" t="n">
        <v>0</v>
      </c>
    </row>
    <row r="42" customFormat="false" ht="12.75" hidden="false" customHeight="false" outlineLevel="0" collapsed="false">
      <c r="A42" s="1" t="n">
        <v>41</v>
      </c>
      <c r="B42" s="2" t="s">
        <v>91</v>
      </c>
      <c r="C42" s="1" t="s">
        <v>92</v>
      </c>
      <c r="D42" s="7" t="s">
        <v>13</v>
      </c>
      <c r="E42" s="7"/>
      <c r="F42" s="7" t="s">
        <v>14</v>
      </c>
      <c r="G42" s="7" t="s">
        <v>15</v>
      </c>
      <c r="H42" s="7" t="s">
        <v>16</v>
      </c>
      <c r="I42" s="7" t="n">
        <v>0</v>
      </c>
    </row>
    <row r="43" customFormat="false" ht="12.75" hidden="false" customHeight="false" outlineLevel="0" collapsed="false">
      <c r="A43" s="1" t="n">
        <v>42</v>
      </c>
      <c r="B43" s="2" t="s">
        <v>93</v>
      </c>
      <c r="C43" s="1" t="s">
        <v>94</v>
      </c>
      <c r="D43" s="7" t="s">
        <v>4</v>
      </c>
      <c r="E43" s="7" t="n">
        <v>1</v>
      </c>
      <c r="F43" s="7" t="s">
        <v>14</v>
      </c>
      <c r="G43" s="7" t="s">
        <v>19</v>
      </c>
      <c r="H43" s="7"/>
      <c r="I43" s="7"/>
    </row>
    <row r="44" customFormat="false" ht="12.75" hidden="false" customHeight="false" outlineLevel="0" collapsed="false">
      <c r="A44" s="1" t="n">
        <v>43</v>
      </c>
      <c r="B44" s="2" t="s">
        <v>95</v>
      </c>
      <c r="C44" s="1" t="s">
        <v>96</v>
      </c>
      <c r="D44" s="7" t="s">
        <v>4</v>
      </c>
      <c r="E44" s="7" t="n">
        <v>1</v>
      </c>
      <c r="F44" s="7" t="s">
        <v>14</v>
      </c>
      <c r="G44" s="7" t="s">
        <v>19</v>
      </c>
      <c r="H44" s="7"/>
      <c r="I44" s="7"/>
    </row>
    <row r="45" customFormat="false" ht="12.75" hidden="false" customHeight="false" outlineLevel="0" collapsed="false">
      <c r="A45" s="1" t="n">
        <v>44</v>
      </c>
      <c r="B45" s="2" t="s">
        <v>97</v>
      </c>
      <c r="D45" s="7"/>
      <c r="E45" s="7"/>
      <c r="F45" s="7"/>
      <c r="G45" s="7"/>
      <c r="H45" s="7"/>
      <c r="I45" s="7"/>
    </row>
    <row r="46" customFormat="false" ht="12.75" hidden="false" customHeight="false" outlineLevel="0" collapsed="false">
      <c r="A46" s="1" t="n">
        <v>45</v>
      </c>
      <c r="B46" s="2" t="s">
        <v>98</v>
      </c>
      <c r="C46" s="1" t="s">
        <v>99</v>
      </c>
      <c r="D46" s="7" t="s">
        <v>13</v>
      </c>
      <c r="E46" s="7"/>
      <c r="F46" s="7" t="s">
        <v>14</v>
      </c>
      <c r="G46" s="7" t="s">
        <v>15</v>
      </c>
      <c r="H46" s="7" t="s">
        <v>16</v>
      </c>
      <c r="I46" s="7" t="n">
        <v>1</v>
      </c>
    </row>
    <row r="47" customFormat="false" ht="12.75" hidden="false" customHeight="false" outlineLevel="0" collapsed="false">
      <c r="A47" s="1" t="n">
        <v>46</v>
      </c>
      <c r="B47" s="2" t="s">
        <v>100</v>
      </c>
      <c r="C47" s="1" t="s">
        <v>101</v>
      </c>
      <c r="D47" s="7" t="s">
        <v>13</v>
      </c>
      <c r="E47" s="7"/>
      <c r="F47" s="7" t="s">
        <v>14</v>
      </c>
      <c r="G47" s="7" t="s">
        <v>15</v>
      </c>
      <c r="H47" s="7" t="s">
        <v>16</v>
      </c>
      <c r="I47" s="7" t="n">
        <v>0</v>
      </c>
    </row>
    <row r="48" customFormat="false" ht="12.75" hidden="false" customHeight="false" outlineLevel="0" collapsed="false">
      <c r="A48" s="1" t="n">
        <v>47</v>
      </c>
      <c r="B48" s="2" t="s">
        <v>60</v>
      </c>
      <c r="D48" s="7"/>
      <c r="E48" s="7"/>
      <c r="F48" s="7"/>
      <c r="G48" s="7"/>
      <c r="H48" s="7"/>
      <c r="I48" s="7"/>
    </row>
    <row r="49" customFormat="false" ht="12.75" hidden="false" customHeight="false" outlineLevel="0" collapsed="false">
      <c r="A49" s="1" t="n">
        <v>48</v>
      </c>
      <c r="B49" s="2" t="s">
        <v>10</v>
      </c>
      <c r="D49" s="7"/>
      <c r="E49" s="7"/>
      <c r="F49" s="7"/>
      <c r="G49" s="7"/>
      <c r="H49" s="7"/>
      <c r="I49" s="7"/>
    </row>
  </sheetData>
  <autoFilter ref="D1:D47"/>
  <dataValidations count="5">
    <dataValidation allowBlank="true" errorStyle="stop" operator="between" showDropDown="false" showErrorMessage="true" showInputMessage="false" sqref="A1 E1:I1 B2:B37 E2:E49 I2:I49" type="none">
      <formula1>0</formula1>
      <formula2>0</formula2>
    </dataValidation>
    <dataValidation allowBlank="true" errorStyle="stop" operator="between" showDropDown="false" showErrorMessage="true" showInputMessage="false" sqref="H2:H49" type="list">
      <formula1>"LOW,MEDIUM,HIGH,VERY-HIGH"</formula1>
      <formula2>0</formula2>
    </dataValidation>
    <dataValidation allowBlank="true" errorStyle="stop" operator="between" showDropDown="false" showErrorMessage="true" showInputMessage="false" sqref="G2:G49" type="list">
      <formula1>"PP,OD"</formula1>
      <formula2>0</formula2>
    </dataValidation>
    <dataValidation allowBlank="true" errorStyle="stop" operator="between" showDropDown="false" showErrorMessage="true" showInputMessage="false" sqref="F2:F49" type="list">
      <formula1>"NO-PULL,PULL-UP,PULL-DOWN"</formula1>
      <formula2>0</formula2>
    </dataValidation>
    <dataValidation allowBlank="true" errorStyle="stop" operator="between" showDropDown="false" showErrorMessage="true" showInputMessage="false" sqref="D2:D49" type="list">
      <formula1>"INPUT,OUTPUT,AF,ANALOG,NA"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23" activeCellId="0" sqref="B23"/>
    </sheetView>
  </sheetViews>
  <sheetFormatPr defaultColWidth="8.6875" defaultRowHeight="12.75" zeroHeight="false" outlineLevelRow="0" outlineLevelCol="0"/>
  <cols>
    <col collapsed="false" customWidth="true" hidden="false" outlineLevel="0" max="1" min="1" style="3" width="19.42"/>
    <col collapsed="false" customWidth="true" hidden="false" outlineLevel="0" max="2" min="2" style="3" width="19.48"/>
    <col collapsed="false" customWidth="true" hidden="false" outlineLevel="0" max="3" min="3" style="3" width="10.73"/>
    <col collapsed="false" customWidth="true" hidden="false" outlineLevel="0" max="4" min="4" style="3" width="11.85"/>
    <col collapsed="false" customWidth="true" hidden="false" outlineLevel="0" max="5" min="5" style="3" width="63.42"/>
    <col collapsed="false" customWidth="false" hidden="false" outlineLevel="0" max="1020" min="6" style="3" width="8.67"/>
    <col collapsed="false" customWidth="true" hidden="false" outlineLevel="0" max="1024" min="1021" style="3" width="11.52"/>
  </cols>
  <sheetData>
    <row r="1" customFormat="false" ht="12.75" hidden="false" customHeight="false" outlineLevel="0" collapsed="false">
      <c r="A1" s="11" t="s">
        <v>102</v>
      </c>
      <c r="B1" s="11" t="s">
        <v>2</v>
      </c>
      <c r="C1" s="11" t="s">
        <v>103</v>
      </c>
      <c r="D1" s="11" t="s">
        <v>104</v>
      </c>
      <c r="E1" s="11" t="s">
        <v>9</v>
      </c>
    </row>
    <row r="2" customFormat="false" ht="12.75" hidden="false" customHeight="false" outlineLevel="0" collapsed="false">
      <c r="A2" s="3" t="s">
        <v>105</v>
      </c>
      <c r="B2" s="3" t="s">
        <v>106</v>
      </c>
      <c r="C2" s="12" t="s">
        <v>107</v>
      </c>
      <c r="D2" s="3" t="n">
        <v>0</v>
      </c>
    </row>
    <row r="3" customFormat="false" ht="12.75" hidden="false" customHeight="false" outlineLevel="0" collapsed="false">
      <c r="A3" s="3" t="s">
        <v>108</v>
      </c>
      <c r="B3" s="3" t="s">
        <v>109</v>
      </c>
      <c r="C3" s="12" t="s">
        <v>107</v>
      </c>
      <c r="D3" s="3" t="n">
        <v>0</v>
      </c>
    </row>
    <row r="4" customFormat="false" ht="12.75" hidden="false" customHeight="false" outlineLevel="0" collapsed="false">
      <c r="A4" s="12" t="s">
        <v>110</v>
      </c>
      <c r="B4" s="7" t="s">
        <v>90</v>
      </c>
      <c r="C4" s="12" t="s">
        <v>111</v>
      </c>
      <c r="D4" s="12" t="n">
        <v>1000</v>
      </c>
    </row>
    <row r="5" customFormat="false" ht="12.75" hidden="false" customHeight="false" outlineLevel="0" collapsed="false">
      <c r="A5" s="12" t="s">
        <v>112</v>
      </c>
      <c r="B5" s="7" t="s">
        <v>101</v>
      </c>
      <c r="C5" s="12" t="s">
        <v>111</v>
      </c>
      <c r="D5" s="12" t="n">
        <v>1000</v>
      </c>
    </row>
    <row r="6" customFormat="false" ht="12.75" hidden="false" customHeight="false" outlineLevel="0" collapsed="false">
      <c r="A6" s="12" t="s">
        <v>113</v>
      </c>
      <c r="B6" s="7" t="s">
        <v>22</v>
      </c>
      <c r="C6" s="12" t="s">
        <v>114</v>
      </c>
      <c r="D6" s="12" t="n">
        <v>0</v>
      </c>
    </row>
    <row r="7" customFormat="false" ht="12.75" hidden="false" customHeight="false" outlineLevel="0" collapsed="false">
      <c r="A7" s="12" t="s">
        <v>115</v>
      </c>
      <c r="B7" s="7" t="s">
        <v>51</v>
      </c>
      <c r="C7" s="12" t="s">
        <v>111</v>
      </c>
      <c r="D7" s="12" t="n">
        <v>1000</v>
      </c>
    </row>
    <row r="8" customFormat="false" ht="12.75" hidden="false" customHeight="false" outlineLevel="0" collapsed="false">
      <c r="A8" s="13" t="s">
        <v>116</v>
      </c>
      <c r="B8" s="14" t="s">
        <v>117</v>
      </c>
      <c r="C8" s="12" t="s">
        <v>107</v>
      </c>
      <c r="D8" s="12" t="n">
        <v>1000</v>
      </c>
    </row>
    <row r="9" customFormat="false" ht="12.75" hidden="false" customHeight="false" outlineLevel="0" collapsed="false">
      <c r="A9" s="12" t="s">
        <v>118</v>
      </c>
      <c r="B9" s="7" t="s">
        <v>55</v>
      </c>
      <c r="C9" s="12" t="s">
        <v>111</v>
      </c>
      <c r="D9" s="12" t="n">
        <v>0</v>
      </c>
      <c r="E9" s="3" t="s">
        <v>119</v>
      </c>
    </row>
    <row r="10" customFormat="false" ht="12.75" hidden="false" customHeight="false" outlineLevel="0" collapsed="false">
      <c r="A10" s="12" t="s">
        <v>120</v>
      </c>
      <c r="B10" s="7" t="s">
        <v>75</v>
      </c>
      <c r="C10" s="12" t="s">
        <v>111</v>
      </c>
      <c r="D10" s="12" t="n">
        <v>0</v>
      </c>
      <c r="E10" s="3" t="s">
        <v>119</v>
      </c>
    </row>
    <row r="11" customFormat="false" ht="12.75" hidden="false" customHeight="false" outlineLevel="0" collapsed="false">
      <c r="A11" s="12" t="s">
        <v>121</v>
      </c>
      <c r="B11" s="7" t="s">
        <v>92</v>
      </c>
      <c r="C11" s="12" t="s">
        <v>111</v>
      </c>
      <c r="D11" s="12" t="n">
        <v>0</v>
      </c>
    </row>
    <row r="12" customFormat="false" ht="12.75" hidden="false" customHeight="false" outlineLevel="0" collapsed="false">
      <c r="A12" s="3" t="s">
        <v>122</v>
      </c>
      <c r="B12" s="1" t="s">
        <v>45</v>
      </c>
      <c r="C12" s="12" t="s">
        <v>114</v>
      </c>
      <c r="D12" s="12" t="n">
        <v>0</v>
      </c>
      <c r="E12" s="3" t="s">
        <v>123</v>
      </c>
    </row>
    <row r="13" customFormat="false" ht="12.75" hidden="false" customHeight="false" outlineLevel="0" collapsed="false">
      <c r="A13" s="3" t="s">
        <v>124</v>
      </c>
      <c r="B13" s="7" t="s">
        <v>88</v>
      </c>
      <c r="C13" s="12" t="s">
        <v>111</v>
      </c>
      <c r="D13" s="12" t="n">
        <v>0</v>
      </c>
      <c r="E13" s="3" t="s">
        <v>119</v>
      </c>
    </row>
    <row r="14" customFormat="false" ht="12.75" hidden="false" customHeight="false" outlineLevel="0" collapsed="false">
      <c r="A14" s="12" t="s">
        <v>125</v>
      </c>
      <c r="B14" s="15" t="s">
        <v>126</v>
      </c>
      <c r="C14" s="12" t="s">
        <v>107</v>
      </c>
      <c r="D14" s="12" t="n">
        <v>1000</v>
      </c>
    </row>
    <row r="15" customFormat="false" ht="12.75" hidden="false" customHeight="false" outlineLevel="0" collapsed="false">
      <c r="A15" s="12" t="s">
        <v>127</v>
      </c>
      <c r="B15" s="15" t="s">
        <v>128</v>
      </c>
      <c r="C15" s="12" t="s">
        <v>107</v>
      </c>
      <c r="D15" s="12" t="n">
        <v>1000</v>
      </c>
    </row>
    <row r="16" customFormat="false" ht="12.75" hidden="false" customHeight="false" outlineLevel="0" collapsed="false">
      <c r="A16" s="12" t="s">
        <v>129</v>
      </c>
      <c r="B16" s="7" t="s">
        <v>53</v>
      </c>
      <c r="C16" s="12" t="s">
        <v>111</v>
      </c>
      <c r="D16" s="12" t="n">
        <v>0</v>
      </c>
    </row>
    <row r="17" customFormat="false" ht="12.75" hidden="false" customHeight="false" outlineLevel="0" collapsed="false">
      <c r="A17" s="12" t="s">
        <v>130</v>
      </c>
      <c r="B17" s="7" t="s">
        <v>47</v>
      </c>
      <c r="C17" s="12" t="s">
        <v>114</v>
      </c>
      <c r="D17" s="12" t="n">
        <v>0</v>
      </c>
      <c r="E17" s="3" t="s">
        <v>123</v>
      </c>
    </row>
    <row r="18" customFormat="false" ht="12.75" hidden="false" customHeight="false" outlineLevel="0" collapsed="false">
      <c r="A18" s="12" t="s">
        <v>131</v>
      </c>
      <c r="B18" s="7" t="s">
        <v>77</v>
      </c>
      <c r="C18" s="12" t="s">
        <v>111</v>
      </c>
      <c r="D18" s="12" t="n">
        <v>0</v>
      </c>
      <c r="E18" s="3" t="s">
        <v>119</v>
      </c>
    </row>
    <row r="19" customFormat="false" ht="12.75" hidden="false" customHeight="false" outlineLevel="0" collapsed="false">
      <c r="A19" s="12" t="s">
        <v>132</v>
      </c>
      <c r="B19" s="7" t="s">
        <v>73</v>
      </c>
      <c r="C19" s="12" t="s">
        <v>111</v>
      </c>
      <c r="D19" s="12" t="n">
        <v>1000</v>
      </c>
    </row>
    <row r="20" customFormat="false" ht="12.75" hidden="false" customHeight="false" outlineLevel="0" collapsed="false">
      <c r="A20" s="12" t="s">
        <v>133</v>
      </c>
      <c r="B20" s="12" t="s">
        <v>134</v>
      </c>
      <c r="C20" s="12" t="s">
        <v>107</v>
      </c>
      <c r="D20" s="12" t="n">
        <v>1000</v>
      </c>
    </row>
    <row r="21" customFormat="false" ht="12.75" hidden="false" customHeight="false" outlineLevel="0" collapsed="false">
      <c r="A21" s="12" t="s">
        <v>135</v>
      </c>
      <c r="B21" s="7" t="s">
        <v>86</v>
      </c>
      <c r="C21" s="12" t="s">
        <v>111</v>
      </c>
      <c r="D21" s="12" t="n">
        <v>29000</v>
      </c>
      <c r="E21" s="3" t="s">
        <v>119</v>
      </c>
    </row>
    <row r="22" customFormat="false" ht="12.75" hidden="false" customHeight="false" outlineLevel="0" collapsed="false">
      <c r="A22" s="12" t="s">
        <v>136</v>
      </c>
      <c r="B22" s="12" t="s">
        <v>137</v>
      </c>
      <c r="C22" s="12" t="s">
        <v>107</v>
      </c>
      <c r="D22" s="12" t="n">
        <v>30000</v>
      </c>
    </row>
    <row r="23" customFormat="false" ht="12.75" hidden="false" customHeight="false" outlineLevel="0" collapsed="false">
      <c r="A23" s="3" t="s">
        <v>138</v>
      </c>
      <c r="B23" s="3" t="s">
        <v>139</v>
      </c>
      <c r="C23" s="12" t="s">
        <v>107</v>
      </c>
      <c r="D23" s="3" t="n">
        <v>0</v>
      </c>
    </row>
    <row r="24" customFormat="false" ht="12.75" hidden="false" customHeight="false" outlineLevel="0" collapsed="false">
      <c r="A24" s="7" t="s">
        <v>140</v>
      </c>
      <c r="B24" s="7" t="s">
        <v>41</v>
      </c>
      <c r="C24" s="12" t="s">
        <v>111</v>
      </c>
      <c r="D24" s="3" t="n">
        <v>10</v>
      </c>
    </row>
    <row r="25" customFormat="false" ht="12.75" hidden="false" customHeight="false" outlineLevel="0" collapsed="false">
      <c r="A25" s="3" t="s">
        <v>141</v>
      </c>
      <c r="B25" s="3" t="s">
        <v>71</v>
      </c>
      <c r="C25" s="12" t="s">
        <v>111</v>
      </c>
      <c r="D25" s="3" t="n">
        <v>0</v>
      </c>
    </row>
  </sheetData>
  <dataValidations count="2">
    <dataValidation allowBlank="true" errorStyle="stop" operator="between" showDropDown="false" showErrorMessage="true" showInputMessage="false" sqref="D4:D22" type="none">
      <formula1>0</formula1>
      <formula2>0</formula2>
    </dataValidation>
    <dataValidation allowBlank="true" errorStyle="stop" operator="between" showDropDown="false" showErrorMessage="true" showInputMessage="false" sqref="C2:C25" type="list">
      <formula1>"ENABLE,FUNCTION,CHECK"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6" activeCellId="0" sqref="D6"/>
    </sheetView>
  </sheetViews>
  <sheetFormatPr defaultColWidth="8.6875" defaultRowHeight="12.75" zeroHeight="false" outlineLevelRow="0" outlineLevelCol="0"/>
  <cols>
    <col collapsed="false" customWidth="true" hidden="false" outlineLevel="0" max="1" min="1" style="10" width="14.78"/>
    <col collapsed="false" customWidth="false" hidden="false" outlineLevel="0" max="3" min="2" style="10" width="8.67"/>
    <col collapsed="false" customWidth="true" hidden="false" outlineLevel="0" max="5" min="4" style="10" width="12.5"/>
    <col collapsed="false" customWidth="false" hidden="false" outlineLevel="0" max="1023" min="6" style="10" width="8.67"/>
    <col collapsed="false" customWidth="true" hidden="false" outlineLevel="0" max="1024" min="1024" style="10" width="11.52"/>
  </cols>
  <sheetData>
    <row r="1" customFormat="false" ht="12.75" hidden="false" customHeight="false" outlineLevel="0" collapsed="false">
      <c r="A1" s="10" t="s">
        <v>142</v>
      </c>
      <c r="B1" s="10" t="s">
        <v>143</v>
      </c>
      <c r="C1" s="10" t="s">
        <v>144</v>
      </c>
      <c r="D1" s="10" t="s">
        <v>145</v>
      </c>
      <c r="E1" s="10" t="s">
        <v>146</v>
      </c>
      <c r="F1" s="10" t="s">
        <v>147</v>
      </c>
    </row>
    <row r="2" customFormat="false" ht="12.8" hidden="false" customHeight="false" outlineLevel="0" collapsed="false">
      <c r="A2" s="16" t="n">
        <v>0</v>
      </c>
      <c r="B2" s="17" t="n">
        <v>10000</v>
      </c>
      <c r="C2" s="17" t="n">
        <v>0</v>
      </c>
      <c r="D2" s="17" t="n">
        <f aca="false">3.3*C2/(C2+B2)</f>
        <v>0</v>
      </c>
      <c r="E2" s="10" t="n">
        <v>0</v>
      </c>
      <c r="F2" s="10" t="n">
        <f aca="false">INT(E2/3.3*2^12)</f>
        <v>0</v>
      </c>
    </row>
    <row r="3" customFormat="false" ht="12.8" hidden="false" customHeight="false" outlineLevel="0" collapsed="false">
      <c r="A3" s="16" t="n">
        <v>1</v>
      </c>
      <c r="B3" s="17" t="n">
        <v>10000</v>
      </c>
      <c r="C3" s="17" t="n">
        <v>1000</v>
      </c>
      <c r="D3" s="17" t="n">
        <f aca="false">3.3*C3/(C3+B3)</f>
        <v>0.3</v>
      </c>
      <c r="E3" s="10" t="n">
        <f aca="false">D3-(D3-D2)/2</f>
        <v>0.15</v>
      </c>
      <c r="F3" s="10" t="n">
        <f aca="false">INT(E3/3.3*2^12)</f>
        <v>186</v>
      </c>
    </row>
    <row r="4" customFormat="false" ht="12.8" hidden="false" customHeight="false" outlineLevel="0" collapsed="false">
      <c r="A4" s="16" t="n">
        <v>2</v>
      </c>
      <c r="B4" s="17" t="n">
        <v>10000</v>
      </c>
      <c r="C4" s="17" t="n">
        <v>3000</v>
      </c>
      <c r="D4" s="17" t="n">
        <f aca="false">3.3*C4/(C4+B4)</f>
        <v>0.761538461538462</v>
      </c>
      <c r="E4" s="10" t="n">
        <f aca="false">D4-(D4-D3)/2</f>
        <v>0.530769230769231</v>
      </c>
      <c r="F4" s="10" t="n">
        <f aca="false">INT(E4/3.3*2^12)</f>
        <v>658</v>
      </c>
    </row>
    <row r="5" customFormat="false" ht="12.8" hidden="false" customHeight="false" outlineLevel="0" collapsed="false">
      <c r="A5" s="16" t="n">
        <v>3</v>
      </c>
      <c r="B5" s="17" t="n">
        <v>10000</v>
      </c>
      <c r="C5" s="17" t="n">
        <v>5600</v>
      </c>
      <c r="D5" s="17" t="n">
        <f aca="false">3.3*C5/(C5+B5)</f>
        <v>1.18461538461538</v>
      </c>
      <c r="E5" s="10" t="n">
        <f aca="false">D5-(D5-D4)/2</f>
        <v>0.973076923076923</v>
      </c>
      <c r="F5" s="10" t="n">
        <f aca="false">INT(E5/3.3*2^12)</f>
        <v>1207</v>
      </c>
    </row>
    <row r="6" customFormat="false" ht="12.8" hidden="false" customHeight="false" outlineLevel="0" collapsed="false">
      <c r="A6" s="16" t="n">
        <v>4</v>
      </c>
      <c r="B6" s="17" t="n">
        <v>10000</v>
      </c>
      <c r="C6" s="17" t="n">
        <v>10000</v>
      </c>
      <c r="D6" s="17" t="n">
        <f aca="false">3.3*C6/(C6+B6)</f>
        <v>1.65</v>
      </c>
      <c r="E6" s="10" t="n">
        <f aca="false">D6-(D6-D5)/2</f>
        <v>1.41730769230769</v>
      </c>
      <c r="F6" s="10" t="n">
        <f aca="false">INT(E6/3.3*2^12)</f>
        <v>1759</v>
      </c>
    </row>
    <row r="7" customFormat="false" ht="12.8" hidden="false" customHeight="false" outlineLevel="0" collapsed="false">
      <c r="A7" s="16" t="n">
        <v>5</v>
      </c>
      <c r="B7" s="17" t="n">
        <v>10000</v>
      </c>
      <c r="C7" s="17" t="n">
        <v>18000</v>
      </c>
      <c r="D7" s="17" t="n">
        <f aca="false">3.3*C7/(C7+B7)</f>
        <v>2.12142857142857</v>
      </c>
      <c r="E7" s="10" t="n">
        <f aca="false">D7-(D7-D6)/2</f>
        <v>1.88571428571429</v>
      </c>
      <c r="F7" s="10" t="n">
        <f aca="false">INT(E7/3.3*2^12)</f>
        <v>2340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8125" defaultRowHeight="15.75" zeroHeight="false" outlineLevelRow="0" outlineLevelCol="0"/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LibreOffice/7.1.5.2$Linux_X86_64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2015-06-08T18:19:00Z</dcterms:created>
  <dc:creator/>
  <dc:description/>
  <dc:language>en-US</dc:language>
  <cp:lastModifiedBy/>
  <dcterms:modified xsi:type="dcterms:W3CDTF">2021-12-14T11:02:33Z</dcterms:modified>
  <cp:revision>204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