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" sheetId="1" state="visible" r:id="rId2"/>
    <sheet name="power" sheetId="2" state="visible" r:id="rId3"/>
    <sheet name="adc2v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<sst xmlns="http://schemas.openxmlformats.org/spreadsheetml/2006/main" count="289" uniqueCount="166">
  <si>
    <t xml:space="preserve">Pin number</t>
  </si>
  <si>
    <t xml:space="preserve">Pin name</t>
  </si>
  <si>
    <t xml:space="preserve">Net name</t>
  </si>
  <si>
    <t xml:space="preserve">Mode</t>
  </si>
  <si>
    <t xml:space="preserve">AF</t>
  </si>
  <si>
    <t xml:space="preserve">Pull</t>
  </si>
  <si>
    <t xml:space="preserve">Output type</t>
  </si>
  <si>
    <t xml:space="preserve">Output speed</t>
  </si>
  <si>
    <t xml:space="preserve">Default</t>
  </si>
  <si>
    <t xml:space="preserve">Description</t>
  </si>
  <si>
    <t xml:space="preserve">A4</t>
  </si>
  <si>
    <t xml:space="preserve">PB7</t>
  </si>
  <si>
    <t xml:space="preserve">I2C1_SDA</t>
  </si>
  <si>
    <t xml:space="preserve">NO-PULL</t>
  </si>
  <si>
    <t xml:space="preserve">OD</t>
  </si>
  <si>
    <t xml:space="preserve">HIGH</t>
  </si>
  <si>
    <t xml:space="preserve">B4</t>
  </si>
  <si>
    <t xml:space="preserve">PB6</t>
  </si>
  <si>
    <t xml:space="preserve">I2C1_SCL</t>
  </si>
  <si>
    <t xml:space="preserve">D2</t>
  </si>
  <si>
    <t xml:space="preserve">PB11</t>
  </si>
  <si>
    <t xml:space="preserve">PMIC_SDA</t>
  </si>
  <si>
    <t xml:space="preserve">I2C2_SDA</t>
  </si>
  <si>
    <t xml:space="preserve">E2</t>
  </si>
  <si>
    <t xml:space="preserve">PB10</t>
  </si>
  <si>
    <t xml:space="preserve">PMIC_SCL</t>
  </si>
  <si>
    <t xml:space="preserve">I2C2_SCL</t>
  </si>
  <si>
    <t xml:space="preserve">E5</t>
  </si>
  <si>
    <t xml:space="preserve">PA2</t>
  </si>
  <si>
    <t xml:space="preserve">MCU_UART1_TX</t>
  </si>
  <si>
    <t xml:space="preserve">USART2_TX</t>
  </si>
  <si>
    <t xml:space="preserve">F5</t>
  </si>
  <si>
    <t xml:space="preserve">PA3</t>
  </si>
  <si>
    <t xml:space="preserve">MCU_UART1_RX</t>
  </si>
  <si>
    <t xml:space="preserve">USART2_RX</t>
  </si>
  <si>
    <t xml:space="preserve">D4</t>
  </si>
  <si>
    <t xml:space="preserve">PA0</t>
  </si>
  <si>
    <t xml:space="preserve">PCB_VER0</t>
  </si>
  <si>
    <t xml:space="preserve">ANALOG</t>
  </si>
  <si>
    <t xml:space="preserve">F4</t>
  </si>
  <si>
    <t xml:space="preserve">PA5</t>
  </si>
  <si>
    <t xml:space="preserve">CURRENT_IN</t>
  </si>
  <si>
    <t xml:space="preserve">F6</t>
  </si>
  <si>
    <t xml:space="preserve">PA1</t>
  </si>
  <si>
    <t xml:space="preserve">BOM_VER0</t>
  </si>
  <si>
    <t xml:space="preserve">B6</t>
  </si>
  <si>
    <t xml:space="preserve">PC15</t>
  </si>
  <si>
    <t xml:space="preserve">PG_VDDC</t>
  </si>
  <si>
    <t xml:space="preserve">INPUT</t>
  </si>
  <si>
    <t xml:space="preserve">E1</t>
  </si>
  <si>
    <t xml:space="preserve">PA8</t>
  </si>
  <si>
    <t xml:space="preserve">PCIEE_RST_MCU</t>
  </si>
  <si>
    <t xml:space="preserve">PULL-UP</t>
  </si>
  <si>
    <t xml:space="preserve">should implement as interrupt mode, falling edge, interrupt mode enable should after board power on done</t>
  </si>
  <si>
    <t xml:space="preserve">E3</t>
  </si>
  <si>
    <t xml:space="preserve">PA6</t>
  </si>
  <si>
    <t xml:space="preserve">PG_VDD_TPU</t>
  </si>
  <si>
    <t xml:space="preserve">E4</t>
  </si>
  <si>
    <t xml:space="preserve">PA4</t>
  </si>
  <si>
    <t xml:space="preserve">MCU_INT</t>
  </si>
  <si>
    <t xml:space="preserve">SA5 working in output mode, other board type, working in input, active high</t>
  </si>
  <si>
    <t xml:space="preserve">F3</t>
  </si>
  <si>
    <t xml:space="preserve">PA7</t>
  </si>
  <si>
    <t xml:space="preserve">PG_VDD_TPU_MEM</t>
  </si>
  <si>
    <t xml:space="preserve">A2</t>
  </si>
  <si>
    <t xml:space="preserve">PA15</t>
  </si>
  <si>
    <t xml:space="preserve">DDR_PWR_GOOD</t>
  </si>
  <si>
    <t xml:space="preserve">OUTPUT</t>
  </si>
  <si>
    <t xml:space="preserve">PULL-DOWN</t>
  </si>
  <si>
    <t xml:space="preserve">PP</t>
  </si>
  <si>
    <t xml:space="preserve">LOW</t>
  </si>
  <si>
    <t xml:space="preserve">For 1684</t>
  </si>
  <si>
    <t xml:space="preserve">A3</t>
  </si>
  <si>
    <t xml:space="preserve">PB4</t>
  </si>
  <si>
    <t xml:space="preserve">EN_VDDIO18</t>
  </si>
  <si>
    <t xml:space="preserve">A6</t>
  </si>
  <si>
    <t xml:space="preserve">PC14</t>
  </si>
  <si>
    <t xml:space="preserve">MCU_LED</t>
  </si>
  <si>
    <t xml:space="preserve">B1</t>
  </si>
  <si>
    <t xml:space="preserve">PA12</t>
  </si>
  <si>
    <t xml:space="preserve">SYS_RST_X</t>
  </si>
  <si>
    <t xml:space="preserve">B3</t>
  </si>
  <si>
    <t xml:space="preserve">PB3</t>
  </si>
  <si>
    <t xml:space="preserve">GPIO3</t>
  </si>
  <si>
    <t xml:space="preserve">tpu power good for bm1684</t>
  </si>
  <si>
    <t xml:space="preserve">B5</t>
  </si>
  <si>
    <t xml:space="preserve">PB8</t>
  </si>
  <si>
    <t xml:space="preserve">EN_VDDC</t>
  </si>
  <si>
    <t xml:space="preserve">C1</t>
  </si>
  <si>
    <t xml:space="preserve">PA10</t>
  </si>
  <si>
    <t xml:space="preserve">GPIO1</t>
  </si>
  <si>
    <t xml:space="preserve">tpu memory power good for bm1684</t>
  </si>
  <si>
    <t xml:space="preserve">C2</t>
  </si>
  <si>
    <t xml:space="preserve">PA11</t>
  </si>
  <si>
    <t xml:space="preserve">P08_PWR_GOOD</t>
  </si>
  <si>
    <t xml:space="preserve">C3</t>
  </si>
  <si>
    <t xml:space="preserve">PB1</t>
  </si>
  <si>
    <t xml:space="preserve">EN_VDD_TPU_MEM</t>
  </si>
  <si>
    <t xml:space="preserve">C4</t>
  </si>
  <si>
    <t xml:space="preserve">PB5</t>
  </si>
  <si>
    <t xml:space="preserve">EN_VDD_TPU</t>
  </si>
  <si>
    <t xml:space="preserve">D1</t>
  </si>
  <si>
    <t xml:space="preserve">PA9</t>
  </si>
  <si>
    <t xml:space="preserve">EN_VQPS18</t>
  </si>
  <si>
    <t xml:space="preserve">D3</t>
  </si>
  <si>
    <t xml:space="preserve">PB0</t>
  </si>
  <si>
    <t xml:space="preserve">EN_VDDIO33</t>
  </si>
  <si>
    <t xml:space="preserve">F2</t>
  </si>
  <si>
    <t xml:space="preserve">PB2</t>
  </si>
  <si>
    <t xml:space="preserve">GPIO2</t>
  </si>
  <si>
    <t xml:space="preserve">pcie power good for bm1684</t>
  </si>
  <si>
    <t xml:space="preserve">A1</t>
  </si>
  <si>
    <t xml:space="preserve">PA13</t>
  </si>
  <si>
    <t xml:space="preserve">A5</t>
  </si>
  <si>
    <t xml:space="preserve">VDD</t>
  </si>
  <si>
    <t xml:space="preserve">B2</t>
  </si>
  <si>
    <t xml:space="preserve">PA14</t>
  </si>
  <si>
    <t xml:space="preserve">C5</t>
  </si>
  <si>
    <t xml:space="preserve">BOOT0</t>
  </si>
  <si>
    <t xml:space="preserve">C6</t>
  </si>
  <si>
    <t xml:space="preserve">NRST</t>
  </si>
  <si>
    <t xml:space="preserve">D5</t>
  </si>
  <si>
    <t xml:space="preserve">VDDA</t>
  </si>
  <si>
    <t xml:space="preserve">D6</t>
  </si>
  <si>
    <t xml:space="preserve">VSS</t>
  </si>
  <si>
    <t xml:space="preserve">E6</t>
  </si>
  <si>
    <t xml:space="preserve">VREF+</t>
  </si>
  <si>
    <t xml:space="preserve">F1</t>
  </si>
  <si>
    <t xml:space="preserve">Name</t>
  </si>
  <si>
    <t xml:space="preserve">Type</t>
  </si>
  <si>
    <t xml:space="preserve">Delay</t>
  </si>
  <si>
    <t xml:space="preserve">PMIC-VDD-1.8V</t>
  </si>
  <si>
    <t xml:space="preserve">PMIC_CHANNEL_A</t>
  </si>
  <si>
    <t xml:space="preserve">FUNCTION</t>
  </si>
  <si>
    <t xml:space="preserve">VDD-1.8V</t>
  </si>
  <si>
    <t xml:space="preserve">ENABLE</t>
  </si>
  <si>
    <t xml:space="preserve">VDD-CORE</t>
  </si>
  <si>
    <t xml:space="preserve">VDD-3.3V</t>
  </si>
  <si>
    <t xml:space="preserve">VDD-0.8V</t>
  </si>
  <si>
    <t xml:space="preserve">PMIC_CHANNEL_D</t>
  </si>
  <si>
    <t xml:space="preserve">ACK-PCIE</t>
  </si>
  <si>
    <t xml:space="preserve">ACK-P08</t>
  </si>
  <si>
    <t xml:space="preserve">VDD-TPU</t>
  </si>
  <si>
    <t xml:space="preserve">CHECK-VDD-TPU</t>
  </si>
  <si>
    <t xml:space="preserve">CHECK</t>
  </si>
  <si>
    <t xml:space="preserve">check this line</t>
  </si>
  <si>
    <t xml:space="preserve">ACK-TPU</t>
  </si>
  <si>
    <t xml:space="preserve">DDR-VDDQ</t>
  </si>
  <si>
    <t xml:space="preserve">PMIC_CHANNEL_B</t>
  </si>
  <si>
    <t xml:space="preserve">DDR-VDDQLP</t>
  </si>
  <si>
    <t xml:space="preserve">PMIC_CHANNEL_C</t>
  </si>
  <si>
    <t xml:space="preserve">VDD-TPU-MEM</t>
  </si>
  <si>
    <t xml:space="preserve">CHECK-TPU-MEM</t>
  </si>
  <si>
    <t xml:space="preserve">ACK-TPU_MEM</t>
  </si>
  <si>
    <t xml:space="preserve">VQPS-1.8V</t>
  </si>
  <si>
    <t xml:space="preserve">SYS-RST-DEASSERT</t>
  </si>
  <si>
    <t xml:space="preserve">SYS_RST_DEASSERT</t>
  </si>
  <si>
    <t xml:space="preserve">ACK-DDR</t>
  </si>
  <si>
    <t xml:space="preserve">SYS-RST-ASSERT</t>
  </si>
  <si>
    <t xml:space="preserve">SYS_RST_ASSERT</t>
  </si>
  <si>
    <t xml:space="preserve">version number</t>
  </si>
  <si>
    <t xml:space="preserve">r1</t>
  </si>
  <si>
    <t xml:space="preserve">r2</t>
  </si>
  <si>
    <t xml:space="preserve">voltage</t>
  </si>
  <si>
    <t xml:space="preserve">limit-low</t>
  </si>
  <si>
    <t xml:space="preserve">adc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</si>
</sst>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bi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72BF44"/>
        <bgColor rgb="FF92D05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2" width="16.38"/>
    <col collapsed="false" customWidth="true" hidden="false" outlineLevel="0" max="3" min="3" style="1" width="21.37"/>
    <col collapsed="false" customWidth="true" hidden="false" outlineLevel="0" max="4" min="4" style="1" width="8.79"/>
    <col collapsed="false" customWidth="true" hidden="false" outlineLevel="0" max="5" min="5" style="1" width="9.13"/>
    <col collapsed="false" customWidth="true" hidden="false" outlineLevel="0" max="6" min="6" style="1" width="12.37"/>
    <col collapsed="false" customWidth="true" hidden="false" outlineLevel="0" max="7" min="7" style="1" width="14.21"/>
    <col collapsed="false" customWidth="true" hidden="false" outlineLevel="0" max="8" min="8" style="1" width="15.95"/>
    <col collapsed="false" customWidth="true" hidden="false" outlineLevel="0" max="9" min="9" style="1" width="9.13"/>
    <col collapsed="false" customWidth="true" hidden="false" outlineLevel="0" max="10" min="10" style="1" width="93.14"/>
    <col collapsed="false" customWidth="true" hidden="false" outlineLevel="0" max="1022" min="11" style="1" width="9"/>
    <col collapsed="false" customWidth="false" hidden="false" outlineLevel="0" max="1023" min="1023" style="1" width="11.52"/>
    <col collapsed="false" customWidth="false" hidden="false" outlineLevel="0" max="1025" min="1024" style="3" width="11.52"/>
  </cols>
  <sheetData>
    <row r="1" customFormat="false" ht="14.6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customFormat="false" ht="14.9" hidden="false" customHeight="false" outlineLevel="0" collapsed="false">
      <c r="A2" s="1" t="s">
        <v>10</v>
      </c>
      <c r="B2" s="6" t="s">
        <v>11</v>
      </c>
      <c r="C2" s="7" t="s">
        <v>12</v>
      </c>
      <c r="D2" s="7" t="s">
        <v>4</v>
      </c>
      <c r="E2" s="7" t="n">
        <v>1</v>
      </c>
      <c r="F2" s="7" t="s">
        <v>13</v>
      </c>
      <c r="G2" s="7" t="s">
        <v>14</v>
      </c>
      <c r="H2" s="7" t="s">
        <v>15</v>
      </c>
      <c r="I2" s="7"/>
      <c r="J2" s="8" t="s">
        <v>12</v>
      </c>
    </row>
    <row r="3" customFormat="false" ht="14.9" hidden="false" customHeight="false" outlineLevel="0" collapsed="false">
      <c r="A3" s="1" t="s">
        <v>16</v>
      </c>
      <c r="B3" s="6" t="s">
        <v>17</v>
      </c>
      <c r="C3" s="7" t="s">
        <v>18</v>
      </c>
      <c r="D3" s="7" t="s">
        <v>4</v>
      </c>
      <c r="E3" s="7" t="n">
        <v>1</v>
      </c>
      <c r="F3" s="7" t="s">
        <v>13</v>
      </c>
      <c r="G3" s="7" t="s">
        <v>14</v>
      </c>
      <c r="H3" s="7" t="s">
        <v>15</v>
      </c>
      <c r="I3" s="7"/>
      <c r="J3" s="8" t="s">
        <v>18</v>
      </c>
    </row>
    <row r="4" customFormat="false" ht="14.9" hidden="false" customHeight="false" outlineLevel="0" collapsed="false">
      <c r="A4" s="1" t="s">
        <v>19</v>
      </c>
      <c r="B4" s="6" t="s">
        <v>20</v>
      </c>
      <c r="C4" s="7" t="s">
        <v>21</v>
      </c>
      <c r="D4" s="7" t="s">
        <v>4</v>
      </c>
      <c r="E4" s="7" t="n">
        <v>6</v>
      </c>
      <c r="F4" s="7" t="s">
        <v>13</v>
      </c>
      <c r="G4" s="7" t="s">
        <v>14</v>
      </c>
      <c r="H4" s="7" t="s">
        <v>15</v>
      </c>
      <c r="I4" s="7"/>
      <c r="J4" s="8" t="s">
        <v>22</v>
      </c>
    </row>
    <row r="5" customFormat="false" ht="14.9" hidden="false" customHeight="false" outlineLevel="0" collapsed="false">
      <c r="A5" s="1" t="s">
        <v>23</v>
      </c>
      <c r="B5" s="6" t="s">
        <v>24</v>
      </c>
      <c r="C5" s="7" t="s">
        <v>25</v>
      </c>
      <c r="D5" s="7" t="s">
        <v>4</v>
      </c>
      <c r="E5" s="7" t="n">
        <v>6</v>
      </c>
      <c r="F5" s="7" t="s">
        <v>13</v>
      </c>
      <c r="G5" s="7" t="s">
        <v>14</v>
      </c>
      <c r="H5" s="7" t="s">
        <v>15</v>
      </c>
      <c r="I5" s="7"/>
      <c r="J5" s="8" t="s">
        <v>26</v>
      </c>
    </row>
    <row r="6" customFormat="false" ht="14.9" hidden="false" customHeight="false" outlineLevel="0" collapsed="false">
      <c r="A6" s="1" t="s">
        <v>27</v>
      </c>
      <c r="B6" s="6" t="s">
        <v>28</v>
      </c>
      <c r="C6" s="7" t="s">
        <v>29</v>
      </c>
      <c r="D6" s="7" t="s">
        <v>4</v>
      </c>
      <c r="E6" s="7" t="n">
        <v>4</v>
      </c>
      <c r="F6" s="7" t="s">
        <v>13</v>
      </c>
      <c r="G6" s="7" t="s">
        <v>14</v>
      </c>
      <c r="H6" s="7" t="s">
        <v>15</v>
      </c>
      <c r="I6" s="7"/>
      <c r="J6" s="8" t="s">
        <v>30</v>
      </c>
    </row>
    <row r="7" customFormat="false" ht="14.9" hidden="false" customHeight="false" outlineLevel="0" collapsed="false">
      <c r="A7" s="1" t="s">
        <v>31</v>
      </c>
      <c r="B7" s="6" t="s">
        <v>32</v>
      </c>
      <c r="C7" s="7" t="s">
        <v>33</v>
      </c>
      <c r="D7" s="7" t="s">
        <v>4</v>
      </c>
      <c r="E7" s="7" t="n">
        <v>4</v>
      </c>
      <c r="F7" s="7" t="s">
        <v>13</v>
      </c>
      <c r="G7" s="7" t="s">
        <v>14</v>
      </c>
      <c r="H7" s="7" t="s">
        <v>15</v>
      </c>
      <c r="I7" s="7"/>
      <c r="J7" s="8" t="s">
        <v>34</v>
      </c>
    </row>
    <row r="8" customFormat="false" ht="13.8" hidden="false" customHeight="false" outlineLevel="0" collapsed="false">
      <c r="A8" s="1" t="s">
        <v>35</v>
      </c>
      <c r="B8" s="6" t="s">
        <v>36</v>
      </c>
      <c r="C8" s="7" t="s">
        <v>37</v>
      </c>
      <c r="D8" s="7" t="s">
        <v>38</v>
      </c>
      <c r="E8" s="7"/>
      <c r="F8" s="7" t="s">
        <v>13</v>
      </c>
      <c r="G8" s="7"/>
      <c r="H8" s="7"/>
      <c r="I8" s="7"/>
      <c r="J8" s="8"/>
    </row>
    <row r="9" customFormat="false" ht="13.8" hidden="false" customHeight="false" outlineLevel="0" collapsed="false">
      <c r="A9" s="1" t="s">
        <v>39</v>
      </c>
      <c r="B9" s="6" t="s">
        <v>40</v>
      </c>
      <c r="C9" s="7" t="s">
        <v>41</v>
      </c>
      <c r="D9" s="7" t="s">
        <v>38</v>
      </c>
      <c r="E9" s="7"/>
      <c r="F9" s="7" t="s">
        <v>13</v>
      </c>
      <c r="G9" s="7"/>
      <c r="H9" s="7"/>
      <c r="I9" s="7"/>
      <c r="J9" s="8"/>
    </row>
    <row r="10" customFormat="false" ht="13.8" hidden="false" customHeight="false" outlineLevel="0" collapsed="false">
      <c r="A10" s="1" t="s">
        <v>42</v>
      </c>
      <c r="B10" s="6" t="s">
        <v>43</v>
      </c>
      <c r="C10" s="7" t="s">
        <v>44</v>
      </c>
      <c r="D10" s="7" t="s">
        <v>38</v>
      </c>
      <c r="E10" s="7"/>
      <c r="F10" s="7" t="s">
        <v>13</v>
      </c>
      <c r="G10" s="7"/>
      <c r="H10" s="7"/>
      <c r="I10" s="7"/>
      <c r="J10" s="8"/>
    </row>
    <row r="11" customFormat="false" ht="13.8" hidden="false" customHeight="false" outlineLevel="0" collapsed="false">
      <c r="A11" s="1" t="s">
        <v>45</v>
      </c>
      <c r="B11" s="6" t="s">
        <v>46</v>
      </c>
      <c r="C11" s="7" t="s">
        <v>47</v>
      </c>
      <c r="D11" s="7" t="s">
        <v>48</v>
      </c>
      <c r="E11" s="7"/>
      <c r="F11" s="7" t="s">
        <v>13</v>
      </c>
      <c r="G11" s="7"/>
      <c r="H11" s="7"/>
      <c r="I11" s="7"/>
      <c r="J11" s="8"/>
    </row>
    <row r="12" customFormat="false" ht="14.9" hidden="false" customHeight="false" outlineLevel="0" collapsed="false">
      <c r="A12" s="1" t="s">
        <v>49</v>
      </c>
      <c r="B12" s="6" t="s">
        <v>50</v>
      </c>
      <c r="C12" s="7" t="s">
        <v>51</v>
      </c>
      <c r="D12" s="7" t="s">
        <v>48</v>
      </c>
      <c r="E12" s="7"/>
      <c r="F12" s="7" t="s">
        <v>52</v>
      </c>
      <c r="G12" s="7"/>
      <c r="H12" s="7"/>
      <c r="I12" s="7"/>
      <c r="J12" s="8" t="s">
        <v>53</v>
      </c>
    </row>
    <row r="13" customFormat="false" ht="13.8" hidden="false" customHeight="false" outlineLevel="0" collapsed="false">
      <c r="A13" s="1" t="s">
        <v>54</v>
      </c>
      <c r="B13" s="6" t="s">
        <v>55</v>
      </c>
      <c r="C13" s="1" t="s">
        <v>56</v>
      </c>
      <c r="D13" s="7" t="s">
        <v>48</v>
      </c>
      <c r="E13" s="7"/>
      <c r="F13" s="7" t="s">
        <v>13</v>
      </c>
      <c r="G13" s="7"/>
      <c r="H13" s="7"/>
      <c r="I13" s="7"/>
      <c r="J13" s="8"/>
    </row>
    <row r="14" customFormat="false" ht="14.9" hidden="false" customHeight="false" outlineLevel="0" collapsed="false">
      <c r="A14" s="1" t="s">
        <v>57</v>
      </c>
      <c r="B14" s="6" t="s">
        <v>58</v>
      </c>
      <c r="C14" s="7" t="s">
        <v>59</v>
      </c>
      <c r="D14" s="7" t="s">
        <v>48</v>
      </c>
      <c r="E14" s="7"/>
      <c r="F14" s="7" t="s">
        <v>52</v>
      </c>
      <c r="G14" s="7"/>
      <c r="H14" s="7"/>
      <c r="I14" s="7"/>
      <c r="J14" s="8" t="s">
        <v>60</v>
      </c>
    </row>
    <row r="15" customFormat="false" ht="13.8" hidden="false" customHeight="false" outlineLevel="0" collapsed="false">
      <c r="A15" s="1" t="s">
        <v>61</v>
      </c>
      <c r="B15" s="6" t="s">
        <v>62</v>
      </c>
      <c r="C15" s="7" t="s">
        <v>63</v>
      </c>
      <c r="D15" s="7" t="s">
        <v>48</v>
      </c>
      <c r="E15" s="7"/>
      <c r="F15" s="7" t="s">
        <v>13</v>
      </c>
      <c r="G15" s="7"/>
      <c r="H15" s="7"/>
      <c r="I15" s="7"/>
      <c r="J15" s="8"/>
    </row>
    <row r="16" customFormat="false" ht="14.9" hidden="false" customHeight="false" outlineLevel="0" collapsed="false">
      <c r="A16" s="1" t="s">
        <v>64</v>
      </c>
      <c r="B16" s="6" t="s">
        <v>65</v>
      </c>
      <c r="C16" s="7" t="s">
        <v>66</v>
      </c>
      <c r="D16" s="7" t="s">
        <v>67</v>
      </c>
      <c r="E16" s="7"/>
      <c r="F16" s="7" t="s">
        <v>68</v>
      </c>
      <c r="G16" s="7" t="s">
        <v>69</v>
      </c>
      <c r="H16" s="7" t="s">
        <v>70</v>
      </c>
      <c r="I16" s="7" t="n">
        <v>0</v>
      </c>
      <c r="J16" s="8" t="s">
        <v>71</v>
      </c>
    </row>
    <row r="17" customFormat="false" ht="13.8" hidden="false" customHeight="false" outlineLevel="0" collapsed="false">
      <c r="A17" s="1" t="s">
        <v>72</v>
      </c>
      <c r="B17" s="6" t="s">
        <v>73</v>
      </c>
      <c r="C17" s="7" t="s">
        <v>74</v>
      </c>
      <c r="D17" s="7" t="s">
        <v>67</v>
      </c>
      <c r="E17" s="7"/>
      <c r="F17" s="7" t="s">
        <v>68</v>
      </c>
      <c r="G17" s="7" t="s">
        <v>69</v>
      </c>
      <c r="H17" s="7" t="s">
        <v>70</v>
      </c>
      <c r="I17" s="7" t="n">
        <v>0</v>
      </c>
      <c r="J17" s="8"/>
    </row>
    <row r="18" customFormat="false" ht="13.8" hidden="false" customHeight="false" outlineLevel="0" collapsed="false">
      <c r="A18" s="1" t="s">
        <v>75</v>
      </c>
      <c r="B18" s="6" t="s">
        <v>76</v>
      </c>
      <c r="C18" s="7" t="s">
        <v>77</v>
      </c>
      <c r="D18" s="7" t="s">
        <v>67</v>
      </c>
      <c r="E18" s="7"/>
      <c r="F18" s="7" t="s">
        <v>68</v>
      </c>
      <c r="G18" s="7" t="s">
        <v>69</v>
      </c>
      <c r="H18" s="7" t="s">
        <v>70</v>
      </c>
      <c r="I18" s="7" t="n">
        <v>0</v>
      </c>
      <c r="J18" s="8"/>
    </row>
    <row r="19" customFormat="false" ht="13.8" hidden="false" customHeight="false" outlineLevel="0" collapsed="false">
      <c r="A19" s="1" t="s">
        <v>78</v>
      </c>
      <c r="B19" s="6" t="s">
        <v>79</v>
      </c>
      <c r="C19" s="1" t="s">
        <v>80</v>
      </c>
      <c r="D19" s="7" t="s">
        <v>67</v>
      </c>
      <c r="E19" s="7"/>
      <c r="F19" s="7" t="s">
        <v>68</v>
      </c>
      <c r="G19" s="7" t="s">
        <v>69</v>
      </c>
      <c r="H19" s="7" t="s">
        <v>70</v>
      </c>
      <c r="I19" s="7" t="n">
        <v>0</v>
      </c>
      <c r="J19" s="8"/>
    </row>
    <row r="20" customFormat="false" ht="14.9" hidden="false" customHeight="false" outlineLevel="0" collapsed="false">
      <c r="A20" s="1" t="s">
        <v>81</v>
      </c>
      <c r="B20" s="6" t="s">
        <v>82</v>
      </c>
      <c r="C20" s="7" t="s">
        <v>83</v>
      </c>
      <c r="D20" s="7" t="s">
        <v>67</v>
      </c>
      <c r="E20" s="7"/>
      <c r="F20" s="7" t="s">
        <v>68</v>
      </c>
      <c r="G20" s="7" t="s">
        <v>69</v>
      </c>
      <c r="H20" s="7" t="s">
        <v>70</v>
      </c>
      <c r="I20" s="7" t="n">
        <v>0</v>
      </c>
      <c r="J20" s="8" t="s">
        <v>84</v>
      </c>
    </row>
    <row r="21" customFormat="false" ht="13.8" hidden="false" customHeight="false" outlineLevel="0" collapsed="false">
      <c r="A21" s="1" t="s">
        <v>85</v>
      </c>
      <c r="B21" s="6" t="s">
        <v>86</v>
      </c>
      <c r="C21" s="7" t="s">
        <v>87</v>
      </c>
      <c r="D21" s="7" t="s">
        <v>67</v>
      </c>
      <c r="E21" s="7"/>
      <c r="F21" s="7" t="s">
        <v>68</v>
      </c>
      <c r="G21" s="7" t="s">
        <v>69</v>
      </c>
      <c r="H21" s="7" t="s">
        <v>70</v>
      </c>
      <c r="I21" s="7" t="n">
        <v>0</v>
      </c>
      <c r="J21" s="8"/>
    </row>
    <row r="22" customFormat="false" ht="14.9" hidden="false" customHeight="false" outlineLevel="0" collapsed="false">
      <c r="A22" s="1" t="s">
        <v>88</v>
      </c>
      <c r="B22" s="6" t="s">
        <v>89</v>
      </c>
      <c r="C22" s="7" t="s">
        <v>90</v>
      </c>
      <c r="D22" s="7" t="s">
        <v>67</v>
      </c>
      <c r="E22" s="7"/>
      <c r="F22" s="7" t="s">
        <v>68</v>
      </c>
      <c r="G22" s="7" t="s">
        <v>69</v>
      </c>
      <c r="H22" s="7" t="s">
        <v>70</v>
      </c>
      <c r="I22" s="7" t="n">
        <v>0</v>
      </c>
      <c r="J22" s="8" t="s">
        <v>91</v>
      </c>
    </row>
    <row r="23" customFormat="false" ht="14.9" hidden="false" customHeight="false" outlineLevel="0" collapsed="false">
      <c r="A23" s="1" t="s">
        <v>92</v>
      </c>
      <c r="B23" s="6" t="s">
        <v>93</v>
      </c>
      <c r="C23" s="7" t="s">
        <v>94</v>
      </c>
      <c r="D23" s="7" t="s">
        <v>67</v>
      </c>
      <c r="E23" s="7"/>
      <c r="F23" s="7" t="s">
        <v>68</v>
      </c>
      <c r="G23" s="7" t="s">
        <v>69</v>
      </c>
      <c r="H23" s="7" t="s">
        <v>70</v>
      </c>
      <c r="I23" s="7" t="n">
        <v>0</v>
      </c>
      <c r="J23" s="8" t="s">
        <v>71</v>
      </c>
    </row>
    <row r="24" customFormat="false" ht="13.8" hidden="false" customHeight="false" outlineLevel="0" collapsed="false">
      <c r="A24" s="1" t="s">
        <v>95</v>
      </c>
      <c r="B24" s="6" t="s">
        <v>96</v>
      </c>
      <c r="C24" s="7" t="s">
        <v>97</v>
      </c>
      <c r="D24" s="7" t="s">
        <v>67</v>
      </c>
      <c r="E24" s="7"/>
      <c r="F24" s="7" t="s">
        <v>68</v>
      </c>
      <c r="G24" s="7" t="s">
        <v>69</v>
      </c>
      <c r="H24" s="7" t="s">
        <v>70</v>
      </c>
      <c r="I24" s="7" t="n">
        <v>0</v>
      </c>
      <c r="J24" s="8"/>
    </row>
    <row r="25" customFormat="false" ht="13.8" hidden="false" customHeight="false" outlineLevel="0" collapsed="false">
      <c r="A25" s="1" t="s">
        <v>98</v>
      </c>
      <c r="B25" s="6" t="s">
        <v>99</v>
      </c>
      <c r="C25" s="7" t="s">
        <v>100</v>
      </c>
      <c r="D25" s="7" t="s">
        <v>67</v>
      </c>
      <c r="E25" s="7"/>
      <c r="F25" s="7" t="s">
        <v>68</v>
      </c>
      <c r="G25" s="7" t="s">
        <v>69</v>
      </c>
      <c r="H25" s="7" t="s">
        <v>70</v>
      </c>
      <c r="I25" s="7" t="n">
        <v>0</v>
      </c>
      <c r="J25" s="8"/>
    </row>
    <row r="26" customFormat="false" ht="13.8" hidden="false" customHeight="false" outlineLevel="0" collapsed="false">
      <c r="A26" s="1" t="s">
        <v>101</v>
      </c>
      <c r="B26" s="6" t="s">
        <v>102</v>
      </c>
      <c r="C26" s="7" t="s">
        <v>103</v>
      </c>
      <c r="D26" s="7" t="s">
        <v>67</v>
      </c>
      <c r="E26" s="7"/>
      <c r="F26" s="7" t="s">
        <v>68</v>
      </c>
      <c r="G26" s="7" t="s">
        <v>69</v>
      </c>
      <c r="H26" s="7" t="s">
        <v>70</v>
      </c>
      <c r="I26" s="7" t="n">
        <v>0</v>
      </c>
      <c r="J26" s="8"/>
    </row>
    <row r="27" customFormat="false" ht="13.8" hidden="false" customHeight="false" outlineLevel="0" collapsed="false">
      <c r="A27" s="1" t="s">
        <v>104</v>
      </c>
      <c r="B27" s="6" t="s">
        <v>105</v>
      </c>
      <c r="C27" s="7" t="s">
        <v>106</v>
      </c>
      <c r="D27" s="7" t="s">
        <v>67</v>
      </c>
      <c r="E27" s="7"/>
      <c r="F27" s="7" t="s">
        <v>68</v>
      </c>
      <c r="G27" s="7" t="s">
        <v>69</v>
      </c>
      <c r="H27" s="7" t="s">
        <v>70</v>
      </c>
      <c r="I27" s="7" t="n">
        <v>0</v>
      </c>
      <c r="J27" s="8"/>
    </row>
    <row r="28" customFormat="false" ht="14.9" hidden="false" customHeight="false" outlineLevel="0" collapsed="false">
      <c r="A28" s="1" t="s">
        <v>107</v>
      </c>
      <c r="B28" s="6" t="s">
        <v>108</v>
      </c>
      <c r="C28" s="7" t="s">
        <v>109</v>
      </c>
      <c r="D28" s="7" t="s">
        <v>67</v>
      </c>
      <c r="E28" s="7"/>
      <c r="F28" s="7" t="s">
        <v>68</v>
      </c>
      <c r="G28" s="7" t="s">
        <v>69</v>
      </c>
      <c r="H28" s="7" t="s">
        <v>70</v>
      </c>
      <c r="I28" s="7" t="n">
        <v>0</v>
      </c>
      <c r="J28" s="8" t="s">
        <v>110</v>
      </c>
    </row>
    <row r="29" customFormat="false" ht="13.8" hidden="false" customHeight="false" outlineLevel="0" collapsed="false">
      <c r="A29" s="1" t="s">
        <v>111</v>
      </c>
      <c r="B29" s="6" t="s">
        <v>112</v>
      </c>
      <c r="C29" s="7"/>
      <c r="D29" s="7"/>
      <c r="E29" s="7"/>
      <c r="F29" s="7"/>
      <c r="G29" s="7"/>
      <c r="H29" s="7"/>
      <c r="I29" s="7"/>
      <c r="J29" s="8"/>
    </row>
    <row r="30" customFormat="false" ht="13.8" hidden="false" customHeight="false" outlineLevel="0" collapsed="false">
      <c r="A30" s="1" t="s">
        <v>113</v>
      </c>
      <c r="B30" s="6" t="s">
        <v>114</v>
      </c>
      <c r="C30" s="7"/>
      <c r="D30" s="7"/>
      <c r="E30" s="7"/>
      <c r="F30" s="7"/>
      <c r="G30" s="7"/>
      <c r="H30" s="7"/>
      <c r="I30" s="7"/>
      <c r="J30" s="8"/>
    </row>
    <row r="31" customFormat="false" ht="13.8" hidden="false" customHeight="false" outlineLevel="0" collapsed="false">
      <c r="A31" s="1" t="s">
        <v>115</v>
      </c>
      <c r="B31" s="6" t="s">
        <v>116</v>
      </c>
      <c r="C31" s="7"/>
      <c r="D31" s="7"/>
      <c r="E31" s="7"/>
      <c r="F31" s="7"/>
      <c r="G31" s="7"/>
      <c r="H31" s="7"/>
      <c r="I31" s="7"/>
      <c r="J31" s="8"/>
    </row>
    <row r="32" customFormat="false" ht="13.8" hidden="false" customHeight="false" outlineLevel="0" collapsed="false">
      <c r="A32" s="1" t="s">
        <v>117</v>
      </c>
      <c r="B32" s="6" t="s">
        <v>118</v>
      </c>
      <c r="C32" s="7"/>
      <c r="D32" s="7"/>
      <c r="E32" s="7"/>
      <c r="F32" s="7"/>
      <c r="G32" s="7"/>
      <c r="H32" s="7"/>
      <c r="I32" s="7"/>
      <c r="J32" s="8"/>
    </row>
    <row r="33" customFormat="false" ht="13.8" hidden="false" customHeight="false" outlineLevel="0" collapsed="false">
      <c r="A33" s="1" t="s">
        <v>119</v>
      </c>
      <c r="B33" s="6" t="s">
        <v>120</v>
      </c>
      <c r="C33" s="7"/>
      <c r="D33" s="7"/>
      <c r="E33" s="7"/>
      <c r="F33" s="7"/>
      <c r="G33" s="7"/>
      <c r="H33" s="7"/>
      <c r="I33" s="7"/>
      <c r="J33" s="8"/>
    </row>
    <row r="34" customFormat="false" ht="13.8" hidden="false" customHeight="false" outlineLevel="0" collapsed="false">
      <c r="A34" s="1" t="s">
        <v>121</v>
      </c>
      <c r="B34" s="6" t="s">
        <v>122</v>
      </c>
      <c r="C34" s="7"/>
      <c r="D34" s="7"/>
      <c r="E34" s="7"/>
      <c r="F34" s="7"/>
      <c r="G34" s="7"/>
      <c r="H34" s="7"/>
      <c r="I34" s="7"/>
      <c r="J34" s="8"/>
    </row>
    <row r="35" customFormat="false" ht="13.8" hidden="false" customHeight="false" outlineLevel="0" collapsed="false">
      <c r="A35" s="1" t="s">
        <v>123</v>
      </c>
      <c r="B35" s="6" t="s">
        <v>124</v>
      </c>
      <c r="C35" s="7"/>
      <c r="D35" s="7"/>
      <c r="E35" s="7"/>
      <c r="F35" s="7"/>
      <c r="G35" s="7"/>
      <c r="H35" s="7"/>
      <c r="I35" s="7"/>
      <c r="J35" s="8"/>
    </row>
    <row r="36" customFormat="false" ht="13.8" hidden="false" customHeight="false" outlineLevel="0" collapsed="false">
      <c r="A36" s="1" t="s">
        <v>125</v>
      </c>
      <c r="B36" s="6" t="s">
        <v>126</v>
      </c>
      <c r="C36" s="7"/>
      <c r="D36" s="7"/>
      <c r="E36" s="7"/>
      <c r="F36" s="7"/>
      <c r="G36" s="7"/>
      <c r="H36" s="7"/>
      <c r="I36" s="7"/>
      <c r="J36" s="8"/>
    </row>
    <row r="37" customFormat="false" ht="13.8" hidden="false" customHeight="false" outlineLevel="0" collapsed="false">
      <c r="A37" s="1" t="s">
        <v>127</v>
      </c>
      <c r="B37" s="6" t="s">
        <v>114</v>
      </c>
      <c r="C37" s="7"/>
      <c r="D37" s="7"/>
      <c r="E37" s="7"/>
      <c r="F37" s="7"/>
      <c r="G37" s="7"/>
      <c r="H37" s="7"/>
      <c r="I37" s="7"/>
      <c r="J37" s="8"/>
    </row>
  </sheetData>
  <dataValidations count="5">
    <dataValidation allowBlank="true" operator="equal" showDropDown="false" showErrorMessage="true" showInputMessage="false" sqref="A1 E1:I1 B2:B37 E2:E37 I2:I37" type="none">
      <formula1>0</formula1>
      <formula2>0</formula2>
    </dataValidation>
    <dataValidation allowBlank="true" operator="equal" showDropDown="false" showErrorMessage="true" showInputMessage="false" sqref="D2:D37" type="list">
      <formula1>"INPUT,OUTPUT,AF,ANALOG,NA"</formula1>
      <formula2>0</formula2>
    </dataValidation>
    <dataValidation allowBlank="true" operator="equal" showDropDown="false" showErrorMessage="true" showInputMessage="false" sqref="F2:F37" type="list">
      <formula1>"NO-PULL,PULL-UP,PULL-DOWN"</formula1>
      <formula2>0</formula2>
    </dataValidation>
    <dataValidation allowBlank="true" operator="equal" showDropDown="false" showErrorMessage="true" showInputMessage="false" sqref="G2:G37" type="list">
      <formula1>"PP,OD"</formula1>
      <formula2>0</formula2>
    </dataValidation>
    <dataValidation allowBlank="true" operator="equal" showDropDown="false" showErrorMessage="true" showInputMessage="false" sqref="H2:H37" type="list">
      <formula1>"LOW,MEDIUM,HIGH,VERY-HIGH"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8" activeCellId="0" sqref="A18"/>
    </sheetView>
  </sheetViews>
  <sheetFormatPr defaultRowHeight="13.8" zeroHeight="false" outlineLevelRow="0" outlineLevelCol="0"/>
  <cols>
    <col collapsed="false" customWidth="true" hidden="false" outlineLevel="0" max="1" min="1" style="3" width="17.27"/>
    <col collapsed="false" customWidth="true" hidden="false" outlineLevel="0" max="2" min="2" style="3" width="19.49"/>
    <col collapsed="false" customWidth="true" hidden="false" outlineLevel="0" max="3" min="3" style="3" width="10.73"/>
    <col collapsed="false" customWidth="true" hidden="false" outlineLevel="0" max="4" min="4" style="3" width="11.85"/>
    <col collapsed="false" customWidth="true" hidden="false" outlineLevel="0" max="5" min="5" style="3" width="12.96"/>
    <col collapsed="false" customWidth="true" hidden="false" outlineLevel="0" max="1020" min="6" style="3" width="8.67"/>
    <col collapsed="false" customWidth="false" hidden="false" outlineLevel="0" max="1025" min="1021" style="3" width="11.52"/>
  </cols>
  <sheetData>
    <row r="1" customFormat="false" ht="13.8" hidden="false" customHeight="false" outlineLevel="0" collapsed="false">
      <c r="A1" s="9" t="s">
        <v>128</v>
      </c>
      <c r="B1" s="9" t="s">
        <v>2</v>
      </c>
      <c r="C1" s="9" t="s">
        <v>129</v>
      </c>
      <c r="D1" s="9" t="s">
        <v>130</v>
      </c>
      <c r="E1" s="9" t="s">
        <v>9</v>
      </c>
    </row>
    <row r="2" customFormat="false" ht="13.8" hidden="false" customHeight="false" outlineLevel="0" collapsed="false">
      <c r="A2" s="3" t="s">
        <v>131</v>
      </c>
      <c r="B2" s="3" t="s">
        <v>132</v>
      </c>
      <c r="C2" s="10" t="s">
        <v>133</v>
      </c>
      <c r="D2" s="3" t="n">
        <v>0</v>
      </c>
    </row>
    <row r="3" customFormat="false" ht="13.8" hidden="false" customHeight="false" outlineLevel="0" collapsed="false">
      <c r="A3" s="10" t="s">
        <v>134</v>
      </c>
      <c r="B3" s="7" t="s">
        <v>74</v>
      </c>
      <c r="C3" s="10" t="s">
        <v>135</v>
      </c>
      <c r="D3" s="10" t="n">
        <v>1000</v>
      </c>
    </row>
    <row r="4" customFormat="false" ht="13.8" hidden="false" customHeight="false" outlineLevel="0" collapsed="false">
      <c r="A4" s="10" t="s">
        <v>136</v>
      </c>
      <c r="B4" s="7" t="s">
        <v>87</v>
      </c>
      <c r="C4" s="10" t="s">
        <v>135</v>
      </c>
      <c r="D4" s="10" t="n">
        <v>1000</v>
      </c>
    </row>
    <row r="5" customFormat="false" ht="13.8" hidden="false" customHeight="false" outlineLevel="0" collapsed="false">
      <c r="A5" s="10" t="s">
        <v>137</v>
      </c>
      <c r="B5" s="7" t="s">
        <v>106</v>
      </c>
      <c r="C5" s="10" t="s">
        <v>135</v>
      </c>
      <c r="D5" s="10" t="n">
        <v>1000</v>
      </c>
    </row>
    <row r="6" customFormat="false" ht="13.8" hidden="false" customHeight="false" outlineLevel="0" collapsed="false">
      <c r="A6" s="11" t="s">
        <v>138</v>
      </c>
      <c r="B6" s="12" t="s">
        <v>139</v>
      </c>
      <c r="C6" s="10" t="s">
        <v>133</v>
      </c>
      <c r="D6" s="10" t="n">
        <v>1000</v>
      </c>
    </row>
    <row r="7" customFormat="false" ht="13.8" hidden="false" customHeight="false" outlineLevel="0" collapsed="false">
      <c r="A7" s="10" t="s">
        <v>140</v>
      </c>
      <c r="B7" s="7" t="s">
        <v>109</v>
      </c>
      <c r="C7" s="10" t="s">
        <v>135</v>
      </c>
      <c r="D7" s="10" t="n">
        <v>0</v>
      </c>
      <c r="E7" s="3" t="s">
        <v>71</v>
      </c>
    </row>
    <row r="8" customFormat="false" ht="13.8" hidden="false" customHeight="false" outlineLevel="0" collapsed="false">
      <c r="A8" s="10" t="s">
        <v>141</v>
      </c>
      <c r="B8" s="7" t="s">
        <v>94</v>
      </c>
      <c r="C8" s="10" t="s">
        <v>135</v>
      </c>
      <c r="D8" s="10" t="n">
        <v>0</v>
      </c>
      <c r="E8" s="3" t="s">
        <v>71</v>
      </c>
    </row>
    <row r="9" customFormat="false" ht="13.8" hidden="false" customHeight="false" outlineLevel="0" collapsed="false">
      <c r="A9" s="10" t="s">
        <v>142</v>
      </c>
      <c r="B9" s="7" t="s">
        <v>100</v>
      </c>
      <c r="C9" s="10" t="s">
        <v>135</v>
      </c>
      <c r="D9" s="10" t="n">
        <v>0</v>
      </c>
    </row>
    <row r="10" customFormat="false" ht="13.8" hidden="false" customHeight="false" outlineLevel="0" collapsed="false">
      <c r="A10" s="3" t="s">
        <v>143</v>
      </c>
      <c r="B10" s="1" t="s">
        <v>56</v>
      </c>
      <c r="C10" s="10" t="s">
        <v>144</v>
      </c>
      <c r="D10" s="10" t="n">
        <v>0</v>
      </c>
      <c r="E10" s="3" t="s">
        <v>145</v>
      </c>
    </row>
    <row r="11" customFormat="false" ht="13.8" hidden="false" customHeight="false" outlineLevel="0" collapsed="false">
      <c r="A11" s="3" t="s">
        <v>146</v>
      </c>
      <c r="B11" s="7" t="s">
        <v>83</v>
      </c>
      <c r="C11" s="10" t="s">
        <v>135</v>
      </c>
      <c r="D11" s="10" t="n">
        <v>0</v>
      </c>
      <c r="E11" s="3" t="s">
        <v>71</v>
      </c>
    </row>
    <row r="12" customFormat="false" ht="13.8" hidden="false" customHeight="false" outlineLevel="0" collapsed="false">
      <c r="A12" s="10" t="s">
        <v>147</v>
      </c>
      <c r="B12" s="13" t="s">
        <v>148</v>
      </c>
      <c r="C12" s="10" t="s">
        <v>133</v>
      </c>
      <c r="D12" s="10" t="n">
        <v>1000</v>
      </c>
    </row>
    <row r="13" customFormat="false" ht="13.8" hidden="false" customHeight="false" outlineLevel="0" collapsed="false">
      <c r="A13" s="10" t="s">
        <v>149</v>
      </c>
      <c r="B13" s="13" t="s">
        <v>150</v>
      </c>
      <c r="C13" s="10" t="s">
        <v>133</v>
      </c>
      <c r="D13" s="10" t="n">
        <v>1000</v>
      </c>
    </row>
    <row r="14" customFormat="false" ht="13.8" hidden="false" customHeight="false" outlineLevel="0" collapsed="false">
      <c r="A14" s="10" t="s">
        <v>151</v>
      </c>
      <c r="B14" s="7" t="s">
        <v>97</v>
      </c>
      <c r="C14" s="10" t="s">
        <v>135</v>
      </c>
      <c r="D14" s="10" t="n">
        <v>0</v>
      </c>
    </row>
    <row r="15" customFormat="false" ht="13.8" hidden="false" customHeight="false" outlineLevel="0" collapsed="false">
      <c r="A15" s="10" t="s">
        <v>152</v>
      </c>
      <c r="B15" s="7" t="s">
        <v>63</v>
      </c>
      <c r="C15" s="10" t="s">
        <v>144</v>
      </c>
      <c r="D15" s="10" t="n">
        <v>0</v>
      </c>
      <c r="E15" s="3" t="s">
        <v>145</v>
      </c>
    </row>
    <row r="16" customFormat="false" ht="13.8" hidden="false" customHeight="false" outlineLevel="0" collapsed="false">
      <c r="A16" s="10" t="s">
        <v>153</v>
      </c>
      <c r="B16" s="7" t="s">
        <v>90</v>
      </c>
      <c r="C16" s="10" t="s">
        <v>135</v>
      </c>
      <c r="D16" s="10" t="n">
        <v>0</v>
      </c>
      <c r="E16" s="3" t="s">
        <v>71</v>
      </c>
    </row>
    <row r="17" customFormat="false" ht="13.8" hidden="false" customHeight="false" outlineLevel="0" collapsed="false">
      <c r="A17" s="10" t="s">
        <v>154</v>
      </c>
      <c r="B17" s="7" t="s">
        <v>103</v>
      </c>
      <c r="C17" s="10" t="s">
        <v>135</v>
      </c>
      <c r="D17" s="10" t="n">
        <v>1000</v>
      </c>
    </row>
    <row r="18" customFormat="false" ht="13.8" hidden="false" customHeight="false" outlineLevel="0" collapsed="false">
      <c r="A18" s="10" t="s">
        <v>155</v>
      </c>
      <c r="B18" s="10" t="s">
        <v>156</v>
      </c>
      <c r="C18" s="10" t="s">
        <v>133</v>
      </c>
      <c r="D18" s="10" t="n">
        <v>1000</v>
      </c>
    </row>
    <row r="19" customFormat="false" ht="13.8" hidden="false" customHeight="false" outlineLevel="0" collapsed="false">
      <c r="A19" s="10" t="s">
        <v>157</v>
      </c>
      <c r="B19" s="7" t="s">
        <v>66</v>
      </c>
      <c r="C19" s="10" t="s">
        <v>135</v>
      </c>
      <c r="D19" s="10" t="n">
        <v>29000</v>
      </c>
      <c r="E19" s="3" t="s">
        <v>71</v>
      </c>
    </row>
    <row r="20" customFormat="false" ht="13.8" hidden="false" customHeight="false" outlineLevel="0" collapsed="false">
      <c r="A20" s="10" t="s">
        <v>158</v>
      </c>
      <c r="B20" s="10" t="s">
        <v>159</v>
      </c>
      <c r="C20" s="10" t="s">
        <v>133</v>
      </c>
      <c r="D20" s="10" t="n">
        <v>30000</v>
      </c>
    </row>
  </sheetData>
  <dataValidations count="2">
    <dataValidation allowBlank="true" operator="equal" showDropDown="false" showErrorMessage="true" showInputMessage="false" sqref="D3:D20" type="none">
      <formula1>0</formula1>
      <formula2>0</formula2>
    </dataValidation>
    <dataValidation allowBlank="true" operator="equal" showDropDown="false" showErrorMessage="true" showInputMessage="false" sqref="C2:C20" type="list">
      <formula1>"ENABLE,FUNCTION,CHECK"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14.77"/>
    <col collapsed="false" customWidth="true" hidden="false" outlineLevel="0" max="1023" min="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</row>
    <row r="2" customFormat="false" ht="13.8" hidden="false" customHeight="false" outlineLevel="0" collapsed="false">
      <c r="A2" s="14" t="n">
        <v>0</v>
      </c>
      <c r="B2" s="15" t="n">
        <v>10000</v>
      </c>
      <c r="C2" s="15" t="n">
        <v>0</v>
      </c>
      <c r="D2" s="15" t="n">
        <f aca="false">1.8*C2/(C2+B2)</f>
        <v>0</v>
      </c>
      <c r="E2" s="0" t="n">
        <v>0</v>
      </c>
      <c r="F2" s="0" t="n">
        <f aca="false">INT(E2/1.8*2^12)</f>
        <v>0</v>
      </c>
    </row>
    <row r="3" customFormat="false" ht="13.8" hidden="false" customHeight="false" outlineLevel="0" collapsed="false">
      <c r="A3" s="14" t="n">
        <v>1</v>
      </c>
      <c r="B3" s="15" t="n">
        <v>10000</v>
      </c>
      <c r="C3" s="15" t="n">
        <v>1000</v>
      </c>
      <c r="D3" s="15" t="n">
        <f aca="false">1.8*C3/(C3+B3)</f>
        <v>0.163636363636364</v>
      </c>
      <c r="E3" s="0" t="n">
        <f aca="false">D3-(D3-D2)/2</f>
        <v>0.0818181818181818</v>
      </c>
      <c r="F3" s="0" t="n">
        <f aca="false">INT(E3/1.8*2^12)</f>
        <v>186</v>
      </c>
    </row>
    <row r="4" customFormat="false" ht="13.8" hidden="false" customHeight="false" outlineLevel="0" collapsed="false">
      <c r="A4" s="14" t="n">
        <v>2</v>
      </c>
      <c r="B4" s="15" t="n">
        <v>10000</v>
      </c>
      <c r="C4" s="15" t="n">
        <v>3000</v>
      </c>
      <c r="D4" s="15" t="n">
        <f aca="false">1.8*C4/(C4+B4)</f>
        <v>0.415384615384615</v>
      </c>
      <c r="E4" s="0" t="n">
        <f aca="false">D4-(D4-D3)/2</f>
        <v>0.289510489510489</v>
      </c>
      <c r="F4" s="0" t="n">
        <f aca="false">INT(E4/1.8*2^12)</f>
        <v>658</v>
      </c>
    </row>
    <row r="5" customFormat="false" ht="13.8" hidden="false" customHeight="false" outlineLevel="0" collapsed="false">
      <c r="A5" s="14" t="n">
        <v>3</v>
      </c>
      <c r="B5" s="15" t="n">
        <v>10000</v>
      </c>
      <c r="C5" s="15" t="n">
        <v>5600</v>
      </c>
      <c r="D5" s="15" t="n">
        <f aca="false">1.8*C5/(C5+B5)</f>
        <v>0.646153846153846</v>
      </c>
      <c r="E5" s="0" t="n">
        <f aca="false">D5-(D5-D4)/2</f>
        <v>0.530769230769231</v>
      </c>
      <c r="F5" s="0" t="n">
        <f aca="false">INT(E5/1.8*2^12)</f>
        <v>1207</v>
      </c>
    </row>
    <row r="6" customFormat="false" ht="13.8" hidden="false" customHeight="false" outlineLevel="0" collapsed="false">
      <c r="A6" s="14" t="n">
        <v>4</v>
      </c>
      <c r="B6" s="15" t="n">
        <v>10000</v>
      </c>
      <c r="C6" s="15" t="n">
        <v>10000</v>
      </c>
      <c r="D6" s="15" t="n">
        <f aca="false">1.8*C6/(C6+B6)</f>
        <v>0.9</v>
      </c>
      <c r="E6" s="0" t="n">
        <f aca="false">D6-(D6-D5)/2</f>
        <v>0.773076923076923</v>
      </c>
      <c r="F6" s="0" t="n">
        <f aca="false">INT(E6/1.8*2^12)</f>
        <v>1759</v>
      </c>
    </row>
    <row r="7" customFormat="false" ht="13.8" hidden="false" customHeight="false" outlineLevel="0" collapsed="false">
      <c r="A7" s="14" t="n">
        <v>5</v>
      </c>
      <c r="B7" s="15" t="n">
        <v>10000</v>
      </c>
      <c r="C7" s="15" t="n">
        <v>18000</v>
      </c>
      <c r="D7" s="15" t="n">
        <f aca="false">1.8*C7/(C7+B7)</f>
        <v>1.15714285714286</v>
      </c>
      <c r="E7" s="0" t="n">
        <f aca="false">D7-(D7-D6)/2</f>
        <v>1.02857142857143</v>
      </c>
      <c r="F7" s="0" t="n">
        <f aca="false">INT(E7/1.8*2^12)</f>
        <v>2340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:creator/>
  <dc:description/>
  <dc:language>en-US</dc:language>
  <cp:lastModifiedBy/>
  <dcterms:modified xsi:type="dcterms:W3CDTF">2020-11-12T09:36:49Z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