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83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84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81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82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line" sheetId="1" r:id="rId5"/>
    <sheet state="visible" name="Cover" sheetId="2" r:id="rId6"/>
    <sheet state="visible" name="MethodList" sheetId="3" r:id="rId7"/>
    <sheet state="visible" name="Statistics" sheetId="4" r:id="rId8"/>
    <sheet state="visible" name="Register" sheetId="5" r:id="rId9"/>
    <sheet state="visible" name="AddBlog" sheetId="6" r:id="rId10"/>
    <sheet state="visible" name="Login" sheetId="7" r:id="rId11"/>
    <sheet state="visible" name="Logout" sheetId="8" r:id="rId12"/>
    <sheet state="visible" name="ViewProfile" sheetId="9" r:id="rId13"/>
    <sheet state="visible" name="EditProfile" sheetId="10" r:id="rId14"/>
    <sheet state="visible" name="ChangePassword" sheetId="11" r:id="rId15"/>
    <sheet state="visible" name="Forgotpassword" sheetId="12" r:id="rId16"/>
    <sheet state="visible" name="ViewBlogList" sheetId="13" r:id="rId17"/>
    <sheet state="visible" name="ViewBlogDetail" sheetId="14" r:id="rId18"/>
    <sheet state="visible" name="EditBlog" sheetId="15" r:id="rId19"/>
    <sheet state="visible" name="CommentReplyonBlog" sheetId="16" r:id="rId20"/>
    <sheet state="visible" name="DeleteBlog" sheetId="17" r:id="rId21"/>
    <sheet state="visible" name="ViewShopProduct" sheetId="18" r:id="rId22"/>
    <sheet state="visible" name="ViewProductDetail" sheetId="19" r:id="rId23"/>
    <sheet state="visible" name="ViewProductList" sheetId="20" r:id="rId24"/>
    <sheet state="visible" name="AddProduct" sheetId="21" r:id="rId25"/>
    <sheet state="visible" name="EditProduct" sheetId="22" r:id="rId26"/>
    <sheet state="visible" name="DeleteProduct" sheetId="23" r:id="rId27"/>
    <sheet state="visible" name="ViewUserList" sheetId="24" r:id="rId28"/>
    <sheet state="visible" name="ActivateDeactivate account" sheetId="25" r:id="rId29"/>
    <sheet state="visible" name="View Report Detail (Operator)" sheetId="26" r:id="rId30"/>
    <sheet state="visible" name="View Reports (Operator)" sheetId="27" r:id="rId31"/>
    <sheet state="visible" name="ActivateDeactivate Shop" sheetId="28" r:id="rId32"/>
    <sheet state="visible" name="ActivateDeactivate Blog" sheetId="29" r:id="rId33"/>
    <sheet state="visible" name="View Shop List (Operator)" sheetId="30" r:id="rId34"/>
    <sheet state="visible" name="View Shop Detail (Operator)" sheetId="31" r:id="rId35"/>
    <sheet state="visible" name="Auto count Rating for Shop" sheetId="32" r:id="rId36"/>
    <sheet state="visible" name="Add to Cart" sheetId="33" r:id="rId37"/>
    <sheet state="visible" name="Remove from Cart" sheetId="34" r:id="rId38"/>
    <sheet state="visible" name="View Cart" sheetId="35" r:id="rId39"/>
    <sheet state="visible" name="View Home Page" sheetId="36" r:id="rId40"/>
    <sheet state="visible" name="Filter Product by Category" sheetId="37" r:id="rId41"/>
    <sheet state="visible" name="Get location from google Map" sheetId="38" r:id="rId42"/>
    <sheet state="visible" name="Recommend food by type for cust" sheetId="39" r:id="rId43"/>
    <sheet state="visible" name="Register Shop" sheetId="40" r:id="rId44"/>
    <sheet state="visible" name="Edit Shop Detail" sheetId="41" r:id="rId45"/>
    <sheet state="visible" name="View Shop Dashboard" sheetId="42" r:id="rId46"/>
    <sheet state="visible" name="View Shops revenue" sheetId="43" r:id="rId47"/>
    <sheet state="visible" name="Shipper Register" sheetId="44" r:id="rId48"/>
    <sheet state="visible" name="ActivateDeactivate Shipper" sheetId="45" r:id="rId49"/>
    <sheet state="visible" name="ApproveReject shop register" sheetId="46" r:id="rId50"/>
    <sheet state="visible" name="ApproveReject Shipper register" sheetId="47" r:id="rId51"/>
    <sheet state="visible" name="Config Food category" sheetId="48" r:id="rId52"/>
    <sheet state="visible" name="Config Application banner" sheetId="49" r:id="rId53"/>
    <sheet state="visible" name="Config Payment method" sheetId="50" r:id="rId54"/>
    <sheet state="visible" name="Config Shipping method" sheetId="51" r:id="rId55"/>
    <sheet state="visible" name="View Operator dashboard" sheetId="52" r:id="rId56"/>
    <sheet state="visible" name="Report Shop" sheetId="53" r:id="rId57"/>
    <sheet state="visible" name="Report Product" sheetId="54" r:id="rId58"/>
    <sheet state="visible" name="Report Blog" sheetId="55" r:id="rId59"/>
    <sheet state="visible" name="Search using sematic for produc" sheetId="56" r:id="rId60"/>
    <sheet state="visible" name="Search using elastic for produc" sheetId="57" r:id="rId61"/>
    <sheet state="visible" name="View Shop Reports(Shopkeeper)" sheetId="58" r:id="rId62"/>
    <sheet state="visible" name="View Shop Report Detail (Shopke" sheetId="59" r:id="rId63"/>
    <sheet state="visible" name="View Blog Reports" sheetId="60" r:id="rId64"/>
    <sheet state="visible" name="View Blog Report Detail" sheetId="61" r:id="rId65"/>
    <sheet state="visible" name="View feedback list" sheetId="62" r:id="rId66"/>
    <sheet state="visible" name="Delete feedback" sheetId="63" r:id="rId67"/>
    <sheet state="visible" name="Submit Feedback " sheetId="64" r:id="rId68"/>
    <sheet state="visible" name="View Order List (Customer)" sheetId="65" r:id="rId69"/>
    <sheet state="visible" name="View Order Detail(Customer)" sheetId="66" r:id="rId70"/>
    <sheet state="visible" name="Cancel Order (Customer)" sheetId="67" r:id="rId71"/>
    <sheet state="visible" name="Request Order return" sheetId="68" r:id="rId72"/>
    <sheet state="visible" name="View Order List (Shopkeeper)" sheetId="69" r:id="rId73"/>
    <sheet state="visible" name="Accept Order" sheetId="70" r:id="rId74"/>
    <sheet state="visible" name="Reject Order" sheetId="71" r:id="rId75"/>
    <sheet state="visible" name="Change Order Status (Shopkeeper" sheetId="72" r:id="rId76"/>
    <sheet state="visible" name="Resolve Order Return Request" sheetId="73" r:id="rId77"/>
    <sheet state="visible" name="View Order Detail (Shipper)" sheetId="74" r:id="rId78"/>
    <sheet state="visible" name="Change Order Status (Shipper)" sheetId="75" r:id="rId79"/>
    <sheet state="visible" name="Confirm Order Receive(Customer)" sheetId="76" r:id="rId80"/>
    <sheet state="visible" name="Check Out" sheetId="77" r:id="rId81"/>
    <sheet state="visible" name="Choose Payment Method" sheetId="78" r:id="rId82"/>
    <sheet state="visible" name="Choose Shipping Method" sheetId="79" r:id="rId83"/>
    <sheet state="visible" name="View Voucher List" sheetId="80" r:id="rId84"/>
    <sheet state="visible" name="Create Voucher" sheetId="81" r:id="rId85"/>
    <sheet state="visible" name="Apply Voucher" sheetId="82" r:id="rId86"/>
    <sheet state="visible" name="Disable Voucher" sheetId="83" r:id="rId87"/>
    <sheet state="visible" name="Create Discount" sheetId="84" r:id="rId88"/>
    <sheet state="visible" name="View Discount List" sheetId="85" r:id="rId89"/>
    <sheet state="visible" name="Disable Discount" sheetId="86" r:id="rId90"/>
  </sheets>
  <definedNames>
    <definedName localSheetId="83" name="Z_BE54E0AD_3725_4423_92D7_4F1C045BE1BC_.wvu.Cols">'Create Discount'!$E:$E</definedName>
    <definedName localSheetId="4" name="Z_BE54E0AD_3725_4423_92D7_4F1C045BE1BC_.wvu.Cols">Register!$E:$E</definedName>
    <definedName localSheetId="27" name="Z_6F1DCD5D_5DAC_4817_BF40_2B66F6F593E6_.wvu.Cols">'ActivateDeactivate Shop'!$E:$E</definedName>
    <definedName localSheetId="26" name="Z_2C0D9096_8D85_462A_A9B5_0B488ADB4269_.wvu.Cols">'View Reports (Operator)'!$E:$E</definedName>
    <definedName localSheetId="25" name="Z_BE54E0AD_3725_4423_92D7_4F1C045BE1BC_.wvu.Cols">'View Report Detail (Operator)'!$E:$E</definedName>
    <definedName localSheetId="59" name="Z_2C0D9096_8D85_462A_A9B5_0B488ADB4269_.wvu.Cols">'View Blog Reports'!$E:$E</definedName>
    <definedName localSheetId="21" name="Z_2C0D9096_8D85_462A_A9B5_0B488ADB4269_.wvu.Cols">EditProduct!$E:$E</definedName>
    <definedName localSheetId="46" name="Z_6F1DCD5D_5DAC_4817_BF40_2B66F6F593E6_.wvu.Cols">'ApproveReject Shipper register'!$E:$E</definedName>
    <definedName localSheetId="61" name="Z_2C0D9096_8D85_462A_A9B5_0B488ADB4269_.wvu.Cols">'View feedback list'!$E:$E</definedName>
    <definedName localSheetId="67" name="Z_6F1DCD5D_5DAC_4817_BF40_2B66F6F593E6_.wvu.Cols">'Request Order return'!$E:$E</definedName>
    <definedName localSheetId="44" name="Z_BE54E0AD_3725_4423_92D7_4F1C045BE1BC_.wvu.Cols">'ActivateDeactivate Shipper'!$E:$E</definedName>
    <definedName localSheetId="44" name="Z_6F1DCD5D_5DAC_4817_BF40_2B66F6F593E6_.wvu.Cols">'ActivateDeactivate Shipper'!$E:$E</definedName>
    <definedName localSheetId="70" name="Z_BE54E0AD_3725_4423_92D7_4F1C045BE1BC_.wvu.Cols">'Reject Order'!$E:$E</definedName>
    <definedName localSheetId="81" name="Z_2C0D9096_8D85_462A_A9B5_0B488ADB4269_.wvu.Cols">'Apply Voucher'!$E:$E</definedName>
    <definedName localSheetId="69" name="Z_BE54E0AD_3725_4423_92D7_4F1C045BE1BC_.wvu.Cols">'Accept Order'!$E:$E</definedName>
    <definedName localSheetId="42" name="Z_2C0D9096_8D85_462A_A9B5_0B488ADB4269_.wvu.Cols">'View Shops revenue'!$E:$E</definedName>
    <definedName localSheetId="57" name="Z_BE54E0AD_3725_4423_92D7_4F1C045BE1BC_.wvu.Cols">'View Shop Reports(Shopkeeper)'!$E:$E</definedName>
    <definedName localSheetId="31" name="Z_6F1DCD5D_5DAC_4817_BF40_2B66F6F593E6_.wvu.Cols">'Auto count Rating for Shop'!$E:$E</definedName>
    <definedName localSheetId="3" name="Z_2C0D9096_8D85_462A_A9B5_0B488ADB4269_.wvu.PrintArea">Statistics!$A:$I</definedName>
    <definedName localSheetId="44" name="Z_2C0D9096_8D85_462A_A9B5_0B488ADB4269_.wvu.Cols">'ActivateDeactivate Shipper'!$E:$E</definedName>
    <definedName localSheetId="37" name="Z_BE54E0AD_3725_4423_92D7_4F1C045BE1BC_.wvu.Cols">'Get location from google Map'!$E:$E</definedName>
    <definedName localSheetId="75" name="Z_6F1DCD5D_5DAC_4817_BF40_2B66F6F593E6_.wvu.Cols">'Confirm Order Receive(Customer)'!$E:$E</definedName>
    <definedName localSheetId="42" name="Z_6F1DCD5D_5DAC_4817_BF40_2B66F6F593E6_.wvu.Cols">'View Shops revenue'!$E:$E</definedName>
    <definedName localSheetId="61" name="Z_6F1DCD5D_5DAC_4817_BF40_2B66F6F593E6_.wvu.Cols">'View feedback list'!$E:$E</definedName>
    <definedName localSheetId="41" name="Z_6F1DCD5D_5DAC_4817_BF40_2B66F6F593E6_.wvu.Cols">'View Shop Dashboard'!$E:$E</definedName>
    <definedName localSheetId="20" name="Z_BE54E0AD_3725_4423_92D7_4F1C045BE1BC_.wvu.Cols">AddProduct!$E:$E</definedName>
    <definedName localSheetId="82" name="Z_2C0D9096_8D85_462A_A9B5_0B488ADB4269_.wvu.Cols">'Disable Voucher'!$E:$E</definedName>
    <definedName localSheetId="84" name="Z_BE54E0AD_3725_4423_92D7_4F1C045BE1BC_.wvu.Cols">'View Discount List'!$E:$E</definedName>
    <definedName localSheetId="83" name="Z_6F1DCD5D_5DAC_4817_BF40_2B66F6F593E6_.wvu.Cols">'Create Discount'!$E:$E</definedName>
    <definedName localSheetId="64" name="Z_6F1DCD5D_5DAC_4817_BF40_2B66F6F593E6_.wvu.Cols">'View Order List (Customer)'!$E:$E</definedName>
    <definedName localSheetId="4" name="Z_2C0D9096_8D85_462A_A9B5_0B488ADB4269_.wvu.Cols">Register!$E:$E</definedName>
    <definedName localSheetId="82" name="Z_6F1DCD5D_5DAC_4817_BF40_2B66F6F593E6_.wvu.Cols">'Disable Voucher'!$E:$E</definedName>
    <definedName localSheetId="83" name="Z_2C0D9096_8D85_462A_A9B5_0B488ADB4269_.wvu.Cols">'Create Discount'!$E:$E</definedName>
    <definedName localSheetId="63" name="Z_6F1DCD5D_5DAC_4817_BF40_2B66F6F593E6_.wvu.Cols">'Submit Feedback '!$E:$E</definedName>
    <definedName localSheetId="19" name="Z_BE54E0AD_3725_4423_92D7_4F1C045BE1BC_.wvu.Cols">ViewProductList!$E:$E</definedName>
    <definedName localSheetId="31" name="Z_BE54E0AD_3725_4423_92D7_4F1C045BE1BC_.wvu.Cols">'Auto count Rating for Shop'!$E:$E</definedName>
    <definedName localSheetId="71" name="Z_2C0D9096_8D85_462A_A9B5_0B488ADB4269_.wvu.Cols">'Change Order Status (Shopkeeper'!$E:$E</definedName>
    <definedName localSheetId="79" name="Z_BE54E0AD_3725_4423_92D7_4F1C045BE1BC_.wvu.Cols">'View Voucher List'!$E:$E</definedName>
    <definedName localSheetId="72" name="Z_6F1DCD5D_5DAC_4817_BF40_2B66F6F593E6_.wvu.Cols">'Resolve Order Return Request'!$E:$E</definedName>
    <definedName localSheetId="46" name="Z_BE54E0AD_3725_4423_92D7_4F1C045BE1BC_.wvu.Cols">'ApproveReject Shipper register'!$E:$E</definedName>
    <definedName localSheetId="77" name="Z_BE54E0AD_3725_4423_92D7_4F1C045BE1BC_.wvu.Cols">'Choose Payment Method'!$E:$E</definedName>
    <definedName localSheetId="6" name="Z_6F1DCD5D_5DAC_4817_BF40_2B66F6F593E6_.wvu.Cols">Login!$E:$E</definedName>
    <definedName localSheetId="24" name="Z_6F1DCD5D_5DAC_4817_BF40_2B66F6F593E6_.wvu.Cols">'ActivateDeactivate account'!$E:$E</definedName>
    <definedName localSheetId="74" name="Z_2C0D9096_8D85_462A_A9B5_0B488ADB4269_.wvu.Cols">'Change Order Status (Shipper)'!$E:$E</definedName>
    <definedName localSheetId="45" name="Z_6F1DCD5D_5DAC_4817_BF40_2B66F6F593E6_.wvu.Cols">'ApproveReject shop register'!$E:$E</definedName>
    <definedName localSheetId="81" name="Z_BE54E0AD_3725_4423_92D7_4F1C045BE1BC_.wvu.Cols">'Apply Voucher'!$E:$E</definedName>
    <definedName localSheetId="78" name="Z_BE54E0AD_3725_4423_92D7_4F1C045BE1BC_.wvu.Cols">'Choose Shipping Method'!$E:$E</definedName>
    <definedName localSheetId="62" name="Z_2C0D9096_8D85_462A_A9B5_0B488ADB4269_.wvu.Cols">'Delete feedback'!$E:$E</definedName>
    <definedName localSheetId="76" name="Z_2C0D9096_8D85_462A_A9B5_0B488ADB4269_.wvu.Cols">'Check Out'!$E:$E</definedName>
    <definedName localSheetId="38" name="Z_2C0D9096_8D85_462A_A9B5_0B488ADB4269_.wvu.Cols">'Recommend food by type for cust'!$E:$E</definedName>
    <definedName localSheetId="75" name="Z_2C0D9096_8D85_462A_A9B5_0B488ADB4269_.wvu.Cols">'Confirm Order Receive(Customer)'!$E:$E</definedName>
    <definedName localSheetId="38" name="Z_6F1DCD5D_5DAC_4817_BF40_2B66F6F593E6_.wvu.Cols">'Recommend food by type for cust'!$E:$E</definedName>
    <definedName localSheetId="79" name="Z_6F1DCD5D_5DAC_4817_BF40_2B66F6F593E6_.wvu.Cols">'View Voucher List'!$E:$E</definedName>
    <definedName localSheetId="85" name="Z_2C0D9096_8D85_462A_A9B5_0B488ADB4269_.wvu.Cols">'Disable Discount'!$E:$E</definedName>
    <definedName localSheetId="43" name="Z_BE54E0AD_3725_4423_92D7_4F1C045BE1BC_.wvu.Cols">'Shipper Register'!$E:$E</definedName>
    <definedName localSheetId="82" name="Z_BE54E0AD_3725_4423_92D7_4F1C045BE1BC_.wvu.Cols">'Disable Voucher'!$E:$E</definedName>
    <definedName localSheetId="63" name="Z_BE54E0AD_3725_4423_92D7_4F1C045BE1BC_.wvu.Cols">'Submit Feedback '!$E:$E</definedName>
    <definedName localSheetId="62" name="Z_BE54E0AD_3725_4423_92D7_4F1C045BE1BC_.wvu.Cols">'Delete feedback'!$E:$E</definedName>
    <definedName localSheetId="60" name="Z_2C0D9096_8D85_462A_A9B5_0B488ADB4269_.wvu.Cols">'View Blog Report Detail'!$E:$E</definedName>
    <definedName localSheetId="71" name="Z_6F1DCD5D_5DAC_4817_BF40_2B66F6F593E6_.wvu.Cols">'Change Order Status (Shopkeeper'!$E:$E</definedName>
    <definedName localSheetId="78" name="Z_2C0D9096_8D85_462A_A9B5_0B488ADB4269_.wvu.Cols">'Choose Shipping Method'!$E:$E</definedName>
    <definedName localSheetId="21" name="Z_6F1DCD5D_5DAC_4817_BF40_2B66F6F593E6_.wvu.Cols">EditProduct!$E:$E</definedName>
    <definedName localSheetId="43" name="Z_2C0D9096_8D85_462A_A9B5_0B488ADB4269_.wvu.Cols">'Shipper Register'!$E:$E</definedName>
    <definedName localSheetId="26" name="Z_6F1DCD5D_5DAC_4817_BF40_2B66F6F593E6_.wvu.Cols">'View Reports (Operator)'!$E:$E</definedName>
    <definedName localSheetId="7" name="Z_BE54E0AD_3725_4423_92D7_4F1C045BE1BC_.wvu.Cols">Logout!$E:$E</definedName>
    <definedName localSheetId="46" name="Z_2C0D9096_8D85_462A_A9B5_0B488ADB4269_.wvu.Cols">'ApproveReject Shipper register'!$E:$E</definedName>
    <definedName localSheetId="65" name="Z_6F1DCD5D_5DAC_4817_BF40_2B66F6F593E6_.wvu.Cols">'View Order Detail(Customer)'!$E:$E</definedName>
    <definedName localSheetId="3" name="Z_6F1DCD5D_5DAC_4817_BF40_2B66F6F593E6_.wvu.PrintArea">Statistics!$A:$I</definedName>
    <definedName localSheetId="41" name="Z_2C0D9096_8D85_462A_A9B5_0B488ADB4269_.wvu.Cols">'View Shop Dashboard'!$E:$E</definedName>
    <definedName localSheetId="22" name="Z_BE54E0AD_3725_4423_92D7_4F1C045BE1BC_.wvu.Cols">DeleteProduct!$E:$E</definedName>
    <definedName localSheetId="80" name="Z_2C0D9096_8D85_462A_A9B5_0B488ADB4269_.wvu.Cols">'Create Voucher'!$E:$E</definedName>
    <definedName localSheetId="45" name="Z_BE54E0AD_3725_4423_92D7_4F1C045BE1BC_.wvu.Cols">'ApproveReject shop register'!$E:$E</definedName>
    <definedName localSheetId="42" name="Z_BE54E0AD_3725_4423_92D7_4F1C045BE1BC_.wvu.Cols">'View Shops revenue'!$E:$E</definedName>
    <definedName localSheetId="66" name="Z_6F1DCD5D_5DAC_4817_BF40_2B66F6F593E6_.wvu.Cols">'Cancel Order (Customer)'!$E:$E</definedName>
    <definedName localSheetId="61" name="Z_BE54E0AD_3725_4423_92D7_4F1C045BE1BC_.wvu.Cols">'View feedback list'!$E:$E</definedName>
    <definedName localSheetId="63" name="Z_2C0D9096_8D85_462A_A9B5_0B488ADB4269_.wvu.Cols">'Submit Feedback '!$E:$E</definedName>
    <definedName localSheetId="80" name="Z_6F1DCD5D_5DAC_4817_BF40_2B66F6F593E6_.wvu.Cols">'Create Voucher'!$E:$E</definedName>
    <definedName localSheetId="76" name="Z_BE54E0AD_3725_4423_92D7_4F1C045BE1BC_.wvu.Cols">'Check Out'!$E:$E</definedName>
    <definedName localSheetId="80" name="Z_BE54E0AD_3725_4423_92D7_4F1C045BE1BC_.wvu.Cols">'Create Voucher'!$E:$E</definedName>
    <definedName localSheetId="24" name="Z_BE54E0AD_3725_4423_92D7_4F1C045BE1BC_.wvu.Cols">'ActivateDeactivate account'!$E:$E</definedName>
    <definedName localSheetId="64" name="Z_BE54E0AD_3725_4423_92D7_4F1C045BE1BC_.wvu.Cols">'View Order List (Customer)'!$E:$E</definedName>
    <definedName localSheetId="19" name="Z_2C0D9096_8D85_462A_A9B5_0B488ADB4269_.wvu.Cols">ViewProductList!$E:$E</definedName>
    <definedName localSheetId="6" name="Z_2C0D9096_8D85_462A_A9B5_0B488ADB4269_.wvu.Cols">Login!$E:$E</definedName>
    <definedName localSheetId="45" name="Z_2C0D9096_8D85_462A_A9B5_0B488ADB4269_.wvu.Cols">'ApproveReject shop register'!$E:$E</definedName>
    <definedName localSheetId="40" name="Z_BE54E0AD_3725_4423_92D7_4F1C045BE1BC_.wvu.Cols">'Edit Shop Detail'!$E:$E</definedName>
    <definedName localSheetId="72" name="Z_BE54E0AD_3725_4423_92D7_4F1C045BE1BC_.wvu.Cols">'Resolve Order Return Request'!$E:$E</definedName>
    <definedName localSheetId="20" name="Z_6F1DCD5D_5DAC_4817_BF40_2B66F6F593E6_.wvu.Cols">AddProduct!$E:$E</definedName>
    <definedName localSheetId="24" name="Z_2C0D9096_8D85_462A_A9B5_0B488ADB4269_.wvu.Cols">'ActivateDeactivate account'!$E:$E</definedName>
    <definedName localSheetId="68" name="Z_BE54E0AD_3725_4423_92D7_4F1C045BE1BC_.wvu.Cols">'View Order List (Shopkeeper)'!$E:$E</definedName>
    <definedName localSheetId="84" name="Z_2C0D9096_8D85_462A_A9B5_0B488ADB4269_.wvu.Cols">'View Discount List'!$E:$E</definedName>
    <definedName localSheetId="73" name="Z_2C0D9096_8D85_462A_A9B5_0B488ADB4269_.wvu.Cols">'View Order Detail (Shipper)'!$E:$E</definedName>
    <definedName name="ACTION">#REF!</definedName>
    <definedName localSheetId="62" name="Z_6F1DCD5D_5DAC_4817_BF40_2B66F6F593E6_.wvu.Cols">'Delete feedback'!$E:$E</definedName>
    <definedName localSheetId="85" name="Z_6F1DCD5D_5DAC_4817_BF40_2B66F6F593E6_.wvu.Cols">'Disable Discount'!$E:$E</definedName>
    <definedName localSheetId="81" name="Z_6F1DCD5D_5DAC_4817_BF40_2B66F6F593E6_.wvu.Cols">'Apply Voucher'!$E:$E</definedName>
    <definedName localSheetId="40" name="Z_2C0D9096_8D85_462A_A9B5_0B488ADB4269_.wvu.Cols">'Edit Shop Detail'!$E:$E</definedName>
    <definedName localSheetId="22" name="Z_2C0D9096_8D85_462A_A9B5_0B488ADB4269_.wvu.Cols">DeleteProduct!$E:$E</definedName>
    <definedName localSheetId="27" name="Z_BE54E0AD_3725_4423_92D7_4F1C045BE1BC_.wvu.Cols">'ActivateDeactivate Shop'!$E:$E</definedName>
    <definedName localSheetId="4" name="Z_6F1DCD5D_5DAC_4817_BF40_2B66F6F593E6_.wvu.Cols">Register!$E:$E</definedName>
    <definedName localSheetId="47" name="Z_BE54E0AD_3725_4423_92D7_4F1C045BE1BC_.wvu.Cols">'Config Food category'!$E:$E</definedName>
    <definedName localSheetId="39" name="Z_6F1DCD5D_5DAC_4817_BF40_2B66F6F593E6_.wvu.Cols">'Register Shop'!$E:$E</definedName>
    <definedName localSheetId="79" name="Z_2C0D9096_8D85_462A_A9B5_0B488ADB4269_.wvu.Cols">'View Voucher List'!$E:$E</definedName>
    <definedName localSheetId="73" name="Z_6F1DCD5D_5DAC_4817_BF40_2B66F6F593E6_.wvu.Cols">'View Order Detail (Shipper)'!$E:$E</definedName>
    <definedName localSheetId="70" name="Z_6F1DCD5D_5DAC_4817_BF40_2B66F6F593E6_.wvu.Cols">'Reject Order'!$E:$E</definedName>
    <definedName localSheetId="27" name="Z_2C0D9096_8D85_462A_A9B5_0B488ADB4269_.wvu.Cols">'ActivateDeactivate Shop'!$E:$E</definedName>
    <definedName localSheetId="76" name="Z_6F1DCD5D_5DAC_4817_BF40_2B66F6F593E6_.wvu.Cols">'Check Out'!$E:$E</definedName>
    <definedName localSheetId="17" name="Z_6F1DCD5D_5DAC_4817_BF40_2B66F6F593E6_.wvu.Cols">ViewShopProduct!$E:$E</definedName>
    <definedName localSheetId="31" name="Z_2C0D9096_8D85_462A_A9B5_0B488ADB4269_.wvu.Cols">'Auto count Rating for Shop'!$E:$E</definedName>
    <definedName localSheetId="39" name="Z_2C0D9096_8D85_462A_A9B5_0B488ADB4269_.wvu.Cols">'Register Shop'!$E:$E</definedName>
    <definedName localSheetId="75" name="Z_BE54E0AD_3725_4423_92D7_4F1C045BE1BC_.wvu.Cols">'Confirm Order Receive(Customer)'!$E:$E</definedName>
    <definedName localSheetId="20" name="Z_2C0D9096_8D85_462A_A9B5_0B488ADB4269_.wvu.Cols">AddProduct!$E:$E</definedName>
    <definedName localSheetId="78" name="Z_6F1DCD5D_5DAC_4817_BF40_2B66F6F593E6_.wvu.Cols">'Choose Shipping Method'!$E:$E</definedName>
    <definedName localSheetId="71" name="Z_BE54E0AD_3725_4423_92D7_4F1C045BE1BC_.wvu.Cols">'Change Order Status (Shopkeeper'!$E:$E</definedName>
    <definedName localSheetId="77" name="Z_6F1DCD5D_5DAC_4817_BF40_2B66F6F593E6_.wvu.Cols">'Choose Payment Method'!$E:$E</definedName>
    <definedName localSheetId="47" name="Z_6F1DCD5D_5DAC_4817_BF40_2B66F6F593E6_.wvu.Cols">'Config Food category'!$E:$E</definedName>
    <definedName localSheetId="7" name="Z_6F1DCD5D_5DAC_4817_BF40_2B66F6F593E6_.wvu.Cols">Logout!$E:$E</definedName>
    <definedName localSheetId="41" name="Z_BE54E0AD_3725_4423_92D7_4F1C045BE1BC_.wvu.Cols">'View Shop Dashboard'!$E:$E</definedName>
    <definedName localSheetId="59" name="Z_6F1DCD5D_5DAC_4817_BF40_2B66F6F593E6_.wvu.Cols">'View Blog Reports'!$E:$E</definedName>
    <definedName localSheetId="67" name="Z_2C0D9096_8D85_462A_A9B5_0B488ADB4269_.wvu.Cols">'Request Order return'!$E:$E</definedName>
    <definedName localSheetId="58" name="Z_BE54E0AD_3725_4423_92D7_4F1C045BE1BC_.wvu.Cols">'View Shop Report Detail (Shopke'!$E:$E</definedName>
    <definedName localSheetId="74" name="Z_6F1DCD5D_5DAC_4817_BF40_2B66F6F593E6_.wvu.Cols">'Change Order Status (Shipper)'!$E:$E</definedName>
    <definedName localSheetId="6" name="Z_BE54E0AD_3725_4423_92D7_4F1C045BE1BC_.wvu.Cols">Login!$E:$E</definedName>
    <definedName localSheetId="38" name="Z_BE54E0AD_3725_4423_92D7_4F1C045BE1BC_.wvu.Cols">'Recommend food by type for cust'!$E:$E</definedName>
    <definedName localSheetId="65" name="Z_BE54E0AD_3725_4423_92D7_4F1C045BE1BC_.wvu.Cols">'View Order Detail(Customer)'!$E:$E</definedName>
    <definedName localSheetId="65" name="Z_2C0D9096_8D85_462A_A9B5_0B488ADB4269_.wvu.Cols">'View Order Detail(Customer)'!$E:$E</definedName>
    <definedName localSheetId="67" name="Z_BE54E0AD_3725_4423_92D7_4F1C045BE1BC_.wvu.Cols">'Request Order return'!$E:$E</definedName>
    <definedName localSheetId="69" name="Z_2C0D9096_8D85_462A_A9B5_0B488ADB4269_.wvu.Cols">'Accept Order'!$E:$E</definedName>
    <definedName localSheetId="68" name="Z_6F1DCD5D_5DAC_4817_BF40_2B66F6F593E6_.wvu.Cols">'View Order List (Shopkeeper)'!$E:$E</definedName>
    <definedName localSheetId="47" name="Z_2C0D9096_8D85_462A_A9B5_0B488ADB4269_.wvu.Cols">'Config Food category'!$E:$E</definedName>
    <definedName localSheetId="21" name="Z_BE54E0AD_3725_4423_92D7_4F1C045BE1BC_.wvu.Cols">EditProduct!$E:$E</definedName>
    <definedName localSheetId="19" name="Z_6F1DCD5D_5DAC_4817_BF40_2B66F6F593E6_.wvu.Cols">ViewProductList!$E:$E</definedName>
    <definedName localSheetId="54" name="Z_BE54E0AD_3725_4423_92D7_4F1C045BE1BC_.wvu.Cols">'Report Blog'!$E:$E</definedName>
    <definedName localSheetId="66" name="Z_BE54E0AD_3725_4423_92D7_4F1C045BE1BC_.wvu.Cols">'Cancel Order (Customer)'!$E:$E</definedName>
    <definedName localSheetId="18" name="Z_2C0D9096_8D85_462A_A9B5_0B488ADB4269_.wvu.Cols">ViewProductDetail!$E:$E</definedName>
    <definedName localSheetId="84" name="Z_6F1DCD5D_5DAC_4817_BF40_2B66F6F593E6_.wvu.Cols">'View Discount List'!$E:$E</definedName>
    <definedName localSheetId="17" name="Z_BE54E0AD_3725_4423_92D7_4F1C045BE1BC_.wvu.Cols">ViewShopProduct!$E:$E</definedName>
    <definedName localSheetId="3" name="Z_BE54E0AD_3725_4423_92D7_4F1C045BE1BC_.wvu.PrintArea">Statistics!$A:$I</definedName>
    <definedName localSheetId="23" name="Z_2C0D9096_8D85_462A_A9B5_0B488ADB4269_.wvu.Cols">ViewUserList!$E:$E</definedName>
    <definedName localSheetId="25" name="Z_6F1DCD5D_5DAC_4817_BF40_2B66F6F593E6_.wvu.Cols">'View Report Detail (Operator)'!$E:$E</definedName>
    <definedName localSheetId="37" name="Z_2C0D9096_8D85_462A_A9B5_0B488ADB4269_.wvu.Cols">'Get location from google Map'!$E:$E</definedName>
    <definedName localSheetId="68" name="Z_2C0D9096_8D85_462A_A9B5_0B488ADB4269_.wvu.Cols">'View Order List (Shopkeeper)'!$E:$E</definedName>
    <definedName localSheetId="23" name="Z_BE54E0AD_3725_4423_92D7_4F1C045BE1BC_.wvu.Cols">ViewUserList!$E:$E</definedName>
    <definedName localSheetId="74" name="Z_BE54E0AD_3725_4423_92D7_4F1C045BE1BC_.wvu.Cols">'Change Order Status (Shipper)'!$E:$E</definedName>
    <definedName localSheetId="25" name="Z_2C0D9096_8D85_462A_A9B5_0B488ADB4269_.wvu.Cols">'View Report Detail (Operator)'!$E:$E</definedName>
    <definedName localSheetId="7" name="Z_2C0D9096_8D85_462A_A9B5_0B488ADB4269_.wvu.Cols">Logout!$E:$E</definedName>
    <definedName localSheetId="60" name="Z_BE54E0AD_3725_4423_92D7_4F1C045BE1BC_.wvu.Cols">'View Blog Report Detail'!$E:$E</definedName>
    <definedName localSheetId="39" name="Z_BE54E0AD_3725_4423_92D7_4F1C045BE1BC_.wvu.Cols">'Register Shop'!$E:$E</definedName>
    <definedName localSheetId="64" name="Z_2C0D9096_8D85_462A_A9B5_0B488ADB4269_.wvu.Cols">'View Order List (Customer)'!$E:$E</definedName>
    <definedName localSheetId="72" name="Z_2C0D9096_8D85_462A_A9B5_0B488ADB4269_.wvu.Cols">'Resolve Order Return Request'!$E:$E</definedName>
    <definedName localSheetId="66" name="Z_2C0D9096_8D85_462A_A9B5_0B488ADB4269_.wvu.Cols">'Cancel Order (Customer)'!$E:$E</definedName>
    <definedName localSheetId="77" name="Z_2C0D9096_8D85_462A_A9B5_0B488ADB4269_.wvu.Cols">'Choose Payment Method'!$E:$E</definedName>
    <definedName localSheetId="58" name="Z_2C0D9096_8D85_462A_A9B5_0B488ADB4269_.wvu.Cols">'View Shop Report Detail (Shopke'!$E:$E</definedName>
    <definedName localSheetId="69" name="Z_6F1DCD5D_5DAC_4817_BF40_2B66F6F593E6_.wvu.Cols">'Accept Order'!$E:$E</definedName>
    <definedName localSheetId="54" name="Z_6F1DCD5D_5DAC_4817_BF40_2B66F6F593E6_.wvu.Cols">'Report Blog'!$E:$E</definedName>
    <definedName localSheetId="43" name="Z_6F1DCD5D_5DAC_4817_BF40_2B66F6F593E6_.wvu.Cols">'Shipper Register'!$E:$E</definedName>
    <definedName localSheetId="18" name="Z_6F1DCD5D_5DAC_4817_BF40_2B66F6F593E6_.wvu.Cols">ViewProductDetail!$E:$E</definedName>
    <definedName localSheetId="57" name="Z_6F1DCD5D_5DAC_4817_BF40_2B66F6F593E6_.wvu.Cols">'View Shop Reports(Shopkeeper)'!$E:$E</definedName>
    <definedName localSheetId="18" name="Z_BE54E0AD_3725_4423_92D7_4F1C045BE1BC_.wvu.Cols">ViewProductDetail!$E:$E</definedName>
    <definedName localSheetId="22" name="Z_6F1DCD5D_5DAC_4817_BF40_2B66F6F593E6_.wvu.Cols">DeleteProduct!$E:$E</definedName>
    <definedName localSheetId="23" name="Z_6F1DCD5D_5DAC_4817_BF40_2B66F6F593E6_.wvu.Cols">ViewUserList!$E:$E</definedName>
    <definedName localSheetId="58" name="Z_6F1DCD5D_5DAC_4817_BF40_2B66F6F593E6_.wvu.Cols">'View Shop Report Detail (Shopke'!$E:$E</definedName>
    <definedName localSheetId="70" name="Z_2C0D9096_8D85_462A_A9B5_0B488ADB4269_.wvu.Cols">'Reject Order'!$E:$E</definedName>
    <definedName localSheetId="60" name="Z_6F1DCD5D_5DAC_4817_BF40_2B66F6F593E6_.wvu.Cols">'View Blog Report Detail'!$E:$E</definedName>
    <definedName localSheetId="59" name="Z_BE54E0AD_3725_4423_92D7_4F1C045BE1BC_.wvu.Cols">'View Blog Reports'!$E:$E</definedName>
    <definedName localSheetId="26" name="Z_BE54E0AD_3725_4423_92D7_4F1C045BE1BC_.wvu.Cols">'View Reports (Operator)'!$E:$E</definedName>
    <definedName localSheetId="17" name="Z_2C0D9096_8D85_462A_A9B5_0B488ADB4269_.wvu.Cols">ViewShopProduct!$E:$E</definedName>
    <definedName localSheetId="73" name="Z_BE54E0AD_3725_4423_92D7_4F1C045BE1BC_.wvu.Cols">'View Order Detail (Shipper)'!$E:$E</definedName>
    <definedName localSheetId="37" name="Z_6F1DCD5D_5DAC_4817_BF40_2B66F6F593E6_.wvu.Cols">'Get location from google Map'!$E:$E</definedName>
    <definedName localSheetId="40" name="Z_6F1DCD5D_5DAC_4817_BF40_2B66F6F593E6_.wvu.Cols">'Edit Shop Detail'!$E:$E</definedName>
    <definedName localSheetId="57" name="Z_2C0D9096_8D85_462A_A9B5_0B488ADB4269_.wvu.Cols">'View Shop Reports(Shopkeeper)'!$E:$E</definedName>
    <definedName localSheetId="85" name="Z_BE54E0AD_3725_4423_92D7_4F1C045BE1BC_.wvu.Cols">'Disable Discount'!$E:$E</definedName>
    <definedName localSheetId="54" name="Z_2C0D9096_8D85_462A_A9B5_0B488ADB4269_.wvu.Cols">'Report Blog'!$E:$E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======
ID#AAABbmiJr9s
    (2025-01-14 04:08:18)
*A: Add
  M: Modify
  D: Delete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8">
      <text>
        <t xml:space="preserve">======
ID#AAABbmiJr9Y
ANa    (2025-01-14 04:08:18)
Not mandatory</t>
      </text>
    </comment>
    <comment authorId="0" ref="A3">
      <text>
        <t xml:space="preserve">======
ID#AAABbmiJr9w
Nguyen Hoang Anh    (2025-01-14 04:08:18)
Not mandatory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8">
      <text>
        <t xml:space="preserve">======
ID#AAABbmiJr9g
ANa    (2025-01-14 04:08:18)
Not mandatory</t>
      </text>
    </comment>
    <comment authorId="0" ref="A3">
      <text>
        <t xml:space="preserve">======
ID#AAABbmiJr9o
Nguyen Hoang Anh    (2025-01-14 04:08:18)
Not mandatory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8">
      <text>
        <t xml:space="preserve">======
ID#AAABbmiJr9Y
ANa    (2025-01-14 04:08:18)
Not mandatory</t>
      </text>
    </comment>
    <comment authorId="0" ref="A3">
      <text>
        <t xml:space="preserve">======
ID#AAABbmiJr9w
Nguyen Hoang Anh    (2025-01-14 04:08:18)
Not mandatory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8">
      <text>
        <t xml:space="preserve">======
ID#AAABbmiJr9k
ANa    (2025-01-14 04:08:18)
Not mandatory</t>
      </text>
    </comment>
    <comment authorId="0" ref="A3">
      <text>
        <t xml:space="preserve">======
ID#AAABbmiJr9c
Nguyen Hoang Anh    (2025-01-14 04:08:18)
Not mandatory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8">
      <text>
        <t xml:space="preserve">======
ID#AAABbmiJr9g
ANa    (2025-01-14 04:08:18)
Not mandatory</t>
      </text>
    </comment>
    <comment authorId="0" ref="A3">
      <text>
        <t xml:space="preserve">======
ID#AAABbmiJr9o
Nguyen Hoang Anh    (2025-01-14 04:08:18)
Not mandatory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8">
      <text>
        <t xml:space="preserve">======
ID#AAABbmiJr9k
ANa    (2025-01-14 04:08:18)
Not mandatory</t>
      </text>
    </comment>
    <comment authorId="0" ref="A3">
      <text>
        <t xml:space="preserve">======
ID#AAABbmiJr9c
Nguyen Hoang Anh    (2025-01-14 04:08:18)
Not mandatory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8">
      <text>
        <t xml:space="preserve">======
ID#AAABbmiJr9g
ANa    (2025-01-14 04:08:18)
Not mandatory</t>
      </text>
    </comment>
    <comment authorId="0" ref="A3">
      <text>
        <t xml:space="preserve">======
ID#AAABbmiJr9o
Nguyen Hoang Anh    (2025-01-14 04:08:18)
Not mandatory</t>
      </text>
    </comment>
  </commentList>
</comments>
</file>

<file path=xl/sharedStrings.xml><?xml version="1.0" encoding="utf-8"?>
<sst xmlns="http://schemas.openxmlformats.org/spreadsheetml/2006/main" count="7090" uniqueCount="768">
  <si>
    <t>Guideline to make and understand Unit Test Case</t>
  </si>
  <si>
    <t>UNIT TEST DOCUMENT</t>
  </si>
  <si>
    <t>Method List</t>
  </si>
  <si>
    <t>Project Name</t>
  </si>
  <si>
    <t>FastF&amp;B</t>
  </si>
  <si>
    <t>1. Overview</t>
  </si>
  <si>
    <t>Creator</t>
  </si>
  <si>
    <t>AnhDQ</t>
  </si>
  <si>
    <t>Project Code</t>
  </si>
  <si>
    <t>FFB</t>
  </si>
  <si>
    <t>Issue Date</t>
  </si>
  <si>
    <t xml:space="preserve"> - In the template, Unit test cases are based on functions. Each sheet presents test cases for one function.</t>
  </si>
  <si>
    <t>Document Code</t>
  </si>
  <si>
    <t>Version</t>
  </si>
  <si>
    <t>1.1.2</t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</si>
  <si>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Cover</t>
    </r>
    <r>
      <rPr>
        <rFont val="Tahoma"/>
        <color theme="1"/>
        <sz val="10.0"/>
      </rPr>
      <t>: General information of the project and Unit Test cases</t>
    </r>
  </si>
  <si>
    <t>Record of change</t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</si>
  <si>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FunctionList</t>
    </r>
    <r>
      <rPr>
        <rFont val="Tahoma"/>
        <color theme="1"/>
        <sz val="10.0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</si>
  <si>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t>Effective Date</t>
  </si>
  <si>
    <t>Change Item</t>
  </si>
  <si>
    <t>*A,D,M</t>
  </si>
  <si>
    <t>Change description</t>
  </si>
  <si>
    <t>Reference</t>
  </si>
  <si>
    <t>Test Environment Setup Description</t>
  </si>
  <si>
    <t>1.0</t>
  </si>
  <si>
    <t xml:space="preserve">
1. Server
2. MySql Database
3. Web Browser for React
4.Mobile App for Flutter
5.Postman
</t>
  </si>
  <si>
    <t>C</t>
  </si>
  <si>
    <t>Create report</t>
  </si>
  <si>
    <r>
      <rPr>
        <rFont val="Tahoma"/>
        <color theme="1"/>
        <sz val="10.0"/>
      </rPr>
      <t xml:space="preserve">     + Click on Function link to open the related Test cases of the function.  
     </t>
    </r>
    <r>
      <rPr>
        <rFont val="Tahoma"/>
        <i/>
        <color theme="1"/>
        <sz val="10.0"/>
      </rPr>
      <t>Note:</t>
    </r>
    <r>
      <rPr>
        <rFont val="Tahoma"/>
        <color theme="1"/>
        <sz val="10.0"/>
      </rPr>
      <t xml:space="preserve"> You should create new Function sheet before creating the link</t>
    </r>
  </si>
  <si>
    <t>A</t>
  </si>
  <si>
    <t>Add MethodList and Statistics form for iter 1</t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</si>
  <si>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Test Report</t>
    </r>
    <r>
      <rPr>
        <rFont val="Tahoma"/>
        <color theme="1"/>
        <sz val="10.0"/>
      </rPr>
      <t>: provive the overview results of Functions Unit test: Test coverage, Test successful coverage 
    (Summary, for normal/abnormal/boundary cases)</t>
    </r>
  </si>
  <si>
    <t>Add all the sheet for iter 1</t>
  </si>
  <si>
    <t>Add all the test case for modules for iter 1</t>
  </si>
  <si>
    <t>1.1</t>
  </si>
  <si>
    <t xml:space="preserve">     Note:  Should check the formula of "Sub Total" if you add more functions</t>
  </si>
  <si>
    <t>No</t>
  </si>
  <si>
    <t>Add MethodList and Statistics form for iter 2</t>
  </si>
  <si>
    <t>Module Name</t>
  </si>
  <si>
    <t>Method Name</t>
  </si>
  <si>
    <t>Sheet Name</t>
  </si>
  <si>
    <t>Description</t>
  </si>
  <si>
    <t>Pre-Condition</t>
  </si>
  <si>
    <t>Add all the sheet for iter 2</t>
  </si>
  <si>
    <t>Add all the test case for modules for iter 2</t>
  </si>
  <si>
    <t>Account Management</t>
  </si>
  <si>
    <t>Login</t>
  </si>
  <si>
    <t>1.2</t>
  </si>
  <si>
    <t>Add MethodList and Statistics form for iter 3</t>
  </si>
  <si>
    <t xml:space="preserve">
Already have an account in the system database</t>
  </si>
  <si>
    <t>Add all the sheet for iter 3</t>
  </si>
  <si>
    <t>2. Content in Test function sheet</t>
  </si>
  <si>
    <t>Add all the test case for modules for iter 3</t>
  </si>
  <si>
    <t>Logout</t>
  </si>
  <si>
    <t xml:space="preserve">
Logged into the system</t>
  </si>
  <si>
    <t>2.1 Combination of test cases.</t>
  </si>
  <si>
    <t xml:space="preserve">Register </t>
  </si>
  <si>
    <t xml:space="preserve">
Format password, email, phone number when entering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</si>
  <si>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</si>
  <si>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>View profile</t>
  </si>
  <si>
    <t>UNIT TEST REPORT</t>
  </si>
  <si>
    <t xml:space="preserve"> - If the number of Unit TC does not meet the requirement, creator should explain the reasons.</t>
  </si>
  <si>
    <t>Edit profile</t>
  </si>
  <si>
    <t xml:space="preserve"> - If the number of  'Normal number test cases/KLOC' item in FunctionList sheet is not recorded, the number in 'Lack of test cases' is not calculated.</t>
  </si>
  <si>
    <t>Change password</t>
  </si>
  <si>
    <t>Forgot password</t>
  </si>
  <si>
    <t xml:space="preserve">
Account must be registered with phone number in db</t>
  </si>
  <si>
    <t xml:space="preserve"> 2.2 Condition and confirmation of Test cases.</t>
  </si>
  <si>
    <t>Blog Management</t>
  </si>
  <si>
    <t>View Blog List</t>
  </si>
  <si>
    <t xml:space="preserve"> Each test case is the combination of condition and confirmation.</t>
  </si>
  <si>
    <t>View Blog Detail</t>
  </si>
  <si>
    <t>a. Condition:</t>
  </si>
  <si>
    <t>Reviewer/Approver</t>
  </si>
  <si>
    <t>NGUYENT</t>
  </si>
  <si>
    <t>Add Blog Post</t>
  </si>
  <si>
    <t xml:space="preserve">        - Condition is combination of precondition and values of inputs.</t>
  </si>
  <si>
    <t>Edit Blog Post</t>
  </si>
  <si>
    <t xml:space="preserve">
Logged in to the system, is the owner of at least 1 blog</t>
  </si>
  <si>
    <t xml:space="preserve">        - Precondition: it is setting condition that must exist before execution of the test case. 
                    Example: file A is precondition for the test case that needs to access file A.</t>
  </si>
  <si>
    <t>Delete Blog Post</t>
  </si>
  <si>
    <t xml:space="preserve">        - Values of inputs: it includes 3 types of values: normal, boundary and abnormal.</t>
  </si>
  <si>
    <t>Comment/Reply on Blog</t>
  </si>
  <si>
    <t>Notes</t>
  </si>
  <si>
    <t xml:space="preserve">                . Normal values are values of inputs used mainly and usually to ensure the function works.</t>
  </si>
  <si>
    <t>Product Management</t>
  </si>
  <si>
    <t>View Shop Product (Shopkeeper)</t>
  </si>
  <si>
    <t xml:space="preserve">
Logged into the system, is the owner of the shop</t>
  </si>
  <si>
    <t xml:space="preserve">                . Boundary values are limited values that contain upper and lower values.</t>
  </si>
  <si>
    <t>Add Product</t>
  </si>
  <si>
    <t xml:space="preserve">                . Abnormal values are non-expected values. And normally it processes exception cases.   </t>
  </si>
  <si>
    <t>Edit Product</t>
  </si>
  <si>
    <t xml:space="preserve"> </t>
  </si>
  <si>
    <t>Logged in to the system, is the owner of the shop, has at least 1 product</t>
  </si>
  <si>
    <t xml:space="preserve">        - For examples:</t>
  </si>
  <si>
    <t>Delete Product</t>
  </si>
  <si>
    <t xml:space="preserve">            Input value belongs to 5&lt;= input &lt;=10.</t>
  </si>
  <si>
    <t>View Product List</t>
  </si>
  <si>
    <t>Logged into the system, use the search section to filter out a list of products,
there must be at least 1 product in the database</t>
  </si>
  <si>
    <t>Function code</t>
  </si>
  <si>
    <t>Passed</t>
  </si>
  <si>
    <t>Failed</t>
  </si>
  <si>
    <t>Untested</t>
  </si>
  <si>
    <t>N</t>
  </si>
  <si>
    <t>B</t>
  </si>
  <si>
    <t>Total Test Cases</t>
  </si>
  <si>
    <t xml:space="preserve">               . 6,7,8,9 are normal values.</t>
  </si>
  <si>
    <t>View Product Detail (Shopkeeper)</t>
  </si>
  <si>
    <t xml:space="preserve">View Product Detail </t>
  </si>
  <si>
    <t xml:space="preserve">
Logged in to the system, is the owner of the shop, has at least 1 product</t>
  </si>
  <si>
    <t xml:space="preserve">               . 5, 10 are boundary values.</t>
  </si>
  <si>
    <t>OperatorFeature</t>
  </si>
  <si>
    <t>View user list</t>
  </si>
  <si>
    <t xml:space="preserve">               . -1, 11,... are abnormal values.   </t>
  </si>
  <si>
    <t>Operator Feature</t>
  </si>
  <si>
    <t>Activate/Deactivate account</t>
  </si>
  <si>
    <t xml:space="preserve">b. Confirmation: </t>
  </si>
  <si>
    <t>View Reports (Operator)</t>
  </si>
  <si>
    <t xml:space="preserve">        - It is combination of expected result to check output of each function. 
          If the results are the same with confirmation, the test case is passed, other case it is failed. </t>
  </si>
  <si>
    <t>View Report Detail (Operator)</t>
  </si>
  <si>
    <t xml:space="preserve">        - Confirmation can include:</t>
  </si>
  <si>
    <t>Activate/Deactivate Shop</t>
  </si>
  <si>
    <t xml:space="preserve">                + Output result of the function.</t>
  </si>
  <si>
    <t>Activate/Deactivate Blog</t>
  </si>
  <si>
    <t xml:space="preserve">                + Output log messages in log file.</t>
  </si>
  <si>
    <t>View Shop List (Operator)</t>
  </si>
  <si>
    <t xml:space="preserve">                + Output screen message...</t>
  </si>
  <si>
    <t>View Shop Detail (Operator)</t>
  </si>
  <si>
    <t>Cart Management</t>
  </si>
  <si>
    <t>c. Type of test cases and result:</t>
  </si>
  <si>
    <t>Add to Cart</t>
  </si>
  <si>
    <t xml:space="preserve">        - Type of test case: It includes normal, boundary and abnormal test cases. User selects the type based on the type of input data.</t>
  </si>
  <si>
    <t>Remove from Cart</t>
  </si>
  <si>
    <t>View Cart</t>
  </si>
  <si>
    <r>
      <rPr>
        <rFont val="Tahoma"/>
        <color theme="1"/>
        <sz val="10.0"/>
      </rPr>
      <t xml:space="preserve">        - Test case result: the actual output results comparing with the Confirmation.
                 </t>
    </r>
    <r>
      <rPr>
        <rFont val="Tahoma"/>
        <b/>
        <color theme="1"/>
        <sz val="10.0"/>
      </rPr>
      <t>P</t>
    </r>
    <r>
      <rPr>
        <rFont val="Tahoma"/>
        <color theme="1"/>
        <sz val="10.0"/>
      </rPr>
      <t xml:space="preserve"> for Passed and </t>
    </r>
    <r>
      <rPr>
        <rFont val="Tahoma"/>
        <b/>
        <color theme="1"/>
        <sz val="10.0"/>
      </rPr>
      <t>F</t>
    </r>
    <r>
      <rPr>
        <rFont val="Tahoma"/>
        <color theme="1"/>
        <sz val="10.0"/>
      </rPr>
      <t xml:space="preserve"> for Failed cases.
          It can 'OK' or 'NG' (it depends on habit of the teams or customers)</t>
    </r>
  </si>
  <si>
    <t>Common Feature</t>
  </si>
  <si>
    <t>View Home Page</t>
  </si>
  <si>
    <t>Filter Product by Category</t>
  </si>
  <si>
    <t>Get location from google Map</t>
  </si>
  <si>
    <t xml:space="preserve"> 2.3. Other items:</t>
  </si>
  <si>
    <t xml:space="preserve"> - Code Module: name of the code module and updated automatically according to FunctionList sheet.</t>
  </si>
  <si>
    <t>Auto count Rating for Shop</t>
  </si>
  <si>
    <t xml:space="preserve"> - Method: it is name  of the code method/component and updated automatically according to FunctionList sheet.</t>
  </si>
  <si>
    <t>Recommend food by type for customer</t>
  </si>
  <si>
    <t>Shop Management</t>
  </si>
  <si>
    <t>Register Shop</t>
  </si>
  <si>
    <t xml:space="preserve"> - Created By: Name of creator.</t>
  </si>
  <si>
    <t>Edit Shop Detail</t>
  </si>
  <si>
    <t xml:space="preserve"> - Executed By: Name of person who executes the unit test</t>
  </si>
  <si>
    <t>View Shop Dashboard</t>
  </si>
  <si>
    <t xml:space="preserve"> - Test requirement: Brief description about requirements which are tested in this function, it is not mandatory.</t>
  </si>
  <si>
    <t>View Shop's revenue</t>
  </si>
  <si>
    <t xml:space="preserve">         </t>
  </si>
  <si>
    <t>Shipper Register</t>
  </si>
  <si>
    <t>Activate/Deactivate Shipper</t>
  </si>
  <si>
    <t>Approve/Reject shop register</t>
  </si>
  <si>
    <t>Approve/Reject Shipper register</t>
  </si>
  <si>
    <t>Config Food category</t>
  </si>
  <si>
    <t>Config Application banner</t>
  </si>
  <si>
    <t>Config Payment method</t>
  </si>
  <si>
    <t>Config Shipping method</t>
  </si>
  <si>
    <t>View Operator dashboard</t>
  </si>
  <si>
    <t>Search using sematic for product</t>
  </si>
  <si>
    <t>Edit Cart Item Option</t>
  </si>
  <si>
    <t>Search using elastic for product</t>
  </si>
  <si>
    <t>Report Shop</t>
  </si>
  <si>
    <t>Feedback Management</t>
  </si>
  <si>
    <t>Report Product</t>
  </si>
  <si>
    <t>Report Blog</t>
  </si>
  <si>
    <t>View Shop Reports(Shopkeeper)</t>
  </si>
  <si>
    <t>View Shop Report Detail (Shopkeeper)</t>
  </si>
  <si>
    <t>View Shop's Reports(Shopkeeper)</t>
  </si>
  <si>
    <t>View Blog Reports</t>
  </si>
  <si>
    <t>View Shop's Report Detail (Shopkeeper)</t>
  </si>
  <si>
    <t>View Blog Report Detail</t>
  </si>
  <si>
    <t>View Blog Reports(Operator)</t>
  </si>
  <si>
    <t>View feedback list</t>
  </si>
  <si>
    <t>View Blog Report Detail(Operator)</t>
  </si>
  <si>
    <t>Delete feedback</t>
  </si>
  <si>
    <t xml:space="preserve">Submit Feedback </t>
  </si>
  <si>
    <t>View Order List (Customer)</t>
  </si>
  <si>
    <t>Order Management</t>
  </si>
  <si>
    <t>View Order Detail(Customer)</t>
  </si>
  <si>
    <t>Cancel Order (Customer)</t>
  </si>
  <si>
    <t>Request Order return</t>
  </si>
  <si>
    <t>View Order List (Shopkeeper)</t>
  </si>
  <si>
    <t>Accept Order</t>
  </si>
  <si>
    <t>Reject Order</t>
  </si>
  <si>
    <t>Change Order Status (Shopkeeper)</t>
  </si>
  <si>
    <t>Resolve Order Return Request</t>
  </si>
  <si>
    <t>View Order Detail (Shipper)</t>
  </si>
  <si>
    <t>Change Order Status (Shipper)</t>
  </si>
  <si>
    <t>Confirm Order Receive(Customer)</t>
  </si>
  <si>
    <t>Check Out</t>
  </si>
  <si>
    <t>Choose Payment Method</t>
  </si>
  <si>
    <t>Choose Shipping Method</t>
  </si>
  <si>
    <t>Pay for Order</t>
  </si>
  <si>
    <t>View voucher List</t>
  </si>
  <si>
    <t>Create Voucher</t>
  </si>
  <si>
    <t>Voucher Managrment</t>
  </si>
  <si>
    <t>Apply Voucher</t>
  </si>
  <si>
    <t>Disable Voucher</t>
  </si>
  <si>
    <t>View Discount List</t>
  </si>
  <si>
    <t>Create Discount</t>
  </si>
  <si>
    <t>Discount Management</t>
  </si>
  <si>
    <t>Disable Discount</t>
  </si>
  <si>
    <t>Code Module</t>
  </si>
  <si>
    <t>Register</t>
  </si>
  <si>
    <t>Method</t>
  </si>
  <si>
    <t>Created By</t>
  </si>
  <si>
    <t>Executed By</t>
  </si>
  <si>
    <t>Test requirement</t>
  </si>
  <si>
    <t>N/A/B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</si>
  <si>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</si>
  <si>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</si>
  <si>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</si>
  <si>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</si>
  <si>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</si>
  <si>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</si>
  <si>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</si>
  <si>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</si>
  <si>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</si>
  <si>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</si>
  <si>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</si>
  <si>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</si>
  <si>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</si>
  <si>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</si>
  <si>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</si>
  <si>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UTCID16</t>
  </si>
  <si>
    <t>UTCID17</t>
  </si>
  <si>
    <t>UTCID18</t>
  </si>
  <si>
    <t>Condition</t>
  </si>
  <si>
    <t xml:space="preserve">Precondition </t>
  </si>
  <si>
    <t>Format password, email, phone number when entering</t>
  </si>
  <si>
    <t>Trong db có tồn tại số điện thoại 0234789156 và email abc@gmail.com</t>
  </si>
  <si>
    <t>Định dạng mật khẩu:ít nhất 8 kí tự, gồm 1 chữ hoa, 1 chữ số, 1 kí tự đặc biệt</t>
  </si>
  <si>
    <t>Số điện thoại phải có 10 chữ số và bắt đầu với số 0</t>
  </si>
  <si>
    <t>Phone</t>
  </si>
  <si>
    <t>01327312983123</t>
  </si>
  <si>
    <t>O</t>
  </si>
  <si>
    <t>0586619797</t>
  </si>
  <si>
    <t>0234789156</t>
  </si>
  <si>
    <t>Email</t>
  </si>
  <si>
    <t>abc@gmail.com</t>
  </si>
  <si>
    <t>ádasda</t>
  </si>
  <si>
    <t>anhdqhe170071@gmail.com</t>
  </si>
  <si>
    <t>Password</t>
  </si>
  <si>
    <t>Abc1234@</t>
  </si>
  <si>
    <t>Confirm</t>
  </si>
  <si>
    <t>Return</t>
  </si>
  <si>
    <t>Đăng kí thành công</t>
  </si>
  <si>
    <t>Hiển thị thông báo lỗi</t>
  </si>
  <si>
    <t>Exception</t>
  </si>
  <si>
    <t>Log message</t>
  </si>
  <si>
    <t>Sai định dạng nhập vào</t>
  </si>
  <si>
    <t>Số điện thoại đã tồn tại</t>
  </si>
  <si>
    <t>Email đã tồn tại</t>
  </si>
  <si>
    <t>Result</t>
  </si>
  <si>
    <t>Type(N : Normal, A : Abnormal, B : Boundary)</t>
  </si>
  <si>
    <t>Passed/Failed</t>
  </si>
  <si>
    <t>P</t>
  </si>
  <si>
    <t>Executed Date</t>
  </si>
  <si>
    <t>Defect ID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</si>
  <si>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</si>
  <si>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</si>
  <si>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</si>
  <si>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</si>
  <si>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</si>
  <si>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</si>
  <si>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</si>
  <si>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AddBlogPost</t>
  </si>
  <si>
    <t>Logged into the system</t>
  </si>
  <si>
    <t>Content</t>
  </si>
  <si>
    <t>null</t>
  </si>
  <si>
    <t>"Cửa hàng này bán bún rất ngon"</t>
  </si>
  <si>
    <t>Image</t>
  </si>
  <si>
    <t>img1.jpg</t>
  </si>
  <si>
    <t>Đăng bài thành công</t>
  </si>
  <si>
    <t>Lỗi khi đăng bài</t>
  </si>
  <si>
    <t>Không thể bỏ trống cả nội dung và ảnh</t>
  </si>
  <si>
    <t>Already have an account in the system database</t>
  </si>
  <si>
    <t>Phone:0586619796</t>
  </si>
  <si>
    <t>Password:Abc1234@</t>
  </si>
  <si>
    <t>Phone number</t>
  </si>
  <si>
    <t>0586619796</t>
  </si>
  <si>
    <t>0123456789</t>
  </si>
  <si>
    <t>Can connect with server</t>
  </si>
  <si>
    <t>Action</t>
  </si>
  <si>
    <t>Người dùng ấn vào đăng xuất</t>
  </si>
  <si>
    <t>Chuỗi JWT</t>
  </si>
  <si>
    <t xml:space="preserve">Thông báo lỗi </t>
  </si>
  <si>
    <t>Đăng nhập thành công</t>
  </si>
  <si>
    <t>Bad Credential</t>
  </si>
  <si>
    <t>Chuyển về màn đăng nhập</t>
  </si>
  <si>
    <t>Đăng xuất thành công</t>
  </si>
  <si>
    <t>&lt;Brief description about requirements which are tested in this function&gt;</t>
  </si>
  <si>
    <t>UserId</t>
  </si>
  <si>
    <t>EditProfile</t>
  </si>
  <si>
    <t>Valid userId:1,profileId:1</t>
  </si>
  <si>
    <t>ProfileId</t>
  </si>
  <si>
    <t>View Profile</t>
  </si>
  <si>
    <t>Lỗi khi view Profile</t>
  </si>
  <si>
    <t>Gender</t>
  </si>
  <si>
    <t>Male</t>
  </si>
  <si>
    <t>User Not Found</t>
  </si>
  <si>
    <t>abc</t>
  </si>
  <si>
    <t>Dob</t>
  </si>
  <si>
    <t>ChangePassword</t>
  </si>
  <si>
    <t>Success</t>
  </si>
  <si>
    <t>Fail</t>
  </si>
  <si>
    <t>Current password:Abc1234@</t>
  </si>
  <si>
    <t>Chỉnh sửa thành công</t>
  </si>
  <si>
    <t>Old Password</t>
  </si>
  <si>
    <t>Lỗi khi đọc profile</t>
  </si>
  <si>
    <t>Gender không hợp lệ</t>
  </si>
  <si>
    <t>Email không hợp lệ</t>
  </si>
  <si>
    <t>New Password</t>
  </si>
  <si>
    <t>Ngày sinh không hợp lệ</t>
  </si>
  <si>
    <t>ForgotPassword</t>
  </si>
  <si>
    <t>CDE1234@</t>
  </si>
  <si>
    <t>Confirm password</t>
  </si>
  <si>
    <t>Đổi mật khẩu thành công</t>
  </si>
  <si>
    <t>Mật khẩu mới không đúng định dạng</t>
  </si>
  <si>
    <t>Account must be registered with phone number in db</t>
  </si>
  <si>
    <t>Mật khẩu không trùng</t>
  </si>
  <si>
    <t>Sai mật khẩu cũ</t>
  </si>
  <si>
    <t>Vào app nhưng chưa đăng nhập</t>
  </si>
  <si>
    <t>Mã OTP gửi về là 456789</t>
  </si>
  <si>
    <t>Định dạng mk :&gt;=8 ký tự, phải chứa chữ hoa, số, kí tự đặc biệt</t>
  </si>
  <si>
    <t>01234567896</t>
  </si>
  <si>
    <t>Đổi mật khẩu thất bại</t>
  </si>
  <si>
    <t>Không tìm thấy tài khoản</t>
  </si>
  <si>
    <t>Đã đăng nhập thành công</t>
  </si>
  <si>
    <t>Không có Blog trong db</t>
  </si>
  <si>
    <t>Có blog trong db</t>
  </si>
  <si>
    <t>EditBlog</t>
  </si>
  <si>
    <t>Danh sách các Blog có trên App</t>
  </si>
  <si>
    <t>Null</t>
  </si>
  <si>
    <t>Logged in to the system, is the owner of at least 1 blog</t>
  </si>
  <si>
    <t>Không thêm ảnh mới</t>
  </si>
  <si>
    <t>BlogDetail</t>
  </si>
  <si>
    <t>Chỉnh sửa bài viết thành công</t>
  </si>
  <si>
    <t>Không tìm thấy blog</t>
  </si>
  <si>
    <t>Lỗi khi chỉnh sửa bài</t>
  </si>
  <si>
    <t>Chỉnh sửa bài thành công</t>
  </si>
  <si>
    <t>Code Modulenưa</t>
  </si>
  <si>
    <t>NguyenT</t>
  </si>
  <si>
    <t>BlogId</t>
  </si>
  <si>
    <t>ParentId</t>
  </si>
  <si>
    <t>IsReply</t>
  </si>
  <si>
    <t>Parent blogId</t>
  </si>
  <si>
    <t>content</t>
  </si>
  <si>
    <t>""</t>
  </si>
  <si>
    <t>"comment content"</t>
  </si>
  <si>
    <t>NotFoundException</t>
  </si>
  <si>
    <t>BadRequestException</t>
  </si>
  <si>
    <t>Đã đăng nhập vào hệ thống</t>
  </si>
  <si>
    <t>Sở hữu ít nhất 1 bài viết</t>
  </si>
  <si>
    <t>Người dùng ấn vào xóa bài viết</t>
  </si>
  <si>
    <t>View Shop Product</t>
  </si>
  <si>
    <t>T</t>
  </si>
  <si>
    <t>F</t>
  </si>
  <si>
    <t>Logged into the system, is the owner of the shop</t>
  </si>
  <si>
    <t>Xóa bài viết thành công</t>
  </si>
  <si>
    <t>FoodOption</t>
  </si>
  <si>
    <t>typeId:1,price:10.000</t>
  </si>
  <si>
    <t>typeId:2,price:50.000</t>
  </si>
  <si>
    <t>Discount</t>
  </si>
  <si>
    <t>0,1</t>
  </si>
  <si>
    <t>Fasle</t>
  </si>
  <si>
    <t>Giá sản phẩm :0</t>
  </si>
  <si>
    <t>Giá sản phẩm :45.000</t>
  </si>
  <si>
    <t>Giá sản phẩm :50.000</t>
  </si>
  <si>
    <t>EditProduct</t>
  </si>
  <si>
    <t>Search</t>
  </si>
  <si>
    <t>Name</t>
  </si>
  <si>
    <t>Cơm rang gà</t>
  </si>
  <si>
    <t>Cơm rang</t>
  </si>
  <si>
    <t>Category</t>
  </si>
  <si>
    <t>Cơm</t>
  </si>
  <si>
    <t>Expiry Date</t>
  </si>
  <si>
    <t>Quantity</t>
  </si>
  <si>
    <t>Không thể bỏ trống các trường đánh dấu *</t>
  </si>
  <si>
    <t>Ngày hết hạn không thể trong quá khứ</t>
  </si>
  <si>
    <t>Số lương phải lớn hơn 0</t>
  </si>
  <si>
    <t>Thêm sản phẩm thành công</t>
  </si>
  <si>
    <t>Ấn vào nút xóa sản phẩm</t>
  </si>
  <si>
    <t>"success"</t>
  </si>
  <si>
    <t>"input1 is null"</t>
  </si>
  <si>
    <t>Danh sách người dùng trống</t>
  </si>
  <si>
    <t>Danh sách người dùng có dữ liệu</t>
  </si>
  <si>
    <t>"John"</t>
  </si>
  <si>
    <t>"jasjkdnasjdnas"</t>
  </si>
  <si>
    <t>Successfully change user status</t>
  </si>
  <si>
    <t>Exsited User:User 1:id=1,status=ACTIVE;User 2:id=2,status=INACTIVE</t>
  </si>
  <si>
    <t>Status</t>
  </si>
  <si>
    <t>ACTIVE</t>
  </si>
  <si>
    <t>INACTIVE</t>
  </si>
  <si>
    <t>Danh sách người dùng</t>
  </si>
  <si>
    <t>User is already active/inactive</t>
  </si>
  <si>
    <t>User not found</t>
  </si>
  <si>
    <t>Filter by Type</t>
  </si>
  <si>
    <t>BLOG</t>
  </si>
  <si>
    <t>SHOP</t>
  </si>
  <si>
    <t>PRODUCT</t>
  </si>
  <si>
    <t>Report</t>
  </si>
  <si>
    <t xml:space="preserve">Có dữ liệu </t>
  </si>
  <si>
    <t>Exsited Shop:Shop 1:id=1,status=ACTIVE;Shop 2:id=2,status=INACTIVE</t>
  </si>
  <si>
    <t>ShopId</t>
  </si>
  <si>
    <t>Shop is already active/inactive</t>
  </si>
  <si>
    <t>Shop not found</t>
  </si>
  <si>
    <t>Exsited Blog:Blog 1:id=1,status=ACTIVE;Blog 2:id=2,status=INACTIVE</t>
  </si>
  <si>
    <t>methodName</t>
  </si>
  <si>
    <t>Blog is already active/inactive</t>
  </si>
  <si>
    <t>Blog not found</t>
  </si>
  <si>
    <t>Shop</t>
  </si>
  <si>
    <t>Not null</t>
  </si>
  <si>
    <t>Filter</t>
  </si>
  <si>
    <t>Danh sách Shop</t>
  </si>
  <si>
    <t>ShopDetail</t>
  </si>
  <si>
    <t>Shop with 4.0 rate, 10 view count</t>
  </si>
  <si>
    <t>Rate</t>
  </si>
  <si>
    <t>Shop not Found</t>
  </si>
  <si>
    <t>Rate:3.6</t>
  </si>
  <si>
    <t>Rate:4.1</t>
  </si>
  <si>
    <t>An exsited cart with product id:1,quantity 1,FoodOption id 1,quantity :1</t>
  </si>
  <si>
    <t>Product 1 is from Shop 1,Product 2 is from Shop 2</t>
  </si>
  <si>
    <t>Product</t>
  </si>
  <si>
    <t xml:space="preserve"> Cart List</t>
  </si>
  <si>
    <t xml:space="preserve">Cart 1 </t>
  </si>
  <si>
    <t>Product 1:Quantity 1,FoodOption 1: Quantity 1</t>
  </si>
  <si>
    <t>Product 1:Quantity 2,FoodOption 1: Quantity 2</t>
  </si>
  <si>
    <t>Product 1:Quantity 2,FoodOption 1: Quantity 2,FoodOption 2:Quantity 1</t>
  </si>
  <si>
    <t>Cart 2</t>
  </si>
  <si>
    <t>Product 2:Quantity 1,FoodOption 3: Quantity 1</t>
  </si>
  <si>
    <t>An exsited cart with product id:1,quantity 2,FoodOption id 1,quantity :2</t>
  </si>
  <si>
    <t>ProductId</t>
  </si>
  <si>
    <t>Thêm vào giỏ hàng thành công</t>
  </si>
  <si>
    <t>Phải chọn Size cho sản phẩm</t>
  </si>
  <si>
    <t>FoodOptionId</t>
  </si>
  <si>
    <t>Product 1:Quantity 2,FoodOption 1: Quantity 1</t>
  </si>
  <si>
    <t>"please input a&gt;= -1"</t>
  </si>
  <si>
    <t>CartId</t>
  </si>
  <si>
    <t>not null</t>
  </si>
  <si>
    <t>Banner</t>
  </si>
  <si>
    <t>Popular Product</t>
  </si>
  <si>
    <t>Home Page</t>
  </si>
  <si>
    <t>CategoryId</t>
  </si>
  <si>
    <t>Product List</t>
  </si>
  <si>
    <t xml:space="preserve">123 đường ABC </t>
  </si>
  <si>
    <t>lattitude,longtitude</t>
  </si>
  <si>
    <t>Date</t>
  </si>
  <si>
    <t>Month</t>
  </si>
  <si>
    <t>Year</t>
  </si>
  <si>
    <t>DFID002</t>
  </si>
  <si>
    <t>DFID004</t>
  </si>
  <si>
    <t>DFID005</t>
  </si>
  <si>
    <t>DFID006</t>
  </si>
  <si>
    <t>DFID007</t>
  </si>
  <si>
    <t>DFID008</t>
  </si>
  <si>
    <t>DFID009</t>
  </si>
  <si>
    <t>DFID010</t>
  </si>
  <si>
    <t>DFID011</t>
  </si>
  <si>
    <t>DFID012</t>
  </si>
  <si>
    <t>Login into application</t>
  </si>
  <si>
    <t>UserId = 1</t>
  </si>
  <si>
    <t>Profile has UserId = 1</t>
  </si>
  <si>
    <t>today = 31/01/2024</t>
  </si>
  <si>
    <t>Profile(UserId)</t>
  </si>
  <si>
    <t>OwnerId</t>
  </si>
  <si>
    <t>Role</t>
  </si>
  <si>
    <t>shipper</t>
  </si>
  <si>
    <t>customer</t>
  </si>
  <si>
    <t>shopkepper</t>
  </si>
  <si>
    <t>CitizenIDExpiredDate</t>
  </si>
  <si>
    <t>MultipartFile</t>
  </si>
  <si>
    <t>notNull</t>
  </si>
  <si>
    <t>Input Fields</t>
  </si>
  <si>
    <t>123jduwh</t>
  </si>
  <si>
    <t xml:space="preserve">NotFoundException </t>
  </si>
  <si>
    <t xml:space="preserve">BadRequestException </t>
  </si>
  <si>
    <t>Logo</t>
  </si>
  <si>
    <t>img.jpg</t>
  </si>
  <si>
    <t>"User Not Found'</t>
  </si>
  <si>
    <t>TaxCode</t>
  </si>
  <si>
    <t>"Profile Not Found"</t>
  </si>
  <si>
    <t>"User đã có cửa hàng."</t>
  </si>
  <si>
    <t>""User không thể tạo cửa hàng vì là shipper</t>
  </si>
  <si>
    <t>"Giấy tờ tùy thân đã hết hạn!"</t>
  </si>
  <si>
    <t>"Số điện thoại không hợp lệ"</t>
  </si>
  <si>
    <t>"File is null"</t>
  </si>
  <si>
    <t>"input is null"</t>
  </si>
  <si>
    <t>UTCID19</t>
  </si>
  <si>
    <t>Faiil</t>
  </si>
  <si>
    <t>OrderIdList</t>
  </si>
  <si>
    <t>1,2</t>
  </si>
  <si>
    <t>1,2,3,4</t>
  </si>
  <si>
    <t>Lỗi encrypt</t>
  </si>
  <si>
    <t>Lỗi khi upload ảnh</t>
  </si>
  <si>
    <t>Không tìm thấy shop</t>
  </si>
  <si>
    <t>Update profile Shop thành công</t>
  </si>
  <si>
    <t>OrderStatus</t>
  </si>
  <si>
    <t>PENDING</t>
  </si>
  <si>
    <t>CANCELLED</t>
  </si>
  <si>
    <t>Day</t>
  </si>
  <si>
    <t>CountOrderByStatus</t>
  </si>
  <si>
    <t>ShopRevenue</t>
  </si>
  <si>
    <t>ShipperRegister</t>
  </si>
  <si>
    <t>NhatNM</t>
  </si>
  <si>
    <t>User has already in the system</t>
  </si>
  <si>
    <t>name</t>
  </si>
  <si>
    <t>Nhat Nguyen</t>
  </si>
  <si>
    <t>roleId</t>
  </si>
  <si>
    <t>gender</t>
  </si>
  <si>
    <t>male</t>
  </si>
  <si>
    <t>dob</t>
  </si>
  <si>
    <t>phone</t>
  </si>
  <si>
    <t>0342498878</t>
  </si>
  <si>
    <t>email</t>
  </si>
  <si>
    <t>nhat@gmail.com</t>
  </si>
  <si>
    <t xml:space="preserve">citizenIDNumber </t>
  </si>
  <si>
    <t>Shipper has already in the system</t>
  </si>
  <si>
    <t>001203016678</t>
  </si>
  <si>
    <t>userId</t>
  </si>
  <si>
    <t xml:space="preserve">citizenIDExpiredDate </t>
  </si>
  <si>
    <t>Shipper status</t>
  </si>
  <si>
    <t xml:space="preserve">drivingLicenseExpiredDate </t>
  </si>
  <si>
    <t>reason</t>
  </si>
  <si>
    <t>Inactive due to policy violation</t>
  </si>
  <si>
    <t>image1.jpg</t>
  </si>
  <si>
    <t>Đăng ký thành công</t>
  </si>
  <si>
    <t>Duyệt thành công</t>
  </si>
  <si>
    <t>Người dùng đã là shipper</t>
  </si>
  <si>
    <t>Người dùng có vai trò shopkeeper</t>
  </si>
  <si>
    <t>Đã cấm shipper</t>
  </si>
  <si>
    <t>Thẻ căn cước đã hết hạn</t>
  </si>
  <si>
    <t>Không có người dùng trong hệ thống</t>
  </si>
  <si>
    <t>Không tìm thấy người dùng</t>
  </si>
  <si>
    <t>Không tìm thấy hồ sơ người dùng</t>
  </si>
  <si>
    <t>Không có lý do hợp lệ</t>
  </si>
  <si>
    <t>Giấy phép lái xe đã hết hạn</t>
  </si>
  <si>
    <t>Không thấy file</t>
  </si>
  <si>
    <t>shopId</t>
  </si>
  <si>
    <t>status</t>
  </si>
  <si>
    <t xml:space="preserve">shop is invalid </t>
  </si>
  <si>
    <t>Duyệt shop thành công</t>
  </si>
  <si>
    <t>Đã từ chối đăng kí shop</t>
  </si>
  <si>
    <t>Người dùng đã là shop</t>
  </si>
  <si>
    <t>Người dùng chưa đăng kí thành shop</t>
  </si>
  <si>
    <t xml:space="preserve">Shipper are in PENDING status </t>
  </si>
  <si>
    <t>Users do the steps to register as a shipper.</t>
  </si>
  <si>
    <t>shipperStatus</t>
  </si>
  <si>
    <t>RoleId</t>
  </si>
  <si>
    <t>Missing information</t>
  </si>
  <si>
    <t>Shipper banned</t>
  </si>
  <si>
    <t>success to approve/reject shipper</t>
  </si>
  <si>
    <t>fail to approve/reject shipper</t>
  </si>
  <si>
    <t>Shipper đã được duyệt thành công</t>
  </si>
  <si>
    <t>User đã là shipper.</t>
  </si>
  <si>
    <t>Chỉ có thể duyệt shipper đang ở trạng thái chờ.</t>
  </si>
  <si>
    <t>Thiếu giấy tờ</t>
  </si>
  <si>
    <t>User không tồn tại</t>
  </si>
  <si>
    <t>Shipper đang trong trạng thái inactive</t>
  </si>
  <si>
    <t>Không tìm thấy role</t>
  </si>
  <si>
    <t>Operator can access into Category list</t>
  </si>
  <si>
    <t>Operator update category</t>
  </si>
  <si>
    <t>Operator search a category</t>
  </si>
  <si>
    <t>Operator add new category</t>
  </si>
  <si>
    <t>Operator delete a category</t>
  </si>
  <si>
    <t>search</t>
  </si>
  <si>
    <t>Cá</t>
  </si>
  <si>
    <t>categoryId</t>
  </si>
  <si>
    <t>categoryName</t>
  </si>
  <si>
    <t>Bánh mì</t>
  </si>
  <si>
    <t>Danh mục Cá</t>
  </si>
  <si>
    <t>Danh mục Bánh mì</t>
  </si>
  <si>
    <t>Image 1</t>
  </si>
  <si>
    <t>CreatedAt</t>
  </si>
  <si>
    <t>There is at least one banner in the database.</t>
  </si>
  <si>
    <t>There is a banner with ID exists.</t>
  </si>
  <si>
    <t>There are shops and BANNER types.</t>
  </si>
  <si>
    <t>There is a banner with the ID already exists.</t>
  </si>
  <si>
    <t>image.jpg</t>
  </si>
  <si>
    <t>Tìm thấy category</t>
  </si>
  <si>
    <t xml:space="preserve">Không tìm thấy category </t>
  </si>
  <si>
    <t>Tạo thành công</t>
  </si>
  <si>
    <t>Tạo thất bại</t>
  </si>
  <si>
    <t>Chỉnh sửa thất bại</t>
  </si>
  <si>
    <t>Xóa thành công</t>
  </si>
  <si>
    <t>Ngày tạo không hợp lệ</t>
  </si>
  <si>
    <t>ownerId</t>
  </si>
  <si>
    <t>Config Payment Method</t>
  </si>
  <si>
    <t>typeId</t>
  </si>
  <si>
    <t>Payment exists</t>
  </si>
  <si>
    <t>paymentId</t>
  </si>
  <si>
    <t>paymentName</t>
  </si>
  <si>
    <t>direct payment</t>
  </si>
  <si>
    <t>transfer payment</t>
  </si>
  <si>
    <t>success</t>
  </si>
  <si>
    <t>description</t>
  </si>
  <si>
    <t>fail</t>
  </si>
  <si>
    <t>Cash on Delivery</t>
  </si>
  <si>
    <t>Payment via QR transfer</t>
  </si>
  <si>
    <t>Đã đăng banner</t>
  </si>
  <si>
    <t>Đã cấm banner</t>
  </si>
  <si>
    <t>Thông tin không tồn tại</t>
  </si>
  <si>
    <t>Không có banner</t>
  </si>
  <si>
    <t>Không có userId</t>
  </si>
  <si>
    <t>deliveryMethodId</t>
  </si>
  <si>
    <t>Không nhận được banner từ shop</t>
  </si>
  <si>
    <t>deliveryMethodName</t>
  </si>
  <si>
    <t>free ship</t>
  </si>
  <si>
    <t>ship by shipper</t>
  </si>
  <si>
    <t>Đã gỡ phương thức thanh toán</t>
  </si>
  <si>
    <t>Self ship shop</t>
  </si>
  <si>
    <t>Ko có paymentId</t>
  </si>
  <si>
    <t>The system shipper will ship</t>
  </si>
  <si>
    <t>Cập nhật thành công</t>
  </si>
  <si>
    <t>Thất bại</t>
  </si>
  <si>
    <t>Phương thức không có tên</t>
  </si>
  <si>
    <t>Đã gỡ phương thức vận chuyển</t>
  </si>
  <si>
    <t>Ko có deliveryMethodId</t>
  </si>
  <si>
    <t>View Operator Dashboard</t>
  </si>
  <si>
    <t>UTCID20</t>
  </si>
  <si>
    <t>UTCID21</t>
  </si>
  <si>
    <t>UTCID22</t>
  </si>
  <si>
    <t>UTCID23</t>
  </si>
  <si>
    <t>UTCID24</t>
  </si>
  <si>
    <t>UTCID25</t>
  </si>
  <si>
    <t>UTCID26</t>
  </si>
  <si>
    <t>UTCID27</t>
  </si>
  <si>
    <t>UTCID28</t>
  </si>
  <si>
    <t>UTCID29</t>
  </si>
  <si>
    <t>UTCID30</t>
  </si>
  <si>
    <t>user</t>
  </si>
  <si>
    <t>userList</t>
  </si>
  <si>
    <t>TypeId</t>
  </si>
  <si>
    <t>4 (order)</t>
  </si>
  <si>
    <t>5 (shop)</t>
  </si>
  <si>
    <t>7 (report)</t>
  </si>
  <si>
    <t>Feedbacl Management</t>
  </si>
  <si>
    <t>ReportShop</t>
  </si>
  <si>
    <t>DELIVERED</t>
  </si>
  <si>
    <t>ReportStatus</t>
  </si>
  <si>
    <t>COMPLETED</t>
  </si>
  <si>
    <t>shop is not good</t>
  </si>
  <si>
    <t>startDate</t>
  </si>
  <si>
    <t>evidence</t>
  </si>
  <si>
    <t>abcd12345</t>
  </si>
  <si>
    <t>createdAt</t>
  </si>
  <si>
    <t>endDate</t>
  </si>
  <si>
    <t>year</t>
  </si>
  <si>
    <t>report thành công</t>
  </si>
  <si>
    <t>không có userId</t>
  </si>
  <si>
    <t>không có shopId</t>
  </si>
  <si>
    <t>month</t>
  </si>
  <si>
    <t>chưa cung cấp băng chứng</t>
  </si>
  <si>
    <t>bằng chứng sai định dạng</t>
  </si>
  <si>
    <t>ReportProduct</t>
  </si>
  <si>
    <t>thời gian không hợp lệ</t>
  </si>
  <si>
    <t>thông tin trống</t>
  </si>
  <si>
    <t>day</t>
  </si>
  <si>
    <t>productId</t>
  </si>
  <si>
    <t>product is not good</t>
  </si>
  <si>
    <t>abcd12334</t>
  </si>
  <si>
    <t>danh sách các đơn hàng đã giao</t>
  </si>
  <si>
    <t>danh sách các cửa hàng hoạt động</t>
  </si>
  <si>
    <t>danh sách các khiếu nại đã hoàn thành</t>
  </si>
  <si>
    <t>ReportBlog</t>
  </si>
  <si>
    <t>danh sách các cửa hàng đang chờ</t>
  </si>
  <si>
    <t>danh sách các cửa hàng bị cấm</t>
  </si>
  <si>
    <t>danh sách người dùng đang hoạt động</t>
  </si>
  <si>
    <t>danh sách người dùng bị cấm</t>
  </si>
  <si>
    <t>không có productId</t>
  </si>
  <si>
    <t>Thống kê các đơn hàng theo năm</t>
  </si>
  <si>
    <t>Thống kê các đơn hàng theo tháng</t>
  </si>
  <si>
    <t>Thống kê các đơn hàng theo ngày</t>
  </si>
  <si>
    <t>Thống kê các cửa hàng có trong hệ thống trong năm</t>
  </si>
  <si>
    <t>Thống kê các cửa hàng có trong hệ thống trong tháng</t>
  </si>
  <si>
    <t>Thống kê các cửa hàng có trong hệ thống trong ngày</t>
  </si>
  <si>
    <t>Thống kê các khiếu nại trong năm</t>
  </si>
  <si>
    <t>Thống kê các khiếu nại trong tháng</t>
  </si>
  <si>
    <t>blogId</t>
  </si>
  <si>
    <t>Thống kê các khiếu nại trong ngày</t>
  </si>
  <si>
    <t>Thống kê người dùng đã đăng kí vào hệ thống theo năm</t>
  </si>
  <si>
    <t>Thống kê người dùng đã đăng kí vào hệ thống theo tháng</t>
  </si>
  <si>
    <t>this blog is not good</t>
  </si>
  <si>
    <t>Thống kê người dùng đã đăng kí vào hệ thống theo ngày</t>
  </si>
  <si>
    <t>Thống kê các cửa hàng bị cấm trong năm</t>
  </si>
  <si>
    <t>Thống kê các cửa hàng bị cấm trong tháng</t>
  </si>
  <si>
    <t>Thống kê các cửa hàng bị cấm trong ngày</t>
  </si>
  <si>
    <t>Thống kê các người dùng bị cấm trong năm</t>
  </si>
  <si>
    <t>Thống kê các người dùng bị cấm trong tháng</t>
  </si>
  <si>
    <t>Thống kê các người dùng bị cấm trong ngày</t>
  </si>
  <si>
    <t>Không có thông tin trong thời gian này</t>
  </si>
  <si>
    <t>Không có thông tin</t>
  </si>
  <si>
    <t>không có blogId</t>
  </si>
  <si>
    <t>ModuleName</t>
  </si>
  <si>
    <t>&lt;Developer Name&gt;</t>
  </si>
  <si>
    <t>Takoyaki</t>
  </si>
  <si>
    <t>Search list</t>
  </si>
  <si>
    <t xml:space="preserve">Cơm rang </t>
  </si>
  <si>
    <t xml:space="preserve">Cơm rang thập cẩm </t>
  </si>
  <si>
    <t>Cơm thịt nương</t>
  </si>
  <si>
    <t>ModuleName1</t>
  </si>
  <si>
    <t>methodName1</t>
  </si>
  <si>
    <t>ReportList</t>
  </si>
  <si>
    <t>TYPE</t>
  </si>
  <si>
    <t>Report List</t>
  </si>
  <si>
    <t>ReportId</t>
  </si>
  <si>
    <t>Report Detail</t>
  </si>
  <si>
    <t xml:space="preserve">Type </t>
  </si>
  <si>
    <t>FeedbackList</t>
  </si>
  <si>
    <t>Feedback List</t>
  </si>
  <si>
    <t>FeedbackId</t>
  </si>
  <si>
    <t>Delete feedback successfull</t>
  </si>
  <si>
    <t>Cannot delete this feedback</t>
  </si>
  <si>
    <t>REASON</t>
  </si>
  <si>
    <t>KHÁC</t>
  </si>
  <si>
    <t>Lí do đã được config từ hệ thống</t>
  </si>
  <si>
    <t>PICTURE</t>
  </si>
  <si>
    <t>Order</t>
  </si>
  <si>
    <t>Tạo report thành công</t>
  </si>
  <si>
    <t>Tạo report thất bại</t>
  </si>
  <si>
    <t>OrderList</t>
  </si>
  <si>
    <t>OrderId</t>
  </si>
  <si>
    <t>PREPARING</t>
  </si>
  <si>
    <t>SHIP_PENDING</t>
  </si>
  <si>
    <t>Cancel order</t>
  </si>
  <si>
    <t>Cannot cancel orderr</t>
  </si>
  <si>
    <t>SHIPPING</t>
  </si>
  <si>
    <t>SHIPPED</t>
  </si>
  <si>
    <t>PROCESSING</t>
  </si>
  <si>
    <t>RETURNED</t>
  </si>
  <si>
    <t>REJECTED</t>
  </si>
  <si>
    <t>RETURN_PENDING</t>
  </si>
  <si>
    <t>RETURN_REJECTED</t>
  </si>
  <si>
    <t>Request Successfull</t>
  </si>
  <si>
    <t>Request Fail</t>
  </si>
  <si>
    <t>Order Accepted</t>
  </si>
  <si>
    <t>Cannot accept order</t>
  </si>
  <si>
    <t>Change OrderStatus Successfull</t>
  </si>
  <si>
    <t>Cannot change Order Status</t>
  </si>
  <si>
    <t>View OrderDetail</t>
  </si>
  <si>
    <t>Cannot view Order Detail</t>
  </si>
  <si>
    <t>Change Order Status Successfull</t>
  </si>
  <si>
    <t>Confirm Order Successfull</t>
  </si>
  <si>
    <t>Cannot confirm order</t>
  </si>
  <si>
    <t>PaymentMethodId</t>
  </si>
  <si>
    <t>Số lượng không đủ</t>
  </si>
  <si>
    <t>Lỗi khi tạo order</t>
  </si>
  <si>
    <t>Tạo order thành công</t>
  </si>
  <si>
    <t>DeliveryMethodId</t>
  </si>
  <si>
    <t>VoucherId</t>
  </si>
  <si>
    <t>Value</t>
  </si>
  <si>
    <t>Order Value</t>
  </si>
  <si>
    <t>minOrderValue</t>
  </si>
  <si>
    <t>User's voucher usage count</t>
  </si>
  <si>
    <t>totalVoucher</t>
  </si>
  <si>
    <t>Endate</t>
  </si>
  <si>
    <t>Voucher count left</t>
  </si>
  <si>
    <t>Tạo voucher thành công</t>
  </si>
  <si>
    <t>Lỗi khi tạo voucher</t>
  </si>
  <si>
    <t>EndDate</t>
  </si>
  <si>
    <t>Amount</t>
  </si>
  <si>
    <t>StartDate</t>
  </si>
  <si>
    <t>DiscountList</t>
  </si>
  <si>
    <t>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</si>
</sst>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\-mmm\-yy"/>
    <numFmt numFmtId="166" formatCode="D/M/YYYY"/>
    <numFmt numFmtId="167" formatCode="mm/dd"/>
    <numFmt numFmtId="168" formatCode="d/m/yyyy"/>
  </numFmts>
  <fonts count="48">
    <font>
      <sz val="11.0"/>
      <color rgb="FF000000"/>
      <name val="MS PGothic"/>
      <scheme val="minor"/>
    </font>
    <font>
      <sz val="10.0"/>
      <color theme="1"/>
      <name val="Tahoma"/>
    </font>
    <font>
      <b/>
      <sz val="18.0"/>
      <color theme="1"/>
      <name val="Tahoma"/>
    </font>
    <font>
      <b/>
      <sz val="11.0"/>
      <color theme="1"/>
      <name val="Tahoma"/>
    </font>
    <font>
      <b/>
      <sz val="26.0"/>
      <color rgb="FFFF0000"/>
      <name val="Tahoma"/>
    </font>
    <font>
      <b/>
      <sz val="20.0"/>
      <color rgb="FF000000"/>
      <name val="Tahoma"/>
    </font>
    <font/>
    <font>
      <b/>
      <sz val="10.0"/>
      <color rgb="FF000000"/>
      <name val="Tahoma"/>
    </font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theme="1"/>
      <name val="Tahoma"/>
    </font>
    <font>
      <b/>
      <sz val="12.0"/>
      <color theme="1"/>
      <name val="Tahoma"/>
    </font>
    <font>
      <i/>
      <sz val="10.0"/>
      <color theme="1"/>
      <name val="Tahoma"/>
    </font>
    <font>
      <b/>
      <sz val="14.0"/>
      <color theme="1"/>
      <name val="Tahoma"/>
    </font>
    <font>
      <b/>
      <sz val="10.0"/>
      <color rgb="FFFF0000"/>
      <name val="Tahoma"/>
    </font>
    <font>
      <sz val="11.0"/>
      <color theme="1"/>
      <name val="Tahoma"/>
    </font>
    <font>
      <i/>
      <sz val="12.0"/>
      <color theme="1"/>
      <name val="Tahoma"/>
    </font>
    <font>
      <b/>
      <sz val="10.0"/>
      <color rgb="FFFFFFFF"/>
      <name val="Tahoma"/>
    </font>
    <font>
      <sz val="11.0"/>
      <color theme="1"/>
      <name val="MS PGothic"/>
    </font>
    <font>
      <color theme="1"/>
      <name val="Tahoma"/>
    </font>
    <font>
      <sz val="13.0"/>
      <color rgb="FF000000"/>
      <name val="Tahoma"/>
    </font>
    <font>
      <i/>
      <sz val="11.0"/>
      <color theme="1"/>
      <name val="Tahoma"/>
    </font>
    <font>
      <sz val="13.0"/>
      <color rgb="FF000000"/>
      <name val="Arial"/>
    </font>
    <font>
      <sz val="12.0"/>
      <color theme="1"/>
      <name val="Tahoma"/>
    </font>
    <font>
      <b/>
      <sz val="12.0"/>
      <color rgb="FFFFFFFF"/>
      <name val="Tahoma"/>
    </font>
    <font>
      <sz val="13.0"/>
      <color theme="1"/>
      <name val="Tahoma"/>
    </font>
    <font>
      <sz val="13.0"/>
      <color rgb="FF434343"/>
      <name val="Arial"/>
    </font>
    <font>
      <sz val="13.0"/>
      <color theme="1"/>
      <name val="Arial"/>
    </font>
    <font>
      <sz val="10.0"/>
      <color rgb="FFFFFFFF"/>
      <name val="Tahoma"/>
    </font>
    <font>
      <sz val="10.0"/>
      <color theme="1"/>
      <name val="MS PGothic"/>
    </font>
    <font>
      <sz val="10.0"/>
      <color rgb="FF008000"/>
      <name val="Tahoma"/>
    </font>
    <font>
      <sz val="13.0"/>
      <color rgb="FFFFFFFF"/>
      <name val="Tahoma"/>
    </font>
    <font>
      <b/>
      <sz val="13.0"/>
      <color rgb="FFFFFFFF"/>
      <name val="Tahoma"/>
    </font>
    <font>
      <sz val="10.0"/>
      <color rgb="FF000000"/>
      <name val="Tahoma"/>
    </font>
    <font>
      <b/>
      <sz val="8.0"/>
      <color theme="1"/>
      <name val="Tahoma"/>
    </font>
    <font>
      <i/>
      <sz val="8.0"/>
      <color theme="1"/>
      <name val="Tahoma"/>
    </font>
    <font>
      <sz val="8.0"/>
      <color theme="1"/>
      <name val="Tahoma"/>
    </font>
    <font>
      <sz val="8.0"/>
      <color rgb="FFFFFFFF"/>
      <name val="Tahoma"/>
    </font>
    <font>
      <b/>
      <sz val="8.0"/>
      <color rgb="FFFFFFFF"/>
      <name val="Tahoma"/>
    </font>
    <font>
      <b/>
      <sz val="12.0"/>
      <color theme="1"/>
      <name val="Courier New"/>
    </font>
    <font>
      <b/>
      <sz val="8.0"/>
      <color theme="1"/>
      <name val="Courier New"/>
    </font>
    <font>
      <sz val="8.0"/>
      <color theme="1"/>
      <name val="Courier New"/>
    </font>
    <font>
      <sz val="8.0"/>
      <color rgb="FF008000"/>
      <name val="Tahoma"/>
    </font>
    <font>
      <b/>
      <sz val="10.0"/>
      <color theme="1"/>
      <name val="Courier New"/>
    </font>
    <font>
      <sz val="10.0"/>
      <color theme="1"/>
      <name val="Courier New"/>
    </font>
    <font>
      <color theme="1"/>
      <name val="MS PGothic"/>
    </font>
    <font>
      <sz val="12.0"/>
      <color theme="1"/>
      <name val="Courier New"/>
    </font>
    <font>
      <sz val="8.0"/>
      <color rgb="FF000000"/>
      <name val="Tahoma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9900"/>
        <bgColor rgb="FFFF9900"/>
      </patternFill>
    </fill>
  </fills>
  <borders count="105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thin">
        <color rgb="FF000000"/>
      </right>
      <top style="thin">
        <color rgb="FF000000"/>
      </top>
    </border>
    <border>
      <left/>
      <right/>
      <top/>
    </border>
    <border>
      <right/>
      <top/>
      <bottom/>
    </border>
    <border>
      <left/>
      <top/>
      <bottom/>
    </border>
    <border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double">
        <color rgb="FF000000"/>
      </left>
      <right style="hair">
        <color rgb="FF000000"/>
      </right>
      <top style="double">
        <color rgb="FF000000"/>
      </top>
      <bottom style="medium">
        <color rgb="FFFFFFFF"/>
      </bottom>
    </border>
    <border>
      <left/>
      <right/>
      <top style="double">
        <color rgb="FF000000"/>
      </top>
      <bottom style="medium">
        <color rgb="FFFFFFFF"/>
      </bottom>
    </border>
    <border>
      <left style="double">
        <color rgb="FF000000"/>
      </left>
      <right style="thin">
        <color rgb="FF000000"/>
      </right>
      <top style="medium">
        <color rgb="FFFFFFFF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  <bottom/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left/>
      <right/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/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/>
      <right/>
      <bottom/>
    </border>
    <border>
      <left style="double">
        <color rgb="FF000000"/>
      </left>
      <right/>
      <top style="double">
        <color rgb="FF000000"/>
      </top>
      <bottom/>
    </border>
    <border>
      <left/>
      <right/>
      <top style="double">
        <color rgb="FF000000"/>
      </top>
      <bottom/>
    </border>
    <border>
      <left/>
      <right style="double">
        <color rgb="FF000000"/>
      </right>
      <top style="double">
        <color rgb="FF000000"/>
      </top>
      <bottom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/>
      <top/>
      <bottom/>
    </border>
    <border>
      <left style="double">
        <color rgb="FF000000"/>
      </left>
      <right/>
      <top/>
      <bottom style="double">
        <color rgb="FF000000"/>
      </bottom>
    </border>
    <border>
      <left/>
      <right style="double">
        <color rgb="FF000000"/>
      </right>
      <top style="double">
        <color rgb="FF000000"/>
      </top>
      <bottom style="medium">
        <color rgb="FFFFFFFF"/>
      </bottom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/>
      <right/>
      <top style="double">
        <color rgb="FF000000"/>
      </top>
    </border>
    <border>
      <left/>
      <right style="double">
        <color rgb="FF000000"/>
      </right>
      <top style="double">
        <color rgb="FF000000"/>
      </top>
    </border>
    <border>
      <left/>
      <top style="thin">
        <color rgb="FF000000"/>
      </top>
      <bottom/>
    </border>
    <border>
      <left/>
      <bottom/>
    </border>
    <border>
      <left/>
      <top/>
      <bottom style="double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double">
        <color rgb="FF000000"/>
      </right>
    </border>
    <border>
      <left style="medium">
        <color rgb="FF000000"/>
      </left>
      <top/>
      <bottom style="thin">
        <color rgb="FF000000"/>
      </bottom>
    </border>
    <border>
      <left/>
      <right/>
      <top style="double">
        <color rgb="FF000000"/>
      </top>
      <bottom style="thin">
        <color rgb="FF000000"/>
      </bottom>
    </border>
    <border>
      <left/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top/>
      <bottom/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 style="double">
        <color rgb="FF000000"/>
      </top>
    </border>
    <border>
      <left/>
      <top style="thin">
        <color rgb="FF000000"/>
      </top>
    </border>
    <border>
      <top/>
    </border>
  </borders>
  <cellStyleXfs count="1">
    <xf borderId="0" fillId="0" fontId="0" numFmtId="0" applyAlignment="1" applyFont="1"/>
  </cellStyleXfs>
  <cellXfs count="485">
    <xf borderId="0" fillId="0" fontId="0" numFmtId="0" xfId="0" applyAlignment="1" applyFont="1">
      <alignment readingOrder="0" shrinkToFit="0" vertical="center" wrapText="0"/>
    </xf>
    <xf borderId="1" fillId="2" fontId="1" numFmtId="1" xfId="0" applyAlignment="1" applyBorder="1" applyFill="1" applyFont="1" applyNumberFormat="1">
      <alignment shrinkToFit="0" vertical="bottom" wrapText="0"/>
    </xf>
    <xf borderId="1" fillId="3" fontId="2" numFmtId="0" xfId="0" applyAlignment="1" applyBorder="1" applyFill="1" applyFont="1">
      <alignment horizontal="center" shrinkToFit="0" vertical="bottom" wrapText="0"/>
    </xf>
    <xf borderId="1" fillId="2" fontId="1" numFmtId="0" xfId="0" applyAlignment="1" applyBorder="1" applyFont="1">
      <alignment horizontal="left" shrinkToFit="0" vertical="bottom" wrapText="1"/>
    </xf>
    <xf borderId="0" fillId="0" fontId="1" numFmtId="0" xfId="0" applyAlignment="1" applyFont="1">
      <alignment horizontal="left" shrinkToFit="0" vertical="bottom" wrapText="0"/>
    </xf>
    <xf borderId="1" fillId="3" fontId="3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horizontal="left" shrinkToFit="0" vertical="bottom" wrapText="0"/>
    </xf>
    <xf borderId="0" fillId="0" fontId="1" numFmtId="0" xfId="0" applyAlignment="1" applyFont="1">
      <alignment shrinkToFit="0" vertical="bottom" wrapText="0"/>
    </xf>
    <xf borderId="1" fillId="2" fontId="1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horizontal="center"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3" fillId="0" fontId="6" numFmtId="0" xfId="0" applyAlignment="1" applyBorder="1" applyFont="1">
      <alignment vertical="center"/>
    </xf>
    <xf borderId="4" fillId="0" fontId="6" numFmtId="0" xfId="0" applyAlignment="1" applyBorder="1" applyFont="1">
      <alignment vertical="center"/>
    </xf>
    <xf borderId="1" fillId="2" fontId="5" numFmtId="0" xfId="0" applyAlignment="1" applyBorder="1" applyFont="1">
      <alignment horizontal="left" shrinkToFit="0" vertical="bottom" wrapText="0"/>
    </xf>
    <xf borderId="0" fillId="0" fontId="1" numFmtId="0" xfId="0" applyAlignment="1" applyFont="1">
      <alignment horizontal="center" shrinkToFit="0" vertical="center" wrapText="0"/>
    </xf>
    <xf borderId="1" fillId="2" fontId="7" numFmtId="0" xfId="0" applyAlignment="1" applyBorder="1" applyFont="1">
      <alignment horizontal="left" shrinkToFit="0" vertical="bottom" wrapText="0"/>
    </xf>
    <xf borderId="1" fillId="2" fontId="8" numFmtId="0" xfId="0" applyAlignment="1" applyBorder="1" applyFont="1">
      <alignment horizontal="left" shrinkToFit="0" vertical="bottom" wrapText="0"/>
    </xf>
    <xf borderId="0" fillId="0" fontId="9" numFmtId="0" xfId="0" applyAlignment="1" applyFont="1">
      <alignment horizontal="left" shrinkToFit="0" vertical="bottom" wrapText="0"/>
    </xf>
    <xf borderId="5" fillId="2" fontId="10" numFmtId="0" xfId="0" applyAlignment="1" applyBorder="1" applyFont="1">
      <alignment horizontal="left" shrinkToFit="0" vertical="bottom" wrapText="0"/>
    </xf>
    <xf borderId="1" fillId="3" fontId="11" numFmtId="0" xfId="0" applyAlignment="1" applyBorder="1" applyFont="1">
      <alignment horizontal="left" shrinkToFit="0" vertical="bottom" wrapText="0"/>
    </xf>
    <xf borderId="2" fillId="0" fontId="12" numFmtId="0" xfId="0" applyAlignment="1" applyBorder="1" applyFont="1">
      <alignment horizontal="left" shrinkToFit="0" vertical="bottom" wrapText="0"/>
    </xf>
    <xf borderId="1" fillId="3" fontId="13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shrinkToFit="0" vertical="bottom" wrapText="0"/>
    </xf>
    <xf borderId="1" fillId="2" fontId="14" numFmtId="0" xfId="0" applyAlignment="1" applyBorder="1" applyFont="1">
      <alignment horizontal="left" shrinkToFit="0" vertical="bottom" wrapText="0"/>
    </xf>
    <xf borderId="4" fillId="0" fontId="12" numFmtId="164" xfId="0" applyAlignment="1" applyBorder="1" applyFont="1" applyNumberFormat="1">
      <alignment readingOrder="0" shrinkToFit="0" vertical="bottom" wrapText="0"/>
    </xf>
    <xf borderId="1" fillId="3" fontId="1" numFmtId="0" xfId="0" applyAlignment="1" applyBorder="1" applyFont="1">
      <alignment horizontal="left" shrinkToFit="0" vertical="bottom" wrapText="0"/>
    </xf>
    <xf borderId="2" fillId="2" fontId="11" numFmtId="1" xfId="0" applyAlignment="1" applyBorder="1" applyFont="1" applyNumberFormat="1">
      <alignment shrinkToFit="0" vertical="bottom" wrapText="0"/>
    </xf>
    <xf borderId="1" fillId="3" fontId="15" numFmtId="0" xfId="0" applyAlignment="1" applyBorder="1" applyFont="1">
      <alignment shrinkToFit="0" vertical="center" wrapText="0"/>
    </xf>
    <xf borderId="5" fillId="2" fontId="10" numFmtId="0" xfId="0" applyAlignment="1" applyBorder="1" applyFont="1">
      <alignment shrinkToFit="0" vertical="center" wrapText="0"/>
    </xf>
    <xf borderId="2" fillId="0" fontId="12" numFmtId="0" xfId="0" applyAlignment="1" applyBorder="1" applyFont="1">
      <alignment horizontal="left" shrinkToFit="0" vertical="center" wrapText="0"/>
    </xf>
    <xf borderId="2" fillId="2" fontId="16" numFmtId="0" xfId="0" applyAlignment="1" applyBorder="1" applyFont="1">
      <alignment horizontal="left" shrinkToFit="0" vertical="bottom" wrapText="0"/>
    </xf>
    <xf borderId="4" fillId="0" fontId="12" numFmtId="0" xfId="0" applyAlignment="1" applyBorder="1" applyFont="1">
      <alignment horizontal="left" shrinkToFit="0" vertical="bottom" wrapText="0"/>
    </xf>
    <xf borderId="0" fillId="0" fontId="10" numFmtId="0" xfId="0" applyAlignment="1" applyFon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10" numFmtId="0" xfId="0" applyAlignment="1" applyFont="1">
      <alignment horizontal="left" shrinkToFit="0" vertical="bottom" wrapText="0"/>
    </xf>
    <xf borderId="1" fillId="3" fontId="1" numFmtId="0" xfId="0" applyAlignment="1" applyBorder="1" applyFont="1">
      <alignment horizontal="left" shrinkToFit="0" vertical="bottom" wrapText="1"/>
    </xf>
    <xf borderId="6" fillId="4" fontId="17" numFmtId="165" xfId="0" applyAlignment="1" applyBorder="1" applyFill="1" applyFont="1" applyNumberFormat="1">
      <alignment horizontal="center" shrinkToFit="0" vertical="center" wrapText="0"/>
    </xf>
    <xf borderId="7" fillId="4" fontId="17" numFmtId="0" xfId="0" applyAlignment="1" applyBorder="1" applyFont="1">
      <alignment horizontal="center" shrinkToFit="0" vertical="center" wrapText="0"/>
    </xf>
    <xf borderId="8" fillId="4" fontId="17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2" fillId="2" fontId="11" numFmtId="1" xfId="0" applyAlignment="1" applyBorder="1" applyFont="1" applyNumberFormat="1">
      <alignment shrinkToFit="0" vertical="center" wrapText="1"/>
    </xf>
    <xf borderId="5" fillId="0" fontId="12" numFmtId="164" xfId="0" applyAlignment="1" applyBorder="1" applyFont="1" applyNumberFormat="1">
      <alignment readingOrder="0" shrinkToFit="0" vertical="top" wrapText="1"/>
    </xf>
    <xf borderId="5" fillId="0" fontId="1" numFmtId="49" xfId="0" applyAlignment="1" applyBorder="1" applyFont="1" applyNumberFormat="1">
      <alignment shrinkToFit="0" vertical="top" wrapText="0"/>
    </xf>
    <xf borderId="5" fillId="0" fontId="1" numFmtId="0" xfId="0" applyAlignment="1" applyBorder="1" applyFont="1">
      <alignment shrinkToFit="0" vertical="top" wrapText="0"/>
    </xf>
    <xf borderId="2" fillId="2" fontId="16" numFmtId="0" xfId="0" applyAlignment="1" applyBorder="1" applyFont="1">
      <alignment horizontal="left" shrinkToFit="0" vertical="top" wrapText="1"/>
    </xf>
    <xf borderId="5" fillId="0" fontId="12" numFmtId="0" xfId="0" applyAlignment="1" applyBorder="1" applyFont="1">
      <alignment shrinkToFit="0" vertical="top" wrapText="1"/>
    </xf>
    <xf borderId="1" fillId="2" fontId="1" numFmtId="0" xfId="0" applyAlignment="1" applyBorder="1" applyFont="1">
      <alignment shrinkToFit="0" vertical="bottom" wrapText="1"/>
    </xf>
    <xf borderId="0" fillId="0" fontId="1" numFmtId="0" xfId="0" applyAlignment="1" applyFont="1">
      <alignment shrinkToFit="0" vertical="top" wrapText="0"/>
    </xf>
    <xf borderId="5" fillId="0" fontId="1" numFmtId="49" xfId="0" applyAlignment="1" applyBorder="1" applyFont="1" applyNumberFormat="1">
      <alignment readingOrder="0" shrinkToFit="0" vertical="top" wrapText="0"/>
    </xf>
    <xf borderId="5" fillId="0" fontId="1" numFmtId="0" xfId="0" applyAlignment="1" applyBorder="1" applyFont="1">
      <alignment readingOrder="0" shrinkToFit="0" vertical="top" wrapText="0"/>
    </xf>
    <xf borderId="9" fillId="2" fontId="8" numFmtId="1" xfId="0" applyAlignment="1" applyBorder="1" applyFont="1" applyNumberFormat="1">
      <alignment shrinkToFit="0" vertical="bottom" wrapText="0"/>
    </xf>
    <xf borderId="9" fillId="2" fontId="1" numFmtId="0" xfId="0" applyAlignment="1" applyBorder="1" applyFont="1">
      <alignment shrinkToFit="0" vertical="bottom" wrapText="1"/>
    </xf>
    <xf borderId="9" fillId="2" fontId="1" numFmtId="0" xfId="0" applyAlignment="1" applyBorder="1" applyFont="1">
      <alignment shrinkToFit="0" vertical="bottom" wrapText="0"/>
    </xf>
    <xf borderId="5" fillId="0" fontId="18" numFmtId="0" xfId="0" applyAlignment="1" applyBorder="1" applyFont="1">
      <alignment vertical="top"/>
    </xf>
    <xf borderId="1" fillId="3" fontId="12" numFmtId="0" xfId="0" applyAlignment="1" applyBorder="1" applyFont="1">
      <alignment horizontal="left" shrinkToFit="0" vertical="bottom" wrapText="0"/>
    </xf>
    <xf borderId="5" fillId="0" fontId="19" numFmtId="0" xfId="0" applyAlignment="1" applyBorder="1" applyFont="1">
      <alignment vertical="top"/>
    </xf>
    <xf borderId="5" fillId="5" fontId="20" numFmtId="1" xfId="0" applyAlignment="1" applyBorder="1" applyFill="1" applyFont="1" applyNumberFormat="1">
      <alignment horizontal="center" shrinkToFit="0" vertical="center" wrapText="0"/>
    </xf>
    <xf borderId="1" fillId="3" fontId="21" numFmtId="0" xfId="0" applyAlignment="1" applyBorder="1" applyFont="1">
      <alignment shrinkToFit="0" vertical="center" wrapText="0"/>
    </xf>
    <xf borderId="5" fillId="0" fontId="19" numFmtId="0" xfId="0" applyAlignment="1" applyBorder="1" applyFont="1">
      <alignment readingOrder="0" vertical="top"/>
    </xf>
    <xf borderId="5" fillId="5" fontId="20" numFmtId="0" xfId="0" applyAlignment="1" applyBorder="1" applyFont="1">
      <alignment horizontal="center" shrinkToFit="0" vertical="center" wrapText="1"/>
    </xf>
    <xf borderId="5" fillId="5" fontId="20" numFmtId="0" xfId="0" applyAlignment="1" applyBorder="1" applyFont="1">
      <alignment horizontal="center" shrinkToFit="0" vertical="center" wrapText="0"/>
    </xf>
    <xf borderId="10" fillId="2" fontId="11" numFmtId="0" xfId="0" applyAlignment="1" applyBorder="1" applyFont="1">
      <alignment horizontal="center" shrinkToFit="0" vertical="bottom" wrapText="0"/>
    </xf>
    <xf borderId="1" fillId="2" fontId="10" numFmtId="0" xfId="0" applyAlignment="1" applyBorder="1" applyFont="1">
      <alignment horizontal="center" shrinkToFit="0" vertical="bottom" wrapText="0"/>
    </xf>
    <xf borderId="5" fillId="2" fontId="20" numFmtId="1" xfId="0" applyAlignment="1" applyBorder="1" applyFont="1" applyNumberFormat="1">
      <alignment horizontal="center" shrinkToFit="0" vertical="bottom" wrapText="0"/>
    </xf>
    <xf borderId="5" fillId="2" fontId="20" numFmtId="1" xfId="0" applyAlignment="1" applyBorder="1" applyFont="1" applyNumberFormat="1">
      <alignment shrinkToFit="0" vertical="bottom" wrapText="0"/>
    </xf>
    <xf borderId="5" fillId="2" fontId="22" numFmtId="49" xfId="0" applyAlignment="1" applyBorder="1" applyFont="1" applyNumberFormat="1">
      <alignment shrinkToFit="0" vertical="bottom" wrapText="1"/>
    </xf>
    <xf borderId="5" fillId="2" fontId="20" numFmtId="0" xfId="0" applyAlignment="1" applyBorder="1" applyFont="1">
      <alignment horizontal="left" shrinkToFit="0" vertical="bottom" wrapText="0"/>
    </xf>
    <xf borderId="5" fillId="0" fontId="22" numFmtId="0" xfId="0" applyAlignment="1" applyBorder="1" applyFont="1">
      <alignment vertical="bottom"/>
    </xf>
    <xf borderId="5" fillId="0" fontId="1" numFmtId="0" xfId="0" applyAlignment="1" applyBorder="1" applyFont="1">
      <alignment shrinkToFit="0" vertical="bottom" wrapText="0"/>
    </xf>
    <xf borderId="10" fillId="2" fontId="23" numFmtId="0" xfId="0" applyAlignment="1" applyBorder="1" applyFont="1">
      <alignment shrinkToFit="0" vertical="bottom" wrapText="0"/>
    </xf>
    <xf borderId="5" fillId="0" fontId="22" numFmtId="1" xfId="0" applyAlignment="1" applyBorder="1" applyFont="1" applyNumberFormat="1">
      <alignment shrinkToFit="0" vertical="bottom" wrapText="1"/>
    </xf>
    <xf borderId="1" fillId="3" fontId="10" numFmtId="0" xfId="0" applyAlignment="1" applyBorder="1" applyFont="1">
      <alignment horizontal="left" shrinkToFit="0" vertical="bottom" wrapText="0"/>
    </xf>
    <xf borderId="1" fillId="3" fontId="11" numFmtId="0" xfId="0" applyAlignment="1" applyBorder="1" applyFont="1">
      <alignment shrinkToFit="0" vertical="center" wrapText="0"/>
    </xf>
    <xf borderId="11" fillId="2" fontId="5" numFmtId="0" xfId="0" applyAlignment="1" applyBorder="1" applyFont="1">
      <alignment horizontal="center" shrinkToFit="0" vertical="bottom" wrapText="0"/>
    </xf>
    <xf borderId="12" fillId="0" fontId="6" numFmtId="0" xfId="0" applyAlignment="1" applyBorder="1" applyFont="1">
      <alignment vertical="center"/>
    </xf>
    <xf borderId="1" fillId="2" fontId="10" numFmtId="0" xfId="0" applyAlignment="1" applyBorder="1" applyFont="1">
      <alignment shrinkToFit="0" vertical="bottom" wrapText="0"/>
    </xf>
    <xf borderId="1" fillId="2" fontId="1" numFmtId="165" xfId="0" applyAlignment="1" applyBorder="1" applyFont="1" applyNumberFormat="1">
      <alignment shrinkToFit="0" vertical="bottom" wrapText="0"/>
    </xf>
    <xf borderId="5" fillId="2" fontId="22" numFmtId="49" xfId="0" applyAlignment="1" applyBorder="1" applyFont="1" applyNumberFormat="1">
      <alignment vertical="bottom"/>
    </xf>
    <xf borderId="5" fillId="2" fontId="10" numFmtId="0" xfId="0" applyAlignment="1" applyBorder="1" applyFont="1">
      <alignment horizontal="left" shrinkToFit="0" vertical="center" wrapText="0"/>
    </xf>
    <xf borderId="2" fillId="2" fontId="12" numFmtId="0" xfId="0" applyAlignment="1" applyBorder="1" applyFont="1">
      <alignment horizontal="left" shrinkToFit="0" vertical="bottom" wrapText="0"/>
    </xf>
    <xf borderId="2" fillId="2" fontId="10" numFmtId="0" xfId="0" applyAlignment="1" applyBorder="1" applyFont="1">
      <alignment horizontal="left" shrinkToFit="0" vertical="bottom" wrapText="0"/>
    </xf>
    <xf borderId="2" fillId="2" fontId="10" numFmtId="0" xfId="0" applyAlignment="1" applyBorder="1" applyFont="1">
      <alignment horizontal="center" shrinkToFit="0" vertical="bottom" wrapText="0"/>
    </xf>
    <xf borderId="5" fillId="0" fontId="22" numFmtId="1" xfId="0" applyAlignment="1" applyBorder="1" applyFont="1" applyNumberFormat="1">
      <alignment vertical="bottom"/>
    </xf>
    <xf borderId="2" fillId="2" fontId="12" numFmtId="166" xfId="0" applyAlignment="1" applyBorder="1" applyFont="1" applyNumberFormat="1">
      <alignment horizontal="left" readingOrder="0" shrinkToFit="0" vertical="top" wrapText="0"/>
    </xf>
    <xf borderId="2" fillId="2" fontId="12" numFmtId="0" xfId="0" applyAlignment="1" applyBorder="1" applyFont="1">
      <alignment shrinkToFit="0" vertical="top" wrapText="0"/>
    </xf>
    <xf borderId="5" fillId="0" fontId="22" numFmtId="0" xfId="0" applyAlignment="1" applyBorder="1" applyFont="1">
      <alignment shrinkToFit="0" vertical="bottom" wrapText="1"/>
    </xf>
    <xf borderId="1" fillId="2" fontId="8" numFmtId="0" xfId="0" applyAlignment="1" applyBorder="1" applyFont="1">
      <alignment shrinkToFit="0" vertical="bottom" wrapText="0"/>
    </xf>
    <xf borderId="1" fillId="2" fontId="9" numFmtId="0" xfId="0" applyAlignment="1" applyBorder="1" applyFont="1">
      <alignment shrinkToFit="0" vertical="bottom" wrapText="0"/>
    </xf>
    <xf borderId="5" fillId="4" fontId="24" numFmtId="0" xfId="0" applyAlignment="1" applyBorder="1" applyFont="1">
      <alignment horizontal="center" shrinkToFit="0" vertical="bottom" wrapText="0"/>
    </xf>
    <xf borderId="5" fillId="4" fontId="24" numFmtId="0" xfId="0" applyAlignment="1" applyBorder="1" applyFont="1">
      <alignment horizontal="center" shrinkToFit="0" vertical="bottom" wrapText="1"/>
    </xf>
    <xf borderId="10" fillId="2" fontId="1" numFmtId="0" xfId="0" applyAlignment="1" applyBorder="1" applyFont="1">
      <alignment shrinkToFit="0" vertical="bottom" wrapText="0"/>
    </xf>
    <xf borderId="5" fillId="2" fontId="25" numFmtId="0" xfId="0" applyAlignment="1" applyBorder="1" applyFont="1">
      <alignment horizontal="center" shrinkToFit="0" vertical="bottom" wrapText="0"/>
    </xf>
    <xf borderId="5" fillId="2" fontId="26" numFmtId="49" xfId="0" applyAlignment="1" applyBorder="1" applyFont="1" applyNumberFormat="1">
      <alignment shrinkToFit="0" vertical="bottom" wrapText="1"/>
    </xf>
    <xf borderId="5" fillId="2" fontId="22" numFmtId="0" xfId="0" applyAlignment="1" applyBorder="1" applyFont="1">
      <alignment shrinkToFit="0" vertical="bottom" wrapText="1"/>
    </xf>
    <xf borderId="5" fillId="0" fontId="22" numFmtId="1" xfId="0" applyAlignment="1" applyBorder="1" applyFont="1" applyNumberFormat="1">
      <alignment shrinkToFit="0" vertical="top" wrapText="1"/>
    </xf>
    <xf borderId="5" fillId="0" fontId="22" numFmtId="0" xfId="0" applyAlignment="1" applyBorder="1" applyFont="1">
      <alignment shrinkToFit="0" vertical="top" wrapText="1"/>
    </xf>
    <xf borderId="5" fillId="2" fontId="26" numFmtId="49" xfId="0" applyAlignment="1" applyBorder="1" applyFont="1" applyNumberFormat="1">
      <alignment vertical="bottom"/>
    </xf>
    <xf borderId="5" fillId="2" fontId="22" numFmtId="0" xfId="0" applyAlignment="1" applyBorder="1" applyFont="1">
      <alignment vertical="bottom"/>
    </xf>
    <xf borderId="5" fillId="2" fontId="27" numFmtId="49" xfId="0" applyAlignment="1" applyBorder="1" applyFont="1" applyNumberFormat="1">
      <alignment shrinkToFit="0" vertical="bottom" wrapText="1"/>
    </xf>
    <xf borderId="5" fillId="2" fontId="27" numFmtId="49" xfId="0" applyAlignment="1" applyBorder="1" applyFont="1" applyNumberFormat="1">
      <alignment vertical="bottom"/>
    </xf>
    <xf borderId="5" fillId="2" fontId="27" numFmtId="0" xfId="0" applyAlignment="1" applyBorder="1" applyFont="1">
      <alignment vertical="bottom"/>
    </xf>
    <xf borderId="13" fillId="2" fontId="10" numFmtId="0" xfId="0" applyAlignment="1" applyBorder="1" applyFont="1">
      <alignment horizontal="left" shrinkToFit="0" vertical="bottom" wrapText="1"/>
    </xf>
    <xf borderId="14" fillId="0" fontId="6" numFmtId="0" xfId="0" applyAlignment="1" applyBorder="1" applyFont="1">
      <alignment vertical="center"/>
    </xf>
    <xf borderId="15" fillId="2" fontId="12" numFmtId="49" xfId="0" applyAlignment="1" applyBorder="1" applyFont="1" applyNumberFormat="1">
      <alignment horizontal="left" shrinkToFit="0" vertical="bottom" wrapText="1"/>
    </xf>
    <xf borderId="16" fillId="0" fontId="6" numFmtId="0" xfId="0" applyAlignment="1" applyBorder="1" applyFont="1">
      <alignment vertical="center"/>
    </xf>
    <xf borderId="17" fillId="2" fontId="10" numFmtId="0" xfId="0" applyAlignment="1" applyBorder="1" applyFont="1">
      <alignment horizontal="left" shrinkToFit="0" vertical="bottom" wrapText="1"/>
    </xf>
    <xf borderId="18" fillId="0" fontId="6" numFmtId="0" xfId="0" applyAlignment="1" applyBorder="1" applyFont="1">
      <alignment vertical="center"/>
    </xf>
    <xf borderId="15" fillId="2" fontId="1" numFmtId="49" xfId="0" applyAlignment="1" applyBorder="1" applyFont="1" applyNumberFormat="1">
      <alignment horizontal="center" shrinkToFit="0" vertical="bottom" wrapText="1"/>
    </xf>
    <xf borderId="19" fillId="0" fontId="6" numFmtId="0" xfId="0" applyAlignment="1" applyBorder="1" applyFont="1">
      <alignment vertical="center"/>
    </xf>
    <xf borderId="0" fillId="0" fontId="1" numFmtId="49" xfId="0" applyAlignment="1" applyFont="1" applyNumberFormat="1">
      <alignment shrinkToFit="0" vertical="bottom" wrapText="0"/>
    </xf>
    <xf borderId="20" fillId="2" fontId="10" numFmtId="0" xfId="0" applyAlignment="1" applyBorder="1" applyFont="1">
      <alignment horizontal="left" shrinkToFit="0" vertical="bottom" wrapText="1"/>
    </xf>
    <xf borderId="21" fillId="2" fontId="12" numFmtId="0" xfId="0" applyAlignment="1" applyBorder="1" applyFont="1">
      <alignment horizontal="left" shrinkToFit="0" vertical="bottom" wrapText="1"/>
    </xf>
    <xf borderId="22" fillId="0" fontId="6" numFmtId="0" xfId="0" applyAlignment="1" applyBorder="1" applyFont="1">
      <alignment vertical="center"/>
    </xf>
    <xf borderId="23" fillId="0" fontId="6" numFmtId="0" xfId="0" applyAlignment="1" applyBorder="1" applyFont="1">
      <alignment vertical="center"/>
    </xf>
    <xf borderId="2" fillId="2" fontId="10" numFmtId="0" xfId="0" applyAlignment="1" applyBorder="1" applyFont="1">
      <alignment horizontal="left" shrinkToFit="0" vertical="bottom" wrapText="1"/>
    </xf>
    <xf borderId="24" fillId="2" fontId="12" numFmtId="0" xfId="0" applyAlignment="1" applyBorder="1" applyFont="1">
      <alignment horizontal="left" shrinkToFit="0" vertical="bottom" wrapText="1"/>
    </xf>
    <xf borderId="25" fillId="2" fontId="12" numFmtId="0" xfId="0" applyAlignment="1" applyBorder="1" applyFont="1">
      <alignment shrinkToFit="0" vertical="bottom" wrapText="1"/>
    </xf>
    <xf borderId="26" fillId="2" fontId="12" numFmtId="0" xfId="0" applyAlignment="1" applyBorder="1" applyFont="1">
      <alignment shrinkToFit="0" vertical="bottom" wrapText="1"/>
    </xf>
    <xf borderId="2" fillId="2" fontId="12" numFmtId="0" xfId="0" applyAlignment="1" applyBorder="1" applyFont="1">
      <alignment horizontal="left" shrinkToFit="0" vertical="bottom" wrapText="1"/>
    </xf>
    <xf borderId="27" fillId="0" fontId="6" numFmtId="0" xfId="0" applyAlignment="1" applyBorder="1" applyFont="1">
      <alignment vertical="center"/>
    </xf>
    <xf borderId="20" fillId="2" fontId="10" numFmtId="0" xfId="0" applyAlignment="1" applyBorder="1" applyFont="1">
      <alignment horizontal="center" shrinkToFit="0" vertical="center" wrapText="0"/>
    </xf>
    <xf borderId="2" fillId="2" fontId="10" numFmtId="0" xfId="0" applyAlignment="1" applyBorder="1" applyFont="1">
      <alignment horizontal="center" shrinkToFit="0" vertical="center" wrapText="1"/>
    </xf>
    <xf borderId="28" fillId="2" fontId="10" numFmtId="0" xfId="0" applyAlignment="1" applyBorder="1" applyFont="1">
      <alignment horizontal="center" shrinkToFit="0" vertical="center" wrapText="1"/>
    </xf>
    <xf borderId="29" fillId="2" fontId="1" numFmtId="0" xfId="0" applyAlignment="1" applyBorder="1" applyFont="1">
      <alignment horizontal="center" shrinkToFit="0" vertical="center" wrapText="0"/>
    </xf>
    <xf borderId="30" fillId="0" fontId="6" numFmtId="0" xfId="0" applyAlignment="1" applyBorder="1" applyFont="1">
      <alignment vertical="center"/>
    </xf>
    <xf borderId="31" fillId="2" fontId="1" numFmtId="0" xfId="0" applyAlignment="1" applyBorder="1" applyFont="1">
      <alignment horizontal="center" shrinkToFit="0" vertical="center" wrapText="0"/>
    </xf>
    <xf borderId="32" fillId="0" fontId="6" numFmtId="0" xfId="0" applyAlignment="1" applyBorder="1" applyFont="1">
      <alignment vertical="center"/>
    </xf>
    <xf borderId="33" fillId="2" fontId="1" numFmtId="0" xfId="0" applyAlignment="1" applyBorder="1" applyFont="1">
      <alignment horizontal="center" shrinkToFit="0" vertical="center" wrapText="0"/>
    </xf>
    <xf borderId="34" fillId="0" fontId="6" numFmtId="0" xfId="0" applyAlignment="1" applyBorder="1" applyFont="1">
      <alignment vertical="center"/>
    </xf>
    <xf borderId="3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horizontal="right" shrinkToFit="0" vertical="bottom" wrapText="0"/>
    </xf>
    <xf borderId="36" fillId="4" fontId="17" numFmtId="165" xfId="0" applyAlignment="1" applyBorder="1" applyFont="1" applyNumberFormat="1">
      <alignment horizontal="center" shrinkToFit="0" vertical="center" wrapText="0"/>
    </xf>
    <xf borderId="37" fillId="4" fontId="17" numFmtId="0" xfId="0" applyAlignment="1" applyBorder="1" applyFont="1">
      <alignment horizontal="left" shrinkToFit="0" vertical="bottom" wrapText="0"/>
    </xf>
    <xf borderId="37" fillId="4" fontId="28" numFmtId="0" xfId="0" applyAlignment="1" applyBorder="1" applyFont="1">
      <alignment shrinkToFit="0" vertical="bottom" wrapText="0"/>
    </xf>
    <xf borderId="37" fillId="4" fontId="28" numFmtId="0" xfId="0" applyAlignment="1" applyBorder="1" applyFont="1">
      <alignment horizontal="right" shrinkToFit="0" vertical="bottom" wrapText="0"/>
    </xf>
    <xf borderId="37" fillId="4" fontId="17" numFmtId="0" xfId="0" applyAlignment="1" applyBorder="1" applyFont="1">
      <alignment shrinkToFit="0" textRotation="180" vertical="top" wrapText="0"/>
    </xf>
    <xf borderId="38" fillId="4" fontId="17" numFmtId="0" xfId="0" applyAlignment="1" applyBorder="1" applyFont="1">
      <alignment shrinkToFit="0" vertical="center" wrapText="0"/>
    </xf>
    <xf borderId="39" fillId="2" fontId="10" numFmtId="0" xfId="0" applyAlignment="1" applyBorder="1" applyFont="1">
      <alignment horizontal="left" shrinkToFit="0" vertical="top" wrapText="0"/>
    </xf>
    <xf borderId="25" fillId="2" fontId="1" numFmtId="0" xfId="0" applyAlignment="1" applyBorder="1" applyFont="1">
      <alignment horizontal="center" shrinkToFit="0" vertical="top" wrapText="0"/>
    </xf>
    <xf borderId="40" fillId="2" fontId="1" numFmtId="0" xfId="0" applyAlignment="1" applyBorder="1" applyFont="1">
      <alignment horizontal="right" shrinkToFit="0" vertical="top" wrapText="0"/>
    </xf>
    <xf borderId="1" fillId="6" fontId="12" numFmtId="0" xfId="0" applyAlignment="1" applyBorder="1" applyFill="1" applyFont="1">
      <alignment horizontal="right" shrinkToFit="0" vertical="bottom" wrapText="0"/>
    </xf>
    <xf borderId="41" fillId="0" fontId="10" numFmtId="0" xfId="0" applyAlignment="1" applyBorder="1" applyFont="1">
      <alignment horizontal="center" shrinkToFit="0" vertical="bottom" wrapText="0"/>
    </xf>
    <xf borderId="42" fillId="0" fontId="10" numFmtId="0" xfId="0" applyAlignment="1" applyBorder="1" applyFont="1">
      <alignment horizontal="center" shrinkToFit="0" vertical="bottom" wrapText="0"/>
    </xf>
    <xf borderId="43" fillId="4" fontId="17" numFmtId="0" xfId="0" applyAlignment="1" applyBorder="1" applyFont="1">
      <alignment shrinkToFit="0" vertical="center" wrapText="0"/>
    </xf>
    <xf borderId="44" fillId="2" fontId="10" numFmtId="0" xfId="0" applyAlignment="1" applyBorder="1" applyFont="1">
      <alignment horizontal="left" shrinkToFit="0" vertical="top" wrapText="0"/>
    </xf>
    <xf borderId="45" fillId="2" fontId="1" numFmtId="0" xfId="0" applyAlignment="1" applyBorder="1" applyFont="1">
      <alignment horizontal="center" shrinkToFit="0" vertical="top" wrapText="0"/>
    </xf>
    <xf borderId="46" fillId="2" fontId="1" numFmtId="0" xfId="0" applyAlignment="1" applyBorder="1" applyFont="1">
      <alignment horizontal="right" shrinkToFit="0" vertical="top" wrapText="0"/>
    </xf>
    <xf borderId="47" fillId="4" fontId="17" numFmtId="0" xfId="0" applyAlignment="1" applyBorder="1" applyFont="1">
      <alignment shrinkToFit="0" vertical="center" wrapText="0"/>
    </xf>
    <xf borderId="48" fillId="2" fontId="10" numFmtId="0" xfId="0" applyAlignment="1" applyBorder="1" applyFont="1">
      <alignment horizontal="left" shrinkToFit="0" vertical="top" wrapText="0"/>
    </xf>
    <xf borderId="49" fillId="2" fontId="1" numFmtId="0" xfId="0" applyAlignment="1" applyBorder="1" applyFont="1">
      <alignment horizontal="center" shrinkToFit="0" vertical="top" wrapText="0"/>
    </xf>
    <xf borderId="50" fillId="2" fontId="1" numFmtId="0" xfId="0" applyAlignment="1" applyBorder="1" applyFont="1">
      <alignment horizontal="right" shrinkToFit="0" vertical="top" wrapText="0"/>
    </xf>
    <xf borderId="5" fillId="0" fontId="10" numFmtId="0" xfId="0" applyAlignment="1" applyBorder="1" applyFont="1">
      <alignment horizontal="center" shrinkToFit="0" vertical="bottom" wrapText="0"/>
    </xf>
    <xf borderId="2" fillId="0" fontId="10" numFmtId="0" xfId="0" applyAlignment="1" applyBorder="1" applyFont="1">
      <alignment horizontal="center" shrinkToFit="0" vertical="bottom" wrapText="0"/>
    </xf>
    <xf borderId="5" fillId="0" fontId="1" numFmtId="49" xfId="0" applyAlignment="1" applyBorder="1" applyFont="1" applyNumberFormat="1">
      <alignment shrinkToFit="0" vertical="bottom" wrapText="0"/>
    </xf>
    <xf borderId="1" fillId="6" fontId="1" numFmtId="0" xfId="0" applyAlignment="1" applyBorder="1" applyFont="1">
      <alignment horizontal="right" shrinkToFit="0" vertical="bottom" wrapText="0"/>
    </xf>
    <xf quotePrefix="1" borderId="50" fillId="2" fontId="1" numFmtId="0" xfId="0" applyAlignment="1" applyBorder="1" applyFont="1">
      <alignment horizontal="right" shrinkToFit="0" vertical="top" wrapText="0"/>
    </xf>
    <xf borderId="0" fillId="0" fontId="29" numFmtId="0" xfId="0" applyAlignment="1" applyFont="1">
      <alignment vertical="center"/>
    </xf>
    <xf borderId="51" fillId="2" fontId="10" numFmtId="0" xfId="0" applyAlignment="1" applyBorder="1" applyFont="1">
      <alignment horizontal="left" shrinkToFit="0" vertical="top" wrapText="0"/>
    </xf>
    <xf borderId="52" fillId="2" fontId="1" numFmtId="0" xfId="0" applyAlignment="1" applyBorder="1" applyFont="1">
      <alignment horizontal="center" shrinkToFit="0" vertical="top" wrapText="0"/>
    </xf>
    <xf borderId="53" fillId="2" fontId="1" numFmtId="0" xfId="0" applyAlignment="1" applyBorder="1" applyFont="1">
      <alignment horizontal="right" shrinkToFit="0" vertical="top" wrapText="0"/>
    </xf>
    <xf borderId="54" fillId="6" fontId="1" numFmtId="0" xfId="0" applyAlignment="1" applyBorder="1" applyFont="1">
      <alignment horizontal="right" shrinkToFit="0" vertical="bottom" wrapText="0"/>
    </xf>
    <xf borderId="55" fillId="0" fontId="10" numFmtId="0" xfId="0" applyAlignment="1" applyBorder="1" applyFont="1">
      <alignment horizontal="center" shrinkToFit="0" vertical="bottom" wrapText="0"/>
    </xf>
    <xf borderId="56" fillId="0" fontId="10" numFmtId="0" xfId="0" applyAlignment="1" applyBorder="1" applyFont="1">
      <alignment horizontal="center" shrinkToFit="0" vertical="bottom" wrapText="0"/>
    </xf>
    <xf borderId="38" fillId="4" fontId="17" numFmtId="0" xfId="0" applyAlignment="1" applyBorder="1" applyFont="1">
      <alignment shrinkToFit="0" vertical="top" wrapText="0"/>
    </xf>
    <xf borderId="39" fillId="2" fontId="10" numFmtId="0" xfId="0" applyAlignment="1" applyBorder="1" applyFont="1">
      <alignment shrinkToFit="0" vertical="bottom" wrapText="0"/>
    </xf>
    <xf borderId="25" fillId="2" fontId="10" numFmtId="0" xfId="0" applyAlignment="1" applyBorder="1" applyFont="1">
      <alignment shrinkToFit="0" vertical="bottom" wrapText="0"/>
    </xf>
    <xf borderId="40" fillId="2" fontId="1" numFmtId="0" xfId="0" applyAlignment="1" applyBorder="1" applyFont="1">
      <alignment horizontal="right" shrinkToFit="0" vertical="bottom" wrapText="0"/>
    </xf>
    <xf borderId="57" fillId="6" fontId="1" numFmtId="0" xfId="0" applyAlignment="1" applyBorder="1" applyFont="1">
      <alignment horizontal="left" shrinkToFit="0" vertical="bottom" wrapText="0"/>
    </xf>
    <xf borderId="47" fillId="4" fontId="17" numFmtId="0" xfId="0" applyAlignment="1" applyBorder="1" applyFont="1">
      <alignment shrinkToFit="0" vertical="top" wrapText="0"/>
    </xf>
    <xf borderId="5" fillId="6" fontId="1" numFmtId="0" xfId="0" applyAlignment="1" applyBorder="1" applyFont="1">
      <alignment horizontal="left" shrinkToFit="0" vertical="bottom" wrapText="0"/>
    </xf>
    <xf borderId="5" fillId="0" fontId="29" numFmtId="0" xfId="0" applyAlignment="1" applyBorder="1" applyFont="1">
      <alignment vertical="center"/>
    </xf>
    <xf borderId="5" fillId="6" fontId="1" numFmtId="0" xfId="0" applyAlignment="1" applyBorder="1" applyFont="1">
      <alignment shrinkToFit="0" vertical="bottom" wrapText="0"/>
    </xf>
    <xf borderId="48" fillId="2" fontId="10" numFmtId="0" xfId="0" applyAlignment="1" applyBorder="1" applyFont="1">
      <alignment shrinkToFit="0" vertical="bottom" wrapText="0"/>
    </xf>
    <xf borderId="49" fillId="2" fontId="1" numFmtId="0" xfId="0" applyAlignment="1" applyBorder="1" applyFont="1">
      <alignment shrinkToFit="0" vertical="bottom" wrapText="0"/>
    </xf>
    <xf borderId="50" fillId="2" fontId="1" numFmtId="0" xfId="0" applyAlignment="1" applyBorder="1" applyFont="1">
      <alignment horizontal="right" shrinkToFit="0" vertical="bottom" wrapText="0"/>
    </xf>
    <xf borderId="58" fillId="2" fontId="10" numFmtId="0" xfId="0" applyAlignment="1" applyBorder="1" applyFont="1">
      <alignment shrinkToFit="0" vertical="bottom" wrapText="0"/>
    </xf>
    <xf borderId="59" fillId="2" fontId="1" numFmtId="0" xfId="0" applyAlignment="1" applyBorder="1" applyFont="1">
      <alignment shrinkToFit="0" vertical="bottom" wrapText="0"/>
    </xf>
    <xf borderId="60" fillId="6" fontId="1" numFmtId="0" xfId="0" applyAlignment="1" applyBorder="1" applyFont="1">
      <alignment horizontal="left" shrinkToFit="0" vertical="bottom" wrapText="0"/>
    </xf>
    <xf borderId="61" fillId="0" fontId="1" numFmtId="0" xfId="0" applyAlignment="1" applyBorder="1" applyFont="1">
      <alignment horizontal="left" shrinkToFit="0" vertical="bottom" wrapText="0"/>
    </xf>
    <xf borderId="62" fillId="0" fontId="6" numFmtId="0" xfId="0" applyAlignment="1" applyBorder="1" applyFont="1">
      <alignment vertical="center"/>
    </xf>
    <xf borderId="63" fillId="0" fontId="6" numFmtId="0" xfId="0" applyAlignment="1" applyBorder="1" applyFont="1">
      <alignment vertical="center"/>
    </xf>
    <xf borderId="64" fillId="0" fontId="1" numFmtId="0" xfId="0" applyAlignment="1" applyBorder="1" applyFont="1">
      <alignment horizontal="left" shrinkToFit="0" vertical="bottom" wrapText="0"/>
    </xf>
    <xf borderId="64" fillId="0" fontId="1" numFmtId="0" xfId="0" applyAlignment="1" applyBorder="1" applyFont="1">
      <alignment horizontal="center" shrinkToFit="0" vertical="bottom" wrapText="0"/>
    </xf>
    <xf borderId="2" fillId="0" fontId="1" numFmtId="0" xfId="0" applyAlignment="1" applyBorder="1" applyFont="1">
      <alignment horizontal="left" shrinkToFit="0" vertical="bottom" wrapText="0"/>
    </xf>
    <xf borderId="5" fillId="0" fontId="30" numFmtId="0" xfId="0" applyAlignment="1" applyBorder="1" applyFont="1">
      <alignment horizontal="left" shrinkToFit="0" vertical="bottom" wrapText="0"/>
    </xf>
    <xf borderId="5" fillId="0" fontId="1" numFmtId="0" xfId="0" applyAlignment="1" applyBorder="1" applyFont="1">
      <alignment horizontal="center" shrinkToFit="0" vertical="bottom" wrapText="0"/>
    </xf>
    <xf borderId="2" fillId="0" fontId="1" numFmtId="0" xfId="0" applyAlignment="1" applyBorder="1" applyFont="1">
      <alignment horizontal="center" shrinkToFit="0" vertical="bottom" wrapText="0"/>
    </xf>
    <xf borderId="2" fillId="0" fontId="1" numFmtId="0" xfId="0" applyAlignment="1" applyBorder="1" applyFont="1">
      <alignment horizontal="left" shrinkToFit="0" vertical="top" wrapText="0"/>
    </xf>
    <xf borderId="5" fillId="0" fontId="1" numFmtId="167" xfId="0" applyAlignment="1" applyBorder="1" applyFont="1" applyNumberFormat="1">
      <alignment shrinkToFit="0" textRotation="255" vertical="top" wrapText="0"/>
    </xf>
    <xf borderId="65" fillId="4" fontId="17" numFmtId="0" xfId="0" applyAlignment="1" applyBorder="1" applyFont="1">
      <alignment shrinkToFit="0" vertical="top" wrapText="0"/>
    </xf>
    <xf borderId="56" fillId="0" fontId="1" numFmtId="0" xfId="0" applyAlignment="1" applyBorder="1" applyFont="1">
      <alignment horizontal="left" shrinkToFit="0" vertical="top" wrapText="0"/>
    </xf>
    <xf borderId="66" fillId="0" fontId="6" numFmtId="0" xfId="0" applyAlignment="1" applyBorder="1" applyFont="1">
      <alignment vertical="center"/>
    </xf>
    <xf borderId="67" fillId="0" fontId="6" numFmtId="0" xfId="0" applyAlignment="1" applyBorder="1" applyFont="1">
      <alignment vertical="center"/>
    </xf>
    <xf borderId="55" fillId="0" fontId="1" numFmtId="0" xfId="0" applyAlignment="1" applyBorder="1" applyFont="1">
      <alignment shrinkToFit="0" vertical="bottom" wrapText="0"/>
    </xf>
    <xf borderId="55" fillId="0" fontId="1" numFmtId="0" xfId="0" applyAlignment="1" applyBorder="1" applyFont="1">
      <alignment shrinkToFit="0" textRotation="255" vertical="bottom" wrapText="0"/>
    </xf>
    <xf borderId="56" fillId="0" fontId="1" numFmtId="0" xfId="0" applyAlignment="1" applyBorder="1" applyFont="1">
      <alignment shrinkToFit="0" textRotation="255" vertical="bottom" wrapText="0"/>
    </xf>
    <xf borderId="0" fillId="0" fontId="17" numFmtId="0" xfId="0" applyAlignment="1" applyFont="1">
      <alignment shrinkToFit="0" vertical="top" wrapText="0"/>
    </xf>
    <xf borderId="5" fillId="4" fontId="31" numFmtId="0" xfId="0" applyAlignment="1" applyBorder="1" applyFont="1">
      <alignment horizontal="center" shrinkToFit="0" vertical="bottom" wrapText="0"/>
    </xf>
    <xf borderId="5" fillId="4" fontId="32" numFmtId="0" xfId="0" applyAlignment="1" applyBorder="1" applyFont="1">
      <alignment shrinkToFit="0" vertical="center" wrapText="0"/>
    </xf>
    <xf borderId="68" fillId="2" fontId="1" numFmtId="0" xfId="0" applyAlignment="1" applyBorder="1" applyFont="1">
      <alignment horizontal="center" shrinkToFit="0" vertical="bottom" wrapText="0"/>
    </xf>
    <xf borderId="68" fillId="2" fontId="1" numFmtId="0" xfId="0" applyAlignment="1" applyBorder="1" applyFont="1">
      <alignment shrinkToFit="0" vertical="bottom" wrapText="0"/>
    </xf>
    <xf borderId="68" fillId="2" fontId="1" numFmtId="10" xfId="0" applyAlignment="1" applyBorder="1" applyFont="1" applyNumberFormat="1">
      <alignment horizontal="center" shrinkToFit="0" vertical="bottom" wrapText="0"/>
    </xf>
    <xf borderId="68" fillId="2" fontId="1" numFmtId="9" xfId="0" applyAlignment="1" applyBorder="1" applyFont="1" applyNumberFormat="1">
      <alignment horizontal="center" shrinkToFit="0" vertical="bottom" wrapText="0"/>
    </xf>
    <xf borderId="1" fillId="2" fontId="10" numFmtId="0" xfId="0" applyAlignment="1" applyBorder="1" applyFont="1">
      <alignment horizontal="left" shrinkToFit="0" vertical="bottom" wrapText="0"/>
    </xf>
    <xf borderId="1" fillId="2" fontId="10" numFmtId="2" xfId="0" applyAlignment="1" applyBorder="1" applyFont="1" applyNumberFormat="1">
      <alignment horizontal="right" shrinkToFit="0" vertical="bottom" wrapText="1"/>
    </xf>
    <xf borderId="1" fillId="2" fontId="33" numFmtId="0" xfId="0" applyAlignment="1" applyBorder="1" applyFont="1">
      <alignment horizontal="center" shrinkToFit="0" vertical="bottom" wrapText="1"/>
    </xf>
    <xf borderId="13" fillId="2" fontId="34" numFmtId="0" xfId="0" applyAlignment="1" applyBorder="1" applyFont="1">
      <alignment horizontal="left" shrinkToFit="0" vertical="bottom" wrapText="1"/>
    </xf>
    <xf borderId="15" fillId="2" fontId="35" numFmtId="49" xfId="0" applyAlignment="1" applyBorder="1" applyFont="1" applyNumberFormat="1">
      <alignment horizontal="left" shrinkToFit="0" vertical="bottom" wrapText="1"/>
    </xf>
    <xf borderId="17" fillId="2" fontId="34" numFmtId="0" xfId="0" applyAlignment="1" applyBorder="1" applyFont="1">
      <alignment horizontal="left" shrinkToFit="0" vertical="bottom" wrapText="1"/>
    </xf>
    <xf borderId="15" fillId="2" fontId="36" numFmtId="49" xfId="0" applyAlignment="1" applyBorder="1" applyFont="1" applyNumberFormat="1">
      <alignment horizontal="center" shrinkToFit="0" vertical="bottom" wrapText="1"/>
    </xf>
    <xf borderId="0" fillId="0" fontId="36" numFmtId="0" xfId="0" applyAlignment="1" applyFont="1">
      <alignment shrinkToFit="0" vertical="bottom" wrapText="0"/>
    </xf>
    <xf borderId="0" fillId="0" fontId="36" numFmtId="49" xfId="0" applyAlignment="1" applyFont="1" applyNumberFormat="1">
      <alignment shrinkToFit="0" vertical="bottom" wrapText="0"/>
    </xf>
    <xf borderId="20" fillId="2" fontId="34" numFmtId="0" xfId="0" applyAlignment="1" applyBorder="1" applyFont="1">
      <alignment horizontal="left" shrinkToFit="0" vertical="bottom" wrapText="1"/>
    </xf>
    <xf borderId="21" fillId="2" fontId="35" numFmtId="0" xfId="0" applyAlignment="1" applyBorder="1" applyFont="1">
      <alignment horizontal="left" shrinkToFit="0" vertical="bottom" wrapText="1"/>
    </xf>
    <xf borderId="2" fillId="2" fontId="34" numFmtId="0" xfId="0" applyAlignment="1" applyBorder="1" applyFont="1">
      <alignment horizontal="left" shrinkToFit="0" vertical="bottom" wrapText="1"/>
    </xf>
    <xf borderId="24" fillId="2" fontId="35" numFmtId="0" xfId="0" applyAlignment="1" applyBorder="1" applyFont="1">
      <alignment horizontal="left" shrinkToFit="0" vertical="bottom" wrapText="1"/>
    </xf>
    <xf borderId="25" fillId="2" fontId="35" numFmtId="0" xfId="0" applyAlignment="1" applyBorder="1" applyFont="1">
      <alignment shrinkToFit="0" vertical="bottom" wrapText="1"/>
    </xf>
    <xf borderId="26" fillId="2" fontId="35" numFmtId="0" xfId="0" applyAlignment="1" applyBorder="1" applyFont="1">
      <alignment shrinkToFit="0" vertical="bottom" wrapText="1"/>
    </xf>
    <xf borderId="2" fillId="2" fontId="35" numFmtId="0" xfId="0" applyAlignment="1" applyBorder="1" applyFont="1">
      <alignment horizontal="left" shrinkToFit="0" vertical="bottom" wrapText="1"/>
    </xf>
    <xf borderId="20" fillId="2" fontId="34" numFmtId="0" xfId="0" applyAlignment="1" applyBorder="1" applyFont="1">
      <alignment horizontal="center" shrinkToFit="0" vertical="center" wrapText="0"/>
    </xf>
    <xf borderId="2" fillId="2" fontId="34" numFmtId="0" xfId="0" applyAlignment="1" applyBorder="1" applyFont="1">
      <alignment horizontal="center" shrinkToFit="0" vertical="center" wrapText="1"/>
    </xf>
    <xf borderId="28" fillId="2" fontId="34" numFmtId="0" xfId="0" applyAlignment="1" applyBorder="1" applyFont="1">
      <alignment horizontal="center" shrinkToFit="0" vertical="center" wrapText="1"/>
    </xf>
    <xf borderId="29" fillId="2" fontId="36" numFmtId="0" xfId="0" applyAlignment="1" applyBorder="1" applyFont="1">
      <alignment horizontal="center" shrinkToFit="0" vertical="center" wrapText="0"/>
    </xf>
    <xf borderId="31" fillId="2" fontId="36" numFmtId="0" xfId="0" applyAlignment="1" applyBorder="1" applyFont="1">
      <alignment horizontal="center" shrinkToFit="0" vertical="center" wrapText="0"/>
    </xf>
    <xf borderId="33" fillId="2" fontId="36" numFmtId="0" xfId="0" applyAlignment="1" applyBorder="1" applyFont="1">
      <alignment horizontal="center" shrinkToFit="0" vertical="center" wrapText="0"/>
    </xf>
    <xf borderId="35" fillId="0" fontId="36" numFmtId="0" xfId="0" applyAlignment="1" applyBorder="1" applyFont="1">
      <alignment shrinkToFit="0" vertical="bottom" wrapText="0"/>
    </xf>
    <xf borderId="0" fillId="0" fontId="34" numFmtId="0" xfId="0" applyAlignment="1" applyFont="1">
      <alignment horizontal="left" shrinkToFit="0" vertical="bottom" wrapText="0"/>
    </xf>
    <xf borderId="0" fillId="0" fontId="36" numFmtId="0" xfId="0" applyAlignment="1" applyFont="1">
      <alignment horizontal="right" shrinkToFit="0" vertical="bottom" wrapText="0"/>
    </xf>
    <xf borderId="69" fillId="4" fontId="37" numFmtId="0" xfId="0" applyAlignment="1" applyBorder="1" applyFont="1">
      <alignment shrinkToFit="0" vertical="bottom" wrapText="0"/>
    </xf>
    <xf borderId="70" fillId="4" fontId="38" numFmtId="0" xfId="0" applyAlignment="1" applyBorder="1" applyFont="1">
      <alignment horizontal="left" shrinkToFit="0" vertical="bottom" wrapText="0"/>
    </xf>
    <xf borderId="70" fillId="4" fontId="37" numFmtId="0" xfId="0" applyAlignment="1" applyBorder="1" applyFont="1">
      <alignment shrinkToFit="0" vertical="bottom" wrapText="0"/>
    </xf>
    <xf borderId="70" fillId="4" fontId="37" numFmtId="0" xfId="0" applyAlignment="1" applyBorder="1" applyFont="1">
      <alignment horizontal="right" shrinkToFit="0" vertical="bottom" wrapText="0"/>
    </xf>
    <xf borderId="70" fillId="4" fontId="38" numFmtId="0" xfId="0" applyAlignment="1" applyBorder="1" applyFont="1">
      <alignment shrinkToFit="0" textRotation="180" vertical="top" wrapText="0"/>
    </xf>
    <xf borderId="71" fillId="4" fontId="38" numFmtId="0" xfId="0" applyAlignment="1" applyBorder="1" applyFont="1">
      <alignment shrinkToFit="0" textRotation="180" vertical="top" wrapText="0"/>
    </xf>
    <xf borderId="0" fillId="0" fontId="34" numFmtId="0" xfId="0" applyAlignment="1" applyFont="1">
      <alignment shrinkToFit="0" vertical="bottom" wrapText="0"/>
    </xf>
    <xf borderId="38" fillId="4" fontId="38" numFmtId="0" xfId="0" applyAlignment="1" applyBorder="1" applyFont="1">
      <alignment shrinkToFit="0" vertical="center" wrapText="0"/>
    </xf>
    <xf borderId="48" fillId="2" fontId="34" numFmtId="0" xfId="0" applyAlignment="1" applyBorder="1" applyFont="1">
      <alignment horizontal="left" shrinkToFit="0" vertical="top" wrapText="0"/>
    </xf>
    <xf borderId="49" fillId="2" fontId="36" numFmtId="0" xfId="0" applyAlignment="1" applyBorder="1" applyFont="1">
      <alignment horizontal="center" shrinkToFit="0" vertical="top" wrapText="0"/>
    </xf>
    <xf borderId="50" fillId="2" fontId="36" numFmtId="0" xfId="0" applyAlignment="1" applyBorder="1" applyFont="1">
      <alignment horizontal="right" shrinkToFit="0" vertical="top" wrapText="0"/>
    </xf>
    <xf borderId="59" fillId="6" fontId="35" numFmtId="0" xfId="0" applyAlignment="1" applyBorder="1" applyFont="1">
      <alignment horizontal="right" shrinkToFit="0" vertical="bottom" wrapText="0"/>
    </xf>
    <xf borderId="5" fillId="0" fontId="39" numFmtId="0" xfId="0" applyAlignment="1" applyBorder="1" applyFont="1">
      <alignment horizontal="center" shrinkToFit="0" vertical="bottom" wrapText="0"/>
    </xf>
    <xf borderId="72" fillId="0" fontId="39" numFmtId="0" xfId="0" applyAlignment="1" applyBorder="1" applyFont="1">
      <alignment horizontal="center" shrinkToFit="0" vertical="bottom" wrapText="0"/>
    </xf>
    <xf borderId="47" fillId="4" fontId="38" numFmtId="0" xfId="0" applyAlignment="1" applyBorder="1" applyFont="1">
      <alignment shrinkToFit="0" vertical="center" wrapText="0"/>
    </xf>
    <xf borderId="48" fillId="2" fontId="36" numFmtId="0" xfId="0" applyAlignment="1" applyBorder="1" applyFont="1">
      <alignment horizontal="left" shrinkToFit="0" vertical="top" wrapText="0"/>
    </xf>
    <xf borderId="1" fillId="6" fontId="35" numFmtId="0" xfId="0" applyAlignment="1" applyBorder="1" applyFont="1">
      <alignment horizontal="right" shrinkToFit="0" vertical="bottom" wrapText="0"/>
    </xf>
    <xf borderId="0" fillId="0" fontId="36" numFmtId="0" xfId="0" applyAlignment="1" applyFont="1">
      <alignment shrinkToFit="0" vertical="top" wrapText="0"/>
    </xf>
    <xf borderId="1" fillId="6" fontId="36" numFmtId="0" xfId="0" applyAlignment="1" applyBorder="1" applyFont="1">
      <alignment horizontal="right" shrinkToFit="0" vertical="bottom" wrapText="0"/>
    </xf>
    <xf borderId="5" fillId="0" fontId="11" numFmtId="0" xfId="0" applyAlignment="1" applyBorder="1" applyFont="1">
      <alignment horizontal="center" shrinkToFit="0" vertical="bottom" wrapText="0"/>
    </xf>
    <xf borderId="0" fillId="0" fontId="40" numFmtId="0" xfId="0" applyAlignment="1" applyFont="1">
      <alignment horizontal="center" shrinkToFit="0" vertical="bottom" wrapText="0"/>
    </xf>
    <xf borderId="51" fillId="2" fontId="34" numFmtId="0" xfId="0" applyAlignment="1" applyBorder="1" applyFont="1">
      <alignment horizontal="left" shrinkToFit="0" vertical="top" wrapText="0"/>
    </xf>
    <xf borderId="52" fillId="2" fontId="36" numFmtId="0" xfId="0" applyAlignment="1" applyBorder="1" applyFont="1">
      <alignment horizontal="center" shrinkToFit="0" vertical="top" wrapText="0"/>
    </xf>
    <xf borderId="53" fillId="2" fontId="36" numFmtId="0" xfId="0" applyAlignment="1" applyBorder="1" applyFont="1">
      <alignment horizontal="right" shrinkToFit="0" vertical="top" wrapText="0"/>
    </xf>
    <xf borderId="54" fillId="6" fontId="36" numFmtId="0" xfId="0" applyAlignment="1" applyBorder="1" applyFont="1">
      <alignment horizontal="right" shrinkToFit="0" vertical="bottom" wrapText="0"/>
    </xf>
    <xf borderId="55" fillId="0" fontId="39" numFmtId="0" xfId="0" applyAlignment="1" applyBorder="1" applyFont="1">
      <alignment horizontal="center" shrinkToFit="0" vertical="bottom" wrapText="0"/>
    </xf>
    <xf borderId="73" fillId="0" fontId="39" numFmtId="0" xfId="0" applyAlignment="1" applyBorder="1" applyFont="1">
      <alignment horizontal="center" shrinkToFit="0" vertical="bottom" wrapText="0"/>
    </xf>
    <xf borderId="38" fillId="4" fontId="38" numFmtId="0" xfId="0" applyAlignment="1" applyBorder="1" applyFont="1">
      <alignment shrinkToFit="0" vertical="top" wrapText="0"/>
    </xf>
    <xf borderId="39" fillId="2" fontId="34" numFmtId="0" xfId="0" applyAlignment="1" applyBorder="1" applyFont="1">
      <alignment shrinkToFit="0" vertical="bottom" wrapText="0"/>
    </xf>
    <xf borderId="25" fillId="2" fontId="34" numFmtId="0" xfId="0" applyAlignment="1" applyBorder="1" applyFont="1">
      <alignment shrinkToFit="0" vertical="bottom" wrapText="0"/>
    </xf>
    <xf borderId="40" fillId="2" fontId="36" numFmtId="0" xfId="0" applyAlignment="1" applyBorder="1" applyFont="1">
      <alignment horizontal="right" shrinkToFit="0" vertical="bottom" wrapText="0"/>
    </xf>
    <xf borderId="57" fillId="6" fontId="36" numFmtId="0" xfId="0" applyAlignment="1" applyBorder="1" applyFont="1">
      <alignment horizontal="left" shrinkToFit="0" vertical="bottom" wrapText="0"/>
    </xf>
    <xf borderId="41" fillId="0" fontId="39" numFmtId="0" xfId="0" applyAlignment="1" applyBorder="1" applyFont="1">
      <alignment horizontal="center" shrinkToFit="0" vertical="bottom" wrapText="0"/>
    </xf>
    <xf borderId="74" fillId="0" fontId="39" numFmtId="0" xfId="0" applyAlignment="1" applyBorder="1" applyFont="1">
      <alignment horizontal="center" shrinkToFit="0" vertical="bottom" wrapText="0"/>
    </xf>
    <xf borderId="47" fillId="4" fontId="38" numFmtId="0" xfId="0" applyAlignment="1" applyBorder="1" applyFont="1">
      <alignment shrinkToFit="0" vertical="top" wrapText="0"/>
    </xf>
    <xf borderId="48" fillId="2" fontId="34" numFmtId="0" xfId="0" applyAlignment="1" applyBorder="1" applyFont="1">
      <alignment horizontal="right" shrinkToFit="0" vertical="bottom" wrapText="0"/>
    </xf>
    <xf borderId="49" fillId="2" fontId="36" numFmtId="0" xfId="0" applyAlignment="1" applyBorder="1" applyFont="1">
      <alignment shrinkToFit="0" vertical="bottom" wrapText="0"/>
    </xf>
    <xf borderId="50" fillId="2" fontId="36" numFmtId="0" xfId="0" applyAlignment="1" applyBorder="1" applyFont="1">
      <alignment horizontal="right" shrinkToFit="0" vertical="bottom" wrapText="0"/>
    </xf>
    <xf borderId="5" fillId="6" fontId="36" numFmtId="0" xfId="0" applyAlignment="1" applyBorder="1" applyFont="1">
      <alignment horizontal="left" shrinkToFit="0" vertical="bottom" wrapText="0"/>
    </xf>
    <xf borderId="48" fillId="2" fontId="34" numFmtId="0" xfId="0" applyAlignment="1" applyBorder="1" applyFont="1">
      <alignment shrinkToFit="0" vertical="bottom" wrapText="0"/>
    </xf>
    <xf borderId="49" fillId="2" fontId="18" numFmtId="0" xfId="0" applyAlignment="1" applyBorder="1" applyFont="1">
      <alignment shrinkToFit="0" vertical="bottom" wrapText="0"/>
    </xf>
    <xf borderId="5" fillId="6" fontId="36" numFmtId="0" xfId="0" applyAlignment="1" applyBorder="1" applyFont="1">
      <alignment shrinkToFit="0" vertical="bottom" wrapText="0"/>
    </xf>
    <xf borderId="58" fillId="2" fontId="34" numFmtId="0" xfId="0" applyAlignment="1" applyBorder="1" applyFont="1">
      <alignment shrinkToFit="0" vertical="bottom" wrapText="0"/>
    </xf>
    <xf borderId="59" fillId="2" fontId="36" numFmtId="0" xfId="0" applyAlignment="1" applyBorder="1" applyFont="1">
      <alignment shrinkToFit="0" vertical="bottom" wrapText="0"/>
    </xf>
    <xf borderId="75" fillId="2" fontId="36" numFmtId="0" xfId="0" applyAlignment="1" applyBorder="1" applyFont="1">
      <alignment horizontal="right" shrinkToFit="0" vertical="bottom" wrapText="0"/>
    </xf>
    <xf borderId="60" fillId="6" fontId="36" numFmtId="0" xfId="0" applyAlignment="1" applyBorder="1" applyFont="1">
      <alignment horizontal="left" shrinkToFit="0" vertical="bottom" wrapText="0"/>
    </xf>
    <xf borderId="76" fillId="0" fontId="39" numFmtId="0" xfId="0" applyAlignment="1" applyBorder="1" applyFont="1">
      <alignment horizontal="center" shrinkToFit="0" vertical="bottom" wrapText="0"/>
    </xf>
    <xf borderId="77" fillId="0" fontId="39" numFmtId="0" xfId="0" applyAlignment="1" applyBorder="1" applyFont="1">
      <alignment horizontal="center" shrinkToFit="0" vertical="bottom" wrapText="0"/>
    </xf>
    <xf borderId="61" fillId="0" fontId="36" numFmtId="0" xfId="0" applyAlignment="1" applyBorder="1" applyFont="1">
      <alignment horizontal="left" shrinkToFit="0" vertical="bottom" wrapText="0"/>
    </xf>
    <xf borderId="64" fillId="0" fontId="36" numFmtId="0" xfId="0" applyAlignment="1" applyBorder="1" applyFont="1">
      <alignment horizontal="left" shrinkToFit="0" vertical="bottom" wrapText="0"/>
    </xf>
    <xf borderId="64" fillId="0" fontId="41" numFmtId="0" xfId="0" applyAlignment="1" applyBorder="1" applyFont="1">
      <alignment horizontal="center" shrinkToFit="0" vertical="bottom" wrapText="0"/>
    </xf>
    <xf borderId="78" fillId="0" fontId="41" numFmtId="0" xfId="0" applyAlignment="1" applyBorder="1" applyFont="1">
      <alignment horizontal="center" shrinkToFit="0" vertical="bottom" wrapText="0"/>
    </xf>
    <xf borderId="79" fillId="4" fontId="38" numFmtId="0" xfId="0" applyAlignment="1" applyBorder="1" applyFont="1">
      <alignment shrinkToFit="0" vertical="top" wrapText="0"/>
    </xf>
    <xf borderId="2" fillId="0" fontId="36" numFmtId="0" xfId="0" applyAlignment="1" applyBorder="1" applyFont="1">
      <alignment horizontal="left" shrinkToFit="0" vertical="bottom" wrapText="0"/>
    </xf>
    <xf borderId="5" fillId="0" fontId="42" numFmtId="0" xfId="0" applyAlignment="1" applyBorder="1" applyFont="1">
      <alignment horizontal="left" shrinkToFit="0" vertical="bottom" wrapText="0"/>
    </xf>
    <xf borderId="5" fillId="0" fontId="41" numFmtId="0" xfId="0" applyAlignment="1" applyBorder="1" applyFont="1">
      <alignment horizontal="center" shrinkToFit="0" vertical="bottom" wrapText="0"/>
    </xf>
    <xf borderId="72" fillId="0" fontId="41" numFmtId="0" xfId="0" applyAlignment="1" applyBorder="1" applyFont="1">
      <alignment horizontal="center" shrinkToFit="0" vertical="bottom" wrapText="0"/>
    </xf>
    <xf borderId="2" fillId="0" fontId="36" numFmtId="0" xfId="0" applyAlignment="1" applyBorder="1" applyFont="1">
      <alignment horizontal="left" shrinkToFit="0" vertical="top" wrapText="0"/>
    </xf>
    <xf borderId="5" fillId="0" fontId="36" numFmtId="0" xfId="0" applyAlignment="1" applyBorder="1" applyFont="1">
      <alignment shrinkToFit="0" vertical="bottom" wrapText="0"/>
    </xf>
    <xf borderId="5" fillId="0" fontId="36" numFmtId="167" xfId="0" applyAlignment="1" applyBorder="1" applyFont="1" applyNumberFormat="1">
      <alignment shrinkToFit="0" textRotation="255" vertical="top" wrapText="0"/>
    </xf>
    <xf borderId="72" fillId="0" fontId="36" numFmtId="167" xfId="0" applyAlignment="1" applyBorder="1" applyFont="1" applyNumberFormat="1">
      <alignment shrinkToFit="0" textRotation="255" vertical="top" wrapText="0"/>
    </xf>
    <xf borderId="80" fillId="4" fontId="38" numFmtId="0" xfId="0" applyAlignment="1" applyBorder="1" applyFont="1">
      <alignment shrinkToFit="0" vertical="top" wrapText="0"/>
    </xf>
    <xf borderId="56" fillId="0" fontId="36" numFmtId="0" xfId="0" applyAlignment="1" applyBorder="1" applyFont="1">
      <alignment horizontal="left" shrinkToFit="0" vertical="top" wrapText="0"/>
    </xf>
    <xf borderId="55" fillId="0" fontId="36" numFmtId="0" xfId="0" applyAlignment="1" applyBorder="1" applyFont="1">
      <alignment shrinkToFit="0" vertical="bottom" wrapText="0"/>
    </xf>
    <xf borderId="81" fillId="4" fontId="17" numFmtId="0" xfId="0" applyAlignment="1" applyBorder="1" applyFont="1">
      <alignment shrinkToFit="0" textRotation="180" vertical="top" wrapText="0"/>
    </xf>
    <xf borderId="55" fillId="0" fontId="36" numFmtId="0" xfId="0" applyAlignment="1" applyBorder="1" applyFont="1">
      <alignment shrinkToFit="0" textRotation="255" vertical="bottom" wrapText="0"/>
    </xf>
    <xf borderId="73" fillId="0" fontId="36" numFmtId="0" xfId="0" applyAlignment="1" applyBorder="1" applyFont="1">
      <alignment shrinkToFit="0" textRotation="255" vertical="bottom" wrapText="0"/>
    </xf>
    <xf borderId="74" fillId="0" fontId="10" numFmtId="0" xfId="0" applyAlignment="1" applyBorder="1" applyFont="1">
      <alignment horizontal="center" shrinkToFit="0" vertical="bottom" wrapText="0"/>
    </xf>
    <xf borderId="48" fillId="2" fontId="1" numFmtId="0" xfId="0" applyAlignment="1" applyBorder="1" applyFont="1">
      <alignment horizontal="left" shrinkToFit="0" vertical="top" wrapText="0"/>
    </xf>
    <xf borderId="72" fillId="0" fontId="10" numFmtId="0" xfId="0" applyAlignment="1" applyBorder="1" applyFont="1">
      <alignment horizontal="center" shrinkToFit="0" vertical="bottom" wrapText="0"/>
    </xf>
    <xf borderId="44" fillId="2" fontId="1" numFmtId="0" xfId="0" applyAlignment="1" applyBorder="1" applyFont="1">
      <alignment horizontal="left" shrinkToFit="0" vertical="top" wrapText="0"/>
    </xf>
    <xf borderId="0" fillId="0" fontId="10" numFmtId="0" xfId="0" applyAlignment="1" applyFont="1">
      <alignment horizontal="center" shrinkToFit="0" vertical="bottom" wrapText="0"/>
    </xf>
    <xf borderId="73" fillId="0" fontId="10" numFmtId="0" xfId="0" applyAlignment="1" applyBorder="1" applyFont="1">
      <alignment horizontal="center" shrinkToFit="0" vertical="bottom" wrapText="0"/>
    </xf>
    <xf borderId="75" fillId="2" fontId="1" numFmtId="0" xfId="0" applyAlignment="1" applyBorder="1" applyFont="1">
      <alignment horizontal="right" shrinkToFit="0" vertical="bottom" wrapText="0"/>
    </xf>
    <xf borderId="76" fillId="0" fontId="10" numFmtId="0" xfId="0" applyAlignment="1" applyBorder="1" applyFont="1">
      <alignment horizontal="center" shrinkToFit="0" vertical="bottom" wrapText="0"/>
    </xf>
    <xf borderId="77" fillId="0" fontId="10" numFmtId="0" xfId="0" applyAlignment="1" applyBorder="1" applyFont="1">
      <alignment horizontal="center" shrinkToFit="0" vertical="bottom" wrapText="0"/>
    </xf>
    <xf borderId="78" fillId="0" fontId="1" numFmtId="0" xfId="0" applyAlignment="1" applyBorder="1" applyFont="1">
      <alignment horizontal="center" shrinkToFit="0" vertical="bottom" wrapText="0"/>
    </xf>
    <xf borderId="72" fillId="0" fontId="1" numFmtId="0" xfId="0" applyAlignment="1" applyBorder="1" applyFont="1">
      <alignment horizontal="center" shrinkToFit="0" vertical="bottom" wrapText="0"/>
    </xf>
    <xf borderId="73" fillId="0" fontId="1" numFmtId="0" xfId="0" applyAlignment="1" applyBorder="1" applyFont="1">
      <alignment shrinkToFit="0" textRotation="255" vertical="bottom" wrapText="0"/>
    </xf>
    <xf borderId="72" fillId="0" fontId="1" numFmtId="167" xfId="0" applyAlignment="1" applyBorder="1" applyFont="1" applyNumberFormat="1">
      <alignment shrinkToFit="0" textRotation="255" vertical="top" wrapText="0"/>
    </xf>
    <xf borderId="69" fillId="4" fontId="28" numFmtId="0" xfId="0" applyAlignment="1" applyBorder="1" applyFont="1">
      <alignment shrinkToFit="0" vertical="bottom" wrapText="0"/>
    </xf>
    <xf borderId="70" fillId="4" fontId="17" numFmtId="0" xfId="0" applyAlignment="1" applyBorder="1" applyFont="1">
      <alignment horizontal="left" shrinkToFit="0" vertical="bottom" wrapText="0"/>
    </xf>
    <xf borderId="70" fillId="4" fontId="28" numFmtId="0" xfId="0" applyAlignment="1" applyBorder="1" applyFont="1">
      <alignment shrinkToFit="0" vertical="bottom" wrapText="0"/>
    </xf>
    <xf borderId="70" fillId="4" fontId="28" numFmtId="0" xfId="0" applyAlignment="1" applyBorder="1" applyFont="1">
      <alignment horizontal="right" shrinkToFit="0" vertical="bottom" wrapText="0"/>
    </xf>
    <xf borderId="70" fillId="4" fontId="17" numFmtId="0" xfId="0" applyAlignment="1" applyBorder="1" applyFont="1">
      <alignment shrinkToFit="0" textRotation="180" vertical="top" wrapText="0"/>
    </xf>
    <xf borderId="71" fillId="4" fontId="17" numFmtId="0" xfId="0" applyAlignment="1" applyBorder="1" applyFont="1">
      <alignment shrinkToFit="0" textRotation="180" vertical="top" wrapText="0"/>
    </xf>
    <xf borderId="59" fillId="6" fontId="12" numFmtId="0" xfId="0" applyAlignment="1" applyBorder="1" applyFont="1">
      <alignment horizontal="right" shrinkToFit="0" vertical="bottom" wrapText="0"/>
    </xf>
    <xf borderId="5" fillId="0" fontId="43" numFmtId="0" xfId="0" applyAlignment="1" applyBorder="1" applyFont="1">
      <alignment horizontal="center" shrinkToFit="0" vertical="bottom" wrapText="0"/>
    </xf>
    <xf borderId="72" fillId="0" fontId="43" numFmtId="0" xfId="0" applyAlignment="1" applyBorder="1" applyFont="1">
      <alignment horizontal="center" shrinkToFit="0" vertical="bottom" wrapText="0"/>
    </xf>
    <xf borderId="0" fillId="0" fontId="43" numFmtId="0" xfId="0" applyAlignment="1" applyFont="1">
      <alignment horizontal="center" shrinkToFit="0" vertical="bottom" wrapText="0"/>
    </xf>
    <xf borderId="50" fillId="2" fontId="1" numFmtId="164" xfId="0" applyAlignment="1" applyBorder="1" applyFont="1" applyNumberFormat="1">
      <alignment horizontal="right" shrinkToFit="0" vertical="top" wrapText="0"/>
    </xf>
    <xf borderId="55" fillId="0" fontId="43" numFmtId="0" xfId="0" applyAlignment="1" applyBorder="1" applyFont="1">
      <alignment horizontal="center" shrinkToFit="0" vertical="bottom" wrapText="0"/>
    </xf>
    <xf borderId="73" fillId="0" fontId="43" numFmtId="0" xfId="0" applyAlignment="1" applyBorder="1" applyFont="1">
      <alignment horizontal="center" shrinkToFit="0" vertical="bottom" wrapText="0"/>
    </xf>
    <xf borderId="41" fillId="0" fontId="43" numFmtId="0" xfId="0" applyAlignment="1" applyBorder="1" applyFont="1">
      <alignment horizontal="center" shrinkToFit="0" vertical="bottom" wrapText="0"/>
    </xf>
    <xf borderId="74" fillId="0" fontId="43" numFmtId="0" xfId="0" applyAlignment="1" applyBorder="1" applyFont="1">
      <alignment horizontal="center" shrinkToFit="0" vertical="bottom" wrapText="0"/>
    </xf>
    <xf borderId="48" fillId="2" fontId="10" numFmtId="0" xfId="0" applyAlignment="1" applyBorder="1" applyFont="1">
      <alignment horizontal="right" shrinkToFit="0" vertical="bottom" wrapText="0"/>
    </xf>
    <xf borderId="0" fillId="6" fontId="1" numFmtId="0" xfId="0" applyAlignment="1" applyFont="1">
      <alignment horizontal="right" shrinkToFit="0" vertical="bottom" wrapText="0"/>
    </xf>
    <xf borderId="49" fillId="2" fontId="29" numFmtId="0" xfId="0" applyAlignment="1" applyBorder="1" applyFont="1">
      <alignment shrinkToFit="0" vertical="bottom" wrapText="0"/>
    </xf>
    <xf borderId="76" fillId="0" fontId="43" numFmtId="0" xfId="0" applyAlignment="1" applyBorder="1" applyFont="1">
      <alignment horizontal="center" shrinkToFit="0" vertical="bottom" wrapText="0"/>
    </xf>
    <xf borderId="77" fillId="0" fontId="43" numFmtId="0" xfId="0" applyAlignment="1" applyBorder="1" applyFont="1">
      <alignment horizontal="center" shrinkToFit="0" vertical="bottom" wrapText="0"/>
    </xf>
    <xf borderId="64" fillId="0" fontId="44" numFmtId="0" xfId="0" applyAlignment="1" applyBorder="1" applyFont="1">
      <alignment horizontal="center" shrinkToFit="0" vertical="bottom" wrapText="0"/>
    </xf>
    <xf borderId="78" fillId="0" fontId="44" numFmtId="0" xfId="0" applyAlignment="1" applyBorder="1" applyFont="1">
      <alignment horizontal="center" shrinkToFit="0" vertical="bottom" wrapText="0"/>
    </xf>
    <xf borderId="79" fillId="4" fontId="17" numFmtId="0" xfId="0" applyAlignment="1" applyBorder="1" applyFont="1">
      <alignment shrinkToFit="0" vertical="top" wrapText="0"/>
    </xf>
    <xf borderId="5" fillId="0" fontId="44" numFmtId="0" xfId="0" applyAlignment="1" applyBorder="1" applyFont="1">
      <alignment horizontal="center" shrinkToFit="0" vertical="bottom" wrapText="0"/>
    </xf>
    <xf borderId="72" fillId="0" fontId="44" numFmtId="0" xfId="0" applyAlignment="1" applyBorder="1" applyFont="1">
      <alignment horizontal="center" shrinkToFit="0" vertical="bottom" wrapText="0"/>
    </xf>
    <xf borderId="80" fillId="4" fontId="17" numFmtId="0" xfId="0" applyAlignment="1" applyBorder="1" applyFont="1">
      <alignment shrinkToFit="0" vertical="top" wrapText="0"/>
    </xf>
    <xf borderId="68" fillId="6" fontId="12" numFmtId="0" xfId="0" applyAlignment="1" applyBorder="1" applyFont="1">
      <alignment horizontal="right" shrinkToFit="0" vertical="bottom" wrapText="0"/>
    </xf>
    <xf borderId="49" fillId="2" fontId="1" numFmtId="0" xfId="0" applyAlignment="1" applyBorder="1" applyFont="1">
      <alignment horizontal="right" shrinkToFit="0" vertical="top" wrapText="0"/>
    </xf>
    <xf borderId="82" fillId="2" fontId="10" numFmtId="0" xfId="0" applyAlignment="1" applyBorder="1" applyFont="1">
      <alignment shrinkToFit="0" vertical="bottom" wrapText="0"/>
    </xf>
    <xf borderId="83" fillId="2" fontId="1" numFmtId="0" xfId="0" applyAlignment="1" applyBorder="1" applyFont="1">
      <alignment shrinkToFit="0" vertical="bottom" wrapText="0"/>
    </xf>
    <xf borderId="84" fillId="2" fontId="1" numFmtId="0" xfId="0" applyAlignment="1" applyBorder="1" applyFont="1">
      <alignment horizontal="right" shrinkToFit="0" vertical="bottom" wrapText="0"/>
    </xf>
    <xf borderId="76" fillId="6" fontId="1" numFmtId="0" xfId="0" applyAlignment="1" applyBorder="1" applyFont="1">
      <alignment horizontal="left" shrinkToFit="0" vertical="bottom" wrapText="0"/>
    </xf>
    <xf borderId="85" fillId="4" fontId="17" numFmtId="0" xfId="0" applyAlignment="1" applyBorder="1" applyFont="1">
      <alignment shrinkToFit="0" textRotation="180" vertical="top" wrapText="0"/>
    </xf>
    <xf borderId="86" fillId="4" fontId="17" numFmtId="0" xfId="0" applyAlignment="1" applyBorder="1" applyFont="1">
      <alignment shrinkToFit="0" textRotation="180" vertical="top" wrapText="0"/>
    </xf>
    <xf borderId="87" fillId="6" fontId="12" numFmtId="0" xfId="0" applyAlignment="1" applyBorder="1" applyFont="1">
      <alignment horizontal="right" shrinkToFit="0" vertical="bottom" wrapText="0"/>
    </xf>
    <xf borderId="88" fillId="6" fontId="12" numFmtId="0" xfId="0" applyAlignment="1" applyBorder="1" applyFont="1">
      <alignment horizontal="right" shrinkToFit="0" vertical="bottom" wrapText="0"/>
    </xf>
    <xf borderId="11" fillId="6" fontId="12" numFmtId="0" xfId="0" applyAlignment="1" applyBorder="1" applyFont="1">
      <alignment horizontal="right" shrinkToFit="0" vertical="bottom" wrapText="0"/>
    </xf>
    <xf borderId="11" fillId="6" fontId="1" numFmtId="0" xfId="0" applyAlignment="1" applyBorder="1" applyFont="1">
      <alignment horizontal="right" shrinkToFit="0" vertical="bottom" wrapText="0"/>
    </xf>
    <xf borderId="89" fillId="6" fontId="1" numFmtId="0" xfId="0" applyAlignment="1" applyBorder="1" applyFont="1">
      <alignment horizontal="right" shrinkToFit="0" vertical="bottom" wrapText="0"/>
    </xf>
    <xf borderId="5" fillId="0" fontId="1" numFmtId="0" xfId="0" applyAlignment="1" applyBorder="1" applyFont="1">
      <alignment shrinkToFit="0" textRotation="255" vertical="bottom" wrapText="0"/>
    </xf>
    <xf borderId="43" fillId="4" fontId="38" numFmtId="0" xfId="0" applyAlignment="1" applyBorder="1" applyFont="1">
      <alignment shrinkToFit="0" vertical="center" wrapText="0"/>
    </xf>
    <xf borderId="68" fillId="6" fontId="35" numFmtId="0" xfId="0" applyAlignment="1" applyBorder="1" applyFont="1">
      <alignment horizontal="right" shrinkToFit="0" vertical="bottom" wrapText="0"/>
    </xf>
    <xf borderId="5" fillId="0" fontId="36" numFmtId="0" xfId="0" applyAlignment="1" applyBorder="1" applyFont="1">
      <alignment horizontal="center" shrinkToFit="0" vertical="bottom" wrapText="0"/>
    </xf>
    <xf borderId="5" fillId="0" fontId="45" numFmtId="0" xfId="0" applyAlignment="1" applyBorder="1" applyFont="1">
      <alignment vertical="center"/>
    </xf>
    <xf borderId="0" fillId="6" fontId="36" numFmtId="0" xfId="0" applyAlignment="1" applyFont="1">
      <alignment horizontal="right" shrinkToFit="0" vertical="bottom" wrapText="0"/>
    </xf>
    <xf borderId="5" fillId="0" fontId="23" numFmtId="0" xfId="0" applyAlignment="1" applyBorder="1" applyFont="1">
      <alignment horizontal="center" shrinkToFit="0" vertical="bottom" wrapText="0"/>
    </xf>
    <xf borderId="5" fillId="0" fontId="46" numFmtId="0" xfId="0" applyAlignment="1" applyBorder="1" applyFont="1">
      <alignment horizontal="center" shrinkToFit="0" vertical="bottom" wrapText="0"/>
    </xf>
    <xf borderId="37" fillId="4" fontId="38" numFmtId="0" xfId="0" applyAlignment="1" applyBorder="1" applyFont="1">
      <alignment horizontal="left" shrinkToFit="0" vertical="bottom" wrapText="0"/>
    </xf>
    <xf borderId="37" fillId="4" fontId="37" numFmtId="0" xfId="0" applyAlignment="1" applyBorder="1" applyFont="1">
      <alignment shrinkToFit="0" vertical="bottom" wrapText="0"/>
    </xf>
    <xf borderId="37" fillId="4" fontId="37" numFmtId="0" xfId="0" applyAlignment="1" applyBorder="1" applyFont="1">
      <alignment horizontal="right" shrinkToFit="0" vertical="bottom" wrapText="0"/>
    </xf>
    <xf borderId="37" fillId="4" fontId="38" numFmtId="0" xfId="0" applyAlignment="1" applyBorder="1" applyFont="1">
      <alignment shrinkToFit="0" textRotation="180" vertical="top" wrapText="0"/>
    </xf>
    <xf borderId="81" fillId="4" fontId="38" numFmtId="0" xfId="0" applyAlignment="1" applyBorder="1" applyFont="1">
      <alignment shrinkToFit="0" textRotation="180" vertical="top" wrapText="0"/>
    </xf>
    <xf borderId="39" fillId="2" fontId="34" numFmtId="0" xfId="0" applyAlignment="1" applyBorder="1" applyFont="1">
      <alignment horizontal="left" shrinkToFit="0" vertical="top" wrapText="0"/>
    </xf>
    <xf borderId="25" fillId="2" fontId="36" numFmtId="0" xfId="0" applyAlignment="1" applyBorder="1" applyFont="1">
      <alignment horizontal="center" shrinkToFit="0" vertical="top" wrapText="0"/>
    </xf>
    <xf borderId="40" fillId="2" fontId="36" numFmtId="0" xfId="0" applyAlignment="1" applyBorder="1" applyFont="1">
      <alignment horizontal="right" shrinkToFit="0" vertical="top" wrapText="0"/>
    </xf>
    <xf borderId="41" fillId="0" fontId="11" numFmtId="0" xfId="0" applyAlignment="1" applyBorder="1" applyFont="1">
      <alignment horizontal="center" shrinkToFit="0" vertical="bottom" wrapText="0"/>
    </xf>
    <xf borderId="74" fillId="0" fontId="11" numFmtId="0" xfId="0" applyAlignment="1" applyBorder="1" applyFont="1">
      <alignment horizontal="center" shrinkToFit="0" vertical="bottom" wrapText="0"/>
    </xf>
    <xf borderId="44" fillId="2" fontId="34" numFmtId="0" xfId="0" applyAlignment="1" applyBorder="1" applyFont="1">
      <alignment horizontal="left" shrinkToFit="0" vertical="top" wrapText="0"/>
    </xf>
    <xf borderId="45" fillId="2" fontId="36" numFmtId="0" xfId="0" applyAlignment="1" applyBorder="1" applyFont="1">
      <alignment horizontal="center" shrinkToFit="0" vertical="top" wrapText="0"/>
    </xf>
    <xf borderId="46" fillId="2" fontId="36" numFmtId="0" xfId="0" applyAlignment="1" applyBorder="1" applyFont="1">
      <alignment horizontal="right" shrinkToFit="0" vertical="top" wrapText="0"/>
    </xf>
    <xf borderId="72" fillId="0" fontId="11" numFmtId="0" xfId="0" applyAlignment="1" applyBorder="1" applyFont="1">
      <alignment horizontal="center" shrinkToFit="0" vertical="bottom" wrapText="0"/>
    </xf>
    <xf borderId="0" fillId="0" fontId="34" numFmtId="0" xfId="0" applyAlignment="1" applyFont="1">
      <alignment horizontal="center" shrinkToFit="0" vertical="bottom" wrapText="0"/>
    </xf>
    <xf borderId="28" fillId="2" fontId="36" numFmtId="0" xfId="0" applyAlignment="1" applyBorder="1" applyFont="1">
      <alignment horizontal="right" shrinkToFit="0" vertical="top" wrapText="0"/>
    </xf>
    <xf borderId="55" fillId="0" fontId="11" numFmtId="0" xfId="0" applyAlignment="1" applyBorder="1" applyFont="1">
      <alignment horizontal="center" shrinkToFit="0" vertical="bottom" wrapText="0"/>
    </xf>
    <xf borderId="73" fillId="0" fontId="11" numFmtId="0" xfId="0" applyAlignment="1" applyBorder="1" applyFont="1">
      <alignment horizontal="center" shrinkToFit="0" vertical="bottom" wrapText="0"/>
    </xf>
    <xf borderId="49" fillId="2" fontId="15" numFmtId="0" xfId="0" applyAlignment="1" applyBorder="1" applyFont="1">
      <alignment shrinkToFit="0" vertical="bottom" wrapText="0"/>
    </xf>
    <xf borderId="76" fillId="0" fontId="11" numFmtId="0" xfId="0" applyAlignment="1" applyBorder="1" applyFont="1">
      <alignment horizontal="center" shrinkToFit="0" vertical="bottom" wrapText="0"/>
    </xf>
    <xf borderId="77" fillId="0" fontId="11" numFmtId="0" xfId="0" applyAlignment="1" applyBorder="1" applyFont="1">
      <alignment horizontal="center" shrinkToFit="0" vertical="bottom" wrapText="0"/>
    </xf>
    <xf borderId="43" fillId="4" fontId="38" numFmtId="0" xfId="0" applyAlignment="1" applyBorder="1" applyFont="1">
      <alignment shrinkToFit="0" vertical="top" wrapText="0"/>
    </xf>
    <xf borderId="90" fillId="0" fontId="36" numFmtId="0" xfId="0" applyAlignment="1" applyBorder="1" applyFont="1">
      <alignment horizontal="left" shrinkToFit="0" vertical="bottom" wrapText="0"/>
    </xf>
    <xf borderId="0" fillId="0" fontId="36" numFmtId="0" xfId="0" applyAlignment="1" applyFont="1">
      <alignment horizontal="left" shrinkToFit="0" vertical="bottom" wrapText="0"/>
    </xf>
    <xf borderId="91" fillId="0" fontId="36" numFmtId="0" xfId="0" applyAlignment="1" applyBorder="1" applyFont="1">
      <alignment horizontal="left" shrinkToFit="0" vertical="bottom" wrapText="0"/>
    </xf>
    <xf borderId="91" fillId="0" fontId="36" numFmtId="0" xfId="0" applyAlignment="1" applyBorder="1" applyFont="1">
      <alignment horizontal="center" shrinkToFit="0" vertical="bottom" wrapText="0"/>
    </xf>
    <xf borderId="0" fillId="0" fontId="36" numFmtId="0" xfId="0" applyAlignment="1" applyFont="1">
      <alignment horizontal="center" shrinkToFit="0" vertical="bottom" wrapText="0"/>
    </xf>
    <xf borderId="41" fillId="0" fontId="36" numFmtId="0" xfId="0" applyAlignment="1" applyBorder="1" applyFont="1">
      <alignment horizontal="center" shrinkToFit="0" vertical="bottom" wrapText="0"/>
    </xf>
    <xf borderId="92" fillId="0" fontId="36" numFmtId="0" xfId="0" applyAlignment="1" applyBorder="1" applyFont="1">
      <alignment horizontal="center" shrinkToFit="0" vertical="bottom" wrapText="0"/>
    </xf>
    <xf borderId="64" fillId="0" fontId="36" numFmtId="0" xfId="0" applyAlignment="1" applyBorder="1" applyFont="1">
      <alignment horizontal="center" shrinkToFit="0" vertical="bottom" wrapText="0"/>
    </xf>
    <xf borderId="78" fillId="0" fontId="36" numFmtId="0" xfId="0" applyAlignment="1" applyBorder="1" applyFont="1">
      <alignment horizontal="center" shrinkToFit="0" vertical="bottom" wrapText="0"/>
    </xf>
    <xf borderId="72" fillId="0" fontId="36" numFmtId="0" xfId="0" applyAlignment="1" applyBorder="1" applyFont="1">
      <alignment horizontal="center" shrinkToFit="0" vertical="bottom" wrapText="0"/>
    </xf>
    <xf borderId="65" fillId="4" fontId="38" numFmtId="0" xfId="0" applyAlignment="1" applyBorder="1" applyFont="1">
      <alignment shrinkToFit="0" vertical="top" wrapText="0"/>
    </xf>
    <xf borderId="0" fillId="0" fontId="38" numFmtId="0" xfId="0" applyAlignment="1" applyFont="1">
      <alignment shrinkToFit="0" vertical="top" wrapText="0"/>
    </xf>
    <xf borderId="82" fillId="2" fontId="34" numFmtId="0" xfId="0" applyAlignment="1" applyBorder="1" applyFont="1">
      <alignment shrinkToFit="0" vertical="bottom" wrapText="0"/>
    </xf>
    <xf borderId="83" fillId="2" fontId="36" numFmtId="0" xfId="0" applyAlignment="1" applyBorder="1" applyFont="1">
      <alignment shrinkToFit="0" vertical="bottom" wrapText="0"/>
    </xf>
    <xf borderId="76" fillId="6" fontId="36" numFmtId="0" xfId="0" applyAlignment="1" applyBorder="1" applyFont="1">
      <alignment horizontal="left" shrinkToFit="0" vertical="bottom" wrapText="0"/>
    </xf>
    <xf borderId="5" fillId="0" fontId="36" numFmtId="0" xfId="0" applyAlignment="1" applyBorder="1" applyFont="1">
      <alignment shrinkToFit="0" textRotation="255" vertical="bottom" wrapText="0"/>
    </xf>
    <xf borderId="50" fillId="2" fontId="36" numFmtId="164" xfId="0" applyAlignment="1" applyBorder="1" applyFont="1" applyNumberFormat="1">
      <alignment horizontal="right" shrinkToFit="0" vertical="top" wrapText="0"/>
    </xf>
    <xf borderId="93" fillId="2" fontId="34" numFmtId="0" xfId="0" applyAlignment="1" applyBorder="1" applyFont="1">
      <alignment horizontal="left" shrinkToFit="0" vertical="bottom" wrapText="1"/>
    </xf>
    <xf borderId="21" fillId="2" fontId="34" numFmtId="0" xfId="0" applyAlignment="1" applyBorder="1" applyFont="1">
      <alignment horizontal="left" shrinkToFit="0" vertical="bottom" wrapText="1"/>
    </xf>
    <xf borderId="94" fillId="4" fontId="38" numFmtId="0" xfId="0" applyAlignment="1" applyBorder="1" applyFont="1">
      <alignment horizontal="left" shrinkToFit="0" vertical="bottom" wrapText="0"/>
    </xf>
    <xf borderId="94" fillId="4" fontId="37" numFmtId="0" xfId="0" applyAlignment="1" applyBorder="1" applyFont="1">
      <alignment shrinkToFit="0" vertical="bottom" wrapText="0"/>
    </xf>
    <xf borderId="94" fillId="4" fontId="37" numFmtId="0" xfId="0" applyAlignment="1" applyBorder="1" applyFont="1">
      <alignment horizontal="right" shrinkToFit="0" vertical="bottom" wrapText="0"/>
    </xf>
    <xf borderId="94" fillId="4" fontId="38" numFmtId="0" xfId="0" applyAlignment="1" applyBorder="1" applyFont="1">
      <alignment shrinkToFit="0" textRotation="180" vertical="top" wrapText="0"/>
    </xf>
    <xf borderId="95" fillId="4" fontId="38" numFmtId="0" xfId="0" applyAlignment="1" applyBorder="1" applyFont="1">
      <alignment shrinkToFit="0" textRotation="180" vertical="top" wrapText="0"/>
    </xf>
    <xf borderId="84" fillId="2" fontId="36" numFmtId="0" xfId="0" applyAlignment="1" applyBorder="1" applyFont="1">
      <alignment horizontal="right" shrinkToFit="0" vertical="bottom" wrapText="0"/>
    </xf>
    <xf borderId="96" fillId="4" fontId="38" numFmtId="0" xfId="0" applyAlignment="1" applyBorder="1" applyFont="1">
      <alignment shrinkToFit="0" vertical="top" wrapText="0"/>
    </xf>
    <xf borderId="4" fillId="2" fontId="36" numFmtId="0" xfId="0" applyAlignment="1" applyBorder="1" applyFont="1">
      <alignment horizontal="right" shrinkToFit="0" vertical="top" wrapText="0"/>
    </xf>
    <xf borderId="44" fillId="2" fontId="34" numFmtId="0" xfId="0" applyAlignment="1" applyBorder="1" applyFont="1">
      <alignment horizontal="right" shrinkToFit="0" vertical="bottom" wrapText="0"/>
    </xf>
    <xf borderId="45" fillId="2" fontId="36" numFmtId="0" xfId="0" applyAlignment="1" applyBorder="1" applyFont="1">
      <alignment shrinkToFit="0" vertical="bottom" wrapText="0"/>
    </xf>
    <xf borderId="46" fillId="2" fontId="36" numFmtId="0" xfId="0" applyAlignment="1" applyBorder="1" applyFont="1">
      <alignment horizontal="right" shrinkToFit="0" vertical="bottom" wrapText="0"/>
    </xf>
    <xf borderId="41" fillId="6" fontId="36" numFmtId="0" xfId="0" applyAlignment="1" applyBorder="1" applyFont="1">
      <alignment horizontal="left" shrinkToFit="0" vertical="bottom" wrapText="0"/>
    </xf>
    <xf borderId="5" fillId="0" fontId="36" numFmtId="0" xfId="0" applyAlignment="1" applyBorder="1" applyFont="1">
      <alignment horizontal="center" readingOrder="0" shrinkToFit="0" vertical="bottom" wrapText="0"/>
    </xf>
    <xf borderId="82" fillId="2" fontId="34" numFmtId="0" xfId="0" applyAlignment="1" applyBorder="1" applyFont="1">
      <alignment horizontal="left" shrinkToFit="0" vertical="top" wrapText="0"/>
    </xf>
    <xf borderId="83" fillId="2" fontId="36" numFmtId="0" xfId="0" applyAlignment="1" applyBorder="1" applyFont="1">
      <alignment horizontal="center" shrinkToFit="0" vertical="top" wrapText="0"/>
    </xf>
    <xf borderId="84" fillId="2" fontId="36" numFmtId="0" xfId="0" applyAlignment="1" applyBorder="1" applyFont="1">
      <alignment horizontal="right" shrinkToFit="0" vertical="top" wrapText="0"/>
    </xf>
    <xf borderId="9" fillId="6" fontId="36" numFmtId="0" xfId="0" applyAlignment="1" applyBorder="1" applyFont="1">
      <alignment horizontal="right" shrinkToFit="0" vertical="bottom" wrapText="0"/>
    </xf>
    <xf borderId="0" fillId="2" fontId="36" numFmtId="0" xfId="0" applyAlignment="1" applyFont="1">
      <alignment horizontal="right" shrinkToFit="0" vertical="top" wrapText="0"/>
    </xf>
    <xf borderId="97" fillId="2" fontId="36" numFmtId="0" xfId="0" applyAlignment="1" applyBorder="1" applyFont="1">
      <alignment horizontal="right" shrinkToFit="0" vertical="top" wrapText="0"/>
    </xf>
    <xf borderId="85" fillId="4" fontId="38" numFmtId="0" xfId="0" applyAlignment="1" applyBorder="1" applyFont="1">
      <alignment shrinkToFit="0" textRotation="180" vertical="top" wrapText="0"/>
    </xf>
    <xf borderId="42" fillId="0" fontId="11" numFmtId="0" xfId="0" applyAlignment="1" applyBorder="1" applyFont="1">
      <alignment horizontal="center" shrinkToFit="0" vertical="bottom" wrapText="0"/>
    </xf>
    <xf borderId="2" fillId="0" fontId="11" numFmtId="0" xfId="0" applyAlignment="1" applyBorder="1" applyFont="1">
      <alignment horizontal="center" shrinkToFit="0" vertical="bottom" wrapText="0"/>
    </xf>
    <xf borderId="5" fillId="0" fontId="36" numFmtId="49" xfId="0" applyAlignment="1" applyBorder="1" applyFont="1" applyNumberFormat="1">
      <alignment shrinkToFit="0" vertical="bottom" wrapText="0"/>
    </xf>
    <xf borderId="56" fillId="0" fontId="11" numFmtId="0" xfId="0" applyAlignment="1" applyBorder="1" applyFont="1">
      <alignment horizontal="center" shrinkToFit="0" vertical="bottom" wrapText="0"/>
    </xf>
    <xf borderId="98" fillId="0" fontId="11" numFmtId="0" xfId="0" applyAlignment="1" applyBorder="1" applyFont="1">
      <alignment horizontal="center" shrinkToFit="0" vertical="bottom" wrapText="0"/>
    </xf>
    <xf borderId="56" fillId="0" fontId="36" numFmtId="0" xfId="0" applyAlignment="1" applyBorder="1" applyFont="1">
      <alignment shrinkToFit="0" textRotation="255" vertical="bottom" wrapText="0"/>
    </xf>
    <xf borderId="50" fillId="2" fontId="36" numFmtId="168" xfId="0" applyAlignment="1" applyBorder="1" applyFont="1" applyNumberFormat="1">
      <alignment horizontal="right" shrinkToFit="0" vertical="top" wrapText="0"/>
    </xf>
    <xf quotePrefix="1" borderId="50" fillId="2" fontId="36" numFmtId="0" xfId="0" applyAlignment="1" applyBorder="1" applyFont="1">
      <alignment horizontal="right" shrinkToFit="0" vertical="top" wrapText="0"/>
    </xf>
    <xf quotePrefix="1" borderId="84" fillId="2" fontId="36" numFmtId="0" xfId="0" applyAlignment="1" applyBorder="1" applyFont="1">
      <alignment horizontal="right" shrinkToFit="0" vertical="top" wrapText="0"/>
    </xf>
    <xf borderId="84" fillId="2" fontId="36" numFmtId="168" xfId="0" applyAlignment="1" applyBorder="1" applyFont="1" applyNumberFormat="1">
      <alignment horizontal="right" shrinkToFit="0" vertical="top" wrapText="0"/>
    </xf>
    <xf borderId="90" fillId="2" fontId="34" numFmtId="0" xfId="0" applyAlignment="1" applyBorder="1" applyFont="1">
      <alignment shrinkToFit="0" vertical="bottom" wrapText="0"/>
    </xf>
    <xf borderId="0" fillId="2" fontId="36" numFmtId="0" xfId="0" applyAlignment="1" applyFont="1">
      <alignment shrinkToFit="0" vertical="bottom" wrapText="0"/>
    </xf>
    <xf borderId="99" fillId="2" fontId="36" numFmtId="0" xfId="0" applyAlignment="1" applyBorder="1" applyFont="1">
      <alignment horizontal="right" shrinkToFit="0" vertical="bottom" wrapText="0"/>
    </xf>
    <xf borderId="91" fillId="6" fontId="36" numFmtId="0" xfId="0" applyAlignment="1" applyBorder="1" applyFont="1">
      <alignment horizontal="left" shrinkToFit="0" vertical="bottom" wrapText="0"/>
    </xf>
    <xf borderId="91" fillId="0" fontId="11" numFmtId="0" xfId="0" applyAlignment="1" applyBorder="1" applyFont="1">
      <alignment horizontal="center" shrinkToFit="0" vertical="bottom" wrapText="0"/>
    </xf>
    <xf borderId="92" fillId="0" fontId="11" numFmtId="0" xfId="0" applyAlignment="1" applyBorder="1" applyFont="1">
      <alignment horizontal="center" shrinkToFit="0" vertical="bottom" wrapText="0"/>
    </xf>
    <xf borderId="83" fillId="2" fontId="15" numFmtId="0" xfId="0" applyAlignment="1" applyBorder="1" applyFont="1">
      <alignment shrinkToFit="0" vertical="bottom" wrapText="0"/>
    </xf>
    <xf borderId="76" fillId="6" fontId="36" numFmtId="0" xfId="0" applyAlignment="1" applyBorder="1" applyFont="1">
      <alignment shrinkToFit="0" vertical="bottom" wrapText="0"/>
    </xf>
    <xf borderId="42" fillId="2" fontId="34" numFmtId="0" xfId="0" applyAlignment="1" applyBorder="1" applyFont="1">
      <alignment horizontal="left" shrinkToFit="0" vertical="bottom" wrapText="1"/>
    </xf>
    <xf borderId="100" fillId="0" fontId="6" numFmtId="0" xfId="0" applyAlignment="1" applyBorder="1" applyFont="1">
      <alignment vertical="center"/>
    </xf>
    <xf borderId="101" fillId="0" fontId="6" numFmtId="0" xfId="0" applyAlignment="1" applyBorder="1" applyFont="1">
      <alignment vertical="center"/>
    </xf>
    <xf borderId="0" fillId="6" fontId="35" numFmtId="0" xfId="0" applyAlignment="1" applyFont="1">
      <alignment horizontal="right" shrinkToFit="0" vertical="bottom" wrapText="0"/>
    </xf>
    <xf borderId="84" fillId="2" fontId="36" numFmtId="164" xfId="0" applyAlignment="1" applyBorder="1" applyFont="1" applyNumberFormat="1">
      <alignment horizontal="right" shrinkToFit="0" vertical="top" wrapText="0"/>
    </xf>
    <xf borderId="48" fillId="2" fontId="34" numFmtId="0" xfId="0" applyAlignment="1" applyBorder="1" applyFont="1">
      <alignment vertical="top"/>
    </xf>
    <xf borderId="49" fillId="2" fontId="18" numFmtId="0" xfId="0" applyAlignment="1" applyBorder="1" applyFont="1">
      <alignment vertical="top"/>
    </xf>
    <xf borderId="50" fillId="2" fontId="18" numFmtId="0" xfId="0" applyAlignment="1" applyBorder="1" applyFont="1">
      <alignment vertical="top"/>
    </xf>
    <xf borderId="1" fillId="6" fontId="18" numFmtId="0" xfId="0" applyAlignment="1" applyBorder="1" applyFont="1">
      <alignment vertical="bottom"/>
    </xf>
    <xf borderId="5" fillId="0" fontId="18" numFmtId="0" xfId="0" applyAlignment="1" applyBorder="1" applyFont="1">
      <alignment vertical="bottom"/>
    </xf>
    <xf borderId="48" fillId="2" fontId="18" numFmtId="0" xfId="0" applyAlignment="1" applyBorder="1" applyFont="1">
      <alignment vertical="top"/>
    </xf>
    <xf borderId="50" fillId="2" fontId="36" numFmtId="0" xfId="0" applyAlignment="1" applyBorder="1" applyFont="1">
      <alignment horizontal="right" vertical="top"/>
    </xf>
    <xf borderId="5" fillId="0" fontId="39" numFmtId="0" xfId="0" applyAlignment="1" applyBorder="1" applyFont="1">
      <alignment horizontal="center" vertical="bottom"/>
    </xf>
    <xf borderId="83" fillId="2" fontId="18" numFmtId="0" xfId="0" applyAlignment="1" applyBorder="1" applyFont="1">
      <alignment shrinkToFit="0" vertical="bottom" wrapText="0"/>
    </xf>
    <xf borderId="0" fillId="0" fontId="18" numFmtId="0" xfId="0" applyAlignment="1" applyFont="1">
      <alignment vertical="bottom"/>
    </xf>
    <xf borderId="76" fillId="0" fontId="39" numFmtId="0" xfId="0" applyAlignment="1" applyBorder="1" applyFont="1">
      <alignment horizontal="center" vertical="bottom"/>
    </xf>
    <xf borderId="24" fillId="2" fontId="35" numFmtId="0" xfId="0" applyAlignment="1" applyBorder="1" applyFont="1">
      <alignment shrinkToFit="0" vertical="bottom" wrapText="1"/>
    </xf>
    <xf borderId="2" fillId="0" fontId="39" numFmtId="0" xfId="0" applyAlignment="1" applyBorder="1" applyFont="1">
      <alignment horizontal="center" shrinkToFit="0" vertical="bottom" wrapText="0"/>
    </xf>
    <xf borderId="50" fillId="2" fontId="47" numFmtId="0" xfId="0" applyAlignment="1" applyBorder="1" applyFont="1">
      <alignment horizontal="right" shrinkToFit="0" vertical="top" wrapText="0"/>
    </xf>
    <xf borderId="56" fillId="0" fontId="39" numFmtId="0" xfId="0" applyAlignment="1" applyBorder="1" applyFont="1">
      <alignment horizontal="center" shrinkToFit="0" vertical="bottom" wrapText="0"/>
    </xf>
    <xf borderId="42" fillId="0" fontId="39" numFmtId="0" xfId="0" applyAlignment="1" applyBorder="1" applyFont="1">
      <alignment horizontal="center" shrinkToFit="0" vertical="bottom" wrapText="0"/>
    </xf>
    <xf borderId="98" fillId="0" fontId="39" numFmtId="0" xfId="0" applyAlignment="1" applyBorder="1" applyFont="1">
      <alignment horizontal="center" shrinkToFit="0" vertical="bottom" wrapText="0"/>
    </xf>
    <xf borderId="61" fillId="0" fontId="41" numFmtId="0" xfId="0" applyAlignment="1" applyBorder="1" applyFont="1">
      <alignment horizontal="center" shrinkToFit="0" vertical="bottom" wrapText="0"/>
    </xf>
    <xf borderId="2" fillId="0" fontId="41" numFmtId="0" xfId="0" applyAlignment="1" applyBorder="1" applyFont="1">
      <alignment horizontal="center" shrinkToFit="0" vertical="bottom" wrapText="0"/>
    </xf>
    <xf borderId="48" fillId="2" fontId="34" numFmtId="0" xfId="0" applyAlignment="1" applyBorder="1" applyFont="1">
      <alignment horizontal="left" readingOrder="0" shrinkToFit="0" vertical="top" wrapText="0"/>
    </xf>
    <xf borderId="50" fillId="2" fontId="36" numFmtId="0" xfId="0" applyAlignment="1" applyBorder="1" applyFont="1">
      <alignment horizontal="right" readingOrder="0" shrinkToFit="0" vertical="top" wrapText="0"/>
    </xf>
    <xf borderId="48" fillId="2" fontId="34" numFmtId="0" xfId="0" applyAlignment="1" applyBorder="1" applyFont="1">
      <alignment horizontal="right" readingOrder="0" shrinkToFit="0" vertical="bottom" wrapText="0"/>
    </xf>
    <xf borderId="49" fillId="2" fontId="36" numFmtId="0" xfId="0" applyAlignment="1" applyBorder="1" applyFont="1">
      <alignment readingOrder="0" shrinkToFit="0" vertical="bottom" wrapText="0"/>
    </xf>
    <xf borderId="50" fillId="2" fontId="36" numFmtId="0" xfId="0" applyAlignment="1" applyBorder="1" applyFont="1">
      <alignment horizontal="right" readingOrder="0" shrinkToFit="0" vertical="bottom" wrapText="0"/>
    </xf>
    <xf borderId="64" fillId="0" fontId="41" numFmtId="0" xfId="0" applyAlignment="1" applyBorder="1" applyFont="1">
      <alignment horizontal="center" readingOrder="0" shrinkToFit="0" vertical="bottom" wrapText="0"/>
    </xf>
    <xf borderId="11" fillId="6" fontId="36" numFmtId="0" xfId="0" applyAlignment="1" applyBorder="1" applyFont="1">
      <alignment horizontal="right" shrinkToFit="0" vertical="bottom" wrapText="0"/>
    </xf>
    <xf borderId="5" fillId="0" fontId="11" numFmtId="0" xfId="0" applyAlignment="1" applyBorder="1" applyFont="1">
      <alignment horizontal="center" vertical="bottom"/>
    </xf>
    <xf borderId="101" fillId="0" fontId="45" numFmtId="0" xfId="0" applyAlignment="1" applyBorder="1" applyFont="1">
      <alignment vertical="center"/>
    </xf>
    <xf borderId="41" fillId="0" fontId="45" numFmtId="0" xfId="0" applyAlignment="1" applyBorder="1" applyFont="1">
      <alignment vertical="center"/>
    </xf>
    <xf borderId="42" fillId="0" fontId="45" numFmtId="0" xfId="0" applyAlignment="1" applyBorder="1" applyFont="1">
      <alignment vertical="center"/>
    </xf>
    <xf borderId="41" fillId="0" fontId="18" numFmtId="0" xfId="0" applyAlignment="1" applyBorder="1" applyFont="1">
      <alignment vertical="center"/>
    </xf>
    <xf borderId="42" fillId="0" fontId="18" numFmtId="0" xfId="0" applyAlignment="1" applyBorder="1" applyFont="1">
      <alignment vertical="center"/>
    </xf>
    <xf borderId="4" fillId="0" fontId="45" numFmtId="0" xfId="0" applyAlignment="1" applyBorder="1" applyFont="1">
      <alignment vertical="center"/>
    </xf>
    <xf borderId="2" fillId="0" fontId="45" numFmtId="0" xfId="0" applyAlignment="1" applyBorder="1" applyFont="1">
      <alignment vertical="center"/>
    </xf>
    <xf borderId="5" fillId="0" fontId="18" numFmtId="0" xfId="0" applyAlignment="1" applyBorder="1" applyFont="1">
      <alignment vertical="center"/>
    </xf>
    <xf borderId="2" fillId="0" fontId="18" numFmtId="0" xfId="0" applyAlignment="1" applyBorder="1" applyFont="1">
      <alignment vertical="center"/>
    </xf>
    <xf borderId="102" fillId="4" fontId="38" numFmtId="0" xfId="0" applyAlignment="1" applyBorder="1" applyFont="1">
      <alignment shrinkToFit="0" textRotation="180" vertical="top" wrapText="0"/>
    </xf>
    <xf borderId="11" fillId="6" fontId="35" numFmtId="0" xfId="0" applyAlignment="1" applyBorder="1" applyFont="1">
      <alignment horizontal="right" shrinkToFit="0" vertical="bottom" wrapText="0"/>
    </xf>
    <xf borderId="103" fillId="2" fontId="36" numFmtId="0" xfId="0" applyAlignment="1" applyBorder="1" applyFont="1">
      <alignment horizontal="center" shrinkToFit="0" vertical="top" wrapText="0"/>
    </xf>
    <xf borderId="5" fillId="2" fontId="36" numFmtId="164" xfId="0" applyAlignment="1" applyBorder="1" applyFont="1" applyNumberFormat="1">
      <alignment horizontal="right" shrinkToFit="0" vertical="top" wrapText="0"/>
    </xf>
    <xf borderId="104" fillId="6" fontId="36" numFmtId="0" xfId="0" applyAlignment="1" applyBorder="1" applyFont="1">
      <alignment horizontal="right" shrinkToFit="0" vertical="bottom" wrapText="0"/>
    </xf>
    <xf borderId="53" fillId="2" fontId="36" numFmtId="164" xfId="0" applyAlignment="1" applyBorder="1" applyFont="1" applyNumberFormat="1">
      <alignment horizontal="right" shrinkToFit="0" vertical="top" wrapText="0"/>
    </xf>
    <xf borderId="89" fillId="6" fontId="36" numFmtId="0" xfId="0" applyAlignment="1" applyBorder="1" applyFont="1">
      <alignment horizontal="right" shrinkToFit="0" vertical="bottom" wrapText="0"/>
    </xf>
    <xf borderId="42" fillId="0" fontId="36" numFmtId="0" xfId="0" applyAlignment="1" applyBorder="1" applyFont="1">
      <alignment horizontal="center" shrinkToFit="0" vertical="bottom" wrapText="0"/>
    </xf>
    <xf borderId="2" fillId="0" fontId="36" numFmtId="0" xfId="0" applyAlignment="1" applyBorder="1" applyFont="1">
      <alignment horizontal="center" shrinkToFit="0" vertical="bottom" wrapText="0"/>
    </xf>
    <xf borderId="2" fillId="0" fontId="36" numFmtId="167" xfId="0" applyAlignment="1" applyBorder="1" applyFont="1" applyNumberFormat="1">
      <alignment shrinkToFit="0" textRotation="255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42" Type="http://schemas.openxmlformats.org/officeDocument/2006/relationships/worksheet" Target="worksheets/sheet38.xml"/><Relationship Id="rId86" Type="http://schemas.openxmlformats.org/officeDocument/2006/relationships/worksheet" Target="worksheets/sheet82.xml"/><Relationship Id="rId41" Type="http://schemas.openxmlformats.org/officeDocument/2006/relationships/worksheet" Target="worksheets/sheet37.xml"/><Relationship Id="rId85" Type="http://schemas.openxmlformats.org/officeDocument/2006/relationships/worksheet" Target="worksheets/sheet81.xml"/><Relationship Id="rId44" Type="http://schemas.openxmlformats.org/officeDocument/2006/relationships/worksheet" Target="worksheets/sheet40.xml"/><Relationship Id="rId88" Type="http://schemas.openxmlformats.org/officeDocument/2006/relationships/worksheet" Target="worksheets/sheet84.xml"/><Relationship Id="rId43" Type="http://schemas.openxmlformats.org/officeDocument/2006/relationships/worksheet" Target="worksheets/sheet39.xml"/><Relationship Id="rId87" Type="http://schemas.openxmlformats.org/officeDocument/2006/relationships/worksheet" Target="worksheets/sheet83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75" Type="http://schemas.openxmlformats.org/officeDocument/2006/relationships/worksheet" Target="worksheets/sheet71.xml"/><Relationship Id="rId30" Type="http://schemas.openxmlformats.org/officeDocument/2006/relationships/worksheet" Target="worksheets/sheet26.xml"/><Relationship Id="rId74" Type="http://schemas.openxmlformats.org/officeDocument/2006/relationships/worksheet" Target="worksheets/sheet70.xml"/><Relationship Id="rId33" Type="http://schemas.openxmlformats.org/officeDocument/2006/relationships/worksheet" Target="worksheets/sheet29.xml"/><Relationship Id="rId77" Type="http://schemas.openxmlformats.org/officeDocument/2006/relationships/worksheet" Target="worksheets/sheet73.xml"/><Relationship Id="rId32" Type="http://schemas.openxmlformats.org/officeDocument/2006/relationships/worksheet" Target="worksheets/sheet28.xml"/><Relationship Id="rId76" Type="http://schemas.openxmlformats.org/officeDocument/2006/relationships/worksheet" Target="worksheets/sheet72.xml"/><Relationship Id="rId35" Type="http://schemas.openxmlformats.org/officeDocument/2006/relationships/worksheet" Target="worksheets/sheet31.xml"/><Relationship Id="rId79" Type="http://schemas.openxmlformats.org/officeDocument/2006/relationships/worksheet" Target="worksheets/sheet75.xml"/><Relationship Id="rId34" Type="http://schemas.openxmlformats.org/officeDocument/2006/relationships/worksheet" Target="worksheets/sheet30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90" Type="http://schemas.openxmlformats.org/officeDocument/2006/relationships/worksheet" Target="worksheets/sheet86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  <a:r>
              <a:rPr b="1" i="0" sz="900">
                <a:solidFill>
                  <a:srgbClr val="000000"/>
                </a:solidFill>
                <a:latin typeface="+mn-lt"/>
              </a:rPr>
              <a:t>Test Type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FF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Statistics!$F$11:$H$11</c:f>
            </c:strRef>
          </c:cat>
          <c:val>
            <c:numRef>
              <c:f>Statistics!$F$94:$H$94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000000"/>
                </a:solidFill>
                <a:latin typeface="+mn-lt"/>
              </a:defRPr>
            </a:pPr>
            <a:r>
              <a:rPr b="1" i="0" sz="1100">
                <a:solidFill>
                  <a:srgbClr val="000000"/>
                </a:solidFill>
                <a:latin typeface="+mn-lt"/>
              </a:rPr>
              <a:t>Passed Percent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FF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Statistics!$C$11:$E$11</c:f>
            </c:strRef>
          </c:cat>
          <c:val>
            <c:numRef>
              <c:f>Statistics!$C$94:$E$94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143125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533400</xdr:colOff>
      <xdr:row>101</xdr:row>
      <xdr:rowOff>0</xdr:rowOff>
    </xdr:from>
    <xdr:ext cx="3714750" cy="2438400"/>
    <xdr:graphicFrame>
      <xdr:nvGraphicFramePr>
        <xdr:cNvPr descr="Chart 0"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104775</xdr:colOff>
      <xdr:row>101</xdr:row>
      <xdr:rowOff>19050</xdr:rowOff>
    </xdr:from>
    <xdr:ext cx="4248150" cy="2409825"/>
    <xdr:graphicFrame>
      <xdr:nvGraphicFramePr>
        <xdr:cNvPr descr="Chart 1"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3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4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8.xml"/><Relationship Id="rId3" Type="http://schemas.openxmlformats.org/officeDocument/2006/relationships/vmlDrawing" Target="../drawings/vmlDrawing5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6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48.xml"/><Relationship Id="rId3" Type="http://schemas.openxmlformats.org/officeDocument/2006/relationships/vmlDrawing" Target="../drawings/vmlDrawing7.v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49.xml"/><Relationship Id="rId3" Type="http://schemas.openxmlformats.org/officeDocument/2006/relationships/vmlDrawing" Target="../drawings/vmlDrawing8.v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9.38"/>
    <col customWidth="1" min="2" max="6" width="9.0"/>
    <col customWidth="1" min="7" max="24" width="8.0"/>
  </cols>
  <sheetData>
    <row r="1" ht="21.75" customHeight="1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1.75" customHeight="1">
      <c r="A2" s="2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7.25" customHeight="1">
      <c r="A3" s="19" t="s">
        <v>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5.0" customHeight="1">
      <c r="A4" s="25" t="s">
        <v>11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5.0" customHeight="1">
      <c r="A5" s="25" t="s">
        <v>15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38.25" customHeight="1">
      <c r="A6" s="35" t="s">
        <v>17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29.25" customHeight="1">
      <c r="A7" s="35" t="s">
        <v>28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30.0" customHeight="1">
      <c r="A8" s="35" t="s">
        <v>31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6.5" customHeight="1">
      <c r="A9" s="54" t="s">
        <v>35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ht="16.5" customHeight="1">
      <c r="A10" s="25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7.25" customHeight="1">
      <c r="A11" s="19" t="s">
        <v>51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5.0" customHeight="1">
      <c r="A12" s="71" t="s">
        <v>55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38.25" customHeight="1">
      <c r="A13" s="25" t="s">
        <v>58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3.5" customHeight="1">
      <c r="A14" s="25" t="s">
        <v>61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3.5" customHeight="1">
      <c r="A15" s="35" t="s">
        <v>63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3.5" customHeight="1">
      <c r="A16" s="25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0" customHeight="1">
      <c r="A17" s="71" t="s">
        <v>67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ht="13.5" customHeight="1">
      <c r="A18" s="25" t="s">
        <v>70</v>
      </c>
      <c r="B18" s="25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3.5" customHeight="1">
      <c r="A19" s="71" t="s">
        <v>72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3.5" customHeight="1">
      <c r="A20" s="25" t="s">
        <v>76</v>
      </c>
      <c r="B20" s="25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25.5" customHeight="1">
      <c r="A21" s="35" t="s">
        <v>79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3.5" customHeight="1">
      <c r="A22" s="25" t="s">
        <v>81</v>
      </c>
      <c r="B22" s="25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3.5" customHeight="1">
      <c r="A23" s="25" t="s">
        <v>84</v>
      </c>
      <c r="B23" s="25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3.5" customHeight="1">
      <c r="A24" s="25" t="s">
        <v>88</v>
      </c>
      <c r="B24" s="25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3.5" customHeight="1">
      <c r="A25" s="25" t="s">
        <v>90</v>
      </c>
      <c r="B25" s="25"/>
      <c r="C25" s="25" t="s">
        <v>92</v>
      </c>
      <c r="D25" s="25" t="s">
        <v>92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3.5" customHeight="1">
      <c r="A26" s="25" t="s">
        <v>94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3.5" customHeight="1">
      <c r="A27" s="25" t="s">
        <v>96</v>
      </c>
      <c r="B27" s="25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3.5" customHeight="1">
      <c r="A28" s="25" t="s">
        <v>106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3.5" customHeight="1">
      <c r="A29" s="25" t="s">
        <v>110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3.5" customHeight="1">
      <c r="A30" s="25" t="s">
        <v>113</v>
      </c>
      <c r="B30" s="25"/>
      <c r="C30" s="25" t="s">
        <v>92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3.5" customHeight="1">
      <c r="A31" s="71" t="s">
        <v>116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30.0" customHeight="1">
      <c r="A32" s="35" t="s">
        <v>118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3.5" customHeight="1">
      <c r="A33" s="25" t="s">
        <v>120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3.5" customHeight="1">
      <c r="A34" s="25" t="s">
        <v>122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3.5" customHeight="1">
      <c r="A35" s="25" t="s">
        <v>124</v>
      </c>
      <c r="B35" s="25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3.5" customHeight="1">
      <c r="A36" s="25" t="s">
        <v>126</v>
      </c>
      <c r="B36" s="25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3.5" customHeight="1">
      <c r="A37" s="71" t="s">
        <v>129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3.5" customHeight="1">
      <c r="A38" s="25" t="s">
        <v>131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38.25" customHeight="1">
      <c r="A39" s="35" t="s">
        <v>134</v>
      </c>
      <c r="B39" s="25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3.5" customHeight="1">
      <c r="A40" s="35"/>
      <c r="B40" s="25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5.0" customHeight="1">
      <c r="A41" s="71" t="s">
        <v>139</v>
      </c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ht="13.5" customHeight="1">
      <c r="A42" s="25" t="s">
        <v>140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3.5" customHeight="1">
      <c r="A43" s="25" t="s">
        <v>142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3.5" customHeight="1">
      <c r="A44" s="25" t="s">
        <v>146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3.5" customHeight="1">
      <c r="A45" s="25" t="s">
        <v>148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3.5" customHeight="1">
      <c r="A46" s="25" t="s">
        <v>150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3.5" customHeight="1">
      <c r="A47" s="25" t="s">
        <v>152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3.5" customHeight="1">
      <c r="A48" s="25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3.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3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3.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3.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3.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3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3.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3.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3.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3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3.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3.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3.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3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3.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3.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3.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3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3.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3.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3.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3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3.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3.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3.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3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3.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3.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3.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3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3.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3.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3.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3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3.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3.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3.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3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3.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3.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3.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3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3.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3.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3.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3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3.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3.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3.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3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3.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3.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3.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3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3.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3.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3.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3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3.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3.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3.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3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3.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3.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3.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3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3.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3.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3.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3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3.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3.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3.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3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3.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3.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3.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3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3.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3.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3.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3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3.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3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3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3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3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3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3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3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3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3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3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3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3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3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3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3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3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3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3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3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3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3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3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3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3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3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3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3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3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3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3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3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3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3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3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3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3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3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3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3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3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3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3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3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3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3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3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3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3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3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3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3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3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3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3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3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3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3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3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3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3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3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3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3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3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3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3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3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3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3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3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3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3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3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3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3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3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3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3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3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3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3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3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3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3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3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3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3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3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3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3.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3.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3.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3.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3.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3.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3.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3.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3.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3.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3.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3.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3.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3.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3.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3.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3.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3.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3.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3.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3.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3.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3.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3.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3.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3.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3.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13"/>
    <col customWidth="1" min="2" max="2" width="10.0"/>
    <col customWidth="1" min="3" max="3" width="14.38"/>
    <col customWidth="1" min="4" max="4" width="8.0"/>
    <col customWidth="1" min="5" max="5" width="38.0"/>
    <col customWidth="1" min="6" max="6" width="48.13"/>
    <col customWidth="1" min="7" max="26" width="8.0"/>
  </cols>
  <sheetData>
    <row r="1" ht="12.75" customHeight="1">
      <c r="A1" s="4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75.75" customHeight="1">
      <c r="A2" s="9"/>
      <c r="B2" s="10" t="s">
        <v>1</v>
      </c>
      <c r="C2" s="11"/>
      <c r="D2" s="11"/>
      <c r="E2" s="11"/>
      <c r="F2" s="12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2.75" customHeight="1">
      <c r="A3" s="16"/>
      <c r="B3" s="17"/>
      <c r="C3" s="7"/>
      <c r="D3" s="7"/>
      <c r="E3" s="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18" t="s">
        <v>3</v>
      </c>
      <c r="B4" s="20" t="s">
        <v>4</v>
      </c>
      <c r="C4" s="11"/>
      <c r="D4" s="12"/>
      <c r="E4" s="18" t="s">
        <v>6</v>
      </c>
      <c r="F4" s="22" t="s">
        <v>7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18" t="s">
        <v>8</v>
      </c>
      <c r="B5" s="20" t="s">
        <v>9</v>
      </c>
      <c r="C5" s="11"/>
      <c r="D5" s="12"/>
      <c r="E5" s="18" t="s">
        <v>10</v>
      </c>
      <c r="F5" s="24">
        <v>45698.0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28" t="s">
        <v>12</v>
      </c>
      <c r="B6" s="29" t="str">
        <f>B5&amp;"_"&amp;"UnitTest"&amp;"_"&amp;"v1.0"</f>
        <v>FFB_UnitTest_v1.0</v>
      </c>
      <c r="C6" s="11"/>
      <c r="D6" s="12"/>
      <c r="E6" s="18" t="s">
        <v>13</v>
      </c>
      <c r="F6" s="31" t="s">
        <v>14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32"/>
      <c r="B7" s="17"/>
      <c r="C7" s="7"/>
      <c r="D7" s="7"/>
      <c r="E7" s="33"/>
      <c r="F7" s="1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34" t="s">
        <v>16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36" t="s">
        <v>18</v>
      </c>
      <c r="B10" s="37" t="s">
        <v>13</v>
      </c>
      <c r="C10" s="37" t="s">
        <v>19</v>
      </c>
      <c r="D10" s="37" t="s">
        <v>20</v>
      </c>
      <c r="E10" s="37" t="s">
        <v>21</v>
      </c>
      <c r="F10" s="38" t="s">
        <v>22</v>
      </c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26.25" customHeight="1">
      <c r="A11" s="41">
        <v>45698.0</v>
      </c>
      <c r="B11" s="42" t="s">
        <v>24</v>
      </c>
      <c r="C11" s="43"/>
      <c r="D11" s="43" t="s">
        <v>26</v>
      </c>
      <c r="E11" s="43" t="s">
        <v>27</v>
      </c>
      <c r="F11" s="45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ht="21.75" customHeight="1">
      <c r="A12" s="41">
        <v>45700.0</v>
      </c>
      <c r="B12" s="48" t="s">
        <v>24</v>
      </c>
      <c r="C12" s="43"/>
      <c r="D12" s="43" t="s">
        <v>29</v>
      </c>
      <c r="E12" s="49" t="s">
        <v>30</v>
      </c>
      <c r="F12" s="43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ht="19.5" customHeight="1">
      <c r="A13" s="41">
        <v>45701.0</v>
      </c>
      <c r="B13" s="42" t="s">
        <v>24</v>
      </c>
      <c r="C13" s="43"/>
      <c r="D13" s="43" t="s">
        <v>29</v>
      </c>
      <c r="E13" s="49" t="s">
        <v>32</v>
      </c>
      <c r="F13" s="43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ht="21.75" customHeight="1">
      <c r="A14" s="41">
        <v>45702.0</v>
      </c>
      <c r="B14" s="48" t="s">
        <v>24</v>
      </c>
      <c r="C14" s="43"/>
      <c r="D14" s="43" t="s">
        <v>29</v>
      </c>
      <c r="E14" s="49" t="s">
        <v>33</v>
      </c>
      <c r="F14" s="43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ht="19.5" customHeight="1">
      <c r="A15" s="41">
        <v>45720.0</v>
      </c>
      <c r="B15" s="48" t="s">
        <v>34</v>
      </c>
      <c r="C15" s="53"/>
      <c r="D15" s="55" t="s">
        <v>29</v>
      </c>
      <c r="E15" s="58" t="s">
        <v>37</v>
      </c>
      <c r="F15" s="43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21.75" customHeight="1">
      <c r="A16" s="41">
        <v>45720.0</v>
      </c>
      <c r="B16" s="48" t="s">
        <v>34</v>
      </c>
      <c r="C16" s="53"/>
      <c r="D16" s="55" t="s">
        <v>29</v>
      </c>
      <c r="E16" s="58" t="s">
        <v>43</v>
      </c>
      <c r="F16" s="43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ht="19.5" customHeight="1">
      <c r="A17" s="41">
        <v>45721.0</v>
      </c>
      <c r="B17" s="48" t="s">
        <v>34</v>
      </c>
      <c r="C17" s="53"/>
      <c r="D17" s="55" t="s">
        <v>29</v>
      </c>
      <c r="E17" s="58" t="s">
        <v>44</v>
      </c>
      <c r="F17" s="43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ht="12.75" customHeight="1">
      <c r="A18" s="41">
        <v>45736.0</v>
      </c>
      <c r="B18" s="48" t="s">
        <v>47</v>
      </c>
      <c r="C18" s="53"/>
      <c r="D18" s="55" t="s">
        <v>29</v>
      </c>
      <c r="E18" s="58" t="s">
        <v>48</v>
      </c>
      <c r="F18" s="68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41">
        <v>45737.0</v>
      </c>
      <c r="B19" s="48" t="s">
        <v>47</v>
      </c>
      <c r="C19" s="53"/>
      <c r="D19" s="55" t="s">
        <v>29</v>
      </c>
      <c r="E19" s="58" t="s">
        <v>50</v>
      </c>
      <c r="F19" s="68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41">
        <v>45738.0</v>
      </c>
      <c r="B20" s="48" t="s">
        <v>47</v>
      </c>
      <c r="C20" s="53"/>
      <c r="D20" s="55" t="s">
        <v>29</v>
      </c>
      <c r="E20" s="58" t="s">
        <v>52</v>
      </c>
      <c r="F20" s="68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4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4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4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4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4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4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4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4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4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4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4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4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4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4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4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4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4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4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4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4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4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4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4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4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4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4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4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4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4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4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4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4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4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4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4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4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4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4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4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4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4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4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4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4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4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4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4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4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4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4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4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4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4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4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4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4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4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4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4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4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4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4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4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4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4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4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4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4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4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4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4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4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4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4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4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4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4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4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4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4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4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4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4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4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4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4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4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4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4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4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4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4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4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4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4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4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4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4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4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4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4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4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4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4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4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4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4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4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4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4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4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4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4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4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4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4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4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4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4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4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4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4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4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4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4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4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4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4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4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4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4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4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4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4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4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4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4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4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4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4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4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4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4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4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4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4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4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4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4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4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4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4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4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4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4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4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4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4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4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4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4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4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4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4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4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4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4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4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4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4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4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4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4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4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4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4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4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4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4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4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4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4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4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4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4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4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4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4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4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4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4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4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4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4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4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4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">
    <mergeCell ref="B2:F2"/>
    <mergeCell ref="B4:D4"/>
    <mergeCell ref="B5:D5"/>
    <mergeCell ref="B6:D6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28.75"/>
    <col customWidth="1" min="3" max="3" width="37.38"/>
    <col customWidth="1" min="4" max="4" width="39.0"/>
    <col customWidth="1" min="5" max="5" width="41.75"/>
    <col customWidth="1" min="6" max="6" width="76.13"/>
    <col customWidth="1" min="7" max="26" width="8.0"/>
  </cols>
  <sheetData>
    <row r="1" ht="12.75" customHeight="1">
      <c r="A1" s="1"/>
      <c r="B1" s="1"/>
      <c r="C1" s="3"/>
      <c r="D1" s="6"/>
      <c r="E1" s="6"/>
      <c r="F1" s="6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4.0" customHeight="1">
      <c r="A2" s="1"/>
      <c r="B2" s="1"/>
      <c r="C2" s="13" t="s">
        <v>2</v>
      </c>
      <c r="D2" s="13"/>
      <c r="E2" s="15"/>
      <c r="F2" s="6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3.5" customHeight="1">
      <c r="A3" s="1"/>
      <c r="B3" s="1"/>
      <c r="C3" s="3"/>
      <c r="D3" s="23"/>
      <c r="E3" s="23"/>
      <c r="F3" s="6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26" t="s">
        <v>3</v>
      </c>
      <c r="B4" s="11"/>
      <c r="C4" s="30" t="str">
        <f>Cover!B4</f>
        <v>FastF&amp;B</v>
      </c>
      <c r="D4" s="11"/>
      <c r="E4" s="11"/>
      <c r="F4" s="12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A5" s="26" t="s">
        <v>8</v>
      </c>
      <c r="B5" s="11"/>
      <c r="C5" s="30" t="str">
        <f>Cover!B5</f>
        <v>FFB</v>
      </c>
      <c r="D5" s="11"/>
      <c r="E5" s="11"/>
      <c r="F5" s="12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2.75" customHeight="1">
      <c r="A6" s="40" t="s">
        <v>23</v>
      </c>
      <c r="B6" s="12"/>
      <c r="C6" s="44" t="s">
        <v>25</v>
      </c>
      <c r="D6" s="11"/>
      <c r="E6" s="11"/>
      <c r="F6" s="12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ht="16.5" customHeight="1">
      <c r="A7" s="50"/>
      <c r="B7" s="50"/>
      <c r="C7" s="51"/>
      <c r="D7" s="52"/>
      <c r="E7" s="52"/>
      <c r="F7" s="52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9.25" customHeight="1">
      <c r="A8" s="56" t="s">
        <v>36</v>
      </c>
      <c r="B8" s="56" t="s">
        <v>38</v>
      </c>
      <c r="C8" s="59" t="s">
        <v>39</v>
      </c>
      <c r="D8" s="60" t="s">
        <v>40</v>
      </c>
      <c r="E8" s="60" t="s">
        <v>41</v>
      </c>
      <c r="F8" s="60" t="s">
        <v>42</v>
      </c>
      <c r="G8" s="61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29.25" customHeight="1">
      <c r="A9" s="63">
        <v>1.0</v>
      </c>
      <c r="B9" s="64" t="s">
        <v>45</v>
      </c>
      <c r="C9" s="65" t="s">
        <v>46</v>
      </c>
      <c r="D9" s="65" t="s">
        <v>46</v>
      </c>
      <c r="E9" s="66"/>
      <c r="F9" s="67" t="s">
        <v>49</v>
      </c>
      <c r="G9" s="69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9.25" customHeight="1">
      <c r="A10" s="63">
        <v>2.0</v>
      </c>
      <c r="B10" s="70" t="s">
        <v>45</v>
      </c>
      <c r="C10" s="65" t="s">
        <v>53</v>
      </c>
      <c r="D10" s="65" t="s">
        <v>53</v>
      </c>
      <c r="E10" s="66"/>
      <c r="F10" s="67" t="s">
        <v>54</v>
      </c>
      <c r="G10" s="69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9.25" customHeight="1">
      <c r="A11" s="63">
        <v>3.0</v>
      </c>
      <c r="B11" s="70" t="s">
        <v>45</v>
      </c>
      <c r="C11" s="65" t="s">
        <v>56</v>
      </c>
      <c r="D11" s="65" t="s">
        <v>56</v>
      </c>
      <c r="E11" s="66"/>
      <c r="F11" s="67" t="s">
        <v>57</v>
      </c>
      <c r="G11" s="69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9.25" customHeight="1">
      <c r="A12" s="63">
        <v>4.0</v>
      </c>
      <c r="B12" s="70" t="s">
        <v>45</v>
      </c>
      <c r="C12" s="65" t="s">
        <v>59</v>
      </c>
      <c r="D12" s="65" t="s">
        <v>59</v>
      </c>
      <c r="E12" s="66"/>
      <c r="F12" s="67" t="s">
        <v>54</v>
      </c>
      <c r="G12" s="69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9.25" customHeight="1">
      <c r="A13" s="63">
        <v>5.0</v>
      </c>
      <c r="B13" s="70" t="s">
        <v>45</v>
      </c>
      <c r="C13" s="65" t="s">
        <v>62</v>
      </c>
      <c r="D13" s="65" t="s">
        <v>62</v>
      </c>
      <c r="E13" s="66"/>
      <c r="F13" s="67" t="s">
        <v>54</v>
      </c>
      <c r="G13" s="69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9.25" customHeight="1">
      <c r="A14" s="63">
        <v>6.0</v>
      </c>
      <c r="B14" s="70" t="s">
        <v>45</v>
      </c>
      <c r="C14" s="65" t="s">
        <v>64</v>
      </c>
      <c r="D14" s="65" t="s">
        <v>64</v>
      </c>
      <c r="E14" s="66"/>
      <c r="F14" s="67" t="s">
        <v>54</v>
      </c>
      <c r="G14" s="69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9.25" customHeight="1">
      <c r="A15" s="63">
        <v>7.0</v>
      </c>
      <c r="B15" s="70" t="s">
        <v>45</v>
      </c>
      <c r="C15" s="77" t="s">
        <v>65</v>
      </c>
      <c r="D15" s="77" t="s">
        <v>65</v>
      </c>
      <c r="E15" s="66"/>
      <c r="F15" s="67" t="s">
        <v>66</v>
      </c>
      <c r="G15" s="69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9.25" customHeight="1">
      <c r="A16" s="63">
        <v>8.0</v>
      </c>
      <c r="B16" s="64" t="s">
        <v>68</v>
      </c>
      <c r="C16" s="77" t="s">
        <v>69</v>
      </c>
      <c r="D16" s="77" t="s">
        <v>69</v>
      </c>
      <c r="E16" s="66"/>
      <c r="F16" s="67" t="s">
        <v>54</v>
      </c>
      <c r="G16" s="69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9.25" customHeight="1">
      <c r="A17" s="63">
        <v>9.0</v>
      </c>
      <c r="B17" s="67" t="s">
        <v>68</v>
      </c>
      <c r="C17" s="77" t="s">
        <v>71</v>
      </c>
      <c r="D17" s="77" t="s">
        <v>71</v>
      </c>
      <c r="E17" s="66"/>
      <c r="F17" s="67" t="s">
        <v>54</v>
      </c>
      <c r="G17" s="69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9.25" customHeight="1">
      <c r="A18" s="63">
        <v>10.0</v>
      </c>
      <c r="B18" s="82" t="s">
        <v>68</v>
      </c>
      <c r="C18" s="77" t="s">
        <v>75</v>
      </c>
      <c r="D18" s="77" t="s">
        <v>75</v>
      </c>
      <c r="E18" s="66"/>
      <c r="F18" s="67" t="s">
        <v>54</v>
      </c>
      <c r="G18" s="69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9.25" customHeight="1">
      <c r="A19" s="63">
        <v>11.0</v>
      </c>
      <c r="B19" s="82" t="s">
        <v>68</v>
      </c>
      <c r="C19" s="77" t="s">
        <v>77</v>
      </c>
      <c r="D19" s="77" t="s">
        <v>77</v>
      </c>
      <c r="E19" s="66"/>
      <c r="F19" s="67" t="s">
        <v>78</v>
      </c>
      <c r="G19" s="69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9.25" customHeight="1">
      <c r="A20" s="63">
        <v>12.0</v>
      </c>
      <c r="B20" s="82" t="s">
        <v>68</v>
      </c>
      <c r="C20" s="77" t="s">
        <v>80</v>
      </c>
      <c r="D20" s="77" t="s">
        <v>80</v>
      </c>
      <c r="E20" s="66"/>
      <c r="F20" s="67" t="s">
        <v>78</v>
      </c>
      <c r="G20" s="69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9.25" customHeight="1">
      <c r="A21" s="63">
        <v>13.0</v>
      </c>
      <c r="B21" s="82" t="s">
        <v>68</v>
      </c>
      <c r="C21" s="77" t="s">
        <v>82</v>
      </c>
      <c r="D21" s="77" t="s">
        <v>82</v>
      </c>
      <c r="E21" s="66"/>
      <c r="F21" s="67" t="s">
        <v>54</v>
      </c>
      <c r="G21" s="69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9.25" customHeight="1">
      <c r="A22" s="63">
        <v>14.0</v>
      </c>
      <c r="B22" s="85" t="s">
        <v>85</v>
      </c>
      <c r="C22" s="65" t="s">
        <v>86</v>
      </c>
      <c r="D22" s="65" t="s">
        <v>86</v>
      </c>
      <c r="E22" s="66"/>
      <c r="F22" s="67" t="s">
        <v>87</v>
      </c>
      <c r="G22" s="69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9.25" customHeight="1">
      <c r="A23" s="63">
        <v>15.0</v>
      </c>
      <c r="B23" s="70" t="s">
        <v>85</v>
      </c>
      <c r="C23" s="65" t="s">
        <v>89</v>
      </c>
      <c r="D23" s="65" t="s">
        <v>89</v>
      </c>
      <c r="E23" s="66"/>
      <c r="F23" s="67" t="s">
        <v>87</v>
      </c>
      <c r="G23" s="69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9.25" customHeight="1">
      <c r="A24" s="63">
        <v>16.0</v>
      </c>
      <c r="B24" s="70" t="s">
        <v>85</v>
      </c>
      <c r="C24" s="65" t="s">
        <v>91</v>
      </c>
      <c r="D24" s="65" t="s">
        <v>91</v>
      </c>
      <c r="E24" s="66"/>
      <c r="F24" s="67" t="s">
        <v>93</v>
      </c>
      <c r="G24" s="69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9.25" customHeight="1">
      <c r="A25" s="63">
        <v>17.0</v>
      </c>
      <c r="B25" s="70" t="s">
        <v>85</v>
      </c>
      <c r="C25" s="65" t="s">
        <v>95</v>
      </c>
      <c r="D25" s="65" t="s">
        <v>95</v>
      </c>
      <c r="E25" s="66"/>
      <c r="F25" s="67" t="s">
        <v>93</v>
      </c>
      <c r="G25" s="69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9.25" customHeight="1">
      <c r="A26" s="63">
        <v>18.0</v>
      </c>
      <c r="B26" s="70" t="s">
        <v>85</v>
      </c>
      <c r="C26" s="65" t="s">
        <v>97</v>
      </c>
      <c r="D26" s="65" t="s">
        <v>97</v>
      </c>
      <c r="E26" s="66"/>
      <c r="F26" s="67" t="s">
        <v>98</v>
      </c>
      <c r="G26" s="69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9.25" customHeight="1">
      <c r="A27" s="63">
        <v>19.0</v>
      </c>
      <c r="B27" s="70" t="s">
        <v>85</v>
      </c>
      <c r="C27" s="65" t="s">
        <v>107</v>
      </c>
      <c r="D27" s="65" t="s">
        <v>108</v>
      </c>
      <c r="E27" s="66"/>
      <c r="F27" s="67" t="s">
        <v>109</v>
      </c>
      <c r="G27" s="69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9.25" customHeight="1">
      <c r="A28" s="63">
        <v>20.0</v>
      </c>
      <c r="B28" s="93" t="s">
        <v>111</v>
      </c>
      <c r="C28" s="65" t="s">
        <v>112</v>
      </c>
      <c r="D28" s="65" t="s">
        <v>112</v>
      </c>
      <c r="E28" s="66"/>
      <c r="F28" s="67" t="s">
        <v>54</v>
      </c>
      <c r="G28" s="69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9.25" customHeight="1">
      <c r="A29" s="63">
        <v>21.0</v>
      </c>
      <c r="B29" s="94" t="s">
        <v>114</v>
      </c>
      <c r="C29" s="65" t="s">
        <v>115</v>
      </c>
      <c r="D29" s="65" t="s">
        <v>115</v>
      </c>
      <c r="E29" s="66"/>
      <c r="F29" s="67" t="s">
        <v>49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9.25" customHeight="1">
      <c r="A30" s="63">
        <v>22.0</v>
      </c>
      <c r="B30" s="82" t="s">
        <v>114</v>
      </c>
      <c r="C30" s="77" t="s">
        <v>117</v>
      </c>
      <c r="D30" s="77" t="s">
        <v>117</v>
      </c>
      <c r="E30" s="66"/>
      <c r="F30" s="67" t="s">
        <v>54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9.25" customHeight="1">
      <c r="A31" s="63">
        <v>23.0</v>
      </c>
      <c r="B31" s="82" t="s">
        <v>114</v>
      </c>
      <c r="C31" s="77" t="s">
        <v>119</v>
      </c>
      <c r="D31" s="77" t="s">
        <v>119</v>
      </c>
      <c r="E31" s="66"/>
      <c r="F31" s="67" t="s">
        <v>57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9.25" customHeight="1">
      <c r="A32" s="63">
        <v>24.0</v>
      </c>
      <c r="B32" s="94" t="s">
        <v>114</v>
      </c>
      <c r="C32" s="77" t="s">
        <v>121</v>
      </c>
      <c r="D32" s="77" t="s">
        <v>121</v>
      </c>
      <c r="E32" s="66"/>
      <c r="F32" s="67" t="s">
        <v>54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9.25" customHeight="1">
      <c r="A33" s="63">
        <v>25.0</v>
      </c>
      <c r="B33" s="94" t="s">
        <v>114</v>
      </c>
      <c r="C33" s="77" t="s">
        <v>123</v>
      </c>
      <c r="D33" s="77" t="s">
        <v>123</v>
      </c>
      <c r="E33" s="66"/>
      <c r="F33" s="67" t="s">
        <v>54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9.25" customHeight="1">
      <c r="A34" s="63">
        <v>26.0</v>
      </c>
      <c r="B34" s="94" t="s">
        <v>114</v>
      </c>
      <c r="C34" s="77" t="s">
        <v>125</v>
      </c>
      <c r="D34" s="77" t="s">
        <v>125</v>
      </c>
      <c r="E34" s="66"/>
      <c r="F34" s="67" t="s">
        <v>54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9.25" customHeight="1">
      <c r="A35" s="63">
        <v>27.0</v>
      </c>
      <c r="B35" s="94" t="s">
        <v>114</v>
      </c>
      <c r="C35" s="77" t="s">
        <v>127</v>
      </c>
      <c r="D35" s="77" t="s">
        <v>127</v>
      </c>
      <c r="E35" s="66"/>
      <c r="F35" s="67" t="s">
        <v>66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9.25" customHeight="1">
      <c r="A36" s="63">
        <v>28.0</v>
      </c>
      <c r="B36" s="95" t="s">
        <v>128</v>
      </c>
      <c r="C36" s="65" t="s">
        <v>130</v>
      </c>
      <c r="D36" s="65" t="s">
        <v>130</v>
      </c>
      <c r="E36" s="66"/>
      <c r="F36" s="67" t="s">
        <v>54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29.25" customHeight="1">
      <c r="A37" s="63">
        <v>29.0</v>
      </c>
      <c r="B37" s="94" t="s">
        <v>128</v>
      </c>
      <c r="C37" s="77" t="s">
        <v>132</v>
      </c>
      <c r="D37" s="77" t="s">
        <v>132</v>
      </c>
      <c r="E37" s="66"/>
      <c r="F37" s="67" t="s">
        <v>54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29.25" customHeight="1">
      <c r="A38" s="63">
        <v>30.0</v>
      </c>
      <c r="B38" s="94" t="s">
        <v>128</v>
      </c>
      <c r="C38" s="65" t="s">
        <v>133</v>
      </c>
      <c r="D38" s="65" t="s">
        <v>133</v>
      </c>
      <c r="E38" s="66"/>
      <c r="F38" s="67" t="s">
        <v>54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9.25" customHeight="1">
      <c r="A39" s="63">
        <v>31.0</v>
      </c>
      <c r="B39" s="67" t="s">
        <v>135</v>
      </c>
      <c r="C39" s="65" t="s">
        <v>136</v>
      </c>
      <c r="D39" s="65" t="s">
        <v>136</v>
      </c>
      <c r="E39" s="66"/>
      <c r="F39" s="67" t="s">
        <v>78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29.25" customHeight="1">
      <c r="A40" s="63">
        <v>32.0</v>
      </c>
      <c r="B40" s="82" t="s">
        <v>135</v>
      </c>
      <c r="C40" s="77" t="s">
        <v>137</v>
      </c>
      <c r="D40" s="77" t="s">
        <v>137</v>
      </c>
      <c r="E40" s="66"/>
      <c r="F40" s="67" t="s">
        <v>78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29.25" customHeight="1">
      <c r="A41" s="63">
        <v>33.0</v>
      </c>
      <c r="B41" s="82" t="s">
        <v>135</v>
      </c>
      <c r="C41" s="77" t="s">
        <v>138</v>
      </c>
      <c r="D41" s="77" t="s">
        <v>138</v>
      </c>
      <c r="E41" s="66"/>
      <c r="F41" s="67" t="s">
        <v>54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29.25" customHeight="1">
      <c r="A42" s="63">
        <v>34.0</v>
      </c>
      <c r="B42" s="82" t="s">
        <v>135</v>
      </c>
      <c r="C42" s="77" t="s">
        <v>141</v>
      </c>
      <c r="D42" s="77" t="s">
        <v>141</v>
      </c>
      <c r="E42" s="66"/>
      <c r="F42" s="67" t="s">
        <v>87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29.25" customHeight="1">
      <c r="A43" s="63">
        <v>35.0</v>
      </c>
      <c r="B43" s="82" t="s">
        <v>135</v>
      </c>
      <c r="C43" s="65" t="s">
        <v>143</v>
      </c>
      <c r="D43" s="65" t="s">
        <v>143</v>
      </c>
      <c r="E43" s="66"/>
      <c r="F43" s="67" t="s">
        <v>87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29.25" customHeight="1">
      <c r="A44" s="63">
        <v>36.0</v>
      </c>
      <c r="B44" s="95" t="s">
        <v>144</v>
      </c>
      <c r="C44" s="65" t="s">
        <v>145</v>
      </c>
      <c r="D44" s="65" t="s">
        <v>145</v>
      </c>
      <c r="E44" s="66"/>
      <c r="F44" s="67" t="s">
        <v>93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29.25" customHeight="1">
      <c r="A45" s="63">
        <v>37.0</v>
      </c>
      <c r="B45" s="95" t="s">
        <v>144</v>
      </c>
      <c r="C45" s="65" t="s">
        <v>147</v>
      </c>
      <c r="D45" s="65" t="s">
        <v>147</v>
      </c>
      <c r="E45" s="66"/>
      <c r="F45" s="67" t="s">
        <v>93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29.25" customHeight="1">
      <c r="A46" s="63">
        <v>38.0</v>
      </c>
      <c r="B46" s="95" t="s">
        <v>144</v>
      </c>
      <c r="C46" s="77" t="s">
        <v>149</v>
      </c>
      <c r="D46" s="77" t="s">
        <v>149</v>
      </c>
      <c r="E46" s="66"/>
      <c r="F46" s="67" t="s">
        <v>98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29.25" customHeight="1">
      <c r="A47" s="63">
        <v>39.0</v>
      </c>
      <c r="B47" s="95" t="s">
        <v>144</v>
      </c>
      <c r="C47" s="97" t="s">
        <v>151</v>
      </c>
      <c r="D47" s="97" t="s">
        <v>151</v>
      </c>
      <c r="E47" s="66"/>
      <c r="F47" s="67" t="s">
        <v>109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29.25" customHeight="1">
      <c r="A48" s="63">
        <v>40.0</v>
      </c>
      <c r="B48" s="94" t="s">
        <v>45</v>
      </c>
      <c r="C48" s="65" t="s">
        <v>153</v>
      </c>
      <c r="D48" s="65" t="s">
        <v>153</v>
      </c>
      <c r="E48" s="66"/>
      <c r="F48" s="67" t="s">
        <v>54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29.25" customHeight="1">
      <c r="A49" s="63">
        <v>41.0</v>
      </c>
      <c r="B49" s="94" t="s">
        <v>114</v>
      </c>
      <c r="C49" s="77" t="s">
        <v>154</v>
      </c>
      <c r="D49" s="77" t="s">
        <v>154</v>
      </c>
      <c r="E49" s="66"/>
      <c r="F49" s="67" t="s">
        <v>49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29.25" customHeight="1">
      <c r="A50" s="63">
        <v>42.0</v>
      </c>
      <c r="B50" s="94" t="s">
        <v>114</v>
      </c>
      <c r="C50" s="77" t="s">
        <v>155</v>
      </c>
      <c r="D50" s="77" t="s">
        <v>155</v>
      </c>
      <c r="E50" s="66"/>
      <c r="F50" s="67" t="s">
        <v>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29.25" customHeight="1">
      <c r="A51" s="63">
        <v>43.0</v>
      </c>
      <c r="B51" s="94" t="s">
        <v>114</v>
      </c>
      <c r="C51" s="77" t="s">
        <v>156</v>
      </c>
      <c r="D51" s="77" t="s">
        <v>156</v>
      </c>
      <c r="E51" s="66"/>
      <c r="F51" s="67" t="s">
        <v>57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29.25" customHeight="1">
      <c r="A52" s="63">
        <v>44.0</v>
      </c>
      <c r="B52" s="94" t="s">
        <v>114</v>
      </c>
      <c r="C52" s="77" t="s">
        <v>157</v>
      </c>
      <c r="D52" s="77" t="s">
        <v>157</v>
      </c>
      <c r="E52" s="66"/>
      <c r="F52" s="67" t="s">
        <v>54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29.25" customHeight="1">
      <c r="A53" s="63">
        <v>45.0</v>
      </c>
      <c r="B53" s="94" t="s">
        <v>114</v>
      </c>
      <c r="C53" s="77" t="s">
        <v>158</v>
      </c>
      <c r="D53" s="77" t="s">
        <v>158</v>
      </c>
      <c r="E53" s="66"/>
      <c r="F53" s="67" t="s">
        <v>54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29.25" customHeight="1">
      <c r="A54" s="63">
        <v>46.0</v>
      </c>
      <c r="B54" s="94" t="s">
        <v>114</v>
      </c>
      <c r="C54" s="77" t="s">
        <v>159</v>
      </c>
      <c r="D54" s="77" t="s">
        <v>159</v>
      </c>
      <c r="E54" s="66"/>
      <c r="F54" s="67" t="s">
        <v>54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29.25" customHeight="1">
      <c r="A55" s="63">
        <v>47.0</v>
      </c>
      <c r="B55" s="94" t="s">
        <v>114</v>
      </c>
      <c r="C55" s="77" t="s">
        <v>160</v>
      </c>
      <c r="D55" s="77" t="s">
        <v>160</v>
      </c>
      <c r="E55" s="66"/>
      <c r="F55" s="67" t="s">
        <v>66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29.25" customHeight="1">
      <c r="A56" s="63">
        <v>48.0</v>
      </c>
      <c r="B56" s="95" t="s">
        <v>114</v>
      </c>
      <c r="C56" s="77" t="s">
        <v>161</v>
      </c>
      <c r="D56" s="77" t="s">
        <v>161</v>
      </c>
      <c r="E56" s="66"/>
      <c r="F56" s="67" t="s">
        <v>54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29.25" customHeight="1">
      <c r="A57" s="63">
        <v>49.0</v>
      </c>
      <c r="B57" s="94" t="s">
        <v>128</v>
      </c>
      <c r="C57" s="65" t="s">
        <v>162</v>
      </c>
      <c r="D57" s="65" t="s">
        <v>163</v>
      </c>
      <c r="E57" s="66"/>
      <c r="F57" s="67" t="s">
        <v>54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29.25" customHeight="1">
      <c r="A58" s="63">
        <v>50.0</v>
      </c>
      <c r="B58" s="67" t="s">
        <v>135</v>
      </c>
      <c r="C58" s="65" t="s">
        <v>164</v>
      </c>
      <c r="D58" s="65" t="s">
        <v>162</v>
      </c>
      <c r="E58" s="66"/>
      <c r="F58" s="67" t="s">
        <v>54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29.25" customHeight="1">
      <c r="A59" s="63">
        <v>51.0</v>
      </c>
      <c r="B59" s="82" t="s">
        <v>135</v>
      </c>
      <c r="C59" s="65" t="s">
        <v>165</v>
      </c>
      <c r="D59" s="65" t="s">
        <v>164</v>
      </c>
      <c r="E59" s="66"/>
      <c r="F59" s="67" t="s">
        <v>78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29.25" customHeight="1">
      <c r="A60" s="63">
        <v>52.0</v>
      </c>
      <c r="B60" s="94" t="s">
        <v>166</v>
      </c>
      <c r="C60" s="65" t="s">
        <v>167</v>
      </c>
      <c r="D60" s="65" t="s">
        <v>165</v>
      </c>
      <c r="E60" s="66"/>
      <c r="F60" s="67" t="s">
        <v>78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29.25" customHeight="1">
      <c r="A61" s="63">
        <v>53.0</v>
      </c>
      <c r="B61" s="94" t="s">
        <v>166</v>
      </c>
      <c r="C61" s="77" t="s">
        <v>168</v>
      </c>
      <c r="D61" s="65" t="s">
        <v>167</v>
      </c>
      <c r="E61" s="66"/>
      <c r="F61" s="67" t="s">
        <v>54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29.25" customHeight="1">
      <c r="A62" s="63">
        <v>54.0</v>
      </c>
      <c r="B62" s="94" t="s">
        <v>166</v>
      </c>
      <c r="C62" s="77" t="s">
        <v>169</v>
      </c>
      <c r="D62" s="77" t="s">
        <v>168</v>
      </c>
      <c r="E62" s="66"/>
      <c r="F62" s="67" t="s">
        <v>87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29.25" customHeight="1">
      <c r="A63" s="63">
        <v>55.0</v>
      </c>
      <c r="B63" s="67" t="s">
        <v>166</v>
      </c>
      <c r="C63" s="77" t="s">
        <v>170</v>
      </c>
      <c r="D63" s="77" t="s">
        <v>171</v>
      </c>
      <c r="E63" s="66"/>
      <c r="F63" s="67" t="s">
        <v>87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29.25" customHeight="1">
      <c r="A64" s="63">
        <v>56.0</v>
      </c>
      <c r="B64" s="67" t="s">
        <v>166</v>
      </c>
      <c r="C64" s="77" t="s">
        <v>172</v>
      </c>
      <c r="D64" s="77" t="s">
        <v>173</v>
      </c>
      <c r="E64" s="66"/>
      <c r="F64" s="67" t="s">
        <v>93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29.25" customHeight="1">
      <c r="A65" s="63">
        <v>57.0</v>
      </c>
      <c r="B65" s="82" t="s">
        <v>166</v>
      </c>
      <c r="C65" s="77" t="s">
        <v>174</v>
      </c>
      <c r="D65" s="77" t="s">
        <v>175</v>
      </c>
      <c r="E65" s="66"/>
      <c r="F65" s="67" t="s">
        <v>93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29.25" customHeight="1">
      <c r="A66" s="63">
        <v>58.0</v>
      </c>
      <c r="B66" s="82" t="s">
        <v>166</v>
      </c>
      <c r="C66" s="77" t="s">
        <v>176</v>
      </c>
      <c r="D66" s="77" t="s">
        <v>177</v>
      </c>
      <c r="E66" s="66"/>
      <c r="F66" s="67" t="s">
        <v>98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29.25" customHeight="1">
      <c r="A67" s="63">
        <v>59.0</v>
      </c>
      <c r="B67" s="82" t="s">
        <v>166</v>
      </c>
      <c r="C67" s="77" t="s">
        <v>178</v>
      </c>
      <c r="D67" s="77" t="s">
        <v>176</v>
      </c>
      <c r="E67" s="66"/>
      <c r="F67" s="67" t="s">
        <v>109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29.25" customHeight="1">
      <c r="A68" s="63">
        <v>60.0</v>
      </c>
      <c r="B68" s="82" t="s">
        <v>166</v>
      </c>
      <c r="C68" s="77" t="s">
        <v>179</v>
      </c>
      <c r="D68" s="77" t="s">
        <v>178</v>
      </c>
      <c r="E68" s="66"/>
      <c r="F68" s="67" t="s">
        <v>54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29.25" customHeight="1">
      <c r="A69" s="63">
        <v>61.0</v>
      </c>
      <c r="B69" s="82" t="s">
        <v>166</v>
      </c>
      <c r="C69" s="77" t="s">
        <v>180</v>
      </c>
      <c r="D69" s="77" t="s">
        <v>179</v>
      </c>
      <c r="E69" s="66"/>
      <c r="F69" s="67" t="s">
        <v>49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29.25" customHeight="1">
      <c r="A70" s="63">
        <v>62.0</v>
      </c>
      <c r="B70" s="94" t="s">
        <v>181</v>
      </c>
      <c r="C70" s="77" t="s">
        <v>182</v>
      </c>
      <c r="D70" s="77" t="s">
        <v>180</v>
      </c>
      <c r="E70" s="66"/>
      <c r="F70" s="67" t="s">
        <v>54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29.25" customHeight="1">
      <c r="A71" s="63">
        <v>63.0</v>
      </c>
      <c r="B71" s="94" t="s">
        <v>181</v>
      </c>
      <c r="C71" s="77" t="s">
        <v>183</v>
      </c>
      <c r="D71" s="77" t="s">
        <v>182</v>
      </c>
      <c r="E71" s="66"/>
      <c r="F71" s="67" t="s">
        <v>57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29.25" customHeight="1">
      <c r="A72" s="63">
        <v>64.0</v>
      </c>
      <c r="B72" s="94" t="s">
        <v>181</v>
      </c>
      <c r="C72" s="77" t="s">
        <v>184</v>
      </c>
      <c r="D72" s="77" t="s">
        <v>183</v>
      </c>
      <c r="E72" s="66"/>
      <c r="F72" s="67" t="s">
        <v>54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29.25" customHeight="1">
      <c r="A73" s="63">
        <v>65.0</v>
      </c>
      <c r="B73" s="94" t="s">
        <v>181</v>
      </c>
      <c r="C73" s="77" t="s">
        <v>185</v>
      </c>
      <c r="D73" s="77" t="s">
        <v>184</v>
      </c>
      <c r="E73" s="66"/>
      <c r="F73" s="67" t="s">
        <v>54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29.25" customHeight="1">
      <c r="A74" s="63">
        <v>66.0</v>
      </c>
      <c r="B74" s="94" t="s">
        <v>181</v>
      </c>
      <c r="C74" s="77" t="s">
        <v>186</v>
      </c>
      <c r="D74" s="77" t="s">
        <v>185</v>
      </c>
      <c r="E74" s="66"/>
      <c r="F74" s="67" t="s">
        <v>54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29.25" customHeight="1">
      <c r="A75" s="63">
        <v>67.0</v>
      </c>
      <c r="B75" s="94" t="s">
        <v>181</v>
      </c>
      <c r="C75" s="77" t="s">
        <v>187</v>
      </c>
      <c r="D75" s="77" t="s">
        <v>186</v>
      </c>
      <c r="E75" s="66"/>
      <c r="F75" s="67" t="s">
        <v>66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29.25" customHeight="1">
      <c r="A76" s="63">
        <v>68.0</v>
      </c>
      <c r="B76" s="94" t="s">
        <v>181</v>
      </c>
      <c r="C76" s="77" t="s">
        <v>188</v>
      </c>
      <c r="D76" s="77" t="s">
        <v>187</v>
      </c>
      <c r="E76" s="66"/>
      <c r="F76" s="67" t="s">
        <v>54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29.25" customHeight="1">
      <c r="A77" s="63">
        <v>69.0</v>
      </c>
      <c r="B77" s="94" t="s">
        <v>181</v>
      </c>
      <c r="C77" s="77" t="s">
        <v>189</v>
      </c>
      <c r="D77" s="77" t="s">
        <v>188</v>
      </c>
      <c r="E77" s="66"/>
      <c r="F77" s="67" t="s">
        <v>54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29.25" customHeight="1">
      <c r="A78" s="63">
        <v>70.0</v>
      </c>
      <c r="B78" s="94" t="s">
        <v>181</v>
      </c>
      <c r="C78" s="77" t="s">
        <v>190</v>
      </c>
      <c r="D78" s="77" t="s">
        <v>189</v>
      </c>
      <c r="E78" s="66"/>
      <c r="F78" s="67" t="s">
        <v>54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29.25" customHeight="1">
      <c r="A79" s="63">
        <v>71.0</v>
      </c>
      <c r="B79" s="94" t="s">
        <v>181</v>
      </c>
      <c r="C79" s="77" t="s">
        <v>191</v>
      </c>
      <c r="D79" s="77" t="s">
        <v>190</v>
      </c>
      <c r="E79" s="66"/>
      <c r="F79" s="67" t="s">
        <v>78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29.25" customHeight="1">
      <c r="A80" s="63">
        <v>72.0</v>
      </c>
      <c r="B80" s="94" t="s">
        <v>181</v>
      </c>
      <c r="C80" s="77" t="s">
        <v>192</v>
      </c>
      <c r="D80" s="77" t="s">
        <v>191</v>
      </c>
      <c r="E80" s="66"/>
      <c r="F80" s="67" t="s">
        <v>78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29.25" customHeight="1">
      <c r="A81" s="63">
        <v>73.0</v>
      </c>
      <c r="B81" s="94" t="s">
        <v>181</v>
      </c>
      <c r="C81" s="77" t="s">
        <v>193</v>
      </c>
      <c r="D81" s="77" t="s">
        <v>192</v>
      </c>
      <c r="E81" s="66"/>
      <c r="F81" s="67" t="s">
        <v>54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29.25" customHeight="1">
      <c r="A82" s="63">
        <v>74.0</v>
      </c>
      <c r="B82" s="94" t="s">
        <v>181</v>
      </c>
      <c r="C82" s="77" t="s">
        <v>194</v>
      </c>
      <c r="D82" s="77" t="s">
        <v>193</v>
      </c>
      <c r="E82" s="66"/>
      <c r="F82" s="67" t="s">
        <v>87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29.25" customHeight="1">
      <c r="A83" s="63">
        <v>75.0</v>
      </c>
      <c r="B83" s="94" t="s">
        <v>181</v>
      </c>
      <c r="C83" s="65" t="s">
        <v>195</v>
      </c>
      <c r="D83" s="77" t="s">
        <v>196</v>
      </c>
      <c r="E83" s="66"/>
      <c r="F83" s="67" t="s">
        <v>87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29.25" customHeight="1">
      <c r="A84" s="63">
        <v>76.0</v>
      </c>
      <c r="B84" s="82" t="s">
        <v>181</v>
      </c>
      <c r="C84" s="77" t="s">
        <v>197</v>
      </c>
      <c r="D84" s="77" t="s">
        <v>194</v>
      </c>
      <c r="E84" s="66"/>
      <c r="F84" s="67" t="s">
        <v>93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29.25" customHeight="1">
      <c r="A85" s="63">
        <v>77.0</v>
      </c>
      <c r="B85" s="82" t="s">
        <v>181</v>
      </c>
      <c r="C85" s="77" t="s">
        <v>198</v>
      </c>
      <c r="D85" s="65" t="s">
        <v>195</v>
      </c>
      <c r="E85" s="66"/>
      <c r="F85" s="67" t="s">
        <v>93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29.25" customHeight="1">
      <c r="A86" s="63">
        <v>78.0</v>
      </c>
      <c r="B86" s="82" t="s">
        <v>199</v>
      </c>
      <c r="C86" s="77" t="s">
        <v>200</v>
      </c>
      <c r="D86" s="77" t="s">
        <v>197</v>
      </c>
      <c r="E86" s="66"/>
      <c r="F86" s="67" t="s">
        <v>98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29.25" customHeight="1">
      <c r="A87" s="63">
        <v>79.0</v>
      </c>
      <c r="B87" s="82" t="s">
        <v>199</v>
      </c>
      <c r="C87" s="77" t="s">
        <v>201</v>
      </c>
      <c r="D87" s="77" t="s">
        <v>198</v>
      </c>
      <c r="E87" s="66"/>
      <c r="F87" s="67" t="s">
        <v>109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29.25" customHeight="1">
      <c r="A88" s="63">
        <v>80.0</v>
      </c>
      <c r="B88" s="82" t="s">
        <v>199</v>
      </c>
      <c r="C88" s="77" t="s">
        <v>202</v>
      </c>
      <c r="D88" s="77" t="s">
        <v>200</v>
      </c>
      <c r="E88" s="66"/>
      <c r="F88" s="67" t="s">
        <v>54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29.25" customHeight="1">
      <c r="A89" s="63">
        <v>81.0</v>
      </c>
      <c r="B89" s="82" t="s">
        <v>199</v>
      </c>
      <c r="C89" s="97" t="s">
        <v>203</v>
      </c>
      <c r="D89" s="77" t="s">
        <v>201</v>
      </c>
      <c r="E89" s="66"/>
      <c r="F89" s="67" t="s">
        <v>49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29.25" customHeight="1">
      <c r="A90" s="63">
        <v>82.0</v>
      </c>
      <c r="B90" s="82" t="s">
        <v>204</v>
      </c>
      <c r="C90" s="97" t="s">
        <v>205</v>
      </c>
      <c r="D90" s="77" t="s">
        <v>202</v>
      </c>
      <c r="E90" s="66"/>
      <c r="F90" s="67" t="s">
        <v>54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1"/>
      <c r="B91" s="1"/>
      <c r="C91" s="3"/>
      <c r="D91" s="6"/>
      <c r="E91" s="6"/>
      <c r="F91" s="6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1"/>
      <c r="B92" s="1"/>
      <c r="C92" s="3"/>
      <c r="D92" s="6"/>
      <c r="E92" s="6"/>
      <c r="F92" s="6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1"/>
      <c r="B93" s="1"/>
      <c r="C93" s="3"/>
      <c r="D93" s="6"/>
      <c r="E93" s="6"/>
      <c r="F93" s="6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1"/>
      <c r="B94" s="1"/>
      <c r="C94" s="3"/>
      <c r="D94" s="6"/>
      <c r="E94" s="6"/>
      <c r="F94" s="6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1"/>
      <c r="B95" s="1"/>
      <c r="C95" s="3"/>
      <c r="D95" s="6"/>
      <c r="E95" s="6"/>
      <c r="F95" s="6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1"/>
      <c r="B96" s="1"/>
      <c r="C96" s="3"/>
      <c r="D96" s="6"/>
      <c r="E96" s="6"/>
      <c r="F96" s="6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1"/>
      <c r="B97" s="1"/>
      <c r="C97" s="3"/>
      <c r="D97" s="6"/>
      <c r="E97" s="6"/>
      <c r="F97" s="6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1"/>
      <c r="B98" s="1"/>
      <c r="C98" s="3"/>
      <c r="D98" s="6"/>
      <c r="E98" s="6"/>
      <c r="F98" s="6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1"/>
      <c r="B99" s="1"/>
      <c r="C99" s="3"/>
      <c r="D99" s="6"/>
      <c r="E99" s="6"/>
      <c r="F99" s="6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1"/>
      <c r="B100" s="1"/>
      <c r="C100" s="3"/>
      <c r="D100" s="6"/>
      <c r="E100" s="6"/>
      <c r="F100" s="6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1"/>
      <c r="B101" s="1"/>
      <c r="C101" s="3"/>
      <c r="D101" s="6"/>
      <c r="E101" s="6"/>
      <c r="F101" s="6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1"/>
      <c r="B102" s="1"/>
      <c r="C102" s="3"/>
      <c r="D102" s="6"/>
      <c r="E102" s="6"/>
      <c r="F102" s="6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1"/>
      <c r="B103" s="1"/>
      <c r="C103" s="3"/>
      <c r="D103" s="6"/>
      <c r="E103" s="6"/>
      <c r="F103" s="6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1"/>
      <c r="B104" s="1"/>
      <c r="C104" s="3"/>
      <c r="D104" s="6"/>
      <c r="E104" s="6"/>
      <c r="F104" s="6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1"/>
      <c r="B105" s="1"/>
      <c r="C105" s="3"/>
      <c r="D105" s="6"/>
      <c r="E105" s="6"/>
      <c r="F105" s="6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1"/>
      <c r="B106" s="1"/>
      <c r="C106" s="3"/>
      <c r="D106" s="6"/>
      <c r="E106" s="6"/>
      <c r="F106" s="6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1"/>
      <c r="B107" s="1"/>
      <c r="C107" s="3"/>
      <c r="D107" s="6"/>
      <c r="E107" s="6"/>
      <c r="F107" s="6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1"/>
      <c r="B108" s="1"/>
      <c r="C108" s="3"/>
      <c r="D108" s="6"/>
      <c r="E108" s="6"/>
      <c r="F108" s="6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1"/>
      <c r="B109" s="1"/>
      <c r="C109" s="3"/>
      <c r="D109" s="6"/>
      <c r="E109" s="6"/>
      <c r="F109" s="6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1"/>
      <c r="B110" s="1"/>
      <c r="C110" s="3"/>
      <c r="D110" s="6"/>
      <c r="E110" s="6"/>
      <c r="F110" s="6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1"/>
      <c r="B111" s="1"/>
      <c r="C111" s="3"/>
      <c r="D111" s="6"/>
      <c r="E111" s="6"/>
      <c r="F111" s="6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1"/>
      <c r="B112" s="1"/>
      <c r="C112" s="3"/>
      <c r="D112" s="6"/>
      <c r="E112" s="6"/>
      <c r="F112" s="6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1"/>
      <c r="B113" s="1"/>
      <c r="C113" s="3"/>
      <c r="D113" s="6"/>
      <c r="E113" s="6"/>
      <c r="F113" s="6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1"/>
      <c r="B114" s="1"/>
      <c r="C114" s="3"/>
      <c r="D114" s="6"/>
      <c r="E114" s="6"/>
      <c r="F114" s="6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1"/>
      <c r="B115" s="1"/>
      <c r="C115" s="3"/>
      <c r="D115" s="6"/>
      <c r="E115" s="6"/>
      <c r="F115" s="6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1"/>
      <c r="B116" s="1"/>
      <c r="C116" s="3"/>
      <c r="D116" s="6"/>
      <c r="E116" s="6"/>
      <c r="F116" s="6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1"/>
      <c r="B117" s="1"/>
      <c r="C117" s="3"/>
      <c r="D117" s="6"/>
      <c r="E117" s="6"/>
      <c r="F117" s="6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1"/>
      <c r="B118" s="1"/>
      <c r="C118" s="3"/>
      <c r="D118" s="6"/>
      <c r="E118" s="6"/>
      <c r="F118" s="6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1"/>
      <c r="B119" s="1"/>
      <c r="C119" s="3"/>
      <c r="D119" s="6"/>
      <c r="E119" s="6"/>
      <c r="F119" s="6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1"/>
      <c r="B120" s="1"/>
      <c r="C120" s="3"/>
      <c r="D120" s="6"/>
      <c r="E120" s="6"/>
      <c r="F120" s="6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1"/>
      <c r="B121" s="1"/>
      <c r="C121" s="3"/>
      <c r="D121" s="6"/>
      <c r="E121" s="6"/>
      <c r="F121" s="6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1"/>
      <c r="B122" s="1"/>
      <c r="C122" s="3"/>
      <c r="D122" s="6"/>
      <c r="E122" s="6"/>
      <c r="F122" s="6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1"/>
      <c r="B123" s="1"/>
      <c r="C123" s="3"/>
      <c r="D123" s="6"/>
      <c r="E123" s="6"/>
      <c r="F123" s="6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1"/>
      <c r="B124" s="1"/>
      <c r="C124" s="3"/>
      <c r="D124" s="6"/>
      <c r="E124" s="6"/>
      <c r="F124" s="6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1"/>
      <c r="B125" s="1"/>
      <c r="C125" s="3"/>
      <c r="D125" s="6"/>
      <c r="E125" s="6"/>
      <c r="F125" s="6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1"/>
      <c r="B126" s="1"/>
      <c r="C126" s="3"/>
      <c r="D126" s="6"/>
      <c r="E126" s="6"/>
      <c r="F126" s="6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1"/>
      <c r="B127" s="1"/>
      <c r="C127" s="3"/>
      <c r="D127" s="6"/>
      <c r="E127" s="6"/>
      <c r="F127" s="6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1"/>
      <c r="B128" s="1"/>
      <c r="C128" s="3"/>
      <c r="D128" s="6"/>
      <c r="E128" s="6"/>
      <c r="F128" s="6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1"/>
      <c r="B129" s="1"/>
      <c r="C129" s="3"/>
      <c r="D129" s="6"/>
      <c r="E129" s="6"/>
      <c r="F129" s="6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1"/>
      <c r="B130" s="1"/>
      <c r="C130" s="3"/>
      <c r="D130" s="6"/>
      <c r="E130" s="6"/>
      <c r="F130" s="6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1"/>
      <c r="B131" s="1"/>
      <c r="C131" s="3"/>
      <c r="D131" s="6"/>
      <c r="E131" s="6"/>
      <c r="F131" s="6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1"/>
      <c r="B132" s="1"/>
      <c r="C132" s="3"/>
      <c r="D132" s="6"/>
      <c r="E132" s="6"/>
      <c r="F132" s="6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1"/>
      <c r="B133" s="1"/>
      <c r="C133" s="3"/>
      <c r="D133" s="6"/>
      <c r="E133" s="6"/>
      <c r="F133" s="6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1"/>
      <c r="B134" s="1"/>
      <c r="C134" s="3"/>
      <c r="D134" s="6"/>
      <c r="E134" s="6"/>
      <c r="F134" s="6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1"/>
      <c r="B135" s="1"/>
      <c r="C135" s="3"/>
      <c r="D135" s="6"/>
      <c r="E135" s="6"/>
      <c r="F135" s="6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1"/>
      <c r="B136" s="1"/>
      <c r="C136" s="3"/>
      <c r="D136" s="6"/>
      <c r="E136" s="6"/>
      <c r="F136" s="6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1"/>
      <c r="B137" s="1"/>
      <c r="C137" s="3"/>
      <c r="D137" s="6"/>
      <c r="E137" s="6"/>
      <c r="F137" s="6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1"/>
      <c r="B138" s="1"/>
      <c r="C138" s="3"/>
      <c r="D138" s="6"/>
      <c r="E138" s="6"/>
      <c r="F138" s="6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1"/>
      <c r="B139" s="1"/>
      <c r="C139" s="3"/>
      <c r="D139" s="6"/>
      <c r="E139" s="6"/>
      <c r="F139" s="6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1"/>
      <c r="B140" s="1"/>
      <c r="C140" s="3"/>
      <c r="D140" s="6"/>
      <c r="E140" s="6"/>
      <c r="F140" s="6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1"/>
      <c r="B141" s="1"/>
      <c r="C141" s="3"/>
      <c r="D141" s="6"/>
      <c r="E141" s="6"/>
      <c r="F141" s="6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1"/>
      <c r="B142" s="1"/>
      <c r="C142" s="3"/>
      <c r="D142" s="6"/>
      <c r="E142" s="6"/>
      <c r="F142" s="6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1"/>
      <c r="B143" s="1"/>
      <c r="C143" s="3"/>
      <c r="D143" s="6"/>
      <c r="E143" s="6"/>
      <c r="F143" s="6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1"/>
      <c r="B144" s="1"/>
      <c r="C144" s="3"/>
      <c r="D144" s="6"/>
      <c r="E144" s="6"/>
      <c r="F144" s="6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1"/>
      <c r="B145" s="1"/>
      <c r="C145" s="3"/>
      <c r="D145" s="6"/>
      <c r="E145" s="6"/>
      <c r="F145" s="6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1"/>
      <c r="B146" s="1"/>
      <c r="C146" s="3"/>
      <c r="D146" s="6"/>
      <c r="E146" s="6"/>
      <c r="F146" s="6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1"/>
      <c r="B147" s="1"/>
      <c r="C147" s="3"/>
      <c r="D147" s="6"/>
      <c r="E147" s="6"/>
      <c r="F147" s="6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1"/>
      <c r="B148" s="1"/>
      <c r="C148" s="3"/>
      <c r="D148" s="6"/>
      <c r="E148" s="6"/>
      <c r="F148" s="6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1"/>
      <c r="B149" s="1"/>
      <c r="C149" s="3"/>
      <c r="D149" s="6"/>
      <c r="E149" s="6"/>
      <c r="F149" s="6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1"/>
      <c r="B150" s="1"/>
      <c r="C150" s="3"/>
      <c r="D150" s="6"/>
      <c r="E150" s="6"/>
      <c r="F150" s="6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1"/>
      <c r="B151" s="1"/>
      <c r="C151" s="3"/>
      <c r="D151" s="6"/>
      <c r="E151" s="6"/>
      <c r="F151" s="6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1"/>
      <c r="B152" s="1"/>
      <c r="C152" s="3"/>
      <c r="D152" s="6"/>
      <c r="E152" s="6"/>
      <c r="F152" s="6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1"/>
      <c r="B153" s="1"/>
      <c r="C153" s="3"/>
      <c r="D153" s="6"/>
      <c r="E153" s="6"/>
      <c r="F153" s="6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1"/>
      <c r="B154" s="1"/>
      <c r="C154" s="3"/>
      <c r="D154" s="6"/>
      <c r="E154" s="6"/>
      <c r="F154" s="6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1"/>
      <c r="B155" s="1"/>
      <c r="C155" s="3"/>
      <c r="D155" s="6"/>
      <c r="E155" s="6"/>
      <c r="F155" s="6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1"/>
      <c r="B156" s="1"/>
      <c r="C156" s="3"/>
      <c r="D156" s="6"/>
      <c r="E156" s="6"/>
      <c r="F156" s="6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1"/>
      <c r="B157" s="1"/>
      <c r="C157" s="3"/>
      <c r="D157" s="6"/>
      <c r="E157" s="6"/>
      <c r="F157" s="6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1"/>
      <c r="B158" s="1"/>
      <c r="C158" s="3"/>
      <c r="D158" s="6"/>
      <c r="E158" s="6"/>
      <c r="F158" s="6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1"/>
      <c r="B159" s="1"/>
      <c r="C159" s="3"/>
      <c r="D159" s="6"/>
      <c r="E159" s="6"/>
      <c r="F159" s="6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1"/>
      <c r="B160" s="1"/>
      <c r="C160" s="3"/>
      <c r="D160" s="6"/>
      <c r="E160" s="6"/>
      <c r="F160" s="6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1"/>
      <c r="B161" s="1"/>
      <c r="C161" s="3"/>
      <c r="D161" s="6"/>
      <c r="E161" s="6"/>
      <c r="F161" s="6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1"/>
      <c r="B162" s="1"/>
      <c r="C162" s="3"/>
      <c r="D162" s="6"/>
      <c r="E162" s="6"/>
      <c r="F162" s="6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1"/>
      <c r="B163" s="1"/>
      <c r="C163" s="3"/>
      <c r="D163" s="6"/>
      <c r="E163" s="6"/>
      <c r="F163" s="6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1"/>
      <c r="B164" s="1"/>
      <c r="C164" s="3"/>
      <c r="D164" s="6"/>
      <c r="E164" s="6"/>
      <c r="F164" s="6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1"/>
      <c r="B165" s="1"/>
      <c r="C165" s="3"/>
      <c r="D165" s="6"/>
      <c r="E165" s="6"/>
      <c r="F165" s="6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1"/>
      <c r="B166" s="1"/>
      <c r="C166" s="3"/>
      <c r="D166" s="6"/>
      <c r="E166" s="6"/>
      <c r="F166" s="6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1"/>
      <c r="B167" s="1"/>
      <c r="C167" s="3"/>
      <c r="D167" s="6"/>
      <c r="E167" s="6"/>
      <c r="F167" s="6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1"/>
      <c r="B168" s="1"/>
      <c r="C168" s="3"/>
      <c r="D168" s="6"/>
      <c r="E168" s="6"/>
      <c r="F168" s="6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1"/>
      <c r="B169" s="1"/>
      <c r="C169" s="3"/>
      <c r="D169" s="6"/>
      <c r="E169" s="6"/>
      <c r="F169" s="6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1"/>
      <c r="B170" s="1"/>
      <c r="C170" s="3"/>
      <c r="D170" s="6"/>
      <c r="E170" s="6"/>
      <c r="F170" s="6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1"/>
      <c r="B171" s="1"/>
      <c r="C171" s="3"/>
      <c r="D171" s="6"/>
      <c r="E171" s="6"/>
      <c r="F171" s="6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1"/>
      <c r="B172" s="1"/>
      <c r="C172" s="3"/>
      <c r="D172" s="6"/>
      <c r="E172" s="6"/>
      <c r="F172" s="6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1"/>
      <c r="B173" s="1"/>
      <c r="C173" s="3"/>
      <c r="D173" s="6"/>
      <c r="E173" s="6"/>
      <c r="F173" s="6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1"/>
      <c r="B174" s="1"/>
      <c r="C174" s="3"/>
      <c r="D174" s="6"/>
      <c r="E174" s="6"/>
      <c r="F174" s="6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1"/>
      <c r="B175" s="1"/>
      <c r="C175" s="3"/>
      <c r="D175" s="6"/>
      <c r="E175" s="6"/>
      <c r="F175" s="6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1"/>
      <c r="B176" s="1"/>
      <c r="C176" s="3"/>
      <c r="D176" s="6"/>
      <c r="E176" s="6"/>
      <c r="F176" s="6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1"/>
      <c r="B177" s="1"/>
      <c r="C177" s="3"/>
      <c r="D177" s="6"/>
      <c r="E177" s="6"/>
      <c r="F177" s="6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1"/>
      <c r="B178" s="1"/>
      <c r="C178" s="3"/>
      <c r="D178" s="6"/>
      <c r="E178" s="6"/>
      <c r="F178" s="6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1"/>
      <c r="B179" s="1"/>
      <c r="C179" s="3"/>
      <c r="D179" s="6"/>
      <c r="E179" s="6"/>
      <c r="F179" s="6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1"/>
      <c r="B180" s="1"/>
      <c r="C180" s="3"/>
      <c r="D180" s="6"/>
      <c r="E180" s="6"/>
      <c r="F180" s="6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1"/>
      <c r="B181" s="1"/>
      <c r="C181" s="3"/>
      <c r="D181" s="6"/>
      <c r="E181" s="6"/>
      <c r="F181" s="6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1"/>
      <c r="B182" s="1"/>
      <c r="C182" s="3"/>
      <c r="D182" s="6"/>
      <c r="E182" s="6"/>
      <c r="F182" s="6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1"/>
      <c r="B183" s="1"/>
      <c r="C183" s="3"/>
      <c r="D183" s="6"/>
      <c r="E183" s="6"/>
      <c r="F183" s="6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1"/>
      <c r="B184" s="1"/>
      <c r="C184" s="3"/>
      <c r="D184" s="6"/>
      <c r="E184" s="6"/>
      <c r="F184" s="6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1"/>
      <c r="B185" s="1"/>
      <c r="C185" s="3"/>
      <c r="D185" s="6"/>
      <c r="E185" s="6"/>
      <c r="F185" s="6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1"/>
      <c r="B186" s="1"/>
      <c r="C186" s="3"/>
      <c r="D186" s="6"/>
      <c r="E186" s="6"/>
      <c r="F186" s="6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1"/>
      <c r="B187" s="1"/>
      <c r="C187" s="3"/>
      <c r="D187" s="6"/>
      <c r="E187" s="6"/>
      <c r="F187" s="6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1"/>
      <c r="B188" s="1"/>
      <c r="C188" s="3"/>
      <c r="D188" s="6"/>
      <c r="E188" s="6"/>
      <c r="F188" s="6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1"/>
      <c r="B189" s="1"/>
      <c r="C189" s="3"/>
      <c r="D189" s="6"/>
      <c r="E189" s="6"/>
      <c r="F189" s="6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1"/>
      <c r="B190" s="1"/>
      <c r="C190" s="3"/>
      <c r="D190" s="6"/>
      <c r="E190" s="6"/>
      <c r="F190" s="6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1"/>
      <c r="B191" s="1"/>
      <c r="C191" s="3"/>
      <c r="D191" s="6"/>
      <c r="E191" s="6"/>
      <c r="F191" s="6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1"/>
      <c r="B192" s="1"/>
      <c r="C192" s="3"/>
      <c r="D192" s="6"/>
      <c r="E192" s="6"/>
      <c r="F192" s="6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1"/>
      <c r="B193" s="1"/>
      <c r="C193" s="3"/>
      <c r="D193" s="6"/>
      <c r="E193" s="6"/>
      <c r="F193" s="6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1"/>
      <c r="B194" s="1"/>
      <c r="C194" s="3"/>
      <c r="D194" s="6"/>
      <c r="E194" s="6"/>
      <c r="F194" s="6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1"/>
      <c r="B195" s="1"/>
      <c r="C195" s="3"/>
      <c r="D195" s="6"/>
      <c r="E195" s="6"/>
      <c r="F195" s="6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1"/>
      <c r="B196" s="1"/>
      <c r="C196" s="3"/>
      <c r="D196" s="6"/>
      <c r="E196" s="6"/>
      <c r="F196" s="6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1"/>
      <c r="B197" s="1"/>
      <c r="C197" s="3"/>
      <c r="D197" s="6"/>
      <c r="E197" s="6"/>
      <c r="F197" s="6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1"/>
      <c r="B198" s="1"/>
      <c r="C198" s="3"/>
      <c r="D198" s="6"/>
      <c r="E198" s="6"/>
      <c r="F198" s="6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1"/>
      <c r="B199" s="1"/>
      <c r="C199" s="3"/>
      <c r="D199" s="6"/>
      <c r="E199" s="6"/>
      <c r="F199" s="6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1"/>
      <c r="B200" s="1"/>
      <c r="C200" s="3"/>
      <c r="D200" s="6"/>
      <c r="E200" s="6"/>
      <c r="F200" s="6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1"/>
      <c r="B201" s="1"/>
      <c r="C201" s="3"/>
      <c r="D201" s="6"/>
      <c r="E201" s="6"/>
      <c r="F201" s="6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1"/>
      <c r="B202" s="1"/>
      <c r="C202" s="3"/>
      <c r="D202" s="6"/>
      <c r="E202" s="6"/>
      <c r="F202" s="6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1"/>
      <c r="B203" s="1"/>
      <c r="C203" s="3"/>
      <c r="D203" s="6"/>
      <c r="E203" s="6"/>
      <c r="F203" s="6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1"/>
      <c r="B204" s="1"/>
      <c r="C204" s="3"/>
      <c r="D204" s="6"/>
      <c r="E204" s="6"/>
      <c r="F204" s="6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1"/>
      <c r="B205" s="1"/>
      <c r="C205" s="3"/>
      <c r="D205" s="6"/>
      <c r="E205" s="6"/>
      <c r="F205" s="6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1"/>
      <c r="B206" s="1"/>
      <c r="C206" s="3"/>
      <c r="D206" s="6"/>
      <c r="E206" s="6"/>
      <c r="F206" s="6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1"/>
      <c r="B207" s="1"/>
      <c r="C207" s="3"/>
      <c r="D207" s="6"/>
      <c r="E207" s="6"/>
      <c r="F207" s="6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1"/>
      <c r="B208" s="1"/>
      <c r="C208" s="3"/>
      <c r="D208" s="6"/>
      <c r="E208" s="6"/>
      <c r="F208" s="6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1"/>
      <c r="B209" s="1"/>
      <c r="C209" s="3"/>
      <c r="D209" s="6"/>
      <c r="E209" s="6"/>
      <c r="F209" s="6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1"/>
      <c r="B210" s="1"/>
      <c r="C210" s="3"/>
      <c r="D210" s="6"/>
      <c r="E210" s="6"/>
      <c r="F210" s="6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1"/>
      <c r="B211" s="1"/>
      <c r="C211" s="3"/>
      <c r="D211" s="6"/>
      <c r="E211" s="6"/>
      <c r="F211" s="6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1"/>
      <c r="B212" s="1"/>
      <c r="C212" s="3"/>
      <c r="D212" s="6"/>
      <c r="E212" s="6"/>
      <c r="F212" s="6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1"/>
      <c r="B213" s="1"/>
      <c r="C213" s="3"/>
      <c r="D213" s="6"/>
      <c r="E213" s="6"/>
      <c r="F213" s="6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1"/>
      <c r="B214" s="1"/>
      <c r="C214" s="3"/>
      <c r="D214" s="6"/>
      <c r="E214" s="6"/>
      <c r="F214" s="6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1"/>
      <c r="B215" s="1"/>
      <c r="C215" s="3"/>
      <c r="D215" s="6"/>
      <c r="E215" s="6"/>
      <c r="F215" s="6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1"/>
      <c r="B216" s="1"/>
      <c r="C216" s="3"/>
      <c r="D216" s="6"/>
      <c r="E216" s="6"/>
      <c r="F216" s="6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1"/>
      <c r="B217" s="1"/>
      <c r="C217" s="3"/>
      <c r="D217" s="6"/>
      <c r="E217" s="6"/>
      <c r="F217" s="6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1"/>
      <c r="B218" s="1"/>
      <c r="C218" s="3"/>
      <c r="D218" s="6"/>
      <c r="E218" s="6"/>
      <c r="F218" s="6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1"/>
      <c r="B219" s="1"/>
      <c r="C219" s="3"/>
      <c r="D219" s="6"/>
      <c r="E219" s="6"/>
      <c r="F219" s="6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1"/>
      <c r="B220" s="1"/>
      <c r="C220" s="3"/>
      <c r="D220" s="6"/>
      <c r="E220" s="6"/>
      <c r="F220" s="6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1"/>
      <c r="B221" s="1"/>
      <c r="C221" s="3"/>
      <c r="D221" s="6"/>
      <c r="E221" s="6"/>
      <c r="F221" s="6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1"/>
      <c r="B222" s="1"/>
      <c r="C222" s="3"/>
      <c r="D222" s="6"/>
      <c r="E222" s="6"/>
      <c r="F222" s="6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1"/>
      <c r="B223" s="1"/>
      <c r="C223" s="3"/>
      <c r="D223" s="6"/>
      <c r="E223" s="6"/>
      <c r="F223" s="6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1"/>
      <c r="B224" s="1"/>
      <c r="C224" s="3"/>
      <c r="D224" s="6"/>
      <c r="E224" s="6"/>
      <c r="F224" s="6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1"/>
      <c r="B225" s="1"/>
      <c r="C225" s="3"/>
      <c r="D225" s="6"/>
      <c r="E225" s="6"/>
      <c r="F225" s="6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6">
    <mergeCell ref="A4:B4"/>
    <mergeCell ref="C4:F4"/>
    <mergeCell ref="A5:B5"/>
    <mergeCell ref="C5:F5"/>
    <mergeCell ref="A6:B6"/>
    <mergeCell ref="C6:F6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37.38"/>
    <col customWidth="1" min="3" max="3" width="12.13"/>
    <col customWidth="1" min="4" max="4" width="9.63"/>
    <col customWidth="1" min="5" max="5" width="9.75"/>
    <col customWidth="1" min="6" max="8" width="5.13"/>
    <col customWidth="1" min="9" max="9" width="21.0"/>
    <col customWidth="1" min="10" max="26" width="8.0"/>
  </cols>
  <sheetData>
    <row r="1" ht="12.7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5.5" customHeight="1">
      <c r="A2" s="73" t="s">
        <v>60</v>
      </c>
      <c r="B2" s="74"/>
      <c r="C2" s="74"/>
      <c r="D2" s="74"/>
      <c r="E2" s="74"/>
      <c r="F2" s="74"/>
      <c r="G2" s="74"/>
      <c r="H2" s="74"/>
      <c r="I2" s="74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75"/>
      <c r="B3" s="8"/>
      <c r="C3" s="8"/>
      <c r="D3" s="8"/>
      <c r="E3" s="8"/>
      <c r="F3" s="8"/>
      <c r="G3" s="8"/>
      <c r="H3" s="8"/>
      <c r="I3" s="76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3.5" customHeight="1">
      <c r="A4" s="78" t="s">
        <v>3</v>
      </c>
      <c r="B4" s="79" t="str">
        <f>Cover!B4</f>
        <v>FastF&amp;B</v>
      </c>
      <c r="C4" s="12"/>
      <c r="D4" s="80" t="s">
        <v>6</v>
      </c>
      <c r="E4" s="12"/>
      <c r="F4" s="81" t="s">
        <v>7</v>
      </c>
      <c r="G4" s="11"/>
      <c r="H4" s="11"/>
      <c r="I4" s="12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3.5" customHeight="1">
      <c r="A5" s="78" t="s">
        <v>8</v>
      </c>
      <c r="B5" s="79" t="str">
        <f>Cover!B5</f>
        <v>FFB</v>
      </c>
      <c r="C5" s="12"/>
      <c r="D5" s="80" t="s">
        <v>73</v>
      </c>
      <c r="E5" s="12"/>
      <c r="F5" s="81" t="s">
        <v>74</v>
      </c>
      <c r="G5" s="11"/>
      <c r="H5" s="11"/>
      <c r="I5" s="12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2.75" customHeight="1">
      <c r="A6" s="28" t="s">
        <v>12</v>
      </c>
      <c r="B6" s="79" t="str">
        <f>B5&amp;"_"&amp;"UnitTest"&amp;"_"&amp;"v1.2"</f>
        <v>FFB_UnitTest_v1.2</v>
      </c>
      <c r="C6" s="12"/>
      <c r="D6" s="80" t="s">
        <v>10</v>
      </c>
      <c r="E6" s="12"/>
      <c r="F6" s="83">
        <v>45698.0</v>
      </c>
      <c r="G6" s="11"/>
      <c r="H6" s="11"/>
      <c r="I6" s="12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28" t="s">
        <v>83</v>
      </c>
      <c r="B7" s="84"/>
      <c r="C7" s="11"/>
      <c r="D7" s="11"/>
      <c r="E7" s="11"/>
      <c r="F7" s="11"/>
      <c r="G7" s="11"/>
      <c r="H7" s="11"/>
      <c r="I7" s="1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4.25" customHeight="1">
      <c r="A8" s="86"/>
      <c r="B8" s="87"/>
      <c r="C8" s="8"/>
      <c r="D8" s="8"/>
      <c r="E8" s="8"/>
      <c r="F8" s="8"/>
      <c r="G8" s="8"/>
      <c r="H8" s="8"/>
      <c r="I8" s="76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.75" customHeight="1">
      <c r="A9" s="86"/>
      <c r="B9" s="87"/>
      <c r="C9" s="8"/>
      <c r="D9" s="8"/>
      <c r="E9" s="8"/>
      <c r="F9" s="8"/>
      <c r="G9" s="8"/>
      <c r="H9" s="8"/>
      <c r="I9" s="76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2.75" customHeight="1">
      <c r="A10" s="52"/>
      <c r="B10" s="52"/>
      <c r="C10" s="52"/>
      <c r="D10" s="52"/>
      <c r="E10" s="52"/>
      <c r="F10" s="52"/>
      <c r="G10" s="52"/>
      <c r="H10" s="52"/>
      <c r="I10" s="52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4.25" customHeight="1">
      <c r="A11" s="88" t="s">
        <v>36</v>
      </c>
      <c r="B11" s="88" t="s">
        <v>99</v>
      </c>
      <c r="C11" s="89" t="s">
        <v>100</v>
      </c>
      <c r="D11" s="88" t="s">
        <v>101</v>
      </c>
      <c r="E11" s="88" t="s">
        <v>102</v>
      </c>
      <c r="F11" s="88" t="s">
        <v>103</v>
      </c>
      <c r="G11" s="88" t="s">
        <v>29</v>
      </c>
      <c r="H11" s="88" t="s">
        <v>104</v>
      </c>
      <c r="I11" s="89" t="s">
        <v>105</v>
      </c>
      <c r="J11" s="90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.75" customHeight="1">
      <c r="A12" s="91">
        <v>1.0</v>
      </c>
      <c r="B12" s="92" t="s">
        <v>46</v>
      </c>
      <c r="C12" s="91">
        <f>Login!A5</f>
        <v>4</v>
      </c>
      <c r="D12" s="91">
        <f>Login!C5</f>
        <v>0</v>
      </c>
      <c r="E12" s="91">
        <f>Login!F5</f>
        <v>0</v>
      </c>
      <c r="F12" s="91">
        <f>Login!L5</f>
        <v>1</v>
      </c>
      <c r="G12" s="91">
        <f>Login!M5</f>
        <v>3</v>
      </c>
      <c r="H12" s="91">
        <f>Login!N5</f>
        <v>0</v>
      </c>
      <c r="I12" s="91">
        <f>Login!O5</f>
        <v>4</v>
      </c>
      <c r="J12" s="90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2.75" customHeight="1">
      <c r="A13" s="91">
        <v>2.0</v>
      </c>
      <c r="B13" s="92" t="s">
        <v>53</v>
      </c>
      <c r="C13" s="91">
        <f>Logout!A5</f>
        <v>1</v>
      </c>
      <c r="D13" s="91">
        <f>Logout!C5</f>
        <v>0</v>
      </c>
      <c r="E13" s="91">
        <f>Logout!F5</f>
        <v>0</v>
      </c>
      <c r="F13" s="91">
        <f>Logout!L5</f>
        <v>1</v>
      </c>
      <c r="G13" s="91">
        <f>Logout!M5</f>
        <v>0</v>
      </c>
      <c r="H13" s="91">
        <f>Logout!N5</f>
        <v>0</v>
      </c>
      <c r="I13" s="91">
        <f>Logout!O5</f>
        <v>1</v>
      </c>
      <c r="J13" s="90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3.5" customHeight="1">
      <c r="A14" s="91">
        <v>3.0</v>
      </c>
      <c r="B14" s="92" t="s">
        <v>56</v>
      </c>
      <c r="C14" s="91">
        <f>Register!A5</f>
        <v>18</v>
      </c>
      <c r="D14" s="91">
        <f>Register!C5</f>
        <v>0</v>
      </c>
      <c r="E14" s="91">
        <f>Register!F5</f>
        <v>0</v>
      </c>
      <c r="F14" s="91">
        <f>Register!L5</f>
        <v>1</v>
      </c>
      <c r="G14" s="91">
        <f>Register!M5</f>
        <v>17</v>
      </c>
      <c r="H14" s="91">
        <f>Register!N5</f>
        <v>0</v>
      </c>
      <c r="I14" s="91">
        <f>Register!O5</f>
        <v>18</v>
      </c>
      <c r="J14" s="90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3.5" customHeight="1">
      <c r="A15" s="91">
        <v>4.0</v>
      </c>
      <c r="B15" s="92" t="s">
        <v>59</v>
      </c>
      <c r="C15" s="91">
        <f>ViewProfile!A5</f>
        <v>2</v>
      </c>
      <c r="D15" s="91">
        <f>ViewProfile!C5</f>
        <v>0</v>
      </c>
      <c r="E15" s="91">
        <f>ViewProfile!F5</f>
        <v>0</v>
      </c>
      <c r="F15" s="91">
        <f>ViewProfile!L5</f>
        <v>1</v>
      </c>
      <c r="G15" s="91">
        <f>ViewProfile!M5</f>
        <v>1</v>
      </c>
      <c r="H15" s="91">
        <f>ViewProfile!N5</f>
        <v>0</v>
      </c>
      <c r="I15" s="91">
        <f>ViewProfile!O5</f>
        <v>2</v>
      </c>
      <c r="J15" s="90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3.5" customHeight="1">
      <c r="A16" s="91">
        <v>5.0</v>
      </c>
      <c r="B16" s="92" t="s">
        <v>62</v>
      </c>
      <c r="C16" s="91">
        <f>EditProfile!A5</f>
        <v>6</v>
      </c>
      <c r="D16" s="91">
        <f>EditProfile!C5</f>
        <v>0</v>
      </c>
      <c r="E16" s="91">
        <f>EditProfile!F5</f>
        <v>0</v>
      </c>
      <c r="F16" s="91">
        <f>EditProfile!L5</f>
        <v>1</v>
      </c>
      <c r="G16" s="91">
        <f>EditProfile!M5</f>
        <v>5</v>
      </c>
      <c r="H16" s="91">
        <f>EditProfile!N5</f>
        <v>0</v>
      </c>
      <c r="I16" s="91">
        <f>EditProfile!O5</f>
        <v>6</v>
      </c>
      <c r="J16" s="90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3.5" customHeight="1">
      <c r="A17" s="91">
        <v>6.0</v>
      </c>
      <c r="B17" s="92" t="s">
        <v>64</v>
      </c>
      <c r="C17" s="91">
        <f>ChangePassword!A5</f>
        <v>4</v>
      </c>
      <c r="D17" s="91">
        <f>ChangePassword!C5</f>
        <v>0</v>
      </c>
      <c r="E17" s="91">
        <f>ChangePassword!F5</f>
        <v>0</v>
      </c>
      <c r="F17" s="91">
        <f>ChangePassword!L5</f>
        <v>1</v>
      </c>
      <c r="G17" s="91">
        <f>ChangePassword!M5</f>
        <v>3</v>
      </c>
      <c r="H17" s="91">
        <f>ChangePassword!N5</f>
        <v>0</v>
      </c>
      <c r="I17" s="91">
        <f>ChangePassword!O5</f>
        <v>4</v>
      </c>
      <c r="J17" s="90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3.5" customHeight="1">
      <c r="A18" s="91">
        <v>7.0</v>
      </c>
      <c r="B18" s="96" t="s">
        <v>65</v>
      </c>
      <c r="C18" s="91">
        <f>Forgotpassword!A5</f>
        <v>4</v>
      </c>
      <c r="D18" s="91">
        <f>Forgotpassword!C5</f>
        <v>0</v>
      </c>
      <c r="E18" s="91">
        <f>Forgotpassword!F5</f>
        <v>0</v>
      </c>
      <c r="F18" s="91">
        <f>Forgotpassword!L5</f>
        <v>1</v>
      </c>
      <c r="G18" s="91">
        <f>Forgotpassword!M5</f>
        <v>3</v>
      </c>
      <c r="H18" s="91">
        <f>Forgotpassword!N5</f>
        <v>0</v>
      </c>
      <c r="I18" s="91">
        <f>Forgotpassword!O5</f>
        <v>4</v>
      </c>
      <c r="J18" s="90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3.5" customHeight="1">
      <c r="A19" s="91">
        <v>8.0</v>
      </c>
      <c r="B19" s="96" t="s">
        <v>69</v>
      </c>
      <c r="C19" s="91">
        <f>ViewBlogList!A5</f>
        <v>2</v>
      </c>
      <c r="D19" s="91">
        <f>ViewBlogList!C5</f>
        <v>0</v>
      </c>
      <c r="E19" s="91">
        <f>ViewBlogList!F5</f>
        <v>0</v>
      </c>
      <c r="F19" s="91">
        <f>ViewBlogList!L5</f>
        <v>2</v>
      </c>
      <c r="G19" s="91">
        <f>ViewBlogList!M5</f>
        <v>0</v>
      </c>
      <c r="H19" s="91">
        <f>ViewBlogList!N5</f>
        <v>0</v>
      </c>
      <c r="I19" s="91">
        <f>ViewBlogList!O5</f>
        <v>2</v>
      </c>
      <c r="J19" s="90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3.5" customHeight="1">
      <c r="A20" s="91">
        <v>9.0</v>
      </c>
      <c r="B20" s="96" t="s">
        <v>71</v>
      </c>
      <c r="C20" s="91">
        <f>ViewProfile!O5</f>
        <v>2</v>
      </c>
      <c r="D20" s="91">
        <f>ViewProfile!C5</f>
        <v>0</v>
      </c>
      <c r="E20" s="91">
        <f>ViewProfile!F5</f>
        <v>0</v>
      </c>
      <c r="F20" s="91">
        <f>ViewProfile!L5</f>
        <v>1</v>
      </c>
      <c r="G20" s="91">
        <f>ViewProfile!M5</f>
        <v>1</v>
      </c>
      <c r="H20" s="91">
        <f>ViewProfile!N5</f>
        <v>0</v>
      </c>
      <c r="I20" s="91">
        <f>ViewProfile!O5</f>
        <v>2</v>
      </c>
      <c r="J20" s="90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3.5" customHeight="1">
      <c r="A21" s="91">
        <v>10.0</v>
      </c>
      <c r="B21" s="96" t="s">
        <v>75</v>
      </c>
      <c r="C21" s="91">
        <f>AddBlog!A5</f>
        <v>3</v>
      </c>
      <c r="D21" s="91">
        <f>AddBlog!C5</f>
        <v>0</v>
      </c>
      <c r="E21" s="91">
        <f>AddBlog!F5</f>
        <v>0</v>
      </c>
      <c r="F21" s="91">
        <f>AddBlog!L5</f>
        <v>2</v>
      </c>
      <c r="G21" s="91">
        <f>AddBlog!M5</f>
        <v>1</v>
      </c>
      <c r="H21" s="91">
        <f>AddBlog!N5</f>
        <v>0</v>
      </c>
      <c r="I21" s="91">
        <f>AddBlog!O5</f>
        <v>3</v>
      </c>
      <c r="J21" s="90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3.5" customHeight="1">
      <c r="A22" s="91">
        <v>11.0</v>
      </c>
      <c r="B22" s="96" t="s">
        <v>77</v>
      </c>
      <c r="C22" s="91">
        <f>EditBlog!O5</f>
        <v>4</v>
      </c>
      <c r="D22" s="91">
        <f>EditBlog!C5</f>
        <v>0</v>
      </c>
      <c r="E22" s="91">
        <f>EditBlog!F5</f>
        <v>0</v>
      </c>
      <c r="F22" s="91">
        <f>EditBlog!L5</f>
        <v>4</v>
      </c>
      <c r="G22" s="91">
        <f>EditBlog!M5</f>
        <v>0</v>
      </c>
      <c r="H22" s="91">
        <f>EditBlog!N5</f>
        <v>0</v>
      </c>
      <c r="I22" s="91">
        <f>EditBlog!O5</f>
        <v>4</v>
      </c>
      <c r="J22" s="90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3.5" customHeight="1">
      <c r="A23" s="91">
        <v>12.0</v>
      </c>
      <c r="B23" s="96" t="s">
        <v>80</v>
      </c>
      <c r="C23" s="91">
        <f>DeleteBlog!O5</f>
        <v>1</v>
      </c>
      <c r="D23" s="91">
        <f>DeleteBlog!C5</f>
        <v>0</v>
      </c>
      <c r="E23" s="91">
        <f>DeleteBlog!F5</f>
        <v>0</v>
      </c>
      <c r="F23" s="91">
        <f>DeleteBlog!L5</f>
        <v>1</v>
      </c>
      <c r="G23" s="91">
        <f>DeleteBlog!M5</f>
        <v>0</v>
      </c>
      <c r="H23" s="91">
        <f>DeleteBlog!N5</f>
        <v>0</v>
      </c>
      <c r="I23" s="91">
        <f>DeleteBlog!O5</f>
        <v>1</v>
      </c>
      <c r="J23" s="90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3.5" customHeight="1">
      <c r="A24" s="91">
        <v>13.0</v>
      </c>
      <c r="B24" s="96" t="s">
        <v>82</v>
      </c>
      <c r="C24" s="91">
        <f>CommentReplyonBlog!A5</f>
        <v>8</v>
      </c>
      <c r="D24" s="91">
        <f>CommentReplyonBlog!C5</f>
        <v>0</v>
      </c>
      <c r="E24" s="91">
        <f>CommentReplyonBlog!F5</f>
        <v>0</v>
      </c>
      <c r="F24" s="91">
        <f>CommentReplyonBlog!L5</f>
        <v>2</v>
      </c>
      <c r="G24" s="91">
        <f>CommentReplyonBlog!M5</f>
        <v>4</v>
      </c>
      <c r="H24" s="91">
        <f>CommentReplyonBlog!N5</f>
        <v>2</v>
      </c>
      <c r="I24" s="91">
        <f>CommentReplyonBlog!O5</f>
        <v>8</v>
      </c>
      <c r="J24" s="90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3.5" customHeight="1">
      <c r="A25" s="91">
        <v>14.0</v>
      </c>
      <c r="B25" s="92" t="s">
        <v>86</v>
      </c>
      <c r="C25" s="91">
        <f>ViewShopProduct!A5</f>
        <v>5</v>
      </c>
      <c r="D25" s="91">
        <f>ViewShopProduct!C5</f>
        <v>0</v>
      </c>
      <c r="E25" s="91">
        <f>ViewShopProduct!F5</f>
        <v>0</v>
      </c>
      <c r="F25" s="91">
        <f>ViewShopProduct!L5</f>
        <v>5</v>
      </c>
      <c r="G25" s="91">
        <f>ViewShopProduct!M5</f>
        <v>0</v>
      </c>
      <c r="H25" s="91">
        <f>ViewShopProduct!N5</f>
        <v>0</v>
      </c>
      <c r="I25" s="91">
        <f>ViewShopProduct!O5</f>
        <v>5</v>
      </c>
      <c r="J25" s="90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3.5" customHeight="1">
      <c r="A26" s="91">
        <v>15.0</v>
      </c>
      <c r="B26" s="92" t="s">
        <v>89</v>
      </c>
      <c r="C26" s="91">
        <f>AddProduct!A5</f>
        <v>6</v>
      </c>
      <c r="D26" s="91">
        <f>AddProduct!C5</f>
        <v>0</v>
      </c>
      <c r="E26" s="91">
        <f>AddProduct!F5</f>
        <v>0</v>
      </c>
      <c r="F26" s="91">
        <f>AddProduct!L5</f>
        <v>1</v>
      </c>
      <c r="G26" s="91">
        <f>AddProduct!M5</f>
        <v>3</v>
      </c>
      <c r="H26" s="91">
        <f>AddProduct!N5</f>
        <v>2</v>
      </c>
      <c r="I26" s="91">
        <f>AddProduct!O5</f>
        <v>6</v>
      </c>
      <c r="J26" s="90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3.5" customHeight="1">
      <c r="A27" s="91">
        <v>16.0</v>
      </c>
      <c r="B27" s="92" t="s">
        <v>91</v>
      </c>
      <c r="C27" s="91">
        <f>EditProduct!A5</f>
        <v>6</v>
      </c>
      <c r="D27" s="91">
        <f>EditProduct!C5</f>
        <v>0</v>
      </c>
      <c r="E27" s="91">
        <f>EditProduct!F5</f>
        <v>0</v>
      </c>
      <c r="F27" s="91">
        <f>EditProduct!L5</f>
        <v>1</v>
      </c>
      <c r="G27" s="91">
        <f>EditProduct!M5</f>
        <v>3</v>
      </c>
      <c r="H27" s="91">
        <f>EditProduct!N5</f>
        <v>2</v>
      </c>
      <c r="I27" s="91">
        <f>EditProduct!O5</f>
        <v>6</v>
      </c>
      <c r="J27" s="90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3.5" customHeight="1">
      <c r="A28" s="91">
        <v>17.0</v>
      </c>
      <c r="B28" s="92" t="s">
        <v>95</v>
      </c>
      <c r="C28" s="91">
        <f>DeleteProduct!A5</f>
        <v>1</v>
      </c>
      <c r="D28" s="91">
        <f>DeleteProduct!C5</f>
        <v>0</v>
      </c>
      <c r="E28" s="91">
        <f>DeleteProduct!F5</f>
        <v>0</v>
      </c>
      <c r="F28" s="91">
        <f>DeleteProduct!L5</f>
        <v>1</v>
      </c>
      <c r="G28" s="91">
        <f>DeleteProduct!M5</f>
        <v>0</v>
      </c>
      <c r="H28" s="91">
        <f>DeleteProduct!N5</f>
        <v>0</v>
      </c>
      <c r="I28" s="91">
        <f>DeleteProduct!O5</f>
        <v>1</v>
      </c>
      <c r="J28" s="90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3.5" customHeight="1">
      <c r="A29" s="91">
        <v>18.0</v>
      </c>
      <c r="B29" s="92" t="s">
        <v>97</v>
      </c>
      <c r="C29" s="91">
        <f>ViewProductList!A5</f>
        <v>4</v>
      </c>
      <c r="D29" s="91">
        <f>ViewProductList!C5</f>
        <v>0</v>
      </c>
      <c r="E29" s="91">
        <f>ViewProductList!F5</f>
        <v>0</v>
      </c>
      <c r="F29" s="91">
        <f>ViewProductList!L5</f>
        <v>3</v>
      </c>
      <c r="G29" s="91">
        <f>ViewProductList!M5</f>
        <v>1</v>
      </c>
      <c r="H29" s="91">
        <f>ViewProductList!N5</f>
        <v>0</v>
      </c>
      <c r="I29" s="91">
        <f>ViewProductList!O5</f>
        <v>4</v>
      </c>
      <c r="J29" s="90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3.5" customHeight="1">
      <c r="A30" s="91">
        <v>19.0</v>
      </c>
      <c r="B30" s="92" t="s">
        <v>107</v>
      </c>
      <c r="C30" s="91">
        <f>ViewProductDetail!A5</f>
        <v>4</v>
      </c>
      <c r="D30" s="91">
        <f>ViewProductDetail!C5</f>
        <v>0</v>
      </c>
      <c r="E30" s="91">
        <f>ViewProductDetail!F5</f>
        <v>0</v>
      </c>
      <c r="F30" s="91">
        <f>ViewProductDetail!L5</f>
        <v>3</v>
      </c>
      <c r="G30" s="91">
        <f>ViewProductDetail!M5</f>
        <v>1</v>
      </c>
      <c r="H30" s="91">
        <f>ViewProductDetail!N5</f>
        <v>0</v>
      </c>
      <c r="I30" s="91">
        <f>ViewProductDetail!O5</f>
        <v>4</v>
      </c>
      <c r="J30" s="90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3.5" customHeight="1">
      <c r="A31" s="91">
        <v>20.0</v>
      </c>
      <c r="B31" s="92" t="s">
        <v>112</v>
      </c>
      <c r="C31" s="91">
        <f>ViewUserList!A5</f>
        <v>3</v>
      </c>
      <c r="D31" s="91">
        <f>ViewUserList!C5</f>
        <v>0</v>
      </c>
      <c r="E31" s="91">
        <f>ViewUserList!F5</f>
        <v>0</v>
      </c>
      <c r="F31" s="91">
        <f>ViewUserList!L5</f>
        <v>3</v>
      </c>
      <c r="G31" s="91">
        <f>ViewUserList!M5</f>
        <v>0</v>
      </c>
      <c r="H31" s="91">
        <f>ViewUserList!N5</f>
        <v>0</v>
      </c>
      <c r="I31" s="91">
        <f>ViewUserList!O5</f>
        <v>3</v>
      </c>
      <c r="J31" s="90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3.5" customHeight="1">
      <c r="A32" s="91">
        <v>21.0</v>
      </c>
      <c r="B32" s="98" t="s">
        <v>115</v>
      </c>
      <c r="C32" s="91">
        <f>'ActivateDeactivate account'!A5</f>
        <v>5</v>
      </c>
      <c r="D32" s="91">
        <f>'ActivateDeactivate account'!C5</f>
        <v>0</v>
      </c>
      <c r="E32" s="91">
        <f>'ActivateDeactivate account'!F5</f>
        <v>0</v>
      </c>
      <c r="F32" s="91">
        <f>'ActivateDeactivate account'!L5</f>
        <v>2</v>
      </c>
      <c r="G32" s="91">
        <f>'ActivateDeactivate account'!M5</f>
        <v>3</v>
      </c>
      <c r="H32" s="91">
        <f>'ActivateDeactivate account'!N5</f>
        <v>0</v>
      </c>
      <c r="I32" s="91">
        <f>'ActivateDeactivate account'!O5</f>
        <v>5</v>
      </c>
      <c r="J32" s="90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3.5" customHeight="1">
      <c r="A33" s="91">
        <v>22.0</v>
      </c>
      <c r="B33" s="99" t="s">
        <v>117</v>
      </c>
      <c r="C33" s="91">
        <f>'View Reports (Operator)'!A5</f>
        <v>2</v>
      </c>
      <c r="D33" s="91">
        <f>'View Reports (Operator)'!C5</f>
        <v>0</v>
      </c>
      <c r="E33" s="91">
        <f>'View Reports (Operator)'!F5</f>
        <v>0</v>
      </c>
      <c r="F33" s="91">
        <f>'View Reports (Operator)'!L5</f>
        <v>2</v>
      </c>
      <c r="G33" s="91">
        <f>'View Reports (Operator)'!M5</f>
        <v>0</v>
      </c>
      <c r="H33" s="91">
        <f>'View Reports (Operator)'!N5</f>
        <v>0</v>
      </c>
      <c r="I33" s="91">
        <f>'View Reports (Operator)'!O5</f>
        <v>2</v>
      </c>
      <c r="J33" s="90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3.5" customHeight="1">
      <c r="A34" s="91">
        <v>23.0</v>
      </c>
      <c r="B34" s="99" t="s">
        <v>119</v>
      </c>
      <c r="C34" s="91">
        <f>'View Report Detail (Operator)'!A5</f>
        <v>3</v>
      </c>
      <c r="D34" s="91">
        <f>'View Report Detail (Operator)'!C5</f>
        <v>0</v>
      </c>
      <c r="E34" s="91">
        <f>'View Report Detail (Operator)'!F5</f>
        <v>0</v>
      </c>
      <c r="F34" s="91">
        <f>'View Report Detail (Operator)'!L5</f>
        <v>3</v>
      </c>
      <c r="G34" s="91">
        <f>'View Report Detail (Operator)'!M5</f>
        <v>0</v>
      </c>
      <c r="H34" s="91">
        <f>'View Report Detail (Operator)'!N5</f>
        <v>0</v>
      </c>
      <c r="I34" s="91">
        <f>'View Report Detail (Operator)'!O5</f>
        <v>3</v>
      </c>
      <c r="J34" s="90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3.5" customHeight="1">
      <c r="A35" s="91">
        <v>24.0</v>
      </c>
      <c r="B35" s="99" t="s">
        <v>121</v>
      </c>
      <c r="C35" s="91">
        <f>'ActivateDeactivate Shop'!A5</f>
        <v>5</v>
      </c>
      <c r="D35" s="91">
        <f>'ActivateDeactivate Shop'!C5</f>
        <v>0</v>
      </c>
      <c r="E35" s="91">
        <f>'ActivateDeactivate Shop'!F5</f>
        <v>0</v>
      </c>
      <c r="F35" s="91">
        <f>'ActivateDeactivate Shop'!L5</f>
        <v>2</v>
      </c>
      <c r="G35" s="91">
        <f>'ActivateDeactivate Shop'!M5</f>
        <v>3</v>
      </c>
      <c r="H35" s="91">
        <f>'ActivateDeactivate Shop'!N5</f>
        <v>0</v>
      </c>
      <c r="I35" s="91">
        <f>'ActivateDeactivate Shop'!O5</f>
        <v>5</v>
      </c>
      <c r="J35" s="90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3.5" customHeight="1">
      <c r="A36" s="91">
        <v>25.0</v>
      </c>
      <c r="B36" s="99" t="s">
        <v>123</v>
      </c>
      <c r="C36" s="91">
        <f>'ActivateDeactivate Blog'!A5</f>
        <v>5</v>
      </c>
      <c r="D36" s="91">
        <f>'ActivateDeactivate Blog'!C5</f>
        <v>0</v>
      </c>
      <c r="E36" s="91">
        <f>'ActivateDeactivate Blog'!F5</f>
        <v>0</v>
      </c>
      <c r="F36" s="91">
        <f>'ActivateDeactivate Blog'!L5</f>
        <v>0</v>
      </c>
      <c r="G36" s="91">
        <f>'ActivateDeactivate Blog'!M5</f>
        <v>0</v>
      </c>
      <c r="H36" s="91">
        <f>'ActivateDeactivate Blog'!N5</f>
        <v>0</v>
      </c>
      <c r="I36" s="91">
        <f>'ActivateDeactivate Blog'!O5</f>
        <v>5</v>
      </c>
      <c r="J36" s="90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3.5" customHeight="1">
      <c r="A37" s="91">
        <v>26.0</v>
      </c>
      <c r="B37" s="99" t="s">
        <v>125</v>
      </c>
      <c r="C37" s="91">
        <f>'View Shop List (Operator)'!A5</f>
        <v>4</v>
      </c>
      <c r="D37" s="91">
        <f>'View Shop List (Operator)'!C5</f>
        <v>0</v>
      </c>
      <c r="E37" s="91">
        <f>'View Shop List (Operator)'!F5</f>
        <v>0</v>
      </c>
      <c r="F37" s="91">
        <f>'View Shop List (Operator)'!L5</f>
        <v>0</v>
      </c>
      <c r="G37" s="91">
        <f>'View Shop List (Operator)'!M5</f>
        <v>0</v>
      </c>
      <c r="H37" s="91">
        <f>'View Shop List (Operator)'!N5</f>
        <v>0</v>
      </c>
      <c r="I37" s="91">
        <f>'View Shop List (Operator)'!O5</f>
        <v>4</v>
      </c>
      <c r="J37" s="90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3.5" customHeight="1">
      <c r="A38" s="91">
        <v>27.0</v>
      </c>
      <c r="B38" s="99" t="s">
        <v>127</v>
      </c>
      <c r="C38" s="91">
        <f>'View Shop Detail (Operator)'!A5</f>
        <v>2</v>
      </c>
      <c r="D38" s="91">
        <f>'View Shop Detail (Operator)'!C5</f>
        <v>0</v>
      </c>
      <c r="E38" s="91">
        <f>'View Shop Detail (Operator)'!F5</f>
        <v>0</v>
      </c>
      <c r="F38" s="91">
        <f>'View Shop Detail (Operator)'!L5</f>
        <v>1</v>
      </c>
      <c r="G38" s="91">
        <f>'View Shop Detail (Operator)'!M5</f>
        <v>0</v>
      </c>
      <c r="H38" s="91">
        <f>'View Shop Detail (Operator)'!N5</f>
        <v>0</v>
      </c>
      <c r="I38" s="91">
        <f>'View Shop Detail (Operator)'!O5</f>
        <v>2</v>
      </c>
      <c r="J38" s="90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3.5" customHeight="1">
      <c r="A39" s="91">
        <v>28.0</v>
      </c>
      <c r="B39" s="98" t="s">
        <v>130</v>
      </c>
      <c r="C39" s="91">
        <f>'Add to Cart'!A5</f>
        <v>5</v>
      </c>
      <c r="D39" s="91">
        <f>'Add to Cart'!C5</f>
        <v>0</v>
      </c>
      <c r="E39" s="91">
        <f>'Add to Cart'!F5</f>
        <v>0</v>
      </c>
      <c r="F39" s="91">
        <f>'Add to Cart'!L5</f>
        <v>0</v>
      </c>
      <c r="G39" s="91">
        <f>'Add to Cart'!M5</f>
        <v>0</v>
      </c>
      <c r="H39" s="91">
        <f>'Add to Cart'!N5</f>
        <v>0</v>
      </c>
      <c r="I39" s="91">
        <f>'Add to Cart'!O5</f>
        <v>5</v>
      </c>
      <c r="J39" s="90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3.5" customHeight="1">
      <c r="A40" s="91">
        <v>29.0</v>
      </c>
      <c r="B40" s="99" t="s">
        <v>132</v>
      </c>
      <c r="C40" s="91">
        <f>'Remove from Cart'!A5</f>
        <v>3</v>
      </c>
      <c r="D40" s="91">
        <f>'Remove from Cart'!C5</f>
        <v>0</v>
      </c>
      <c r="E40" s="91">
        <f>'Remove from Cart'!F5</f>
        <v>0</v>
      </c>
      <c r="F40" s="91">
        <f>'Remove from Cart'!L5</f>
        <v>3</v>
      </c>
      <c r="G40" s="91">
        <f>'Remove from Cart'!M5</f>
        <v>0</v>
      </c>
      <c r="H40" s="91">
        <f>'Remove from Cart'!N5</f>
        <v>0</v>
      </c>
      <c r="I40" s="91">
        <f>'Remove from Cart'!O5</f>
        <v>3</v>
      </c>
      <c r="J40" s="90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3.5" customHeight="1">
      <c r="A41" s="91">
        <v>30.0</v>
      </c>
      <c r="B41" s="98" t="s">
        <v>133</v>
      </c>
      <c r="C41" s="91">
        <f>'View Cart'!A5</f>
        <v>2</v>
      </c>
      <c r="D41" s="91">
        <f>'View Cart'!C5</f>
        <v>0</v>
      </c>
      <c r="E41" s="91">
        <f>'View Cart'!F5</f>
        <v>0</v>
      </c>
      <c r="F41" s="91">
        <f>'View Cart'!L5</f>
        <v>2</v>
      </c>
      <c r="G41" s="91">
        <f>'View Cart'!M5</f>
        <v>0</v>
      </c>
      <c r="H41" s="91">
        <f>'View Cart'!N5</f>
        <v>0</v>
      </c>
      <c r="I41" s="91">
        <f>'View Cart'!O5</f>
        <v>2</v>
      </c>
      <c r="J41" s="90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3.5" customHeight="1">
      <c r="A42" s="91">
        <v>31.0</v>
      </c>
      <c r="B42" s="98" t="s">
        <v>136</v>
      </c>
      <c r="C42" s="91">
        <f>'View Home Page'!A5</f>
        <v>8</v>
      </c>
      <c r="D42" s="91">
        <f>'View Home Page'!C5</f>
        <v>0</v>
      </c>
      <c r="E42" s="91">
        <f>'View Home Page'!F5</f>
        <v>0</v>
      </c>
      <c r="F42" s="91">
        <f>'View Home Page'!L5</f>
        <v>8</v>
      </c>
      <c r="G42" s="91">
        <f>'View Home Page'!M5</f>
        <v>0</v>
      </c>
      <c r="H42" s="91">
        <f>'View Home Page'!N5</f>
        <v>0</v>
      </c>
      <c r="I42" s="91">
        <f>'View Home Page'!O5</f>
        <v>8</v>
      </c>
      <c r="J42" s="90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3.5" customHeight="1">
      <c r="A43" s="91">
        <v>32.0</v>
      </c>
      <c r="B43" s="99" t="s">
        <v>137</v>
      </c>
      <c r="C43" s="91">
        <f>'Filter Product by Category'!A5</f>
        <v>3</v>
      </c>
      <c r="D43" s="91">
        <f>'Filter Product by Category'!C5</f>
        <v>0</v>
      </c>
      <c r="E43" s="91">
        <f>'Filter Product by Category'!F5</f>
        <v>0</v>
      </c>
      <c r="F43" s="91">
        <f>'Filter Product by Category'!L5</f>
        <v>3</v>
      </c>
      <c r="G43" s="91">
        <f>'Filter Product by Category'!M5</f>
        <v>0</v>
      </c>
      <c r="H43" s="91">
        <f>'Filter Product by Category'!N5</f>
        <v>0</v>
      </c>
      <c r="I43" s="91">
        <f>'Filter Product by Category'!O5</f>
        <v>3</v>
      </c>
      <c r="J43" s="90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3.5" customHeight="1">
      <c r="A44" s="91">
        <v>33.0</v>
      </c>
      <c r="B44" s="99" t="s">
        <v>138</v>
      </c>
      <c r="C44" s="91">
        <f>'Get location from google Map'!A5</f>
        <v>1</v>
      </c>
      <c r="D44" s="91">
        <f>'Get location from google Map'!C5</f>
        <v>0</v>
      </c>
      <c r="E44" s="91">
        <f>'Get location from google Map'!F5</f>
        <v>0</v>
      </c>
      <c r="F44" s="91">
        <f>'Get location from google Map'!L5</f>
        <v>1</v>
      </c>
      <c r="G44" s="91">
        <f>'Get location from google Map'!M5</f>
        <v>0</v>
      </c>
      <c r="H44" s="91">
        <f>'Get location from google Map'!N5</f>
        <v>0</v>
      </c>
      <c r="I44" s="91">
        <f>'Get location from google Map'!O5</f>
        <v>1</v>
      </c>
      <c r="J44" s="90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3.5" customHeight="1">
      <c r="A45" s="91">
        <v>34.0</v>
      </c>
      <c r="B45" s="99" t="s">
        <v>141</v>
      </c>
      <c r="C45" s="91">
        <f>'Auto count Rating for Shop'!A5</f>
        <v>2</v>
      </c>
      <c r="D45" s="91">
        <f>'Auto count Rating for Shop'!C5</f>
        <v>0</v>
      </c>
      <c r="E45" s="91">
        <f>'Auto count Rating for Shop'!F5</f>
        <v>0</v>
      </c>
      <c r="F45" s="91">
        <f>'Auto count Rating for Shop'!L5</f>
        <v>2</v>
      </c>
      <c r="G45" s="91">
        <f>'Auto count Rating for Shop'!M5</f>
        <v>0</v>
      </c>
      <c r="H45" s="91">
        <f>'Auto count Rating for Shop'!N5</f>
        <v>0</v>
      </c>
      <c r="I45" s="91">
        <f>'Auto count Rating for Shop'!O5</f>
        <v>2</v>
      </c>
      <c r="J45" s="90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3.5" customHeight="1">
      <c r="A46" s="91">
        <v>35.0</v>
      </c>
      <c r="B46" s="98" t="s">
        <v>143</v>
      </c>
      <c r="C46" s="91">
        <f>'Recommend food by type for cust'!A5</f>
        <v>0</v>
      </c>
      <c r="D46" s="91">
        <f>'Recommend food by type for cust'!C5</f>
        <v>0</v>
      </c>
      <c r="E46" s="91">
        <f>'Recommend food by type for cust'!F5</f>
        <v>0</v>
      </c>
      <c r="F46" s="91">
        <f>'Recommend food by type for cust'!L5</f>
        <v>0</v>
      </c>
      <c r="G46" s="91">
        <f>'Recommend food by type for cust'!M5</f>
        <v>0</v>
      </c>
      <c r="H46" s="91">
        <f>'Recommend food by type for cust'!N5</f>
        <v>0</v>
      </c>
      <c r="I46" s="91">
        <f>'Recommend food by type for cust'!O5</f>
        <v>0</v>
      </c>
      <c r="J46" s="90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3.5" customHeight="1">
      <c r="A47" s="91">
        <v>36.0</v>
      </c>
      <c r="B47" s="98" t="s">
        <v>145</v>
      </c>
      <c r="C47" s="91">
        <f>'Register Shop'!A5</f>
        <v>10</v>
      </c>
      <c r="D47" s="91">
        <f>'Register Shop'!C5</f>
        <v>0</v>
      </c>
      <c r="E47" s="91">
        <f>'Register Shop'!F5</f>
        <v>0</v>
      </c>
      <c r="F47" s="91">
        <f>'Register Shop'!L5</f>
        <v>1</v>
      </c>
      <c r="G47" s="91">
        <f>'Register Shop'!M5</f>
        <v>8</v>
      </c>
      <c r="H47" s="91">
        <f>'Register Shop'!N5</f>
        <v>1</v>
      </c>
      <c r="I47" s="91">
        <f>'Register Shop'!O5</f>
        <v>10</v>
      </c>
      <c r="J47" s="90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3.5" customHeight="1">
      <c r="A48" s="91">
        <v>37.0</v>
      </c>
      <c r="B48" s="98" t="s">
        <v>147</v>
      </c>
      <c r="C48" s="91">
        <f>'Edit Shop Detail'!A5</f>
        <v>4</v>
      </c>
      <c r="D48" s="91">
        <f>'View Shop Dashboard'!C5</f>
        <v>0</v>
      </c>
      <c r="E48" s="91">
        <f>'View Shop Dashboard'!F5</f>
        <v>0</v>
      </c>
      <c r="F48" s="91">
        <f>'Edit Shop Detail'!L5</f>
        <v>1</v>
      </c>
      <c r="G48" s="91">
        <f>'Edit Shop Detail'!M5</f>
        <v>3</v>
      </c>
      <c r="H48" s="91">
        <f>'Edit Shop Detail'!N5</f>
        <v>0</v>
      </c>
      <c r="I48" s="91">
        <f>'Edit Shop Detail'!O5</f>
        <v>4</v>
      </c>
      <c r="J48" s="90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3.5" customHeight="1">
      <c r="A49" s="91">
        <v>38.0</v>
      </c>
      <c r="B49" s="99" t="s">
        <v>149</v>
      </c>
      <c r="C49" s="91">
        <f>'View Shop Dashboard'!A5</f>
        <v>19</v>
      </c>
      <c r="D49" s="91">
        <f>'View Shop Dashboard'!C5</f>
        <v>0</v>
      </c>
      <c r="E49" s="91">
        <f>'View Shop Dashboard'!F5</f>
        <v>0</v>
      </c>
      <c r="F49" s="91">
        <f>'View Shop Dashboard'!L5</f>
        <v>13</v>
      </c>
      <c r="G49" s="91">
        <f>'View Shop Dashboard'!M5</f>
        <v>6</v>
      </c>
      <c r="H49" s="91">
        <f>'View Shop Dashboard'!N5</f>
        <v>0</v>
      </c>
      <c r="I49" s="91">
        <f>'View Shop Dashboard'!O5</f>
        <v>19</v>
      </c>
      <c r="J49" s="90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3.5" customHeight="1">
      <c r="A50" s="91">
        <v>39.0</v>
      </c>
      <c r="B50" s="100" t="s">
        <v>151</v>
      </c>
      <c r="C50" s="91">
        <f>'View Shops revenue'!A5</f>
        <v>15</v>
      </c>
      <c r="D50" s="91">
        <f>'View Shops revenue'!C5</f>
        <v>0</v>
      </c>
      <c r="E50" s="91">
        <f>'View Shops revenue'!F5</f>
        <v>0</v>
      </c>
      <c r="F50" s="91">
        <f>'View Shops revenue'!L5</f>
        <v>9</v>
      </c>
      <c r="G50" s="91">
        <f>'View Shops revenue'!M5</f>
        <v>6</v>
      </c>
      <c r="H50" s="91">
        <f>'View Shops revenue'!N5</f>
        <v>0</v>
      </c>
      <c r="I50" s="91">
        <f>'View Shops revenue'!O5</f>
        <v>15</v>
      </c>
      <c r="J50" s="90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3.5" customHeight="1">
      <c r="A51" s="91">
        <v>40.0</v>
      </c>
      <c r="B51" s="98" t="s">
        <v>153</v>
      </c>
      <c r="C51" s="91">
        <f>'Shipper Register'!A5</f>
        <v>9</v>
      </c>
      <c r="D51" s="91">
        <f>'Shipper Register'!C5</f>
        <v>0</v>
      </c>
      <c r="E51" s="91">
        <f>'Shipper Register'!F5</f>
        <v>0</v>
      </c>
      <c r="F51" s="91">
        <f>'Shipper Register'!L5</f>
        <v>9</v>
      </c>
      <c r="G51" s="91">
        <f>'Shipper Register'!M5</f>
        <v>0</v>
      </c>
      <c r="H51" s="91">
        <f>'Shipper Register'!N5</f>
        <v>0</v>
      </c>
      <c r="I51" s="91">
        <f>'Shipper Register'!O5</f>
        <v>9</v>
      </c>
      <c r="J51" s="90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3.5" customHeight="1">
      <c r="A52" s="91">
        <v>41.0</v>
      </c>
      <c r="B52" s="99" t="s">
        <v>154</v>
      </c>
      <c r="C52" s="91">
        <f>'ActivateDeactivate Shipper'!A5</f>
        <v>6</v>
      </c>
      <c r="D52" s="91">
        <f>'ActivateDeactivate Shipper'!C5</f>
        <v>0</v>
      </c>
      <c r="E52" s="91">
        <f>'ActivateDeactivate Shipper'!F5</f>
        <v>0</v>
      </c>
      <c r="F52" s="91">
        <f>'ActivateDeactivate Shipper'!L5</f>
        <v>4</v>
      </c>
      <c r="G52" s="91">
        <f>'ActivateDeactivate Shipper'!M5</f>
        <v>1</v>
      </c>
      <c r="H52" s="91">
        <f>'ActivateDeactivate Shipper'!N5</f>
        <v>1</v>
      </c>
      <c r="I52" s="91">
        <f>'ActivateDeactivate Shipper'!O5</f>
        <v>6</v>
      </c>
      <c r="J52" s="90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3.5" customHeight="1">
      <c r="A53" s="91">
        <v>42.0</v>
      </c>
      <c r="B53" s="99" t="s">
        <v>155</v>
      </c>
      <c r="C53" s="91">
        <f>'ApproveReject shop register'!A5</f>
        <v>5</v>
      </c>
      <c r="D53" s="91">
        <f>'ApproveReject shop register'!C5</f>
        <v>0</v>
      </c>
      <c r="E53" s="91">
        <f>'ApproveReject shop register'!F5</f>
        <v>0</v>
      </c>
      <c r="F53" s="91">
        <f>'ApproveReject shop register'!L5</f>
        <v>4</v>
      </c>
      <c r="G53" s="91">
        <f>'ApproveReject shop register'!M5</f>
        <v>1</v>
      </c>
      <c r="H53" s="91">
        <f>'ApproveReject shop register'!N5</f>
        <v>0</v>
      </c>
      <c r="I53" s="91">
        <f>'ApproveReject shop register'!O5</f>
        <v>5</v>
      </c>
      <c r="J53" s="90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3.5" customHeight="1">
      <c r="A54" s="91">
        <v>43.0</v>
      </c>
      <c r="B54" s="99" t="s">
        <v>156</v>
      </c>
      <c r="C54" s="91">
        <f>'ApproveReject Shipper register'!A5</f>
        <v>7</v>
      </c>
      <c r="D54" s="91">
        <f>'ApproveReject Shipper register'!C5</f>
        <v>0</v>
      </c>
      <c r="E54" s="91">
        <f>'ApproveReject Shipper register'!F5</f>
        <v>0</v>
      </c>
      <c r="F54" s="91">
        <f>'ApproveReject Shipper register'!L5</f>
        <v>1</v>
      </c>
      <c r="G54" s="91">
        <f>'ApproveReject Shipper register'!M5</f>
        <v>6</v>
      </c>
      <c r="H54" s="91">
        <f>'ApproveReject Shipper register'!N5</f>
        <v>0</v>
      </c>
      <c r="I54" s="91">
        <f>'ApproveReject Shipper register'!O5</f>
        <v>7</v>
      </c>
      <c r="J54" s="90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3.5" customHeight="1">
      <c r="A55" s="91">
        <v>44.0</v>
      </c>
      <c r="B55" s="99" t="s">
        <v>157</v>
      </c>
      <c r="C55" s="91">
        <f>'Config Food category'!A5</f>
        <v>8</v>
      </c>
      <c r="D55" s="91">
        <f>'Config Food category'!C5</f>
        <v>0</v>
      </c>
      <c r="E55" s="91">
        <f>'Config Food category'!F5</f>
        <v>0</v>
      </c>
      <c r="F55" s="91">
        <f>'Config Food category'!L5</f>
        <v>4</v>
      </c>
      <c r="G55" s="91">
        <f>'Config Food category'!M5</f>
        <v>4</v>
      </c>
      <c r="H55" s="91">
        <f>'Config Food category'!N5</f>
        <v>0</v>
      </c>
      <c r="I55" s="91">
        <f>'Config Food category'!O5</f>
        <v>8</v>
      </c>
      <c r="J55" s="90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3.5" customHeight="1">
      <c r="A56" s="91">
        <v>45.0</v>
      </c>
      <c r="B56" s="99" t="s">
        <v>158</v>
      </c>
      <c r="C56" s="91">
        <f>'Config Application banner'!A5</f>
        <v>6</v>
      </c>
      <c r="D56" s="91">
        <f>'Config Application banner'!C5</f>
        <v>0</v>
      </c>
      <c r="E56" s="91">
        <f>'Config Application banner'!F5</f>
        <v>0</v>
      </c>
      <c r="F56" s="91">
        <f>'Config Application banner'!L5</f>
        <v>2</v>
      </c>
      <c r="G56" s="91">
        <f>'Config Application banner'!M5</f>
        <v>4</v>
      </c>
      <c r="H56" s="91">
        <f>'Config Application banner'!N5</f>
        <v>0</v>
      </c>
      <c r="I56" s="91">
        <f>'Config Application banner'!O5</f>
        <v>6</v>
      </c>
      <c r="J56" s="90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3.5" customHeight="1">
      <c r="A57" s="91">
        <v>46.0</v>
      </c>
      <c r="B57" s="99" t="s">
        <v>159</v>
      </c>
      <c r="C57" s="91">
        <f>'Config Payment method'!A5</f>
        <v>7</v>
      </c>
      <c r="D57" s="91">
        <f>'Config Payment method'!C5</f>
        <v>0</v>
      </c>
      <c r="E57" s="91">
        <f>'Config Payment method'!F5</f>
        <v>0</v>
      </c>
      <c r="F57" s="91">
        <f>'Config Payment method'!L5</f>
        <v>4</v>
      </c>
      <c r="G57" s="91">
        <f>'Config Payment method'!M5</f>
        <v>3</v>
      </c>
      <c r="H57" s="91">
        <f>'Config Payment method'!N5</f>
        <v>0</v>
      </c>
      <c r="I57" s="91">
        <f>'Config Payment method'!O5</f>
        <v>7</v>
      </c>
      <c r="J57" s="90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3.5" customHeight="1">
      <c r="A58" s="91">
        <v>47.0</v>
      </c>
      <c r="B58" s="99" t="s">
        <v>160</v>
      </c>
      <c r="C58" s="91">
        <f>'Config Shipping method'!A5</f>
        <v>7</v>
      </c>
      <c r="D58" s="91">
        <f>'Config Shipping method'!C5</f>
        <v>0</v>
      </c>
      <c r="E58" s="91">
        <f>'Config Shipping method'!F5</f>
        <v>0</v>
      </c>
      <c r="F58" s="91">
        <f>'Config Shipping method'!L5</f>
        <v>4</v>
      </c>
      <c r="G58" s="91">
        <f>'Config Shipping method'!M5</f>
        <v>3</v>
      </c>
      <c r="H58" s="91">
        <f>'Config Shipping method'!N5</f>
        <v>0</v>
      </c>
      <c r="I58" s="91">
        <f>'Config Shipping method'!O5</f>
        <v>7</v>
      </c>
      <c r="J58" s="90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3.5" customHeight="1">
      <c r="A59" s="91">
        <v>48.0</v>
      </c>
      <c r="B59" s="99" t="s">
        <v>161</v>
      </c>
      <c r="C59" s="91">
        <f>'View Operator dashboard'!A5</f>
        <v>30</v>
      </c>
      <c r="D59" s="91">
        <f>'View Operator dashboard'!C5</f>
        <v>0</v>
      </c>
      <c r="E59" s="91">
        <f>'View Operator dashboard'!F5</f>
        <v>0</v>
      </c>
      <c r="F59" s="91">
        <f>'View Operator dashboard'!L5</f>
        <v>25</v>
      </c>
      <c r="G59" s="91">
        <f>'View Operator dashboard'!M5</f>
        <v>5</v>
      </c>
      <c r="H59" s="91">
        <f>'View Operator dashboard'!N5</f>
        <v>0</v>
      </c>
      <c r="I59" s="91">
        <f>'View Operator dashboard'!O5</f>
        <v>30</v>
      </c>
      <c r="J59" s="90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3.5" customHeight="1">
      <c r="A60" s="91">
        <v>49.0</v>
      </c>
      <c r="B60" s="98" t="s">
        <v>162</v>
      </c>
      <c r="C60" s="91">
        <f>'Search using sematic for produc'!A5</f>
        <v>2</v>
      </c>
      <c r="D60" s="91">
        <f>'Search using sematic for produc'!C5</f>
        <v>0</v>
      </c>
      <c r="E60" s="91">
        <f>'Search using sematic for produc'!F5</f>
        <v>0</v>
      </c>
      <c r="F60" s="91">
        <f>'Search using sematic for produc'!L5</f>
        <v>2</v>
      </c>
      <c r="G60" s="91">
        <f>'Search using sematic for produc'!M5</f>
        <v>0</v>
      </c>
      <c r="H60" s="91">
        <f>'Search using sematic for produc'!N5</f>
        <v>0</v>
      </c>
      <c r="I60" s="91">
        <f>'Search using sematic for produc'!O5</f>
        <v>2</v>
      </c>
      <c r="J60" s="90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3.5" customHeight="1">
      <c r="A61" s="91">
        <v>50.0</v>
      </c>
      <c r="B61" s="98" t="s">
        <v>164</v>
      </c>
      <c r="C61" s="91">
        <f>'Search using elastic for produc'!A5</f>
        <v>1</v>
      </c>
      <c r="D61" s="91">
        <f>'Search using elastic for produc'!C5</f>
        <v>0</v>
      </c>
      <c r="E61" s="91">
        <f>'Search using elastic for produc'!F5</f>
        <v>0</v>
      </c>
      <c r="F61" s="91">
        <f>'Search using elastic for produc'!L5</f>
        <v>1</v>
      </c>
      <c r="G61" s="91">
        <f>'Search using elastic for produc'!M5</f>
        <v>0</v>
      </c>
      <c r="H61" s="91">
        <f>'Search using elastic for produc'!N5</f>
        <v>0</v>
      </c>
      <c r="I61" s="91">
        <f>'Search using elastic for produc'!O5</f>
        <v>1</v>
      </c>
      <c r="J61" s="90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3.5" customHeight="1">
      <c r="A62" s="91">
        <v>51.0</v>
      </c>
      <c r="B62" s="98" t="s">
        <v>165</v>
      </c>
      <c r="C62" s="91">
        <f>'Report Shop'!A5</f>
        <v>7</v>
      </c>
      <c r="D62" s="91">
        <f>'Report Shop'!C5</f>
        <v>0</v>
      </c>
      <c r="E62" s="91">
        <f>'Report Shop'!F5</f>
        <v>0</v>
      </c>
      <c r="F62" s="91">
        <f>'Report Shop'!L5</f>
        <v>6</v>
      </c>
      <c r="G62" s="91">
        <f>'Report Shop'!M5</f>
        <v>1</v>
      </c>
      <c r="H62" s="91">
        <f>'Report Shop'!N5</f>
        <v>0</v>
      </c>
      <c r="I62" s="91">
        <f>'Report Shop'!O5</f>
        <v>7</v>
      </c>
      <c r="J62" s="90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3.5" customHeight="1">
      <c r="A63" s="91">
        <v>52.0</v>
      </c>
      <c r="B63" s="98" t="s">
        <v>167</v>
      </c>
      <c r="C63" s="91">
        <f>'Report Product'!A5</f>
        <v>7</v>
      </c>
      <c r="D63" s="91">
        <f>'Report Product'!C5</f>
        <v>0</v>
      </c>
      <c r="E63" s="91">
        <f>'Report Product'!F5</f>
        <v>0</v>
      </c>
      <c r="F63" s="91">
        <f>'Report Product'!L5</f>
        <v>6</v>
      </c>
      <c r="G63" s="91">
        <f>'Report Product'!M5</f>
        <v>1</v>
      </c>
      <c r="H63" s="91">
        <f>'Report Product'!N5</f>
        <v>0</v>
      </c>
      <c r="I63" s="91">
        <f>'Report Product'!O5</f>
        <v>7</v>
      </c>
      <c r="J63" s="90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3.5" customHeight="1">
      <c r="A64" s="91">
        <v>53.0</v>
      </c>
      <c r="B64" s="99" t="s">
        <v>168</v>
      </c>
      <c r="C64" s="91">
        <f>'Report Blog'!A5</f>
        <v>7</v>
      </c>
      <c r="D64" s="91">
        <f>'Report Blog'!C5</f>
        <v>0</v>
      </c>
      <c r="E64" s="91">
        <f>'Report Blog'!F5</f>
        <v>0</v>
      </c>
      <c r="F64" s="91">
        <f>'Report Blog'!L5</f>
        <v>6</v>
      </c>
      <c r="G64" s="91">
        <f>'Report Blog'!M5</f>
        <v>1</v>
      </c>
      <c r="H64" s="91">
        <f>'Report Blog'!N5</f>
        <v>0</v>
      </c>
      <c r="I64" s="91">
        <f>'Report Blog'!O5</f>
        <v>7</v>
      </c>
      <c r="J64" s="90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3.5" customHeight="1">
      <c r="A65" s="91">
        <v>54.0</v>
      </c>
      <c r="B65" s="99" t="s">
        <v>169</v>
      </c>
      <c r="C65" s="91">
        <f>'View Shop Reports(Shopkeeper)'!A5</f>
        <v>8</v>
      </c>
      <c r="D65" s="91">
        <f>'View Shop Reports(Shopkeeper)'!C5</f>
        <v>0</v>
      </c>
      <c r="E65" s="91">
        <f>'View Shop Reports(Shopkeeper)'!F5</f>
        <v>0</v>
      </c>
      <c r="F65" s="91">
        <f>'View Shop Reports(Shopkeeper)'!L5</f>
        <v>2</v>
      </c>
      <c r="G65" s="91">
        <f>'View Shop Reports(Shopkeeper)'!M5</f>
        <v>6</v>
      </c>
      <c r="H65" s="91">
        <f>'View Shop Reports(Shopkeeper)'!N5</f>
        <v>0</v>
      </c>
      <c r="I65" s="91">
        <f>'View Shop Reports(Shopkeeper)'!O5</f>
        <v>8</v>
      </c>
      <c r="J65" s="90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3.5" customHeight="1">
      <c r="A66" s="91">
        <v>55.0</v>
      </c>
      <c r="B66" s="99" t="s">
        <v>170</v>
      </c>
      <c r="C66" s="91">
        <f>'View Shop Report Detail (Shopke'!A5</f>
        <v>5</v>
      </c>
      <c r="D66" s="91">
        <f>'View Shop Report Detail (Shopke'!C5</f>
        <v>0</v>
      </c>
      <c r="E66" s="91">
        <f>'View Shop Report Detail (Shopke'!F5</f>
        <v>0</v>
      </c>
      <c r="F66" s="91">
        <f>'View Shop Report Detail (Shopke'!L5</f>
        <v>2</v>
      </c>
      <c r="G66" s="91">
        <f>'View Shop Report Detail (Shopke'!M5</f>
        <v>3</v>
      </c>
      <c r="H66" s="91">
        <f>'View Shop Report Detail (Shopke'!N5</f>
        <v>0</v>
      </c>
      <c r="I66" s="91">
        <f>'View Shop Report Detail (Shopke'!O5</f>
        <v>5</v>
      </c>
      <c r="J66" s="90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3.5" customHeight="1">
      <c r="A67" s="91">
        <v>56.0</v>
      </c>
      <c r="B67" s="99" t="s">
        <v>172</v>
      </c>
      <c r="C67" s="91">
        <f>'View Blog Reports'!A5</f>
        <v>2</v>
      </c>
      <c r="D67" s="91">
        <f>'View Blog Reports'!C5</f>
        <v>0</v>
      </c>
      <c r="E67" s="91">
        <f>'View Blog Reports'!F5</f>
        <v>0</v>
      </c>
      <c r="F67" s="91">
        <f>'View Blog Reports'!L5</f>
        <v>1</v>
      </c>
      <c r="G67" s="91">
        <f>'View Blog Reports'!M5</f>
        <v>1</v>
      </c>
      <c r="H67" s="91">
        <f>'View Blog Reports'!N5</f>
        <v>0</v>
      </c>
      <c r="I67" s="91">
        <f>'View Blog Reports'!O5</f>
        <v>2</v>
      </c>
      <c r="J67" s="90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3.5" customHeight="1">
      <c r="A68" s="91">
        <v>57.0</v>
      </c>
      <c r="B68" s="99" t="s">
        <v>174</v>
      </c>
      <c r="C68" s="91">
        <f>'View Blog Report Detail'!A5</f>
        <v>2</v>
      </c>
      <c r="D68" s="91">
        <f>'View Blog Report Detail'!C5</f>
        <v>0</v>
      </c>
      <c r="E68" s="91">
        <f>'View Blog Report Detail'!F5</f>
        <v>0</v>
      </c>
      <c r="F68" s="91">
        <f>'View Blog Report Detail'!L5</f>
        <v>1</v>
      </c>
      <c r="G68" s="91">
        <f>'View Blog Report Detail'!M5</f>
        <v>1</v>
      </c>
      <c r="H68" s="91">
        <f>'View Blog Report Detail'!N5</f>
        <v>0</v>
      </c>
      <c r="I68" s="91">
        <f>'View Blog Report Detail'!O5</f>
        <v>2</v>
      </c>
      <c r="J68" s="90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3.5" customHeight="1">
      <c r="A69" s="91">
        <v>58.0</v>
      </c>
      <c r="B69" s="99" t="s">
        <v>176</v>
      </c>
      <c r="C69" s="91">
        <f>'View feedback list'!A5</f>
        <v>3</v>
      </c>
      <c r="D69" s="91">
        <f>'View feedback list'!C5</f>
        <v>0</v>
      </c>
      <c r="E69" s="91">
        <f>'View feedback list'!F5</f>
        <v>0</v>
      </c>
      <c r="F69" s="91">
        <f>'View feedback list'!L5</f>
        <v>1</v>
      </c>
      <c r="G69" s="91">
        <f>'View feedback list'!M5</f>
        <v>2</v>
      </c>
      <c r="H69" s="91">
        <f>'View feedback list'!N5</f>
        <v>0</v>
      </c>
      <c r="I69" s="91">
        <f>'View feedback list'!O5</f>
        <v>3</v>
      </c>
      <c r="J69" s="90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3.5" customHeight="1">
      <c r="A70" s="91">
        <v>59.0</v>
      </c>
      <c r="B70" s="99" t="s">
        <v>178</v>
      </c>
      <c r="C70" s="91">
        <f>'Delete feedback'!A5</f>
        <v>4</v>
      </c>
      <c r="D70" s="91">
        <f>'Delete feedback'!C5</f>
        <v>0</v>
      </c>
      <c r="E70" s="91">
        <f>'Delete feedback'!F5</f>
        <v>0</v>
      </c>
      <c r="F70" s="91">
        <f>'Delete feedback'!L5</f>
        <v>3</v>
      </c>
      <c r="G70" s="91">
        <f>'Delete feedback'!M5</f>
        <v>1</v>
      </c>
      <c r="H70" s="91">
        <f>'Delete feedback'!N5</f>
        <v>0</v>
      </c>
      <c r="I70" s="91">
        <f>'Delete feedback'!O5</f>
        <v>4</v>
      </c>
      <c r="J70" s="90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3.5" customHeight="1">
      <c r="A71" s="91">
        <v>60.0</v>
      </c>
      <c r="B71" s="99" t="s">
        <v>179</v>
      </c>
      <c r="C71" s="91">
        <f>'Submit Feedback '!A5</f>
        <v>9</v>
      </c>
      <c r="D71" s="91">
        <f>'Submit Feedback '!C5</f>
        <v>0</v>
      </c>
      <c r="E71" s="91">
        <f>'Submit Feedback '!F5</f>
        <v>0</v>
      </c>
      <c r="F71" s="91">
        <f>'Submit Feedback '!L5</f>
        <v>6</v>
      </c>
      <c r="G71" s="91">
        <f>'Submit Feedback '!M5</f>
        <v>2</v>
      </c>
      <c r="H71" s="91">
        <f>'Submit Feedback '!N5</f>
        <v>1</v>
      </c>
      <c r="I71" s="91">
        <f>'Submit Feedback '!O5</f>
        <v>9</v>
      </c>
      <c r="J71" s="90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3.5" customHeight="1">
      <c r="A72" s="91">
        <v>61.0</v>
      </c>
      <c r="B72" s="99" t="s">
        <v>180</v>
      </c>
      <c r="C72" s="91">
        <f>'View Order List (Customer)'!A5</f>
        <v>3</v>
      </c>
      <c r="D72" s="91">
        <f>'View Order List (Customer)'!C5</f>
        <v>0</v>
      </c>
      <c r="E72" s="91">
        <f>'View Order List (Customer)'!F5</f>
        <v>0</v>
      </c>
      <c r="F72" s="91">
        <f>'View Order List (Customer)'!L5</f>
        <v>2</v>
      </c>
      <c r="G72" s="91">
        <f>'View Order List (Customer)'!M5</f>
        <v>1</v>
      </c>
      <c r="H72" s="91">
        <f>'View Order List (Customer)'!N5</f>
        <v>0</v>
      </c>
      <c r="I72" s="91">
        <f>'View Order List (Customer)'!O5</f>
        <v>3</v>
      </c>
      <c r="J72" s="90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3.5" customHeight="1">
      <c r="A73" s="91">
        <v>62.0</v>
      </c>
      <c r="B73" s="99" t="s">
        <v>182</v>
      </c>
      <c r="C73" s="91">
        <f>'View Order Detail(Customer)'!A5</f>
        <v>2</v>
      </c>
      <c r="D73" s="91">
        <f>'View Order Detail(Customer)'!C5</f>
        <v>0</v>
      </c>
      <c r="E73" s="91">
        <f>'View Order Detail(Customer)'!F5</f>
        <v>0</v>
      </c>
      <c r="F73" s="91">
        <f>'View Order Detail(Customer)'!L5</f>
        <v>1</v>
      </c>
      <c r="G73" s="91">
        <f>'View Order Detail(Customer)'!M5</f>
        <v>1</v>
      </c>
      <c r="H73" s="91">
        <f>'View Order Detail(Customer)'!N5</f>
        <v>0</v>
      </c>
      <c r="I73" s="91">
        <f>'View Order Detail(Customer)'!O5</f>
        <v>2</v>
      </c>
      <c r="J73" s="90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3.5" customHeight="1">
      <c r="A74" s="91">
        <v>63.0</v>
      </c>
      <c r="B74" s="99" t="s">
        <v>183</v>
      </c>
      <c r="C74" s="91">
        <f>'Cancel Order (Customer)'!A5</f>
        <v>4</v>
      </c>
      <c r="D74" s="91">
        <f>'Cancel Order (Customer)'!C5</f>
        <v>0</v>
      </c>
      <c r="E74" s="91">
        <f>'Cancel Order (Customer)'!F5</f>
        <v>0</v>
      </c>
      <c r="F74" s="91">
        <f>'Cancel Order (Customer)'!L5</f>
        <v>3</v>
      </c>
      <c r="G74" s="91">
        <f>'Cancel Order (Customer)'!M5</f>
        <v>1</v>
      </c>
      <c r="H74" s="91">
        <f>'Cancel Order (Customer)'!N5</f>
        <v>0</v>
      </c>
      <c r="I74" s="91">
        <f>'Cancel Order (Customer)'!O5</f>
        <v>4</v>
      </c>
      <c r="J74" s="90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3.5" customHeight="1">
      <c r="A75" s="91">
        <v>64.0</v>
      </c>
      <c r="B75" s="99" t="s">
        <v>184</v>
      </c>
      <c r="C75" s="91">
        <f>'Request Order return'!A5</f>
        <v>3</v>
      </c>
      <c r="D75" s="91">
        <f>'Request Order return'!C5</f>
        <v>0</v>
      </c>
      <c r="E75" s="91">
        <f>'Request Order return'!F5</f>
        <v>0</v>
      </c>
      <c r="F75" s="91">
        <f>'Request Order return'!L5</f>
        <v>1</v>
      </c>
      <c r="G75" s="91">
        <f>'Request Order return'!M5</f>
        <v>2</v>
      </c>
      <c r="H75" s="91">
        <f>'Request Order return'!N5</f>
        <v>0</v>
      </c>
      <c r="I75" s="91">
        <f>'Request Order return'!O5</f>
        <v>3</v>
      </c>
      <c r="J75" s="90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3.5" customHeight="1">
      <c r="A76" s="91">
        <v>65.0</v>
      </c>
      <c r="B76" s="99" t="s">
        <v>185</v>
      </c>
      <c r="C76" s="91">
        <f>'View Order List (Shopkeeper)'!A5</f>
        <v>11</v>
      </c>
      <c r="D76" s="91">
        <f>'View Order List (Shopkeeper)'!C5</f>
        <v>0</v>
      </c>
      <c r="E76" s="91">
        <f>'View Order List (Shopkeeper)'!F5</f>
        <v>0</v>
      </c>
      <c r="F76" s="91">
        <f>'View Order List (Shopkeeper)'!L5</f>
        <v>10</v>
      </c>
      <c r="G76" s="91">
        <f>'View Order List (Shopkeeper)'!M5</f>
        <v>1</v>
      </c>
      <c r="H76" s="91">
        <f>'View Order List (Shopkeeper)'!N5</f>
        <v>0</v>
      </c>
      <c r="I76" s="91">
        <f>'View Order List (Shopkeeper)'!O5</f>
        <v>11</v>
      </c>
      <c r="J76" s="90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3.5" customHeight="1">
      <c r="A77" s="91">
        <v>66.0</v>
      </c>
      <c r="B77" s="99" t="s">
        <v>186</v>
      </c>
      <c r="C77" s="91">
        <f>'Accept Order'!A5</f>
        <v>2</v>
      </c>
      <c r="D77" s="91">
        <f>'Accept Order'!C5</f>
        <v>0</v>
      </c>
      <c r="E77" s="91">
        <f>'Accept Order'!F5</f>
        <v>0</v>
      </c>
      <c r="F77" s="91">
        <f>'Accept Order'!L5</f>
        <v>1</v>
      </c>
      <c r="G77" s="91">
        <f>'Accept Order'!M5</f>
        <v>1</v>
      </c>
      <c r="H77" s="91">
        <f>'Accept Order'!N5</f>
        <v>0</v>
      </c>
      <c r="I77" s="91">
        <f>'Accept Order'!O5</f>
        <v>2</v>
      </c>
      <c r="J77" s="90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3.5" customHeight="1">
      <c r="A78" s="91">
        <v>67.0</v>
      </c>
      <c r="B78" s="99" t="s">
        <v>187</v>
      </c>
      <c r="C78" s="91">
        <f>'Reject Order'!A5</f>
        <v>2</v>
      </c>
      <c r="D78" s="91">
        <f>'View Order List (Shopkeeper)'!C5</f>
        <v>0</v>
      </c>
      <c r="E78" s="91">
        <f>'Reject Order'!F5</f>
        <v>0</v>
      </c>
      <c r="F78" s="91">
        <f>'Reject Order'!L5</f>
        <v>1</v>
      </c>
      <c r="G78" s="91">
        <f>'Reject Order'!M5</f>
        <v>1</v>
      </c>
      <c r="H78" s="91">
        <f>'Reject Order'!N5</f>
        <v>0</v>
      </c>
      <c r="I78" s="91">
        <f>'Reject Order'!O5</f>
        <v>2</v>
      </c>
      <c r="J78" s="90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3.5" customHeight="1">
      <c r="A79" s="91">
        <v>68.0</v>
      </c>
      <c r="B79" s="99" t="s">
        <v>188</v>
      </c>
      <c r="C79" s="91">
        <f>'Change Order Status (Shopkeeper'!A5</f>
        <v>3</v>
      </c>
      <c r="D79" s="91">
        <f>'Reject Order'!C5</f>
        <v>0</v>
      </c>
      <c r="E79" s="91">
        <f>'Change Order Status (Shopkeeper'!F5</f>
        <v>0</v>
      </c>
      <c r="F79" s="91">
        <f>'Change Order Status (Shopkeeper'!L5</f>
        <v>1</v>
      </c>
      <c r="G79" s="91">
        <f>'Change Order Status (Shopkeeper'!M5</f>
        <v>2</v>
      </c>
      <c r="H79" s="91">
        <f>'Change Order Status (Shopkeeper'!N5</f>
        <v>0</v>
      </c>
      <c r="I79" s="91">
        <f>'Change Order Status (Shopkeeper'!O5</f>
        <v>3</v>
      </c>
      <c r="J79" s="90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3.5" customHeight="1">
      <c r="A80" s="91">
        <v>69.0</v>
      </c>
      <c r="B80" s="99" t="s">
        <v>189</v>
      </c>
      <c r="C80" s="91">
        <f>'Resolve Order Return Request'!A5</f>
        <v>15</v>
      </c>
      <c r="D80" s="91">
        <f>'View Order List (Shopkeeper)'!C5</f>
        <v>0</v>
      </c>
      <c r="E80" s="91">
        <f>'Resolve Order Return Request'!F5</f>
        <v>0</v>
      </c>
      <c r="F80" s="91">
        <f>'Resolve Order Return Request'!L5</f>
        <v>11</v>
      </c>
      <c r="G80" s="91">
        <f>'Resolve Order Return Request'!M5</f>
        <v>3</v>
      </c>
      <c r="H80" s="91">
        <f>'Resolve Order Return Request'!N5</f>
        <v>1</v>
      </c>
      <c r="I80" s="91">
        <f>'Resolve Order Return Request'!O5</f>
        <v>15</v>
      </c>
      <c r="J80" s="90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3.5" customHeight="1">
      <c r="A81" s="91">
        <v>70.0</v>
      </c>
      <c r="B81" s="99" t="s">
        <v>190</v>
      </c>
      <c r="C81" s="91">
        <f>'View Order Detail (Shipper)'!A5</f>
        <v>4</v>
      </c>
      <c r="D81" s="91">
        <f>'View Order Detail (Shipper)'!C5</f>
        <v>0</v>
      </c>
      <c r="E81" s="91">
        <f>'View Order Detail (Shipper)'!F5</f>
        <v>0</v>
      </c>
      <c r="F81" s="91">
        <f>'View Order Detail (Shipper)'!L5</f>
        <v>3</v>
      </c>
      <c r="G81" s="91">
        <f>'View Order Detail (Shipper)'!M5</f>
        <v>1</v>
      </c>
      <c r="H81" s="91">
        <f>'View Order Detail (Shipper)'!N5</f>
        <v>0</v>
      </c>
      <c r="I81" s="91">
        <f>'View Order Detail (Shipper)'!O5</f>
        <v>4</v>
      </c>
      <c r="J81" s="90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3.5" customHeight="1">
      <c r="A82" s="91">
        <v>71.0</v>
      </c>
      <c r="B82" s="99" t="s">
        <v>191</v>
      </c>
      <c r="C82" s="91">
        <f>'Change Order Status (Shipper)'!A5</f>
        <v>4</v>
      </c>
      <c r="D82" s="91">
        <f>'Change Order Status (Shipper)'!C5</f>
        <v>0</v>
      </c>
      <c r="E82" s="91">
        <f>'Change Order Status (Shipper)'!F5</f>
        <v>0</v>
      </c>
      <c r="F82" s="91">
        <f>'Change Order Status (Shipper)'!L5</f>
        <v>1</v>
      </c>
      <c r="G82" s="91">
        <f>'Change Order Status (Shipper)'!M5</f>
        <v>3</v>
      </c>
      <c r="H82" s="91">
        <f>'Change Order Status (Shipper)'!N5</f>
        <v>0</v>
      </c>
      <c r="I82" s="91">
        <f>'Change Order Status (Shipper)'!O5</f>
        <v>4</v>
      </c>
      <c r="J82" s="90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3.5" customHeight="1">
      <c r="A83" s="91">
        <v>72.0</v>
      </c>
      <c r="B83" s="99" t="s">
        <v>192</v>
      </c>
      <c r="C83" s="91">
        <f>'Confirm Order Receive(Customer)'!A5</f>
        <v>3</v>
      </c>
      <c r="D83" s="91">
        <f>'Confirm Order Receive(Customer)'!C5</f>
        <v>0</v>
      </c>
      <c r="E83" s="91">
        <f>'Confirm Order Receive(Customer)'!F5</f>
        <v>0</v>
      </c>
      <c r="F83" s="91">
        <f>'Confirm Order Receive(Customer)'!L5</f>
        <v>1</v>
      </c>
      <c r="G83" s="91">
        <f>'Confirm Order Receive(Customer)'!M5</f>
        <v>2</v>
      </c>
      <c r="H83" s="91">
        <f>'Confirm Order Receive(Customer)'!N5</f>
        <v>0</v>
      </c>
      <c r="I83" s="91">
        <f>'Confirm Order Receive(Customer)'!O5</f>
        <v>3</v>
      </c>
      <c r="J83" s="90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3.5" customHeight="1">
      <c r="A84" s="91">
        <v>73.0</v>
      </c>
      <c r="B84" s="99" t="s">
        <v>193</v>
      </c>
      <c r="C84" s="91">
        <f>'Check Out'!A5</f>
        <v>5</v>
      </c>
      <c r="D84" s="91">
        <f>'Check Out'!C5</f>
        <v>0</v>
      </c>
      <c r="E84" s="91">
        <f>'Check Out'!F5</f>
        <v>0</v>
      </c>
      <c r="F84" s="91">
        <f>'Check Out'!L5</f>
        <v>2</v>
      </c>
      <c r="G84" s="91">
        <f>'Check Out'!M5</f>
        <v>2</v>
      </c>
      <c r="H84" s="91">
        <f>'Check Out'!N5</f>
        <v>1</v>
      </c>
      <c r="I84" s="91">
        <f>'Check Out'!O5</f>
        <v>5</v>
      </c>
      <c r="J84" s="90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3.5" customHeight="1">
      <c r="A85" s="91">
        <v>74.0</v>
      </c>
      <c r="B85" s="99" t="s">
        <v>194</v>
      </c>
      <c r="C85" s="91">
        <f>'Choose Payment Method'!A5</f>
        <v>3</v>
      </c>
      <c r="D85" s="91">
        <f>'Choose Payment Method'!C5</f>
        <v>0</v>
      </c>
      <c r="E85" s="91">
        <f>'Choose Payment Method'!F5</f>
        <v>0</v>
      </c>
      <c r="F85" s="91">
        <f>'Choose Payment Method'!L5</f>
        <v>1</v>
      </c>
      <c r="G85" s="91">
        <f>'Choose Payment Method'!M5</f>
        <v>2</v>
      </c>
      <c r="H85" s="91">
        <f>'Choose Payment Method'!N5</f>
        <v>0</v>
      </c>
      <c r="I85" s="91">
        <f>'Choose Payment Method'!O5</f>
        <v>3</v>
      </c>
      <c r="J85" s="90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3.5" customHeight="1">
      <c r="A86" s="91">
        <v>75.0</v>
      </c>
      <c r="B86" s="98" t="s">
        <v>195</v>
      </c>
      <c r="C86" s="91">
        <f>'Choose Shipping Method'!A5</f>
        <v>3</v>
      </c>
      <c r="D86" s="91">
        <f>'Choose Shipping Method'!C5</f>
        <v>0</v>
      </c>
      <c r="E86" s="91">
        <f>'Choose Shipping Method'!F5</f>
        <v>0</v>
      </c>
      <c r="F86" s="91">
        <f>'Choose Shipping Method'!L5</f>
        <v>1</v>
      </c>
      <c r="G86" s="91">
        <f>'Choose Shipping Method'!M5</f>
        <v>2</v>
      </c>
      <c r="H86" s="91">
        <f>'Choose Shipping Method'!N5</f>
        <v>0</v>
      </c>
      <c r="I86" s="91">
        <f>'Choose Shipping Method'!O5</f>
        <v>3</v>
      </c>
      <c r="J86" s="90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3.5" customHeight="1">
      <c r="A87" s="91">
        <v>76.0</v>
      </c>
      <c r="B87" s="99" t="s">
        <v>197</v>
      </c>
      <c r="C87" s="91">
        <f>'View Voucher List'!A5</f>
        <v>3</v>
      </c>
      <c r="D87" s="91">
        <f>'View Voucher List'!C5</f>
        <v>0</v>
      </c>
      <c r="E87" s="91">
        <f>'View Voucher List'!F5</f>
        <v>0</v>
      </c>
      <c r="F87" s="91">
        <f>'View Voucher List'!L5</f>
        <v>2</v>
      </c>
      <c r="G87" s="91">
        <f>'View Voucher List'!M5</f>
        <v>1</v>
      </c>
      <c r="H87" s="91">
        <f>'View Voucher List'!N5</f>
        <v>0</v>
      </c>
      <c r="I87" s="91">
        <f>'View Voucher List'!O5</f>
        <v>3</v>
      </c>
      <c r="J87" s="90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3.5" customHeight="1">
      <c r="A88" s="91">
        <v>77.0</v>
      </c>
      <c r="B88" s="99" t="s">
        <v>198</v>
      </c>
      <c r="C88" s="91">
        <f>'Create Voucher'!A5</f>
        <v>10</v>
      </c>
      <c r="D88" s="91">
        <f>'Create Voucher'!C5</f>
        <v>0</v>
      </c>
      <c r="E88" s="91">
        <f>'Create Voucher'!F5</f>
        <v>0</v>
      </c>
      <c r="F88" s="91">
        <f>'Create Voucher'!L5</f>
        <v>1</v>
      </c>
      <c r="G88" s="91">
        <f>'Create Voucher'!M5</f>
        <v>3</v>
      </c>
      <c r="H88" s="91">
        <f>'Create Voucher'!N5</f>
        <v>6</v>
      </c>
      <c r="I88" s="91">
        <f>'Create Voucher'!O5</f>
        <v>10</v>
      </c>
      <c r="J88" s="90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3.5" customHeight="1">
      <c r="A89" s="91">
        <v>78.0</v>
      </c>
      <c r="B89" s="99" t="s">
        <v>200</v>
      </c>
      <c r="C89" s="91">
        <f>'Apply Voucher'!A5</f>
        <v>6</v>
      </c>
      <c r="D89" s="91">
        <f>'Apply Voucher'!C5</f>
        <v>0</v>
      </c>
      <c r="E89" s="91">
        <f>'Apply Voucher'!F5</f>
        <v>0</v>
      </c>
      <c r="F89" s="91">
        <f>'Apply Voucher'!L5</f>
        <v>1</v>
      </c>
      <c r="G89" s="91">
        <f>'Apply Voucher'!M5</f>
        <v>2</v>
      </c>
      <c r="H89" s="91">
        <f>'Apply Voucher'!N5</f>
        <v>3</v>
      </c>
      <c r="I89" s="91">
        <f>'Apply Voucher'!O5</f>
        <v>6</v>
      </c>
      <c r="J89" s="90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3.5" customHeight="1">
      <c r="A90" s="91">
        <v>79.0</v>
      </c>
      <c r="B90" s="99" t="s">
        <v>201</v>
      </c>
      <c r="C90" s="91">
        <f>'Disable Voucher'!A5</f>
        <v>2</v>
      </c>
      <c r="D90" s="91">
        <f>'Disable Voucher'!C5</f>
        <v>0</v>
      </c>
      <c r="E90" s="91">
        <f>'Disable Voucher'!F5</f>
        <v>0</v>
      </c>
      <c r="F90" s="91">
        <f>'Disable Voucher'!L5</f>
        <v>1</v>
      </c>
      <c r="G90" s="91">
        <f>'Disable Voucher'!M5</f>
        <v>1</v>
      </c>
      <c r="H90" s="91">
        <f>'Disable Voucher'!N5</f>
        <v>0</v>
      </c>
      <c r="I90" s="91">
        <f>'Disable Voucher'!O5</f>
        <v>2</v>
      </c>
      <c r="J90" s="90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3.5" customHeight="1">
      <c r="A91" s="91">
        <v>80.0</v>
      </c>
      <c r="B91" s="99" t="s">
        <v>202</v>
      </c>
      <c r="C91" s="91">
        <f>'View Discount List'!A5</f>
        <v>2</v>
      </c>
      <c r="D91" s="91">
        <f>'View Discount List'!C5</f>
        <v>0</v>
      </c>
      <c r="E91" s="91">
        <f>'View Discount List'!F5</f>
        <v>0</v>
      </c>
      <c r="F91" s="91">
        <f>'View Discount List'!L5</f>
        <v>1</v>
      </c>
      <c r="G91" s="91">
        <f>'View Discount List'!M5</f>
        <v>1</v>
      </c>
      <c r="H91" s="91">
        <f>'View Discount List'!N5</f>
        <v>0</v>
      </c>
      <c r="I91" s="91">
        <f>'View Discount List'!O5</f>
        <v>2</v>
      </c>
      <c r="J91" s="90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3.5" customHeight="1">
      <c r="A92" s="91">
        <v>81.0</v>
      </c>
      <c r="B92" s="100" t="s">
        <v>203</v>
      </c>
      <c r="C92" s="91">
        <f>'Create Discount'!A5</f>
        <v>7</v>
      </c>
      <c r="D92" s="91">
        <f>'Create Discount'!C5</f>
        <v>0</v>
      </c>
      <c r="E92" s="91">
        <f>'Create Discount'!F5</f>
        <v>0</v>
      </c>
      <c r="F92" s="91">
        <f>'Create Discount'!L5</f>
        <v>1</v>
      </c>
      <c r="G92" s="91">
        <f>'Create Discount'!M5</f>
        <v>5</v>
      </c>
      <c r="H92" s="91">
        <f>'Create Discount'!N5</f>
        <v>1</v>
      </c>
      <c r="I92" s="91">
        <f>'Create Discount'!O5</f>
        <v>7</v>
      </c>
      <c r="J92" s="90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3.5" customHeight="1">
      <c r="A93" s="91">
        <v>82.0</v>
      </c>
      <c r="B93" s="100" t="s">
        <v>205</v>
      </c>
      <c r="C93" s="91">
        <f>'Disable Discount'!A5</f>
        <v>2</v>
      </c>
      <c r="D93" s="91">
        <f>'Disable Discount'!C5</f>
        <v>0</v>
      </c>
      <c r="E93" s="91">
        <f>'Disable Discount'!F5</f>
        <v>0</v>
      </c>
      <c r="F93" s="91">
        <f>'Disable Discount'!L5</f>
        <v>1</v>
      </c>
      <c r="G93" s="91">
        <f>'Disable Discount'!M5</f>
        <v>1</v>
      </c>
      <c r="H93" s="91">
        <f>'Disable Discount'!N5</f>
        <v>0</v>
      </c>
      <c r="I93" s="91">
        <f>'Disable Discount'!O5</f>
        <v>2</v>
      </c>
      <c r="J93" s="90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3.5" customHeight="1">
      <c r="A94" s="197"/>
      <c r="B94" s="198" t="s">
        <v>263</v>
      </c>
      <c r="C94" s="197">
        <f t="shared" ref="C94:D94" si="1">SUM(C10:C93)</f>
        <v>427</v>
      </c>
      <c r="D94" s="197">
        <f t="shared" si="1"/>
        <v>0</v>
      </c>
      <c r="E94" s="197">
        <f>SUM(E10:E31)</f>
        <v>0</v>
      </c>
      <c r="F94" s="197">
        <f t="shared" ref="F94:I94" si="2">SUM(F10:F93)</f>
        <v>231</v>
      </c>
      <c r="G94" s="197">
        <f t="shared" si="2"/>
        <v>160</v>
      </c>
      <c r="H94" s="197">
        <f t="shared" si="2"/>
        <v>21</v>
      </c>
      <c r="I94" s="197">
        <f t="shared" si="2"/>
        <v>427</v>
      </c>
      <c r="J94" s="90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199"/>
      <c r="B95" s="200"/>
      <c r="C95" s="201"/>
      <c r="D95" s="202"/>
      <c r="E95" s="202"/>
      <c r="F95" s="202"/>
      <c r="G95" s="202"/>
      <c r="H95" s="202"/>
      <c r="I95" s="202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8"/>
      <c r="B96" s="203" t="s">
        <v>264</v>
      </c>
      <c r="C96" s="8"/>
      <c r="D96" s="204">
        <f>(C94+D94)*100/(I94)</f>
        <v>100</v>
      </c>
      <c r="E96" s="8" t="s">
        <v>265</v>
      </c>
      <c r="F96" s="8"/>
      <c r="G96" s="8"/>
      <c r="H96" s="8"/>
      <c r="I96" s="205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8"/>
      <c r="B97" s="203" t="s">
        <v>266</v>
      </c>
      <c r="C97" s="8"/>
      <c r="D97" s="204">
        <f>C94*100/(I94)</f>
        <v>100</v>
      </c>
      <c r="E97" s="8" t="s">
        <v>265</v>
      </c>
      <c r="F97" s="8"/>
      <c r="G97" s="8"/>
      <c r="H97" s="8"/>
      <c r="I97" s="205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8"/>
      <c r="B98" s="203" t="s">
        <v>267</v>
      </c>
      <c r="C98" s="8"/>
      <c r="D98" s="204">
        <f>F94*100/I94</f>
        <v>54.09836066</v>
      </c>
      <c r="E98" s="8" t="s">
        <v>265</v>
      </c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8"/>
      <c r="B99" s="203" t="s">
        <v>268</v>
      </c>
      <c r="C99" s="8"/>
      <c r="D99" s="204">
        <f>G94*100/I94</f>
        <v>37.470726</v>
      </c>
      <c r="E99" s="8" t="s">
        <v>265</v>
      </c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8"/>
      <c r="B100" s="203" t="s">
        <v>269</v>
      </c>
      <c r="C100" s="8"/>
      <c r="D100" s="204">
        <f>H94*100/I94</f>
        <v>4.918032787</v>
      </c>
      <c r="E100" s="8" t="s">
        <v>265</v>
      </c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</sheetData>
  <mergeCells count="11">
    <mergeCell ref="B6:C6"/>
    <mergeCell ref="D6:E6"/>
    <mergeCell ref="F6:I6"/>
    <mergeCell ref="B7:I7"/>
    <mergeCell ref="A2:I2"/>
    <mergeCell ref="B4:C4"/>
    <mergeCell ref="D4:E4"/>
    <mergeCell ref="F4:I4"/>
    <mergeCell ref="B5:C5"/>
    <mergeCell ref="D5:E5"/>
    <mergeCell ref="F5:I5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39.0"/>
    <col customWidth="1" hidden="1" min="5" max="5" width="1.75"/>
    <col customWidth="1" min="6" max="21" width="2.75"/>
    <col customWidth="1" min="22" max="23" width="2.63"/>
    <col customWidth="1" min="24" max="26" width="8.0"/>
  </cols>
  <sheetData>
    <row r="1" ht="13.5" customHeight="1">
      <c r="A1" s="101" t="s">
        <v>206</v>
      </c>
      <c r="B1" s="102"/>
      <c r="C1" s="103" t="s">
        <v>207</v>
      </c>
      <c r="D1" s="102"/>
      <c r="E1" s="104"/>
      <c r="F1" s="105" t="s">
        <v>208</v>
      </c>
      <c r="G1" s="106"/>
      <c r="H1" s="106"/>
      <c r="I1" s="106"/>
      <c r="J1" s="106"/>
      <c r="K1" s="106"/>
      <c r="L1" s="107" t="s">
        <v>207</v>
      </c>
      <c r="M1" s="102"/>
      <c r="N1" s="102"/>
      <c r="O1" s="102"/>
      <c r="P1" s="102"/>
      <c r="Q1" s="102"/>
      <c r="R1" s="102"/>
      <c r="S1" s="102"/>
      <c r="T1" s="108"/>
      <c r="U1" s="7"/>
      <c r="V1" s="109"/>
      <c r="W1" s="7"/>
      <c r="X1" s="7"/>
      <c r="Y1" s="7"/>
      <c r="Z1" s="7"/>
    </row>
    <row r="2" ht="13.5" customHeight="1">
      <c r="A2" s="110" t="s">
        <v>209</v>
      </c>
      <c r="B2" s="12"/>
      <c r="C2" s="111" t="s">
        <v>7</v>
      </c>
      <c r="D2" s="112"/>
      <c r="E2" s="113"/>
      <c r="F2" s="114" t="s">
        <v>210</v>
      </c>
      <c r="G2" s="11"/>
      <c r="H2" s="11"/>
      <c r="I2" s="11"/>
      <c r="J2" s="11"/>
      <c r="K2" s="12"/>
      <c r="L2" s="115" t="s">
        <v>7</v>
      </c>
      <c r="M2" s="112"/>
      <c r="N2" s="112"/>
      <c r="O2" s="116"/>
      <c r="P2" s="116"/>
      <c r="Q2" s="116"/>
      <c r="R2" s="116"/>
      <c r="S2" s="116"/>
      <c r="T2" s="117"/>
      <c r="U2" s="7"/>
      <c r="V2" s="7"/>
      <c r="W2" s="7"/>
      <c r="X2" s="7"/>
      <c r="Y2" s="7"/>
      <c r="Z2" s="7"/>
    </row>
    <row r="3" ht="13.5" customHeight="1">
      <c r="A3" s="110" t="s">
        <v>211</v>
      </c>
      <c r="B3" s="12"/>
      <c r="C3" s="118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7"/>
      <c r="V3" s="7"/>
      <c r="W3" s="7"/>
      <c r="X3" s="7"/>
      <c r="Y3" s="7"/>
      <c r="Z3" s="7"/>
    </row>
    <row r="4" ht="13.5" customHeight="1">
      <c r="A4" s="120" t="s">
        <v>100</v>
      </c>
      <c r="B4" s="12"/>
      <c r="C4" s="121" t="s">
        <v>101</v>
      </c>
      <c r="D4" s="11"/>
      <c r="E4" s="12"/>
      <c r="F4" s="121" t="s">
        <v>102</v>
      </c>
      <c r="G4" s="11"/>
      <c r="H4" s="11"/>
      <c r="I4" s="11"/>
      <c r="J4" s="11"/>
      <c r="K4" s="12"/>
      <c r="L4" s="122" t="s">
        <v>212</v>
      </c>
      <c r="M4" s="11"/>
      <c r="N4" s="11"/>
      <c r="O4" s="121" t="s">
        <v>105</v>
      </c>
      <c r="P4" s="11"/>
      <c r="Q4" s="11"/>
      <c r="R4" s="11"/>
      <c r="S4" s="11"/>
      <c r="T4" s="119"/>
      <c r="U4" s="7"/>
      <c r="V4" s="109"/>
      <c r="W4" s="7"/>
      <c r="X4" s="7"/>
      <c r="Y4" s="7"/>
      <c r="Z4" s="7"/>
    </row>
    <row r="5" ht="13.5" customHeight="1">
      <c r="A5" s="123">
        <f>COUNTIF(F44:HQ44,"P")</f>
        <v>18</v>
      </c>
      <c r="B5" s="124"/>
      <c r="C5" s="125">
        <f>COUNTIF(F44:HQ44,"F")</f>
        <v>0</v>
      </c>
      <c r="D5" s="126"/>
      <c r="E5" s="124"/>
      <c r="F5" s="125">
        <f>SUM(O5,-A5,-C5)</f>
        <v>0</v>
      </c>
      <c r="G5" s="126"/>
      <c r="H5" s="126"/>
      <c r="I5" s="126"/>
      <c r="J5" s="126"/>
      <c r="K5" s="124"/>
      <c r="L5" s="127">
        <f>COUNTIF(E43:HQ43,"N")</f>
        <v>1</v>
      </c>
      <c r="M5" s="127">
        <f>COUNTIF(E43:HQ43,"A")</f>
        <v>17</v>
      </c>
      <c r="N5" s="127">
        <f>COUNTIF(E43:HQ43,"B")</f>
        <v>0</v>
      </c>
      <c r="O5" s="125">
        <f>COUNTA(E7:HT7)</f>
        <v>18</v>
      </c>
      <c r="P5" s="126"/>
      <c r="Q5" s="126"/>
      <c r="R5" s="126"/>
      <c r="S5" s="126"/>
      <c r="T5" s="128"/>
      <c r="U5" s="129"/>
      <c r="V5" s="7"/>
      <c r="W5" s="7"/>
      <c r="X5" s="7"/>
      <c r="Y5" s="7"/>
      <c r="Z5" s="7"/>
    </row>
    <row r="6" ht="9.75" customHeight="1">
      <c r="A6" s="7"/>
      <c r="B6" s="34"/>
      <c r="C6" s="7"/>
      <c r="D6" s="130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46.5" customHeight="1">
      <c r="A7" s="131"/>
      <c r="B7" s="132"/>
      <c r="C7" s="133"/>
      <c r="D7" s="134"/>
      <c r="E7" s="133"/>
      <c r="F7" s="135" t="s">
        <v>213</v>
      </c>
      <c r="G7" s="135" t="s">
        <v>214</v>
      </c>
      <c r="H7" s="135" t="s">
        <v>215</v>
      </c>
      <c r="I7" s="135" t="s">
        <v>216</v>
      </c>
      <c r="J7" s="135" t="s">
        <v>217</v>
      </c>
      <c r="K7" s="135" t="s">
        <v>218</v>
      </c>
      <c r="L7" s="135" t="s">
        <v>219</v>
      </c>
      <c r="M7" s="135" t="s">
        <v>220</v>
      </c>
      <c r="N7" s="135" t="s">
        <v>221</v>
      </c>
      <c r="O7" s="135" t="s">
        <v>222</v>
      </c>
      <c r="P7" s="135" t="s">
        <v>223</v>
      </c>
      <c r="Q7" s="135" t="s">
        <v>224</v>
      </c>
      <c r="R7" s="135" t="s">
        <v>225</v>
      </c>
      <c r="S7" s="135" t="s">
        <v>226</v>
      </c>
      <c r="T7" s="135" t="s">
        <v>227</v>
      </c>
      <c r="U7" s="135" t="s">
        <v>228</v>
      </c>
      <c r="V7" s="135" t="s">
        <v>229</v>
      </c>
      <c r="W7" s="135" t="s">
        <v>230</v>
      </c>
      <c r="X7" s="7"/>
      <c r="Y7" s="7"/>
      <c r="Z7" s="7"/>
    </row>
    <row r="8" ht="13.5" customHeight="1">
      <c r="A8" s="136" t="s">
        <v>231</v>
      </c>
      <c r="B8" s="137" t="s">
        <v>232</v>
      </c>
      <c r="C8" s="138"/>
      <c r="D8" s="139"/>
      <c r="E8" s="140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2"/>
      <c r="U8" s="68"/>
      <c r="V8" s="68"/>
      <c r="W8" s="68"/>
      <c r="X8" s="7"/>
      <c r="Y8" s="7"/>
      <c r="Z8" s="7"/>
    </row>
    <row r="9" ht="13.5" customHeight="1">
      <c r="A9" s="143"/>
      <c r="B9" s="144"/>
      <c r="C9" s="145"/>
      <c r="D9" s="146" t="s">
        <v>233</v>
      </c>
      <c r="E9" s="140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2"/>
      <c r="U9" s="68"/>
      <c r="V9" s="68"/>
      <c r="W9" s="68"/>
      <c r="X9" s="7"/>
      <c r="Y9" s="7"/>
      <c r="Z9" s="7"/>
    </row>
    <row r="10" ht="13.5" customHeight="1">
      <c r="A10" s="147"/>
      <c r="B10" s="148"/>
      <c r="C10" s="149"/>
      <c r="D10" s="150" t="s">
        <v>234</v>
      </c>
      <c r="E10" s="140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2"/>
      <c r="U10" s="68"/>
      <c r="V10" s="153"/>
      <c r="W10" s="68"/>
      <c r="X10" s="7"/>
      <c r="Y10" s="7"/>
      <c r="Z10" s="7"/>
    </row>
    <row r="11" ht="13.5" customHeight="1">
      <c r="A11" s="147"/>
      <c r="B11" s="148"/>
      <c r="C11" s="149"/>
      <c r="D11" s="150" t="s">
        <v>235</v>
      </c>
      <c r="E11" s="140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2"/>
      <c r="U11" s="68"/>
      <c r="V11" s="68"/>
      <c r="W11" s="68"/>
      <c r="X11" s="7"/>
      <c r="Y11" s="7"/>
      <c r="Z11" s="7"/>
    </row>
    <row r="12" ht="13.5" customHeight="1">
      <c r="A12" s="147"/>
      <c r="B12" s="148"/>
      <c r="C12" s="149"/>
      <c r="D12" s="150" t="s">
        <v>236</v>
      </c>
      <c r="E12" s="47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2"/>
      <c r="U12" s="68"/>
      <c r="V12" s="68"/>
      <c r="W12" s="68"/>
      <c r="X12" s="7"/>
      <c r="Y12" s="7"/>
      <c r="Z12" s="7"/>
    </row>
    <row r="13" ht="13.5" customHeight="1">
      <c r="A13" s="147"/>
      <c r="B13" s="148" t="s">
        <v>237</v>
      </c>
      <c r="C13" s="149"/>
      <c r="D13" s="150"/>
      <c r="E13" s="154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2"/>
      <c r="U13" s="68"/>
      <c r="V13" s="68"/>
      <c r="W13" s="68"/>
      <c r="X13" s="7"/>
      <c r="Y13" s="7"/>
      <c r="Z13" s="7"/>
    </row>
    <row r="14" ht="13.5" customHeight="1">
      <c r="A14" s="147"/>
      <c r="B14" s="148"/>
      <c r="C14" s="149"/>
      <c r="D14" s="155" t="s">
        <v>238</v>
      </c>
      <c r="E14" s="154"/>
      <c r="F14" s="151" t="s">
        <v>239</v>
      </c>
      <c r="G14" s="151" t="s">
        <v>239</v>
      </c>
      <c r="H14" s="151" t="s">
        <v>239</v>
      </c>
      <c r="I14" s="151" t="s">
        <v>239</v>
      </c>
      <c r="J14" s="151" t="s">
        <v>239</v>
      </c>
      <c r="K14" s="151" t="s">
        <v>239</v>
      </c>
      <c r="L14" s="151"/>
      <c r="M14" s="151"/>
      <c r="N14" s="151"/>
      <c r="O14" s="151"/>
      <c r="P14" s="151"/>
      <c r="Q14" s="151"/>
      <c r="R14" s="151"/>
      <c r="S14" s="151"/>
      <c r="T14" s="152"/>
      <c r="U14" s="68"/>
      <c r="V14" s="68"/>
      <c r="W14" s="68"/>
      <c r="X14" s="7"/>
      <c r="Y14" s="7"/>
      <c r="Z14" s="7"/>
    </row>
    <row r="15" ht="13.5" customHeight="1">
      <c r="A15" s="147"/>
      <c r="B15" s="148"/>
      <c r="C15" s="149"/>
      <c r="D15" s="155" t="s">
        <v>240</v>
      </c>
      <c r="E15" s="154"/>
      <c r="F15" s="151"/>
      <c r="G15" s="151"/>
      <c r="H15" s="151"/>
      <c r="I15" s="151"/>
      <c r="J15" s="151"/>
      <c r="K15" s="151"/>
      <c r="L15" s="151" t="s">
        <v>239</v>
      </c>
      <c r="M15" s="151" t="s">
        <v>239</v>
      </c>
      <c r="N15" s="151" t="s">
        <v>239</v>
      </c>
      <c r="O15" s="151" t="s">
        <v>239</v>
      </c>
      <c r="P15" s="151" t="s">
        <v>239</v>
      </c>
      <c r="Q15" s="151" t="s">
        <v>239</v>
      </c>
      <c r="R15" s="151"/>
      <c r="S15" s="151"/>
      <c r="T15" s="152"/>
      <c r="U15" s="68"/>
      <c r="V15" s="68"/>
      <c r="W15" s="68"/>
      <c r="X15" s="7"/>
      <c r="Y15" s="7"/>
      <c r="Z15" s="7"/>
    </row>
    <row r="16" ht="13.5" customHeight="1">
      <c r="A16" s="147"/>
      <c r="B16" s="156"/>
      <c r="C16" s="156"/>
      <c r="D16" s="155" t="s">
        <v>241</v>
      </c>
      <c r="E16" s="156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 t="s">
        <v>239</v>
      </c>
      <c r="S16" s="151" t="s">
        <v>239</v>
      </c>
      <c r="T16" s="151" t="s">
        <v>239</v>
      </c>
      <c r="U16" s="151" t="s">
        <v>239</v>
      </c>
      <c r="V16" s="151" t="s">
        <v>239</v>
      </c>
      <c r="W16" s="151" t="s">
        <v>239</v>
      </c>
      <c r="X16" s="7"/>
      <c r="Y16" s="7"/>
      <c r="Z16" s="7"/>
    </row>
    <row r="17" ht="13.5" customHeight="1">
      <c r="A17" s="147"/>
      <c r="B17" s="148" t="s">
        <v>242</v>
      </c>
      <c r="C17" s="149"/>
      <c r="D17" s="150"/>
      <c r="E17" s="154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7"/>
      <c r="Y17" s="7"/>
      <c r="Z17" s="7"/>
    </row>
    <row r="18" ht="13.5" customHeight="1">
      <c r="A18" s="147"/>
      <c r="B18" s="148"/>
      <c r="C18" s="149"/>
      <c r="D18" s="150" t="s">
        <v>243</v>
      </c>
      <c r="E18" s="154"/>
      <c r="F18" s="151" t="s">
        <v>239</v>
      </c>
      <c r="G18" s="151"/>
      <c r="H18" s="151"/>
      <c r="I18" s="151" t="s">
        <v>239</v>
      </c>
      <c r="J18" s="151"/>
      <c r="K18" s="151"/>
      <c r="L18" s="151" t="s">
        <v>239</v>
      </c>
      <c r="M18" s="151"/>
      <c r="N18" s="151"/>
      <c r="O18" s="151" t="s">
        <v>239</v>
      </c>
      <c r="P18" s="151"/>
      <c r="Q18" s="151"/>
      <c r="R18" s="151" t="s">
        <v>239</v>
      </c>
      <c r="S18" s="151"/>
      <c r="T18" s="151"/>
      <c r="U18" s="151" t="s">
        <v>239</v>
      </c>
      <c r="V18" s="151"/>
      <c r="W18" s="151"/>
      <c r="X18" s="7"/>
      <c r="Y18" s="7"/>
      <c r="Z18" s="7"/>
    </row>
    <row r="19" ht="13.5" customHeight="1">
      <c r="A19" s="147"/>
      <c r="B19" s="148"/>
      <c r="C19" s="149"/>
      <c r="D19" s="150" t="s">
        <v>244</v>
      </c>
      <c r="E19" s="154"/>
      <c r="F19" s="151"/>
      <c r="G19" s="151" t="s">
        <v>239</v>
      </c>
      <c r="H19" s="151"/>
      <c r="I19" s="151"/>
      <c r="J19" s="151" t="s">
        <v>239</v>
      </c>
      <c r="K19" s="151"/>
      <c r="L19" s="151"/>
      <c r="M19" s="151" t="s">
        <v>239</v>
      </c>
      <c r="N19" s="151"/>
      <c r="O19" s="151"/>
      <c r="P19" s="151" t="s">
        <v>239</v>
      </c>
      <c r="Q19" s="151"/>
      <c r="R19" s="151"/>
      <c r="S19" s="151" t="s">
        <v>239</v>
      </c>
      <c r="T19" s="151"/>
      <c r="U19" s="151"/>
      <c r="V19" s="151" t="s">
        <v>239</v>
      </c>
      <c r="W19" s="151"/>
      <c r="X19" s="7"/>
      <c r="Y19" s="7"/>
      <c r="Z19" s="7"/>
    </row>
    <row r="20" ht="13.5" customHeight="1">
      <c r="A20" s="147"/>
      <c r="B20" s="148"/>
      <c r="C20" s="149"/>
      <c r="D20" s="130" t="s">
        <v>245</v>
      </c>
      <c r="F20" s="151"/>
      <c r="G20" s="151"/>
      <c r="H20" s="151" t="s">
        <v>239</v>
      </c>
      <c r="I20" s="151"/>
      <c r="J20" s="151"/>
      <c r="K20" s="151" t="s">
        <v>239</v>
      </c>
      <c r="L20" s="151"/>
      <c r="M20" s="151"/>
      <c r="N20" s="151" t="s">
        <v>239</v>
      </c>
      <c r="O20" s="151"/>
      <c r="P20" s="151"/>
      <c r="Q20" s="151" t="s">
        <v>239</v>
      </c>
      <c r="R20" s="151"/>
      <c r="S20" s="151"/>
      <c r="T20" s="151" t="s">
        <v>239</v>
      </c>
      <c r="U20" s="151"/>
      <c r="V20" s="151"/>
      <c r="W20" s="151" t="s">
        <v>239</v>
      </c>
      <c r="X20" s="7"/>
      <c r="Y20" s="7"/>
      <c r="Z20" s="7"/>
    </row>
    <row r="21" ht="13.5" customHeight="1">
      <c r="A21" s="147"/>
      <c r="B21" s="148" t="s">
        <v>246</v>
      </c>
      <c r="C21" s="149"/>
      <c r="D21" s="150"/>
      <c r="E21" s="154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7"/>
      <c r="Y21" s="7"/>
      <c r="Z21" s="7"/>
    </row>
    <row r="22" ht="13.5" customHeight="1">
      <c r="A22" s="147"/>
      <c r="B22" s="148"/>
      <c r="C22" s="149"/>
      <c r="D22" s="150">
        <v>123456.0</v>
      </c>
      <c r="E22" s="154"/>
      <c r="F22" s="151" t="s">
        <v>239</v>
      </c>
      <c r="G22" s="151" t="s">
        <v>239</v>
      </c>
      <c r="H22" s="151" t="s">
        <v>239</v>
      </c>
      <c r="I22" s="151"/>
      <c r="J22" s="151"/>
      <c r="K22" s="151"/>
      <c r="L22" s="151" t="s">
        <v>239</v>
      </c>
      <c r="M22" s="151" t="s">
        <v>239</v>
      </c>
      <c r="N22" s="151" t="s">
        <v>239</v>
      </c>
      <c r="O22" s="151"/>
      <c r="P22" s="151"/>
      <c r="Q22" s="151"/>
      <c r="R22" s="151" t="s">
        <v>239</v>
      </c>
      <c r="S22" s="151" t="s">
        <v>239</v>
      </c>
      <c r="T22" s="151" t="s">
        <v>239</v>
      </c>
      <c r="U22" s="151"/>
      <c r="V22" s="151"/>
      <c r="W22" s="151"/>
      <c r="X22" s="7"/>
      <c r="Y22" s="7"/>
      <c r="Z22" s="7"/>
    </row>
    <row r="23" ht="13.5" customHeight="1">
      <c r="A23" s="147"/>
      <c r="B23" s="148"/>
      <c r="C23" s="149"/>
      <c r="D23" s="150" t="s">
        <v>247</v>
      </c>
      <c r="E23" s="154"/>
      <c r="F23" s="151"/>
      <c r="G23" s="151"/>
      <c r="H23" s="151"/>
      <c r="I23" s="151" t="s">
        <v>239</v>
      </c>
      <c r="J23" s="151" t="s">
        <v>239</v>
      </c>
      <c r="K23" s="151" t="s">
        <v>239</v>
      </c>
      <c r="L23" s="151"/>
      <c r="M23" s="151"/>
      <c r="N23" s="151"/>
      <c r="O23" s="151" t="s">
        <v>239</v>
      </c>
      <c r="P23" s="151" t="s">
        <v>239</v>
      </c>
      <c r="Q23" s="151" t="s">
        <v>239</v>
      </c>
      <c r="R23" s="151"/>
      <c r="S23" s="151"/>
      <c r="T23" s="151"/>
      <c r="U23" s="151" t="s">
        <v>239</v>
      </c>
      <c r="V23" s="151" t="s">
        <v>239</v>
      </c>
      <c r="W23" s="151" t="s">
        <v>239</v>
      </c>
      <c r="X23" s="7"/>
      <c r="Y23" s="7"/>
      <c r="Z23" s="7"/>
    </row>
    <row r="24" ht="13.5" customHeight="1">
      <c r="A24" s="147"/>
      <c r="B24" s="148"/>
      <c r="C24" s="149"/>
      <c r="D24" s="150"/>
      <c r="E24" s="154"/>
      <c r="F24" s="151"/>
      <c r="G24" s="156"/>
      <c r="H24" s="151"/>
      <c r="I24" s="151"/>
      <c r="J24" s="151"/>
      <c r="K24" s="151"/>
      <c r="L24" s="151"/>
      <c r="M24" s="156"/>
      <c r="N24" s="151"/>
      <c r="O24" s="151"/>
      <c r="P24" s="151"/>
      <c r="Q24" s="151"/>
      <c r="R24" s="151"/>
      <c r="S24" s="156"/>
      <c r="T24" s="151"/>
      <c r="U24" s="151"/>
      <c r="V24" s="151"/>
      <c r="W24" s="151"/>
      <c r="X24" s="7"/>
      <c r="Y24" s="7"/>
      <c r="Z24" s="7"/>
    </row>
    <row r="25" ht="13.5" customHeight="1">
      <c r="A25" s="147"/>
      <c r="B25" s="148"/>
      <c r="C25" s="149"/>
      <c r="D25" s="150"/>
      <c r="E25" s="154"/>
      <c r="F25" s="151"/>
      <c r="G25" s="151"/>
      <c r="H25" s="151"/>
      <c r="I25" s="151"/>
      <c r="J25" s="151"/>
      <c r="K25" s="151"/>
      <c r="L25" s="151"/>
      <c r="M25" s="156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7"/>
      <c r="Y25" s="7"/>
      <c r="Z25" s="7"/>
    </row>
    <row r="26" ht="13.5" customHeight="1">
      <c r="A26" s="147"/>
      <c r="B26" s="148"/>
      <c r="C26" s="149"/>
      <c r="D26" s="150"/>
      <c r="E26" s="154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6"/>
      <c r="T26" s="151"/>
      <c r="U26" s="151"/>
      <c r="V26" s="151"/>
      <c r="W26" s="151"/>
      <c r="X26" s="7"/>
      <c r="Y26" s="7"/>
      <c r="Z26" s="7"/>
    </row>
    <row r="27" ht="13.5" customHeight="1">
      <c r="A27" s="147"/>
      <c r="B27" s="148"/>
      <c r="C27" s="149"/>
      <c r="D27" s="150"/>
      <c r="E27" s="154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2"/>
      <c r="U27" s="68"/>
      <c r="V27" s="68"/>
      <c r="W27" s="68"/>
      <c r="X27" s="7"/>
      <c r="Y27" s="7"/>
      <c r="Z27" s="7"/>
    </row>
    <row r="28" ht="13.5" customHeight="1">
      <c r="A28" s="147"/>
      <c r="B28" s="148"/>
      <c r="C28" s="149"/>
      <c r="D28" s="150"/>
      <c r="E28" s="154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2"/>
      <c r="U28" s="68"/>
      <c r="V28" s="68"/>
      <c r="W28" s="68"/>
      <c r="X28" s="7"/>
      <c r="Y28" s="7"/>
      <c r="Z28" s="7"/>
    </row>
    <row r="29" ht="13.5" customHeight="1">
      <c r="A29" s="147"/>
      <c r="B29" s="148"/>
      <c r="C29" s="149"/>
      <c r="D29" s="150"/>
      <c r="E29" s="154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2"/>
      <c r="U29" s="68"/>
      <c r="V29" s="68"/>
      <c r="W29" s="68"/>
      <c r="X29" s="7"/>
      <c r="Y29" s="7"/>
      <c r="Z29" s="7"/>
    </row>
    <row r="30" ht="13.5" customHeight="1">
      <c r="A30" s="147"/>
      <c r="B30" s="157"/>
      <c r="C30" s="158"/>
      <c r="D30" s="159"/>
      <c r="E30" s="160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2"/>
      <c r="U30" s="68"/>
      <c r="V30" s="68"/>
      <c r="W30" s="68"/>
      <c r="X30" s="7"/>
      <c r="Y30" s="7"/>
      <c r="Z30" s="7"/>
    </row>
    <row r="31" ht="13.5" customHeight="1">
      <c r="A31" s="163" t="s">
        <v>248</v>
      </c>
      <c r="B31" s="164" t="s">
        <v>249</v>
      </c>
      <c r="C31" s="165"/>
      <c r="D31" s="166"/>
      <c r="E31" s="167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2"/>
      <c r="U31" s="68"/>
      <c r="V31" s="68"/>
      <c r="W31" s="68"/>
      <c r="X31" s="7"/>
      <c r="Y31" s="7"/>
      <c r="Z31" s="7"/>
    </row>
    <row r="32" ht="13.5" customHeight="1">
      <c r="A32" s="168"/>
      <c r="B32" s="148"/>
      <c r="C32" s="149"/>
      <c r="D32" s="150" t="s">
        <v>250</v>
      </c>
      <c r="E32" s="169"/>
      <c r="F32" s="170"/>
      <c r="G32" s="170"/>
      <c r="H32" s="170"/>
      <c r="I32" s="156"/>
      <c r="J32" s="170"/>
      <c r="K32" s="170"/>
      <c r="L32" s="170"/>
      <c r="M32" s="151"/>
      <c r="N32" s="170"/>
      <c r="O32" s="170"/>
      <c r="P32" s="170"/>
      <c r="Q32" s="151" t="s">
        <v>239</v>
      </c>
      <c r="R32" s="170"/>
      <c r="S32" s="170"/>
      <c r="T32" s="151"/>
      <c r="U32" s="170"/>
      <c r="V32" s="170"/>
      <c r="W32" s="170"/>
      <c r="X32" s="7"/>
      <c r="Y32" s="7"/>
      <c r="Z32" s="7"/>
    </row>
    <row r="33" ht="13.5" customHeight="1">
      <c r="A33" s="168"/>
      <c r="B33" s="148"/>
      <c r="C33" s="149"/>
      <c r="D33" s="150" t="s">
        <v>251</v>
      </c>
      <c r="E33" s="171"/>
      <c r="F33" s="151" t="s">
        <v>239</v>
      </c>
      <c r="G33" s="151" t="s">
        <v>239</v>
      </c>
      <c r="H33" s="151" t="s">
        <v>239</v>
      </c>
      <c r="I33" s="151" t="s">
        <v>239</v>
      </c>
      <c r="J33" s="151" t="s">
        <v>239</v>
      </c>
      <c r="K33" s="151" t="s">
        <v>239</v>
      </c>
      <c r="L33" s="151" t="s">
        <v>239</v>
      </c>
      <c r="M33" s="151" t="s">
        <v>239</v>
      </c>
      <c r="N33" s="151" t="s">
        <v>239</v>
      </c>
      <c r="O33" s="151" t="s">
        <v>239</v>
      </c>
      <c r="P33" s="151" t="s">
        <v>239</v>
      </c>
      <c r="Q33" s="151"/>
      <c r="R33" s="151" t="s">
        <v>239</v>
      </c>
      <c r="S33" s="151" t="s">
        <v>239</v>
      </c>
      <c r="T33" s="151" t="s">
        <v>239</v>
      </c>
      <c r="U33" s="151" t="s">
        <v>239</v>
      </c>
      <c r="V33" s="151" t="s">
        <v>239</v>
      </c>
      <c r="W33" s="151" t="s">
        <v>239</v>
      </c>
      <c r="X33" s="7"/>
      <c r="Y33" s="7"/>
      <c r="Z33" s="7"/>
    </row>
    <row r="34" ht="13.5" customHeight="1">
      <c r="A34" s="168"/>
      <c r="B34" s="148"/>
      <c r="C34" s="149"/>
      <c r="D34" s="150"/>
      <c r="E34" s="171"/>
      <c r="F34" s="170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7"/>
      <c r="Y34" s="7"/>
      <c r="Z34" s="7"/>
    </row>
    <row r="35" ht="13.5" customHeight="1">
      <c r="A35" s="168"/>
      <c r="B35" s="172" t="s">
        <v>252</v>
      </c>
      <c r="C35" s="173"/>
      <c r="D35" s="174"/>
      <c r="E35" s="17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2"/>
      <c r="U35" s="68"/>
      <c r="V35" s="68"/>
      <c r="W35" s="68"/>
      <c r="X35" s="7"/>
      <c r="Y35" s="7"/>
      <c r="Z35" s="7"/>
    </row>
    <row r="36" ht="13.5" customHeight="1">
      <c r="A36" s="168"/>
      <c r="B36" s="172"/>
      <c r="C36" s="173"/>
      <c r="D36" s="174"/>
      <c r="E36" s="17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2"/>
      <c r="U36" s="68"/>
      <c r="V36" s="68"/>
      <c r="W36" s="68"/>
      <c r="X36" s="7"/>
      <c r="Y36" s="7"/>
      <c r="Z36" s="7"/>
    </row>
    <row r="37" ht="13.5" customHeight="1">
      <c r="A37" s="168"/>
      <c r="B37" s="172" t="s">
        <v>253</v>
      </c>
      <c r="C37" s="173"/>
      <c r="D37" s="174"/>
      <c r="E37" s="17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2"/>
      <c r="U37" s="68"/>
      <c r="V37" s="68"/>
      <c r="W37" s="68"/>
      <c r="X37" s="7"/>
      <c r="Y37" s="7"/>
      <c r="Z37" s="7"/>
    </row>
    <row r="38" ht="13.5" customHeight="1">
      <c r="A38" s="168"/>
      <c r="B38" s="172"/>
      <c r="C38" s="173"/>
      <c r="D38" s="174" t="s">
        <v>254</v>
      </c>
      <c r="E38" s="171"/>
      <c r="F38" s="151" t="s">
        <v>239</v>
      </c>
      <c r="G38" s="151" t="s">
        <v>239</v>
      </c>
      <c r="H38" s="151" t="s">
        <v>239</v>
      </c>
      <c r="I38" s="151" t="s">
        <v>239</v>
      </c>
      <c r="J38" s="151" t="s">
        <v>239</v>
      </c>
      <c r="K38" s="151" t="s">
        <v>239</v>
      </c>
      <c r="L38" s="151" t="s">
        <v>239</v>
      </c>
      <c r="M38" s="151" t="s">
        <v>239</v>
      </c>
      <c r="N38" s="151" t="s">
        <v>239</v>
      </c>
      <c r="O38" s="151"/>
      <c r="P38" s="151" t="s">
        <v>239</v>
      </c>
      <c r="Q38" s="151"/>
      <c r="R38" s="151" t="s">
        <v>239</v>
      </c>
      <c r="S38" s="151" t="s">
        <v>239</v>
      </c>
      <c r="T38" s="151" t="s">
        <v>239</v>
      </c>
      <c r="U38" s="151" t="s">
        <v>239</v>
      </c>
      <c r="V38" s="151" t="s">
        <v>239</v>
      </c>
      <c r="W38" s="68"/>
      <c r="X38" s="7"/>
      <c r="Y38" s="7"/>
      <c r="Z38" s="7"/>
    </row>
    <row r="39" ht="13.5" customHeight="1">
      <c r="A39" s="168"/>
      <c r="B39" s="172"/>
      <c r="C39" s="173"/>
      <c r="D39" s="174" t="s">
        <v>255</v>
      </c>
      <c r="E39" s="171"/>
      <c r="F39" s="156"/>
      <c r="G39" s="156"/>
      <c r="H39" s="151"/>
      <c r="I39" s="156"/>
      <c r="J39" s="151"/>
      <c r="K39" s="151"/>
      <c r="L39" s="151"/>
      <c r="M39" s="151"/>
      <c r="N39" s="151"/>
      <c r="O39" s="156"/>
      <c r="P39" s="151"/>
      <c r="Q39" s="151"/>
      <c r="R39" s="151" t="s">
        <v>239</v>
      </c>
      <c r="S39" s="151" t="s">
        <v>239</v>
      </c>
      <c r="T39" s="151" t="s">
        <v>239</v>
      </c>
      <c r="U39" s="151" t="s">
        <v>239</v>
      </c>
      <c r="V39" s="151" t="s">
        <v>239</v>
      </c>
      <c r="W39" s="151" t="s">
        <v>239</v>
      </c>
      <c r="X39" s="7"/>
      <c r="Y39" s="7"/>
      <c r="Z39" s="7"/>
    </row>
    <row r="40" ht="13.5" customHeight="1">
      <c r="A40" s="168"/>
      <c r="B40" s="172"/>
      <c r="C40" s="173"/>
      <c r="D40" s="174" t="s">
        <v>256</v>
      </c>
      <c r="E40" s="171"/>
      <c r="F40" s="151" t="s">
        <v>239</v>
      </c>
      <c r="G40" s="151"/>
      <c r="H40" s="151"/>
      <c r="I40" s="151" t="s">
        <v>239</v>
      </c>
      <c r="J40" s="151"/>
      <c r="K40" s="151"/>
      <c r="L40" s="151" t="s">
        <v>239</v>
      </c>
      <c r="M40" s="151"/>
      <c r="N40" s="151"/>
      <c r="O40" s="151" t="s">
        <v>239</v>
      </c>
      <c r="P40" s="151"/>
      <c r="Q40" s="151"/>
      <c r="R40" s="151" t="s">
        <v>239</v>
      </c>
      <c r="S40" s="170"/>
      <c r="T40" s="170"/>
      <c r="U40" s="151" t="s">
        <v>239</v>
      </c>
      <c r="V40" s="170"/>
      <c r="W40" s="170"/>
      <c r="X40" s="7"/>
      <c r="Y40" s="7"/>
      <c r="Z40" s="7"/>
    </row>
    <row r="41" ht="13.5" customHeight="1">
      <c r="A41" s="168"/>
      <c r="B41" s="172"/>
      <c r="C41" s="173"/>
      <c r="D41" s="174" t="s">
        <v>250</v>
      </c>
      <c r="E41" s="171"/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 t="s">
        <v>239</v>
      </c>
      <c r="R41" s="151"/>
      <c r="S41" s="151"/>
      <c r="T41" s="152"/>
      <c r="U41" s="68"/>
      <c r="V41" s="68"/>
      <c r="W41" s="151"/>
      <c r="X41" s="7"/>
      <c r="Y41" s="7"/>
      <c r="Z41" s="7"/>
    </row>
    <row r="42" ht="13.5" customHeight="1">
      <c r="A42" s="168"/>
      <c r="B42" s="175"/>
      <c r="C42" s="176"/>
      <c r="D42" s="174"/>
      <c r="E42" s="177"/>
      <c r="F42" s="151"/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68"/>
      <c r="V42" s="68"/>
      <c r="W42" s="68"/>
      <c r="X42" s="7"/>
      <c r="Y42" s="7"/>
      <c r="Z42" s="7"/>
    </row>
    <row r="43" ht="13.5" customHeight="1">
      <c r="A43" s="163" t="s">
        <v>257</v>
      </c>
      <c r="B43" s="178" t="s">
        <v>258</v>
      </c>
      <c r="C43" s="179"/>
      <c r="D43" s="180"/>
      <c r="E43" s="181"/>
      <c r="F43" s="182" t="s">
        <v>29</v>
      </c>
      <c r="G43" s="182" t="s">
        <v>29</v>
      </c>
      <c r="H43" s="182" t="s">
        <v>29</v>
      </c>
      <c r="I43" s="182" t="s">
        <v>29</v>
      </c>
      <c r="J43" s="182" t="s">
        <v>29</v>
      </c>
      <c r="K43" s="182" t="s">
        <v>29</v>
      </c>
      <c r="L43" s="182" t="s">
        <v>29</v>
      </c>
      <c r="M43" s="182" t="s">
        <v>29</v>
      </c>
      <c r="N43" s="182" t="s">
        <v>29</v>
      </c>
      <c r="O43" s="182" t="s">
        <v>29</v>
      </c>
      <c r="P43" s="182" t="s">
        <v>29</v>
      </c>
      <c r="Q43" s="182" t="s">
        <v>103</v>
      </c>
      <c r="R43" s="182" t="s">
        <v>29</v>
      </c>
      <c r="S43" s="182" t="s">
        <v>29</v>
      </c>
      <c r="T43" s="182" t="s">
        <v>29</v>
      </c>
      <c r="U43" s="182" t="s">
        <v>29</v>
      </c>
      <c r="V43" s="182" t="s">
        <v>29</v>
      </c>
      <c r="W43" s="182" t="s">
        <v>29</v>
      </c>
      <c r="X43" s="7"/>
      <c r="Y43" s="7"/>
      <c r="Z43" s="7"/>
    </row>
    <row r="44" ht="13.5" customHeight="1">
      <c r="A44" s="168"/>
      <c r="B44" s="183" t="s">
        <v>259</v>
      </c>
      <c r="C44" s="11"/>
      <c r="D44" s="12"/>
      <c r="E44" s="184"/>
      <c r="F44" s="185" t="s">
        <v>260</v>
      </c>
      <c r="G44" s="185" t="s">
        <v>260</v>
      </c>
      <c r="H44" s="185" t="s">
        <v>260</v>
      </c>
      <c r="I44" s="185" t="s">
        <v>260</v>
      </c>
      <c r="J44" s="185" t="s">
        <v>260</v>
      </c>
      <c r="K44" s="186" t="s">
        <v>260</v>
      </c>
      <c r="L44" s="186" t="s">
        <v>260</v>
      </c>
      <c r="M44" s="185" t="s">
        <v>260</v>
      </c>
      <c r="N44" s="185" t="s">
        <v>260</v>
      </c>
      <c r="O44" s="185" t="s">
        <v>260</v>
      </c>
      <c r="P44" s="185" t="s">
        <v>260</v>
      </c>
      <c r="Q44" s="185" t="s">
        <v>260</v>
      </c>
      <c r="R44" s="186" t="s">
        <v>260</v>
      </c>
      <c r="S44" s="185" t="s">
        <v>260</v>
      </c>
      <c r="T44" s="186" t="s">
        <v>260</v>
      </c>
      <c r="U44" s="186" t="s">
        <v>260</v>
      </c>
      <c r="V44" s="186" t="s">
        <v>260</v>
      </c>
      <c r="W44" s="186" t="s">
        <v>260</v>
      </c>
      <c r="X44" s="7"/>
      <c r="Y44" s="7"/>
      <c r="Z44" s="7"/>
    </row>
    <row r="45" ht="13.5" customHeight="1">
      <c r="A45" s="168"/>
      <c r="B45" s="187" t="s">
        <v>261</v>
      </c>
      <c r="C45" s="11"/>
      <c r="D45" s="12"/>
      <c r="E45" s="68"/>
      <c r="F45" s="188">
        <v>45724.0</v>
      </c>
      <c r="G45" s="188">
        <v>45724.0</v>
      </c>
      <c r="H45" s="188">
        <v>45724.0</v>
      </c>
      <c r="I45" s="188">
        <v>45724.0</v>
      </c>
      <c r="J45" s="188">
        <v>45724.0</v>
      </c>
      <c r="K45" s="188">
        <v>45724.0</v>
      </c>
      <c r="L45" s="188">
        <v>45724.0</v>
      </c>
      <c r="M45" s="188">
        <v>45724.0</v>
      </c>
      <c r="N45" s="188">
        <v>45724.0</v>
      </c>
      <c r="O45" s="188">
        <v>45724.0</v>
      </c>
      <c r="P45" s="188">
        <v>45724.0</v>
      </c>
      <c r="Q45" s="188">
        <v>45724.0</v>
      </c>
      <c r="R45" s="188">
        <v>45724.0</v>
      </c>
      <c r="S45" s="188">
        <v>45724.0</v>
      </c>
      <c r="T45" s="188">
        <v>45724.0</v>
      </c>
      <c r="U45" s="188">
        <v>45724.0</v>
      </c>
      <c r="V45" s="188">
        <v>45724.0</v>
      </c>
      <c r="W45" s="188">
        <v>45724.0</v>
      </c>
      <c r="X45" s="7"/>
      <c r="Y45" s="7"/>
      <c r="Z45" s="7"/>
    </row>
    <row r="46" ht="69.0" customHeight="1">
      <c r="A46" s="189"/>
      <c r="B46" s="190" t="s">
        <v>262</v>
      </c>
      <c r="C46" s="191"/>
      <c r="D46" s="192"/>
      <c r="E46" s="193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5"/>
      <c r="U46" s="68"/>
      <c r="V46" s="68"/>
      <c r="W46" s="68"/>
      <c r="X46" s="7"/>
      <c r="Y46" s="7"/>
      <c r="Z46" s="7"/>
    </row>
    <row r="47" ht="9.75" customHeight="1">
      <c r="A47" s="196"/>
      <c r="B47" s="34"/>
      <c r="C47" s="7"/>
      <c r="D47" s="130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7"/>
      <c r="B48" s="34"/>
      <c r="C48" s="7"/>
      <c r="D48" s="130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7"/>
      <c r="B49" s="34"/>
      <c r="C49" s="7"/>
      <c r="D49" s="130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7"/>
      <c r="B50" s="34"/>
      <c r="C50" s="7"/>
      <c r="D50" s="130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7"/>
      <c r="B51" s="34"/>
      <c r="C51" s="7"/>
      <c r="D51" s="130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7"/>
      <c r="B52" s="34"/>
      <c r="C52" s="7"/>
      <c r="D52" s="130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7"/>
      <c r="B53" s="34"/>
      <c r="C53" s="7"/>
      <c r="D53" s="130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7"/>
      <c r="B54" s="34"/>
      <c r="C54" s="7"/>
      <c r="D54" s="130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7"/>
      <c r="B55" s="34"/>
      <c r="C55" s="7"/>
      <c r="D55" s="130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7"/>
      <c r="B56" s="34"/>
      <c r="C56" s="7"/>
      <c r="D56" s="130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7"/>
      <c r="B57" s="34"/>
      <c r="C57" s="7"/>
      <c r="D57" s="130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7"/>
      <c r="B58" s="34"/>
      <c r="C58" s="7"/>
      <c r="D58" s="130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7"/>
      <c r="B59" s="34"/>
      <c r="C59" s="7"/>
      <c r="D59" s="130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7"/>
      <c r="B60" s="34"/>
      <c r="C60" s="7"/>
      <c r="D60" s="130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7"/>
      <c r="B61" s="34"/>
      <c r="C61" s="7"/>
      <c r="D61" s="130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7"/>
      <c r="B62" s="34"/>
      <c r="C62" s="7"/>
      <c r="D62" s="130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7"/>
      <c r="B63" s="34"/>
      <c r="C63" s="7"/>
      <c r="D63" s="130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7"/>
      <c r="B64" s="34"/>
      <c r="C64" s="7"/>
      <c r="D64" s="130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7"/>
      <c r="B65" s="34"/>
      <c r="C65" s="7"/>
      <c r="D65" s="130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7"/>
      <c r="B66" s="34"/>
      <c r="C66" s="7"/>
      <c r="D66" s="130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7"/>
      <c r="B67" s="34"/>
      <c r="C67" s="7"/>
      <c r="D67" s="130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7"/>
      <c r="B68" s="34"/>
      <c r="C68" s="7"/>
      <c r="D68" s="130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>
      <c r="A69" s="7"/>
      <c r="B69" s="34"/>
      <c r="C69" s="7"/>
      <c r="D69" s="130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>
      <c r="A70" s="7"/>
      <c r="B70" s="34"/>
      <c r="C70" s="7"/>
      <c r="D70" s="130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7"/>
      <c r="B71" s="34"/>
      <c r="C71" s="7"/>
      <c r="D71" s="130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>
      <c r="A72" s="7"/>
      <c r="B72" s="34"/>
      <c r="C72" s="7"/>
      <c r="D72" s="130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>
      <c r="A73" s="7"/>
      <c r="B73" s="34"/>
      <c r="C73" s="7"/>
      <c r="D73" s="130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>
      <c r="A74" s="7"/>
      <c r="B74" s="34"/>
      <c r="C74" s="7"/>
      <c r="D74" s="130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.5" customHeight="1">
      <c r="A75" s="7"/>
      <c r="B75" s="34"/>
      <c r="C75" s="7"/>
      <c r="D75" s="130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.5" customHeight="1">
      <c r="A76" s="7"/>
      <c r="B76" s="34"/>
      <c r="C76" s="7"/>
      <c r="D76" s="130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.5" customHeight="1">
      <c r="A77" s="7"/>
      <c r="B77" s="34"/>
      <c r="C77" s="7"/>
      <c r="D77" s="130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>
      <c r="A78" s="7"/>
      <c r="B78" s="34"/>
      <c r="C78" s="7"/>
      <c r="D78" s="130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.5" customHeight="1">
      <c r="A79" s="7"/>
      <c r="B79" s="34"/>
      <c r="C79" s="7"/>
      <c r="D79" s="130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.5" customHeight="1">
      <c r="A80" s="7"/>
      <c r="B80" s="34"/>
      <c r="C80" s="7"/>
      <c r="D80" s="130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.5" customHeight="1">
      <c r="A81" s="7"/>
      <c r="B81" s="34"/>
      <c r="C81" s="7"/>
      <c r="D81" s="130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.5" customHeight="1">
      <c r="A82" s="7"/>
      <c r="B82" s="34"/>
      <c r="C82" s="7"/>
      <c r="D82" s="130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.5" customHeight="1">
      <c r="A83" s="7"/>
      <c r="B83" s="34"/>
      <c r="C83" s="7"/>
      <c r="D83" s="130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.5" customHeight="1">
      <c r="A84" s="7"/>
      <c r="B84" s="34"/>
      <c r="C84" s="7"/>
      <c r="D84" s="130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>
      <c r="A85" s="7"/>
      <c r="B85" s="34"/>
      <c r="C85" s="7"/>
      <c r="D85" s="130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.5" customHeight="1">
      <c r="A86" s="7"/>
      <c r="B86" s="34"/>
      <c r="C86" s="7"/>
      <c r="D86" s="130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.5" customHeight="1">
      <c r="A87" s="7"/>
      <c r="B87" s="34"/>
      <c r="C87" s="7"/>
      <c r="D87" s="130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.5" customHeight="1">
      <c r="A88" s="7"/>
      <c r="B88" s="34"/>
      <c r="C88" s="7"/>
      <c r="D88" s="130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.5" customHeight="1">
      <c r="A89" s="7"/>
      <c r="B89" s="34"/>
      <c r="C89" s="7"/>
      <c r="D89" s="130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.5" customHeight="1">
      <c r="A90" s="7"/>
      <c r="B90" s="34"/>
      <c r="C90" s="7"/>
      <c r="D90" s="130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.5" customHeight="1">
      <c r="A91" s="7"/>
      <c r="B91" s="34"/>
      <c r="C91" s="7"/>
      <c r="D91" s="130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.5" customHeight="1">
      <c r="A92" s="7"/>
      <c r="B92" s="34"/>
      <c r="C92" s="7"/>
      <c r="D92" s="130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.5" customHeight="1">
      <c r="A93" s="7"/>
      <c r="B93" s="34"/>
      <c r="C93" s="7"/>
      <c r="D93" s="130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.5" customHeight="1">
      <c r="A94" s="7"/>
      <c r="B94" s="34"/>
      <c r="C94" s="7"/>
      <c r="D94" s="130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.5" customHeight="1">
      <c r="A95" s="7"/>
      <c r="B95" s="34"/>
      <c r="C95" s="7"/>
      <c r="D95" s="130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.5" customHeight="1">
      <c r="A96" s="7"/>
      <c r="B96" s="34"/>
      <c r="C96" s="7"/>
      <c r="D96" s="130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.5" customHeight="1">
      <c r="A97" s="7"/>
      <c r="B97" s="34"/>
      <c r="C97" s="7"/>
      <c r="D97" s="130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.5" customHeight="1">
      <c r="A98" s="7"/>
      <c r="B98" s="34"/>
      <c r="C98" s="7"/>
      <c r="D98" s="130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.5" customHeight="1">
      <c r="A99" s="7"/>
      <c r="B99" s="34"/>
      <c r="C99" s="7"/>
      <c r="D99" s="130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.5" customHeight="1">
      <c r="A100" s="7"/>
      <c r="B100" s="34"/>
      <c r="C100" s="7"/>
      <c r="D100" s="130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.5" customHeight="1">
      <c r="A101" s="7"/>
      <c r="B101" s="34"/>
      <c r="C101" s="7"/>
      <c r="D101" s="130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.5" customHeight="1">
      <c r="A102" s="7"/>
      <c r="B102" s="34"/>
      <c r="C102" s="7"/>
      <c r="D102" s="130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.5" customHeight="1">
      <c r="A103" s="7"/>
      <c r="B103" s="34"/>
      <c r="C103" s="7"/>
      <c r="D103" s="130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.5" customHeight="1">
      <c r="A104" s="7"/>
      <c r="B104" s="34"/>
      <c r="C104" s="7"/>
      <c r="D104" s="130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>
      <c r="A105" s="7"/>
      <c r="B105" s="34"/>
      <c r="C105" s="7"/>
      <c r="D105" s="130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>
      <c r="A106" s="7"/>
      <c r="B106" s="34"/>
      <c r="C106" s="7"/>
      <c r="D106" s="130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.5" customHeight="1">
      <c r="A107" s="7"/>
      <c r="B107" s="34"/>
      <c r="C107" s="7"/>
      <c r="D107" s="130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.5" customHeight="1">
      <c r="A108" s="7"/>
      <c r="B108" s="34"/>
      <c r="C108" s="7"/>
      <c r="D108" s="130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>
      <c r="A109" s="7"/>
      <c r="B109" s="34"/>
      <c r="C109" s="7"/>
      <c r="D109" s="130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.5" customHeight="1">
      <c r="A110" s="7"/>
      <c r="B110" s="34"/>
      <c r="C110" s="7"/>
      <c r="D110" s="130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.5" customHeight="1">
      <c r="A111" s="7"/>
      <c r="B111" s="34"/>
      <c r="C111" s="7"/>
      <c r="D111" s="130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.5" customHeight="1">
      <c r="A112" s="7"/>
      <c r="B112" s="34"/>
      <c r="C112" s="7"/>
      <c r="D112" s="130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.5" customHeight="1">
      <c r="A113" s="7"/>
      <c r="B113" s="34"/>
      <c r="C113" s="7"/>
      <c r="D113" s="130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.5" customHeight="1">
      <c r="A114" s="7"/>
      <c r="B114" s="34"/>
      <c r="C114" s="7"/>
      <c r="D114" s="130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.5" customHeight="1">
      <c r="A115" s="7"/>
      <c r="B115" s="34"/>
      <c r="C115" s="7"/>
      <c r="D115" s="130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.5" customHeight="1">
      <c r="A116" s="7"/>
      <c r="B116" s="34"/>
      <c r="C116" s="7"/>
      <c r="D116" s="130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.5" customHeight="1">
      <c r="A117" s="7"/>
      <c r="B117" s="34"/>
      <c r="C117" s="7"/>
      <c r="D117" s="130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.5" customHeight="1">
      <c r="A118" s="7"/>
      <c r="B118" s="34"/>
      <c r="C118" s="7"/>
      <c r="D118" s="130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.5" customHeight="1">
      <c r="A119" s="7"/>
      <c r="B119" s="34"/>
      <c r="C119" s="7"/>
      <c r="D119" s="130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.5" customHeight="1">
      <c r="A120" s="7"/>
      <c r="B120" s="34"/>
      <c r="C120" s="7"/>
      <c r="D120" s="130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.5" customHeight="1">
      <c r="A121" s="7"/>
      <c r="B121" s="34"/>
      <c r="C121" s="7"/>
      <c r="D121" s="130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.5" customHeight="1">
      <c r="A122" s="7"/>
      <c r="B122" s="34"/>
      <c r="C122" s="7"/>
      <c r="D122" s="130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.5" customHeight="1">
      <c r="A123" s="7"/>
      <c r="B123" s="34"/>
      <c r="C123" s="7"/>
      <c r="D123" s="130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.5" customHeight="1">
      <c r="A124" s="7"/>
      <c r="B124" s="34"/>
      <c r="C124" s="7"/>
      <c r="D124" s="130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.5" customHeight="1">
      <c r="A125" s="7"/>
      <c r="B125" s="34"/>
      <c r="C125" s="7"/>
      <c r="D125" s="130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.5" customHeight="1">
      <c r="A126" s="7"/>
      <c r="B126" s="34"/>
      <c r="C126" s="7"/>
      <c r="D126" s="130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.5" customHeight="1">
      <c r="A127" s="7"/>
      <c r="B127" s="34"/>
      <c r="C127" s="7"/>
      <c r="D127" s="130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.5" customHeight="1">
      <c r="A128" s="7"/>
      <c r="B128" s="34"/>
      <c r="C128" s="7"/>
      <c r="D128" s="130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.5" customHeight="1">
      <c r="A129" s="7"/>
      <c r="B129" s="34"/>
      <c r="C129" s="7"/>
      <c r="D129" s="130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customHeight="1">
      <c r="A130" s="7"/>
      <c r="B130" s="34"/>
      <c r="C130" s="7"/>
      <c r="D130" s="130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customHeight="1">
      <c r="A131" s="7"/>
      <c r="B131" s="34"/>
      <c r="C131" s="7"/>
      <c r="D131" s="130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customHeight="1">
      <c r="A132" s="7"/>
      <c r="B132" s="34"/>
      <c r="C132" s="7"/>
      <c r="D132" s="130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customHeight="1">
      <c r="A133" s="7"/>
      <c r="B133" s="34"/>
      <c r="C133" s="7"/>
      <c r="D133" s="130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customHeight="1">
      <c r="A134" s="7"/>
      <c r="B134" s="34"/>
      <c r="C134" s="7"/>
      <c r="D134" s="130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customHeight="1">
      <c r="A135" s="7"/>
      <c r="B135" s="34"/>
      <c r="C135" s="7"/>
      <c r="D135" s="130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customHeight="1">
      <c r="A136" s="7"/>
      <c r="B136" s="34"/>
      <c r="C136" s="7"/>
      <c r="D136" s="130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customHeight="1">
      <c r="A137" s="7"/>
      <c r="B137" s="34"/>
      <c r="C137" s="7"/>
      <c r="D137" s="130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customHeight="1">
      <c r="A138" s="7"/>
      <c r="B138" s="34"/>
      <c r="C138" s="7"/>
      <c r="D138" s="130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customHeight="1">
      <c r="A139" s="7"/>
      <c r="B139" s="34"/>
      <c r="C139" s="7"/>
      <c r="D139" s="130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customHeight="1">
      <c r="A140" s="7"/>
      <c r="B140" s="34"/>
      <c r="C140" s="7"/>
      <c r="D140" s="130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customHeight="1">
      <c r="A141" s="7"/>
      <c r="B141" s="34"/>
      <c r="C141" s="7"/>
      <c r="D141" s="130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>
      <c r="A142" s="7"/>
      <c r="B142" s="34"/>
      <c r="C142" s="7"/>
      <c r="D142" s="130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.5" customHeight="1">
      <c r="A143" s="7"/>
      <c r="B143" s="34"/>
      <c r="C143" s="7"/>
      <c r="D143" s="130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.5" customHeight="1">
      <c r="A144" s="7"/>
      <c r="B144" s="34"/>
      <c r="C144" s="7"/>
      <c r="D144" s="130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.5" customHeight="1">
      <c r="A145" s="7"/>
      <c r="B145" s="34"/>
      <c r="C145" s="7"/>
      <c r="D145" s="130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.5" customHeight="1">
      <c r="A146" s="7"/>
      <c r="B146" s="34"/>
      <c r="C146" s="7"/>
      <c r="D146" s="130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.5" customHeight="1">
      <c r="A147" s="7"/>
      <c r="B147" s="34"/>
      <c r="C147" s="7"/>
      <c r="D147" s="130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.5" customHeight="1">
      <c r="A148" s="7"/>
      <c r="B148" s="34"/>
      <c r="C148" s="7"/>
      <c r="D148" s="130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.5" customHeight="1">
      <c r="A149" s="7"/>
      <c r="B149" s="34"/>
      <c r="C149" s="7"/>
      <c r="D149" s="130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.5" customHeight="1">
      <c r="A150" s="7"/>
      <c r="B150" s="34"/>
      <c r="C150" s="7"/>
      <c r="D150" s="130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.5" customHeight="1">
      <c r="A151" s="7"/>
      <c r="B151" s="34"/>
      <c r="C151" s="7"/>
      <c r="D151" s="130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.5" customHeight="1">
      <c r="A152" s="7"/>
      <c r="B152" s="34"/>
      <c r="C152" s="7"/>
      <c r="D152" s="130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.5" customHeight="1">
      <c r="A153" s="7"/>
      <c r="B153" s="34"/>
      <c r="C153" s="7"/>
      <c r="D153" s="130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.5" customHeight="1">
      <c r="A154" s="7"/>
      <c r="B154" s="34"/>
      <c r="C154" s="7"/>
      <c r="D154" s="130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.5" customHeight="1">
      <c r="A155" s="7"/>
      <c r="B155" s="34"/>
      <c r="C155" s="7"/>
      <c r="D155" s="130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.5" customHeight="1">
      <c r="A156" s="7"/>
      <c r="B156" s="34"/>
      <c r="C156" s="7"/>
      <c r="D156" s="130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.5" customHeight="1">
      <c r="A157" s="7"/>
      <c r="B157" s="34"/>
      <c r="C157" s="7"/>
      <c r="D157" s="130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.5" customHeight="1">
      <c r="A158" s="7"/>
      <c r="B158" s="34"/>
      <c r="C158" s="7"/>
      <c r="D158" s="130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.5" customHeight="1">
      <c r="A159" s="7"/>
      <c r="B159" s="34"/>
      <c r="C159" s="7"/>
      <c r="D159" s="130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.5" customHeight="1">
      <c r="A160" s="7"/>
      <c r="B160" s="34"/>
      <c r="C160" s="7"/>
      <c r="D160" s="130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.5" customHeight="1">
      <c r="A161" s="7"/>
      <c r="B161" s="34"/>
      <c r="C161" s="7"/>
      <c r="D161" s="130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.5" customHeight="1">
      <c r="A162" s="7"/>
      <c r="B162" s="34"/>
      <c r="C162" s="7"/>
      <c r="D162" s="130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.5" customHeight="1">
      <c r="A163" s="7"/>
      <c r="B163" s="34"/>
      <c r="C163" s="7"/>
      <c r="D163" s="130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.5" customHeight="1">
      <c r="A164" s="7"/>
      <c r="B164" s="34"/>
      <c r="C164" s="7"/>
      <c r="D164" s="130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.5" customHeight="1">
      <c r="A165" s="7"/>
      <c r="B165" s="34"/>
      <c r="C165" s="7"/>
      <c r="D165" s="130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.5" customHeight="1">
      <c r="A166" s="7"/>
      <c r="B166" s="34"/>
      <c r="C166" s="7"/>
      <c r="D166" s="130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.5" customHeight="1">
      <c r="A167" s="7"/>
      <c r="B167" s="34"/>
      <c r="C167" s="7"/>
      <c r="D167" s="130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.5" customHeight="1">
      <c r="A168" s="7"/>
      <c r="B168" s="34"/>
      <c r="C168" s="7"/>
      <c r="D168" s="130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.5" customHeight="1">
      <c r="A169" s="7"/>
      <c r="B169" s="34"/>
      <c r="C169" s="7"/>
      <c r="D169" s="130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.5" customHeight="1">
      <c r="A170" s="7"/>
      <c r="B170" s="34"/>
      <c r="C170" s="7"/>
      <c r="D170" s="130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.5" customHeight="1">
      <c r="A171" s="7"/>
      <c r="B171" s="34"/>
      <c r="C171" s="7"/>
      <c r="D171" s="130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.5" customHeight="1">
      <c r="A172" s="7"/>
      <c r="B172" s="34"/>
      <c r="C172" s="7"/>
      <c r="D172" s="130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.5" customHeight="1">
      <c r="A173" s="7"/>
      <c r="B173" s="34"/>
      <c r="C173" s="7"/>
      <c r="D173" s="130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.5" customHeight="1">
      <c r="A174" s="7"/>
      <c r="B174" s="34"/>
      <c r="C174" s="7"/>
      <c r="D174" s="130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.5" customHeight="1">
      <c r="A175" s="7"/>
      <c r="B175" s="34"/>
      <c r="C175" s="7"/>
      <c r="D175" s="130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.5" customHeight="1">
      <c r="A176" s="7"/>
      <c r="B176" s="34"/>
      <c r="C176" s="7"/>
      <c r="D176" s="130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.5" customHeight="1">
      <c r="A177" s="7"/>
      <c r="B177" s="34"/>
      <c r="C177" s="7"/>
      <c r="D177" s="130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.5" customHeight="1">
      <c r="A178" s="7"/>
      <c r="B178" s="34"/>
      <c r="C178" s="7"/>
      <c r="D178" s="130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.5" customHeight="1">
      <c r="A179" s="7"/>
      <c r="B179" s="34"/>
      <c r="C179" s="7"/>
      <c r="D179" s="130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.5" customHeight="1">
      <c r="A180" s="7"/>
      <c r="B180" s="34"/>
      <c r="C180" s="7"/>
      <c r="D180" s="130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.5" customHeight="1">
      <c r="A181" s="7"/>
      <c r="B181" s="34"/>
      <c r="C181" s="7"/>
      <c r="D181" s="130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.5" customHeight="1">
      <c r="A182" s="7"/>
      <c r="B182" s="34"/>
      <c r="C182" s="7"/>
      <c r="D182" s="130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.5" customHeight="1">
      <c r="A183" s="7"/>
      <c r="B183" s="34"/>
      <c r="C183" s="7"/>
      <c r="D183" s="130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.5" customHeight="1">
      <c r="A184" s="7"/>
      <c r="B184" s="34"/>
      <c r="C184" s="7"/>
      <c r="D184" s="130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.5" customHeight="1">
      <c r="A185" s="7"/>
      <c r="B185" s="34"/>
      <c r="C185" s="7"/>
      <c r="D185" s="130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.5" customHeight="1">
      <c r="A186" s="7"/>
      <c r="B186" s="34"/>
      <c r="C186" s="7"/>
      <c r="D186" s="130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.5" customHeight="1">
      <c r="A187" s="7"/>
      <c r="B187" s="34"/>
      <c r="C187" s="7"/>
      <c r="D187" s="130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.5" customHeight="1">
      <c r="A188" s="7"/>
      <c r="B188" s="34"/>
      <c r="C188" s="7"/>
      <c r="D188" s="130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.5" customHeight="1">
      <c r="A189" s="7"/>
      <c r="B189" s="34"/>
      <c r="C189" s="7"/>
      <c r="D189" s="130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.5" customHeight="1">
      <c r="A190" s="7"/>
      <c r="B190" s="34"/>
      <c r="C190" s="7"/>
      <c r="D190" s="130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>
      <c r="A191" s="7"/>
      <c r="B191" s="34"/>
      <c r="C191" s="7"/>
      <c r="D191" s="130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.5" customHeight="1">
      <c r="A192" s="7"/>
      <c r="B192" s="34"/>
      <c r="C192" s="7"/>
      <c r="D192" s="130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.5" customHeight="1">
      <c r="A193" s="7"/>
      <c r="B193" s="34"/>
      <c r="C193" s="7"/>
      <c r="D193" s="130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.5" customHeight="1">
      <c r="A194" s="7"/>
      <c r="B194" s="34"/>
      <c r="C194" s="7"/>
      <c r="D194" s="130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.5" customHeight="1">
      <c r="A195" s="7"/>
      <c r="B195" s="34"/>
      <c r="C195" s="7"/>
      <c r="D195" s="130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.5" customHeight="1">
      <c r="A196" s="7"/>
      <c r="B196" s="34"/>
      <c r="C196" s="7"/>
      <c r="D196" s="130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.5" customHeight="1">
      <c r="A197" s="7"/>
      <c r="B197" s="34"/>
      <c r="C197" s="7"/>
      <c r="D197" s="130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.5" customHeight="1">
      <c r="A198" s="7"/>
      <c r="B198" s="34"/>
      <c r="C198" s="7"/>
      <c r="D198" s="130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.5" customHeight="1">
      <c r="A199" s="7"/>
      <c r="B199" s="34"/>
      <c r="C199" s="7"/>
      <c r="D199" s="130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.5" customHeight="1">
      <c r="A200" s="7"/>
      <c r="B200" s="34"/>
      <c r="C200" s="7"/>
      <c r="D200" s="130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.5" customHeight="1">
      <c r="A201" s="7"/>
      <c r="B201" s="34"/>
      <c r="C201" s="7"/>
      <c r="D201" s="130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.5" customHeight="1">
      <c r="A202" s="7"/>
      <c r="B202" s="34"/>
      <c r="C202" s="7"/>
      <c r="D202" s="130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.5" customHeight="1">
      <c r="A203" s="7"/>
      <c r="B203" s="34"/>
      <c r="C203" s="7"/>
      <c r="D203" s="130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.5" customHeight="1">
      <c r="A204" s="7"/>
      <c r="B204" s="34"/>
      <c r="C204" s="7"/>
      <c r="D204" s="130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.5" customHeight="1">
      <c r="A205" s="7"/>
      <c r="B205" s="34"/>
      <c r="C205" s="7"/>
      <c r="D205" s="130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.5" customHeight="1">
      <c r="A206" s="7"/>
      <c r="B206" s="34"/>
      <c r="C206" s="7"/>
      <c r="D206" s="130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.5" customHeight="1">
      <c r="A207" s="7"/>
      <c r="B207" s="34"/>
      <c r="C207" s="7"/>
      <c r="D207" s="130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.5" customHeight="1">
      <c r="A208" s="7"/>
      <c r="B208" s="34"/>
      <c r="C208" s="7"/>
      <c r="D208" s="130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.5" customHeight="1">
      <c r="A209" s="7"/>
      <c r="B209" s="34"/>
      <c r="C209" s="7"/>
      <c r="D209" s="130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.5" customHeight="1">
      <c r="A210" s="7"/>
      <c r="B210" s="34"/>
      <c r="C210" s="7"/>
      <c r="D210" s="130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.5" customHeight="1">
      <c r="A211" s="7"/>
      <c r="B211" s="34"/>
      <c r="C211" s="7"/>
      <c r="D211" s="130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.5" customHeight="1">
      <c r="A212" s="7"/>
      <c r="B212" s="34"/>
      <c r="C212" s="7"/>
      <c r="D212" s="130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.5" customHeight="1">
      <c r="A213" s="7"/>
      <c r="B213" s="34"/>
      <c r="C213" s="7"/>
      <c r="D213" s="130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.5" customHeight="1">
      <c r="A214" s="7"/>
      <c r="B214" s="34"/>
      <c r="C214" s="7"/>
      <c r="D214" s="130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.5" customHeight="1">
      <c r="A215" s="7"/>
      <c r="B215" s="34"/>
      <c r="C215" s="7"/>
      <c r="D215" s="130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.5" customHeight="1">
      <c r="A216" s="7"/>
      <c r="B216" s="34"/>
      <c r="C216" s="7"/>
      <c r="D216" s="130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.5" customHeight="1">
      <c r="A217" s="7"/>
      <c r="B217" s="34"/>
      <c r="C217" s="7"/>
      <c r="D217" s="130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.5" customHeight="1">
      <c r="A218" s="7"/>
      <c r="B218" s="34"/>
      <c r="C218" s="7"/>
      <c r="D218" s="130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.5" customHeight="1">
      <c r="A219" s="7"/>
      <c r="B219" s="34"/>
      <c r="C219" s="7"/>
      <c r="D219" s="130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.5" customHeight="1">
      <c r="A220" s="7"/>
      <c r="B220" s="34"/>
      <c r="C220" s="7"/>
      <c r="D220" s="130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.5" customHeight="1">
      <c r="A221" s="7"/>
      <c r="B221" s="34"/>
      <c r="C221" s="7"/>
      <c r="D221" s="130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.5" customHeight="1">
      <c r="A222" s="7"/>
      <c r="B222" s="34"/>
      <c r="C222" s="7"/>
      <c r="D222" s="130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.5" customHeight="1">
      <c r="A223" s="7"/>
      <c r="B223" s="34"/>
      <c r="C223" s="7"/>
      <c r="D223" s="130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.5" customHeight="1">
      <c r="A224" s="7"/>
      <c r="B224" s="34"/>
      <c r="C224" s="7"/>
      <c r="D224" s="130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.5" customHeight="1">
      <c r="A225" s="7"/>
      <c r="B225" s="34"/>
      <c r="C225" s="7"/>
      <c r="D225" s="130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.5" customHeight="1">
      <c r="A226" s="7"/>
      <c r="B226" s="34"/>
      <c r="C226" s="7"/>
      <c r="D226" s="130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.5" customHeight="1">
      <c r="A227" s="7"/>
      <c r="B227" s="34"/>
      <c r="C227" s="7"/>
      <c r="D227" s="130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.5" customHeight="1">
      <c r="A228" s="7"/>
      <c r="B228" s="34"/>
      <c r="C228" s="7"/>
      <c r="D228" s="130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.5" customHeight="1">
      <c r="A229" s="7"/>
      <c r="B229" s="34"/>
      <c r="C229" s="7"/>
      <c r="D229" s="130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.5" customHeight="1">
      <c r="A230" s="7"/>
      <c r="B230" s="34"/>
      <c r="C230" s="7"/>
      <c r="D230" s="130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.5" customHeight="1">
      <c r="A231" s="7"/>
      <c r="B231" s="34"/>
      <c r="C231" s="7"/>
      <c r="D231" s="130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.5" customHeight="1">
      <c r="A232" s="7"/>
      <c r="B232" s="34"/>
      <c r="C232" s="7"/>
      <c r="D232" s="130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.5" customHeight="1">
      <c r="A233" s="7"/>
      <c r="B233" s="34"/>
      <c r="C233" s="7"/>
      <c r="D233" s="130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.5" customHeight="1">
      <c r="A234" s="7"/>
      <c r="B234" s="34"/>
      <c r="C234" s="7"/>
      <c r="D234" s="130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.5" customHeight="1">
      <c r="A235" s="7"/>
      <c r="B235" s="34"/>
      <c r="C235" s="7"/>
      <c r="D235" s="130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.5" customHeight="1">
      <c r="A236" s="7"/>
      <c r="B236" s="34"/>
      <c r="C236" s="7"/>
      <c r="D236" s="130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.5" customHeight="1">
      <c r="A237" s="7"/>
      <c r="B237" s="34"/>
      <c r="C237" s="7"/>
      <c r="D237" s="130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.5" customHeight="1">
      <c r="A238" s="7"/>
      <c r="B238" s="34"/>
      <c r="C238" s="7"/>
      <c r="D238" s="130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.5" customHeight="1">
      <c r="A239" s="7"/>
      <c r="B239" s="34"/>
      <c r="C239" s="7"/>
      <c r="D239" s="130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.5" customHeight="1">
      <c r="A240" s="7"/>
      <c r="B240" s="34"/>
      <c r="C240" s="7"/>
      <c r="D240" s="130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.5" customHeight="1">
      <c r="A241" s="7"/>
      <c r="B241" s="34"/>
      <c r="C241" s="7"/>
      <c r="D241" s="130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3.5" customHeight="1">
      <c r="A242" s="7"/>
      <c r="B242" s="34"/>
      <c r="C242" s="7"/>
      <c r="D242" s="130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3.5" customHeight="1">
      <c r="A243" s="7"/>
      <c r="B243" s="34"/>
      <c r="C243" s="7"/>
      <c r="D243" s="130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3.5" customHeight="1">
      <c r="A244" s="7"/>
      <c r="B244" s="34"/>
      <c r="C244" s="7"/>
      <c r="D244" s="130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3.5" customHeight="1">
      <c r="A245" s="7"/>
      <c r="B245" s="34"/>
      <c r="C245" s="7"/>
      <c r="D245" s="130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3.5" customHeight="1">
      <c r="A246" s="7"/>
      <c r="B246" s="34"/>
      <c r="C246" s="7"/>
      <c r="D246" s="130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5:D45"/>
    <mergeCell ref="B46:D46"/>
    <mergeCell ref="A5:B5"/>
    <mergeCell ref="C5:E5"/>
    <mergeCell ref="F5:K5"/>
    <mergeCell ref="O5:T5"/>
    <mergeCell ref="D20:E20"/>
    <mergeCell ref="B43:D43"/>
    <mergeCell ref="B44:D44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68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270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 t="s">
        <v>7</v>
      </c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COUNTIF(F44:HQ44,"P")</f>
        <v>3</v>
      </c>
      <c r="B5" s="124"/>
      <c r="C5" s="223">
        <f>COUNTIF(F45:HQ45,"F")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COUNTIF(E43:HQ43,"N")</f>
        <v>2</v>
      </c>
      <c r="M5" s="224">
        <f>COUNTIF(E43:HQ43,"A")</f>
        <v>1</v>
      </c>
      <c r="N5" s="224">
        <f>COUNTIF(E43:HQ43,"B")</f>
        <v>0</v>
      </c>
      <c r="O5" s="223">
        <f>COUNTA(E7:HT7)</f>
        <v>3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5.0" customHeight="1">
      <c r="A7" s="228"/>
      <c r="B7" s="229"/>
      <c r="C7" s="230"/>
      <c r="D7" s="231"/>
      <c r="E7" s="230"/>
      <c r="F7" s="232" t="s">
        <v>213</v>
      </c>
      <c r="G7" s="232" t="s">
        <v>214</v>
      </c>
      <c r="H7" s="232" t="s">
        <v>215</v>
      </c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3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236" t="s">
        <v>232</v>
      </c>
      <c r="C8" s="237"/>
      <c r="D8" s="238"/>
      <c r="E8" s="239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1"/>
      <c r="U8" s="210"/>
      <c r="V8" s="210"/>
      <c r="W8" s="210"/>
      <c r="X8" s="210"/>
      <c r="Y8" s="210"/>
      <c r="Z8" s="210"/>
    </row>
    <row r="9" ht="13.5" customHeight="1">
      <c r="A9" s="242"/>
      <c r="B9" s="243"/>
      <c r="C9" s="237"/>
      <c r="D9" s="238" t="s">
        <v>271</v>
      </c>
      <c r="E9" s="244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1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1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0"/>
      <c r="G11" s="240"/>
      <c r="H11" s="240"/>
      <c r="I11" s="240"/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241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272</v>
      </c>
      <c r="C12" s="237"/>
      <c r="D12" s="238"/>
      <c r="E12" s="246"/>
      <c r="F12" s="240"/>
      <c r="G12" s="240"/>
      <c r="H12" s="240"/>
      <c r="I12" s="240"/>
      <c r="J12" s="240"/>
      <c r="K12" s="240"/>
      <c r="L12" s="240"/>
      <c r="M12" s="240"/>
      <c r="N12" s="240"/>
      <c r="O12" s="240"/>
      <c r="P12" s="240"/>
      <c r="Q12" s="240"/>
      <c r="R12" s="240"/>
      <c r="S12" s="240"/>
      <c r="T12" s="241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 t="s">
        <v>273</v>
      </c>
      <c r="E13" s="246"/>
      <c r="F13" s="247" t="s">
        <v>239</v>
      </c>
      <c r="G13" s="240"/>
      <c r="H13" s="247" t="s">
        <v>239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1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 t="s">
        <v>274</v>
      </c>
      <c r="E14" s="246"/>
      <c r="F14" s="240"/>
      <c r="G14" s="247" t="s">
        <v>239</v>
      </c>
      <c r="H14" s="240"/>
      <c r="I14" s="240"/>
      <c r="J14" s="240"/>
      <c r="K14" s="240"/>
      <c r="L14" s="240"/>
      <c r="M14" s="240"/>
      <c r="N14" s="240"/>
      <c r="O14" s="240"/>
      <c r="P14" s="240"/>
      <c r="Q14" s="240"/>
      <c r="R14" s="240"/>
      <c r="S14" s="240"/>
      <c r="T14" s="241"/>
      <c r="U14" s="210"/>
      <c r="V14" s="210"/>
      <c r="W14" s="210"/>
      <c r="X14" s="210"/>
      <c r="Y14" s="210"/>
      <c r="Z14" s="210"/>
    </row>
    <row r="15" ht="13.5" customHeight="1">
      <c r="A15" s="242"/>
      <c r="B15" s="236" t="s">
        <v>275</v>
      </c>
      <c r="C15" s="237"/>
      <c r="D15" s="238"/>
      <c r="E15" s="246"/>
      <c r="F15" s="240"/>
      <c r="G15" s="240"/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40"/>
      <c r="S15" s="240"/>
      <c r="T15" s="241"/>
      <c r="U15" s="248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 t="s">
        <v>273</v>
      </c>
      <c r="E16" s="246"/>
      <c r="F16" s="247" t="s">
        <v>239</v>
      </c>
      <c r="G16" s="247" t="s">
        <v>239</v>
      </c>
      <c r="H16" s="240"/>
      <c r="I16" s="240"/>
      <c r="J16" s="240"/>
      <c r="K16" s="240"/>
      <c r="L16" s="240"/>
      <c r="M16" s="240"/>
      <c r="N16" s="240"/>
      <c r="O16" s="240"/>
      <c r="P16" s="240"/>
      <c r="Q16" s="240"/>
      <c r="R16" s="240"/>
      <c r="S16" s="240"/>
      <c r="T16" s="241"/>
      <c r="U16" s="248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38" t="s">
        <v>276</v>
      </c>
      <c r="E17" s="246"/>
      <c r="F17" s="240"/>
      <c r="G17" s="240"/>
      <c r="H17" s="247" t="s">
        <v>239</v>
      </c>
      <c r="I17" s="240"/>
      <c r="J17" s="240"/>
      <c r="K17" s="240"/>
      <c r="L17" s="240"/>
      <c r="M17" s="240"/>
      <c r="N17" s="240"/>
      <c r="O17" s="240"/>
      <c r="P17" s="240"/>
      <c r="Q17" s="240"/>
      <c r="R17" s="240"/>
      <c r="S17" s="240"/>
      <c r="T17" s="241"/>
      <c r="U17" s="248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27"/>
      <c r="F18" s="240"/>
      <c r="G18" s="240"/>
      <c r="H18" s="240"/>
      <c r="I18" s="240"/>
      <c r="J18" s="240"/>
      <c r="K18" s="240"/>
      <c r="L18" s="240"/>
      <c r="M18" s="240"/>
      <c r="N18" s="240"/>
      <c r="O18" s="240"/>
      <c r="P18" s="240"/>
      <c r="Q18" s="240"/>
      <c r="R18" s="240"/>
      <c r="S18" s="240"/>
      <c r="T18" s="241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1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0"/>
      <c r="G20" s="240"/>
      <c r="H20" s="240"/>
      <c r="I20" s="240"/>
      <c r="J20" s="240"/>
      <c r="K20" s="240"/>
      <c r="L20" s="240"/>
      <c r="M20" s="240"/>
      <c r="N20" s="240"/>
      <c r="O20" s="240"/>
      <c r="P20" s="240"/>
      <c r="Q20" s="240"/>
      <c r="R20" s="240"/>
      <c r="S20" s="240"/>
      <c r="T20" s="241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0"/>
      <c r="G21" s="240"/>
      <c r="H21" s="240"/>
      <c r="I21" s="240"/>
      <c r="J21" s="240"/>
      <c r="K21" s="240"/>
      <c r="L21" s="240"/>
      <c r="M21" s="240"/>
      <c r="N21" s="240"/>
      <c r="O21" s="240"/>
      <c r="P21" s="240"/>
      <c r="Q21" s="240"/>
      <c r="R21" s="240"/>
      <c r="S21" s="240"/>
      <c r="T21" s="241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1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0"/>
      <c r="G23" s="240"/>
      <c r="H23" s="240"/>
      <c r="I23" s="240"/>
      <c r="J23" s="240"/>
      <c r="K23" s="240"/>
      <c r="L23" s="240"/>
      <c r="M23" s="240"/>
      <c r="N23" s="240"/>
      <c r="O23" s="240"/>
      <c r="P23" s="240"/>
      <c r="Q23" s="240"/>
      <c r="R23" s="240"/>
      <c r="S23" s="240"/>
      <c r="T23" s="241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0"/>
      <c r="G24" s="240"/>
      <c r="H24" s="240"/>
      <c r="I24" s="240"/>
      <c r="J24" s="240"/>
      <c r="K24" s="240"/>
      <c r="L24" s="240"/>
      <c r="M24" s="240"/>
      <c r="N24" s="240"/>
      <c r="O24" s="240"/>
      <c r="P24" s="240"/>
      <c r="Q24" s="240"/>
      <c r="R24" s="240"/>
      <c r="S24" s="240"/>
      <c r="T24" s="241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1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0"/>
      <c r="G26" s="240"/>
      <c r="H26" s="240"/>
      <c r="I26" s="240"/>
      <c r="J26" s="240"/>
      <c r="K26" s="240"/>
      <c r="L26" s="240"/>
      <c r="M26" s="240"/>
      <c r="N26" s="240"/>
      <c r="O26" s="240"/>
      <c r="P26" s="240"/>
      <c r="Q26" s="240"/>
      <c r="R26" s="240"/>
      <c r="S26" s="240"/>
      <c r="T26" s="241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0"/>
      <c r="T27" s="241"/>
      <c r="U27" s="210"/>
      <c r="V27" s="210"/>
      <c r="W27" s="210"/>
      <c r="X27" s="210"/>
      <c r="Y27" s="210"/>
      <c r="Z27" s="210"/>
    </row>
    <row r="28" ht="13.5" customHeight="1">
      <c r="A28" s="242"/>
      <c r="B28" s="236"/>
      <c r="C28" s="237"/>
      <c r="D28" s="238"/>
      <c r="E28" s="246"/>
      <c r="F28" s="240"/>
      <c r="G28" s="240"/>
      <c r="H28" s="240"/>
      <c r="I28" s="240"/>
      <c r="J28" s="240"/>
      <c r="K28" s="240"/>
      <c r="L28" s="240"/>
      <c r="M28" s="240"/>
      <c r="N28" s="240"/>
      <c r="O28" s="240"/>
      <c r="P28" s="240"/>
      <c r="Q28" s="240"/>
      <c r="R28" s="240"/>
      <c r="S28" s="240"/>
      <c r="T28" s="241"/>
      <c r="U28" s="210"/>
      <c r="V28" s="210"/>
      <c r="W28" s="210"/>
      <c r="X28" s="210"/>
      <c r="Y28" s="210"/>
      <c r="Z28" s="210"/>
    </row>
    <row r="29" ht="13.5" customHeight="1">
      <c r="A29" s="242"/>
      <c r="B29" s="236"/>
      <c r="C29" s="237"/>
      <c r="D29" s="238"/>
      <c r="E29" s="246"/>
      <c r="F29" s="240"/>
      <c r="G29" s="240"/>
      <c r="H29" s="240"/>
      <c r="I29" s="240"/>
      <c r="J29" s="240"/>
      <c r="K29" s="240"/>
      <c r="L29" s="240"/>
      <c r="M29" s="240"/>
      <c r="N29" s="240"/>
      <c r="O29" s="240"/>
      <c r="P29" s="240"/>
      <c r="Q29" s="240"/>
      <c r="R29" s="240"/>
      <c r="S29" s="240"/>
      <c r="T29" s="241"/>
      <c r="U29" s="210"/>
      <c r="V29" s="210"/>
      <c r="W29" s="210"/>
      <c r="X29" s="210"/>
      <c r="Y29" s="210"/>
      <c r="Z29" s="210"/>
    </row>
    <row r="30" ht="13.5" customHeight="1">
      <c r="A30" s="242"/>
      <c r="B30" s="249"/>
      <c r="C30" s="250"/>
      <c r="D30" s="251"/>
      <c r="E30" s="252"/>
      <c r="F30" s="253"/>
      <c r="G30" s="253"/>
      <c r="H30" s="253"/>
      <c r="I30" s="253"/>
      <c r="J30" s="253"/>
      <c r="K30" s="253"/>
      <c r="L30" s="253"/>
      <c r="M30" s="253"/>
      <c r="N30" s="253"/>
      <c r="O30" s="253"/>
      <c r="P30" s="253"/>
      <c r="Q30" s="253"/>
      <c r="R30" s="253"/>
      <c r="S30" s="253"/>
      <c r="T30" s="254"/>
      <c r="U30" s="210"/>
      <c r="V30" s="210"/>
      <c r="W30" s="210"/>
      <c r="X30" s="210"/>
      <c r="Y30" s="210"/>
      <c r="Z30" s="210"/>
    </row>
    <row r="31" ht="13.5" customHeight="1">
      <c r="A31" s="255" t="s">
        <v>248</v>
      </c>
      <c r="B31" s="256" t="s">
        <v>249</v>
      </c>
      <c r="C31" s="257"/>
      <c r="D31" s="258"/>
      <c r="E31" s="259"/>
      <c r="F31" s="260"/>
      <c r="G31" s="260"/>
      <c r="H31" s="260"/>
      <c r="I31" s="260"/>
      <c r="J31" s="260"/>
      <c r="K31" s="260"/>
      <c r="L31" s="260"/>
      <c r="M31" s="260"/>
      <c r="N31" s="260"/>
      <c r="O31" s="260"/>
      <c r="P31" s="260"/>
      <c r="Q31" s="260"/>
      <c r="R31" s="260"/>
      <c r="S31" s="260"/>
      <c r="T31" s="261"/>
      <c r="U31" s="210"/>
      <c r="V31" s="210"/>
      <c r="W31" s="210"/>
      <c r="X31" s="210"/>
      <c r="Y31" s="210"/>
      <c r="Z31" s="210"/>
    </row>
    <row r="32" ht="13.5" customHeight="1">
      <c r="A32" s="262"/>
      <c r="B32" s="263"/>
      <c r="C32" s="264"/>
      <c r="D32" s="265" t="s">
        <v>277</v>
      </c>
      <c r="E32" s="266"/>
      <c r="F32" s="240"/>
      <c r="G32" s="247" t="s">
        <v>239</v>
      </c>
      <c r="H32" s="247" t="s">
        <v>239</v>
      </c>
      <c r="I32" s="240"/>
      <c r="J32" s="240"/>
      <c r="K32" s="240"/>
      <c r="L32" s="240"/>
      <c r="M32" s="240"/>
      <c r="N32" s="240"/>
      <c r="O32" s="240"/>
      <c r="P32" s="240"/>
      <c r="Q32" s="240"/>
      <c r="R32" s="240"/>
      <c r="S32" s="240"/>
      <c r="T32" s="241"/>
      <c r="U32" s="210"/>
      <c r="V32" s="210"/>
      <c r="W32" s="210"/>
      <c r="X32" s="210"/>
      <c r="Y32" s="210"/>
      <c r="Z32" s="210"/>
    </row>
    <row r="33" ht="13.5" customHeight="1">
      <c r="A33" s="262"/>
      <c r="B33" s="263"/>
      <c r="C33" s="264"/>
      <c r="D33" s="265" t="s">
        <v>278</v>
      </c>
      <c r="E33" s="266"/>
      <c r="F33" s="247" t="s">
        <v>239</v>
      </c>
      <c r="G33" s="240"/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240"/>
      <c r="S33" s="240"/>
      <c r="T33" s="241"/>
      <c r="U33" s="210"/>
      <c r="V33" s="210"/>
      <c r="W33" s="210"/>
      <c r="X33" s="210"/>
      <c r="Y33" s="210"/>
      <c r="Z33" s="210"/>
    </row>
    <row r="34" ht="13.5" customHeight="1">
      <c r="A34" s="262"/>
      <c r="B34" s="263"/>
      <c r="C34" s="264"/>
      <c r="D34" s="265"/>
      <c r="E34" s="266"/>
      <c r="F34" s="240"/>
      <c r="G34" s="240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40"/>
      <c r="S34" s="240"/>
      <c r="T34" s="241"/>
      <c r="U34" s="210"/>
      <c r="V34" s="210"/>
      <c r="W34" s="210"/>
      <c r="X34" s="210"/>
      <c r="Y34" s="210"/>
      <c r="Z34" s="210"/>
    </row>
    <row r="35" ht="13.5" customHeight="1">
      <c r="A35" s="262"/>
      <c r="B35" s="263"/>
      <c r="C35" s="264"/>
      <c r="D35" s="265"/>
      <c r="E35" s="266"/>
      <c r="F35" s="240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1"/>
      <c r="U35" s="210"/>
      <c r="V35" s="210"/>
      <c r="W35" s="210"/>
      <c r="X35" s="210"/>
      <c r="Y35" s="210"/>
      <c r="Z35" s="210"/>
    </row>
    <row r="36" ht="13.5" customHeight="1">
      <c r="A36" s="262"/>
      <c r="B36" s="263"/>
      <c r="C36" s="264"/>
      <c r="D36" s="265"/>
      <c r="E36" s="266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1"/>
      <c r="U36" s="210"/>
      <c r="V36" s="210"/>
      <c r="W36" s="210"/>
      <c r="X36" s="210"/>
      <c r="Y36" s="210"/>
      <c r="Z36" s="210"/>
    </row>
    <row r="37" ht="13.5" customHeight="1">
      <c r="A37" s="262"/>
      <c r="B37" s="267"/>
      <c r="C37" s="268"/>
      <c r="D37" s="265"/>
      <c r="E37" s="269"/>
      <c r="F37" s="240"/>
      <c r="G37" s="240"/>
      <c r="H37" s="240"/>
      <c r="I37" s="240"/>
      <c r="J37" s="240"/>
      <c r="K37" s="240"/>
      <c r="L37" s="240"/>
      <c r="M37" s="240"/>
      <c r="N37" s="240"/>
      <c r="O37" s="240"/>
      <c r="P37" s="240"/>
      <c r="Q37" s="240"/>
      <c r="R37" s="240"/>
      <c r="S37" s="240"/>
      <c r="T37" s="241"/>
      <c r="U37" s="210"/>
      <c r="V37" s="210"/>
      <c r="W37" s="210"/>
      <c r="X37" s="210"/>
      <c r="Y37" s="210"/>
      <c r="Z37" s="210"/>
    </row>
    <row r="38" ht="13.5" customHeight="1">
      <c r="A38" s="262"/>
      <c r="B38" s="267" t="s">
        <v>252</v>
      </c>
      <c r="C38" s="268"/>
      <c r="D38" s="265"/>
      <c r="E38" s="269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1"/>
      <c r="U38" s="210"/>
      <c r="V38" s="210"/>
      <c r="W38" s="210"/>
      <c r="X38" s="210"/>
      <c r="Y38" s="210"/>
      <c r="Z38" s="210"/>
    </row>
    <row r="39" ht="13.5" customHeight="1">
      <c r="A39" s="262"/>
      <c r="B39" s="267"/>
      <c r="C39" s="268"/>
      <c r="D39" s="265"/>
      <c r="E39" s="269"/>
      <c r="F39" s="240"/>
      <c r="G39" s="240"/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240"/>
      <c r="S39" s="240"/>
      <c r="T39" s="241"/>
      <c r="U39" s="210"/>
      <c r="V39" s="210"/>
      <c r="W39" s="210"/>
      <c r="X39" s="210"/>
      <c r="Y39" s="210"/>
      <c r="Z39" s="210"/>
    </row>
    <row r="40" ht="13.5" customHeight="1">
      <c r="A40" s="262"/>
      <c r="B40" s="267" t="s">
        <v>253</v>
      </c>
      <c r="C40" s="268"/>
      <c r="D40" s="265"/>
      <c r="E40" s="269"/>
      <c r="F40" s="240"/>
      <c r="G40" s="240"/>
      <c r="H40" s="240"/>
      <c r="I40" s="240"/>
      <c r="J40" s="240"/>
      <c r="K40" s="240"/>
      <c r="L40" s="240"/>
      <c r="M40" s="240"/>
      <c r="N40" s="240"/>
      <c r="O40" s="240"/>
      <c r="P40" s="240"/>
      <c r="Q40" s="240"/>
      <c r="R40" s="240"/>
      <c r="S40" s="240"/>
      <c r="T40" s="241"/>
      <c r="U40" s="210"/>
      <c r="V40" s="210"/>
      <c r="W40" s="210"/>
      <c r="X40" s="210"/>
      <c r="Y40" s="210"/>
      <c r="Z40" s="210"/>
    </row>
    <row r="41" ht="13.5" customHeight="1">
      <c r="A41" s="262"/>
      <c r="B41" s="267"/>
      <c r="C41" s="268"/>
      <c r="D41" s="265" t="s">
        <v>279</v>
      </c>
      <c r="E41" s="269"/>
      <c r="F41" s="247" t="s">
        <v>239</v>
      </c>
      <c r="G41" s="240"/>
      <c r="H41" s="240"/>
      <c r="I41" s="240"/>
      <c r="J41" s="240"/>
      <c r="K41" s="240"/>
      <c r="L41" s="240"/>
      <c r="M41" s="240"/>
      <c r="N41" s="240"/>
      <c r="O41" s="240"/>
      <c r="P41" s="240"/>
      <c r="Q41" s="240"/>
      <c r="R41" s="240"/>
      <c r="S41" s="240"/>
      <c r="T41" s="241"/>
      <c r="U41" s="210"/>
      <c r="V41" s="210"/>
      <c r="W41" s="210"/>
      <c r="X41" s="210"/>
      <c r="Y41" s="210"/>
      <c r="Z41" s="210"/>
    </row>
    <row r="42" ht="13.5" customHeight="1">
      <c r="A42" s="262"/>
      <c r="B42" s="270"/>
      <c r="C42" s="271"/>
      <c r="D42" s="272" t="s">
        <v>277</v>
      </c>
      <c r="E42" s="273"/>
      <c r="F42" s="274"/>
      <c r="G42" s="247" t="s">
        <v>239</v>
      </c>
      <c r="H42" s="247" t="s">
        <v>239</v>
      </c>
      <c r="I42" s="274"/>
      <c r="J42" s="274"/>
      <c r="K42" s="274"/>
      <c r="L42" s="274"/>
      <c r="M42" s="274"/>
      <c r="N42" s="274"/>
      <c r="O42" s="274"/>
      <c r="P42" s="274"/>
      <c r="Q42" s="274"/>
      <c r="R42" s="274"/>
      <c r="S42" s="274"/>
      <c r="T42" s="275"/>
      <c r="U42" s="210"/>
      <c r="V42" s="210"/>
      <c r="W42" s="210"/>
      <c r="X42" s="210"/>
      <c r="Y42" s="210"/>
      <c r="Z42" s="210"/>
    </row>
    <row r="43" ht="13.5" customHeight="1">
      <c r="A43" s="255" t="s">
        <v>257</v>
      </c>
      <c r="B43" s="276" t="s">
        <v>258</v>
      </c>
      <c r="C43" s="179"/>
      <c r="D43" s="180"/>
      <c r="E43" s="277"/>
      <c r="F43" s="278" t="s">
        <v>29</v>
      </c>
      <c r="G43" s="278" t="s">
        <v>103</v>
      </c>
      <c r="H43" s="278" t="s">
        <v>103</v>
      </c>
      <c r="I43" s="278"/>
      <c r="J43" s="278"/>
      <c r="K43" s="278"/>
      <c r="L43" s="278"/>
      <c r="M43" s="278"/>
      <c r="N43" s="278"/>
      <c r="O43" s="278"/>
      <c r="P43" s="278"/>
      <c r="Q43" s="278"/>
      <c r="R43" s="278"/>
      <c r="S43" s="278"/>
      <c r="T43" s="279"/>
      <c r="U43" s="210"/>
      <c r="V43" s="210"/>
      <c r="W43" s="210"/>
      <c r="X43" s="210"/>
      <c r="Y43" s="210"/>
      <c r="Z43" s="210"/>
    </row>
    <row r="44" ht="13.5" customHeight="1">
      <c r="A44" s="280"/>
      <c r="B44" s="281" t="s">
        <v>259</v>
      </c>
      <c r="C44" s="11"/>
      <c r="D44" s="12"/>
      <c r="E44" s="282"/>
      <c r="F44" s="283" t="s">
        <v>260</v>
      </c>
      <c r="G44" s="283" t="s">
        <v>260</v>
      </c>
      <c r="H44" s="283" t="s">
        <v>260</v>
      </c>
      <c r="I44" s="283"/>
      <c r="J44" s="283"/>
      <c r="K44" s="283"/>
      <c r="L44" s="283"/>
      <c r="M44" s="283"/>
      <c r="N44" s="283"/>
      <c r="O44" s="283"/>
      <c r="P44" s="283"/>
      <c r="Q44" s="283"/>
      <c r="R44" s="283"/>
      <c r="S44" s="283"/>
      <c r="T44" s="284"/>
      <c r="U44" s="210"/>
      <c r="V44" s="210"/>
      <c r="W44" s="210"/>
      <c r="X44" s="210"/>
      <c r="Y44" s="210"/>
      <c r="Z44" s="210"/>
    </row>
    <row r="45" ht="13.5" customHeight="1">
      <c r="A45" s="280"/>
      <c r="B45" s="285" t="s">
        <v>261</v>
      </c>
      <c r="C45" s="11"/>
      <c r="D45" s="12"/>
      <c r="E45" s="286"/>
      <c r="F45" s="188">
        <v>45724.0</v>
      </c>
      <c r="G45" s="188">
        <v>45724.0</v>
      </c>
      <c r="H45" s="188">
        <v>45724.0</v>
      </c>
      <c r="I45" s="188"/>
      <c r="J45" s="188"/>
      <c r="K45" s="188"/>
      <c r="L45" s="188"/>
      <c r="M45" s="287"/>
      <c r="N45" s="287"/>
      <c r="O45" s="287"/>
      <c r="P45" s="287"/>
      <c r="Q45" s="287"/>
      <c r="R45" s="287"/>
      <c r="S45" s="287"/>
      <c r="T45" s="288"/>
      <c r="U45" s="210"/>
      <c r="V45" s="210"/>
      <c r="W45" s="210"/>
      <c r="X45" s="210"/>
      <c r="Y45" s="210"/>
      <c r="Z45" s="210"/>
    </row>
    <row r="46" ht="9.75" customHeight="1">
      <c r="A46" s="289"/>
      <c r="B46" s="290" t="s">
        <v>262</v>
      </c>
      <c r="C46" s="191"/>
      <c r="D46" s="192"/>
      <c r="E46" s="291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4"/>
      <c r="U46" s="210"/>
      <c r="V46" s="210"/>
      <c r="W46" s="210"/>
      <c r="X46" s="210"/>
      <c r="Y46" s="210"/>
      <c r="Z46" s="210"/>
    </row>
    <row r="47" ht="9.75" customHeight="1">
      <c r="A47" s="226"/>
      <c r="B47" s="210"/>
      <c r="C47" s="227"/>
      <c r="D47" s="210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3.5" customHeight="1">
      <c r="A242" s="210"/>
      <c r="B242" s="226"/>
      <c r="C242" s="210"/>
      <c r="D242" s="227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</row>
    <row r="243" ht="13.5" customHeight="1">
      <c r="A243" s="210"/>
      <c r="B243" s="226"/>
      <c r="C243" s="210"/>
      <c r="D243" s="227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</row>
    <row r="244" ht="13.5" customHeight="1">
      <c r="A244" s="210"/>
      <c r="B244" s="226"/>
      <c r="C244" s="210"/>
      <c r="D244" s="227"/>
      <c r="E244" s="210"/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</row>
    <row r="245" ht="13.5" customHeight="1">
      <c r="A245" s="210"/>
      <c r="B245" s="226"/>
      <c r="C245" s="210"/>
      <c r="D245" s="227"/>
      <c r="E245" s="210"/>
      <c r="F245" s="210"/>
      <c r="G245" s="210"/>
      <c r="H245" s="210"/>
      <c r="I245" s="210"/>
      <c r="J245" s="210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</row>
    <row r="246" ht="13.5" customHeight="1">
      <c r="A246" s="210"/>
      <c r="B246" s="226"/>
      <c r="C246" s="210"/>
      <c r="D246" s="227"/>
      <c r="E246" s="210"/>
      <c r="F246" s="210"/>
      <c r="G246" s="210"/>
      <c r="H246" s="210"/>
      <c r="I246" s="210"/>
      <c r="J246" s="210"/>
      <c r="K246" s="210"/>
      <c r="L246" s="210"/>
      <c r="M246" s="210"/>
      <c r="N246" s="210"/>
      <c r="O246" s="210"/>
      <c r="P246" s="210"/>
      <c r="Q246" s="210"/>
      <c r="R246" s="210"/>
      <c r="S246" s="210"/>
      <c r="T246" s="210"/>
      <c r="U246" s="210"/>
      <c r="V246" s="210"/>
      <c r="W246" s="210"/>
      <c r="X246" s="210"/>
      <c r="Y246" s="210"/>
      <c r="Z246" s="210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5:D45"/>
    <mergeCell ref="B46:D46"/>
    <mergeCell ref="A5:B5"/>
    <mergeCell ref="C5:E5"/>
    <mergeCell ref="F5:K5"/>
    <mergeCell ref="O5:T5"/>
    <mergeCell ref="D18:E18"/>
    <mergeCell ref="B43:D43"/>
    <mergeCell ref="B44:D44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101" t="s">
        <v>206</v>
      </c>
      <c r="B1" s="102"/>
      <c r="C1" s="103" t="s">
        <v>45</v>
      </c>
      <c r="D1" s="102"/>
      <c r="E1" s="104"/>
      <c r="F1" s="105" t="s">
        <v>208</v>
      </c>
      <c r="G1" s="106"/>
      <c r="H1" s="106"/>
      <c r="I1" s="106"/>
      <c r="J1" s="106"/>
      <c r="K1" s="106"/>
      <c r="L1" s="107" t="s">
        <v>46</v>
      </c>
      <c r="M1" s="102"/>
      <c r="N1" s="102"/>
      <c r="O1" s="102"/>
      <c r="P1" s="102"/>
      <c r="Q1" s="102"/>
      <c r="R1" s="102"/>
      <c r="S1" s="102"/>
      <c r="T1" s="108"/>
      <c r="U1" s="7"/>
      <c r="V1" s="109"/>
      <c r="W1" s="7"/>
      <c r="X1" s="7"/>
      <c r="Y1" s="7"/>
      <c r="Z1" s="7"/>
    </row>
    <row r="2" ht="13.5" customHeight="1">
      <c r="A2" s="110" t="s">
        <v>209</v>
      </c>
      <c r="B2" s="12"/>
      <c r="C2" s="111" t="s">
        <v>7</v>
      </c>
      <c r="D2" s="112"/>
      <c r="E2" s="113"/>
      <c r="F2" s="114" t="s">
        <v>210</v>
      </c>
      <c r="G2" s="11"/>
      <c r="H2" s="11"/>
      <c r="I2" s="11"/>
      <c r="J2" s="11"/>
      <c r="K2" s="12"/>
      <c r="L2" s="115" t="s">
        <v>7</v>
      </c>
      <c r="M2" s="112"/>
      <c r="N2" s="112"/>
      <c r="O2" s="116"/>
      <c r="P2" s="116"/>
      <c r="Q2" s="116"/>
      <c r="R2" s="116"/>
      <c r="S2" s="116"/>
      <c r="T2" s="117"/>
      <c r="U2" s="7"/>
      <c r="V2" s="7"/>
      <c r="W2" s="7"/>
      <c r="X2" s="7"/>
      <c r="Y2" s="7"/>
      <c r="Z2" s="7"/>
    </row>
    <row r="3" ht="13.5" customHeight="1">
      <c r="A3" s="110" t="s">
        <v>211</v>
      </c>
      <c r="B3" s="12"/>
      <c r="C3" s="118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7"/>
      <c r="V3" s="7"/>
      <c r="W3" s="7"/>
      <c r="X3" s="7"/>
      <c r="Y3" s="7"/>
      <c r="Z3" s="7"/>
    </row>
    <row r="4" ht="13.5" customHeight="1">
      <c r="A4" s="120" t="s">
        <v>100</v>
      </c>
      <c r="B4" s="12"/>
      <c r="C4" s="121" t="s">
        <v>101</v>
      </c>
      <c r="D4" s="11"/>
      <c r="E4" s="12"/>
      <c r="F4" s="121" t="s">
        <v>102</v>
      </c>
      <c r="G4" s="11"/>
      <c r="H4" s="11"/>
      <c r="I4" s="11"/>
      <c r="J4" s="11"/>
      <c r="K4" s="12"/>
      <c r="L4" s="122" t="s">
        <v>212</v>
      </c>
      <c r="M4" s="11"/>
      <c r="N4" s="11"/>
      <c r="O4" s="121" t="s">
        <v>105</v>
      </c>
      <c r="P4" s="11"/>
      <c r="Q4" s="11"/>
      <c r="R4" s="11"/>
      <c r="S4" s="11"/>
      <c r="T4" s="119"/>
      <c r="U4" s="7"/>
      <c r="V4" s="109"/>
      <c r="W4" s="7"/>
      <c r="X4" s="7"/>
      <c r="Y4" s="7"/>
      <c r="Z4" s="7"/>
    </row>
    <row r="5" ht="13.5" customHeight="1">
      <c r="A5" s="123">
        <f>COUNTIF(F39:HQ39,"P")</f>
        <v>4</v>
      </c>
      <c r="B5" s="124"/>
      <c r="C5" s="125">
        <f>COUNTIF(F39:HQ39,"F")</f>
        <v>0</v>
      </c>
      <c r="D5" s="126"/>
      <c r="E5" s="124"/>
      <c r="F5" s="125">
        <f>SUM(O5,-A5,-C5)</f>
        <v>0</v>
      </c>
      <c r="G5" s="126"/>
      <c r="H5" s="126"/>
      <c r="I5" s="126"/>
      <c r="J5" s="126"/>
      <c r="K5" s="124"/>
      <c r="L5" s="127">
        <f>COUNTIF(E38:HQ38,"N")</f>
        <v>1</v>
      </c>
      <c r="M5" s="127">
        <f>COUNTIF(E38:HQ38,"A")</f>
        <v>3</v>
      </c>
      <c r="N5" s="127">
        <f>COUNTIF(E38:HQ38,"B")</f>
        <v>0</v>
      </c>
      <c r="O5" s="125">
        <f>COUNTA(E7:HT7)</f>
        <v>4</v>
      </c>
      <c r="P5" s="126"/>
      <c r="Q5" s="126"/>
      <c r="R5" s="126"/>
      <c r="S5" s="126"/>
      <c r="T5" s="128"/>
      <c r="U5" s="129"/>
      <c r="V5" s="7"/>
      <c r="W5" s="7"/>
      <c r="X5" s="7"/>
      <c r="Y5" s="7"/>
      <c r="Z5" s="7"/>
    </row>
    <row r="6" ht="9.75" customHeight="1">
      <c r="A6" s="7"/>
      <c r="B6" s="34"/>
      <c r="C6" s="7"/>
      <c r="D6" s="130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46.5" customHeight="1">
      <c r="A7" s="131"/>
      <c r="B7" s="132"/>
      <c r="C7" s="133"/>
      <c r="D7" s="134"/>
      <c r="E7" s="133"/>
      <c r="F7" s="135" t="s">
        <v>213</v>
      </c>
      <c r="G7" s="135" t="s">
        <v>214</v>
      </c>
      <c r="H7" s="135" t="s">
        <v>215</v>
      </c>
      <c r="I7" s="135" t="s">
        <v>216</v>
      </c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292"/>
      <c r="U7" s="32"/>
      <c r="V7" s="109"/>
      <c r="W7" s="7"/>
      <c r="X7" s="7"/>
      <c r="Y7" s="7"/>
      <c r="Z7" s="7"/>
    </row>
    <row r="8" ht="13.5" customHeight="1">
      <c r="A8" s="136" t="s">
        <v>231</v>
      </c>
      <c r="B8" s="137" t="s">
        <v>232</v>
      </c>
      <c r="C8" s="138"/>
      <c r="D8" s="139"/>
      <c r="E8" s="140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295"/>
      <c r="U8" s="7"/>
      <c r="V8" s="7"/>
      <c r="W8" s="7"/>
      <c r="X8" s="7"/>
      <c r="Y8" s="7"/>
      <c r="Z8" s="7"/>
    </row>
    <row r="9" ht="13.5" customHeight="1">
      <c r="A9" s="147"/>
      <c r="B9" s="296" t="s">
        <v>280</v>
      </c>
      <c r="C9" s="149"/>
      <c r="D9" s="150"/>
      <c r="E9" s="140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297"/>
      <c r="U9" s="7"/>
      <c r="V9" s="109"/>
      <c r="W9" s="7"/>
      <c r="X9" s="7"/>
      <c r="Y9" s="7"/>
      <c r="Z9" s="7"/>
    </row>
    <row r="10" ht="13.5" customHeight="1">
      <c r="A10" s="147"/>
      <c r="B10" s="296"/>
      <c r="C10" s="149"/>
      <c r="D10" s="150"/>
      <c r="E10" s="140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297"/>
      <c r="U10" s="7"/>
      <c r="V10" s="109"/>
      <c r="W10" s="7"/>
      <c r="X10" s="7"/>
      <c r="Y10" s="7"/>
      <c r="Z10" s="7"/>
    </row>
    <row r="11" ht="13.5" customHeight="1">
      <c r="A11" s="147"/>
      <c r="B11" s="148"/>
      <c r="C11" s="149"/>
      <c r="D11" s="150" t="s">
        <v>281</v>
      </c>
      <c r="E11" s="140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297"/>
      <c r="U11" s="7"/>
      <c r="V11" s="7"/>
      <c r="W11" s="7"/>
      <c r="X11" s="7"/>
      <c r="Y11" s="7"/>
      <c r="Z11" s="7"/>
    </row>
    <row r="12" ht="13.5" customHeight="1">
      <c r="A12" s="147"/>
      <c r="B12" s="148"/>
      <c r="C12" s="149"/>
      <c r="D12" s="150" t="s">
        <v>282</v>
      </c>
      <c r="E12" s="47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297"/>
      <c r="U12" s="7"/>
      <c r="V12" s="7"/>
      <c r="W12" s="7"/>
      <c r="X12" s="7"/>
      <c r="Y12" s="7"/>
      <c r="Z12" s="7"/>
    </row>
    <row r="13" ht="13.5" customHeight="1">
      <c r="A13" s="147"/>
      <c r="B13" s="148" t="s">
        <v>283</v>
      </c>
      <c r="C13" s="149"/>
      <c r="D13" s="150"/>
      <c r="E13" s="154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297"/>
      <c r="U13" s="7"/>
      <c r="V13" s="7"/>
      <c r="W13" s="7"/>
      <c r="X13" s="7"/>
      <c r="Y13" s="7"/>
      <c r="Z13" s="7"/>
    </row>
    <row r="14" ht="13.5" customHeight="1">
      <c r="A14" s="147"/>
      <c r="B14" s="148"/>
      <c r="C14" s="149"/>
      <c r="D14" s="155" t="s">
        <v>284</v>
      </c>
      <c r="E14" s="154"/>
      <c r="F14" s="151" t="s">
        <v>239</v>
      </c>
      <c r="G14" s="151"/>
      <c r="H14" s="151" t="s">
        <v>239</v>
      </c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297"/>
      <c r="U14" s="7"/>
      <c r="V14" s="7"/>
      <c r="W14" s="7"/>
      <c r="X14" s="7"/>
      <c r="Y14" s="7"/>
      <c r="Z14" s="7"/>
    </row>
    <row r="15" ht="13.5" customHeight="1">
      <c r="A15" s="147"/>
      <c r="B15" s="148"/>
      <c r="C15" s="149"/>
      <c r="D15" s="155" t="s">
        <v>285</v>
      </c>
      <c r="E15" s="154"/>
      <c r="F15" s="151"/>
      <c r="G15" s="151" t="s">
        <v>239</v>
      </c>
      <c r="H15" s="151"/>
      <c r="I15" s="151" t="s">
        <v>239</v>
      </c>
      <c r="J15" s="151"/>
      <c r="K15" s="151"/>
      <c r="L15" s="151"/>
      <c r="M15" s="151"/>
      <c r="N15" s="151"/>
      <c r="O15" s="151"/>
      <c r="P15" s="151"/>
      <c r="Q15" s="156"/>
      <c r="R15" s="151"/>
      <c r="S15" s="151"/>
      <c r="T15" s="297"/>
      <c r="U15" s="7"/>
      <c r="V15" s="7"/>
      <c r="W15" s="7"/>
      <c r="X15" s="7"/>
      <c r="Y15" s="7"/>
      <c r="Z15" s="7"/>
    </row>
    <row r="16" ht="13.5" customHeight="1">
      <c r="A16" s="147"/>
      <c r="B16" s="148" t="s">
        <v>246</v>
      </c>
      <c r="C16" s="149"/>
      <c r="D16" s="150"/>
      <c r="E16" s="154"/>
      <c r="F16" s="151"/>
      <c r="G16" s="156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297"/>
      <c r="U16" s="7"/>
      <c r="V16" s="7"/>
      <c r="W16" s="7"/>
      <c r="X16" s="7"/>
      <c r="Y16" s="7"/>
      <c r="Z16" s="7"/>
    </row>
    <row r="17" ht="13.5" customHeight="1">
      <c r="A17" s="147"/>
      <c r="B17" s="148"/>
      <c r="C17" s="149"/>
      <c r="D17" s="150" t="s">
        <v>247</v>
      </c>
      <c r="E17" s="154"/>
      <c r="F17" s="151" t="s">
        <v>239</v>
      </c>
      <c r="G17" s="151" t="s">
        <v>239</v>
      </c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297"/>
      <c r="U17" s="7"/>
      <c r="V17" s="7"/>
      <c r="W17" s="151" t="s">
        <v>239</v>
      </c>
      <c r="X17" s="7"/>
      <c r="Y17" s="7"/>
      <c r="Z17" s="7"/>
    </row>
    <row r="18" ht="13.5" customHeight="1">
      <c r="A18" s="147"/>
      <c r="B18" s="148"/>
      <c r="C18" s="149"/>
      <c r="D18" s="150">
        <v>123456.0</v>
      </c>
      <c r="E18" s="154"/>
      <c r="F18" s="151"/>
      <c r="G18" s="151"/>
      <c r="H18" s="151" t="s">
        <v>239</v>
      </c>
      <c r="I18" s="151" t="s">
        <v>239</v>
      </c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297"/>
      <c r="U18" s="7"/>
      <c r="V18" s="7"/>
      <c r="W18" s="7"/>
      <c r="X18" s="7"/>
      <c r="Y18" s="7"/>
      <c r="Z18" s="7"/>
    </row>
    <row r="19" ht="13.5" customHeight="1">
      <c r="A19" s="147"/>
      <c r="B19" s="148"/>
      <c r="C19" s="149"/>
      <c r="D19" s="150"/>
      <c r="E19" s="154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7"/>
      <c r="V19" s="7"/>
      <c r="W19" s="7"/>
      <c r="X19" s="7"/>
      <c r="Y19" s="7"/>
      <c r="Z19" s="7"/>
    </row>
    <row r="20" ht="13.5" customHeight="1">
      <c r="A20" s="147"/>
      <c r="B20" s="156"/>
      <c r="C20" s="156"/>
      <c r="D20" s="156"/>
      <c r="E20" s="154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297"/>
      <c r="U20" s="7"/>
      <c r="V20" s="7"/>
      <c r="W20" s="7"/>
      <c r="X20" s="7"/>
      <c r="Y20" s="7"/>
      <c r="Z20" s="7"/>
    </row>
    <row r="21" ht="13.5" customHeight="1">
      <c r="A21" s="147"/>
      <c r="B21" s="156"/>
      <c r="C21" s="156"/>
      <c r="D21" s="156"/>
      <c r="E21" s="154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297"/>
      <c r="U21" s="7"/>
      <c r="V21" s="7"/>
      <c r="W21" s="7"/>
      <c r="X21" s="7"/>
      <c r="Y21" s="7"/>
      <c r="Z21" s="7"/>
    </row>
    <row r="22" ht="13.5" customHeight="1">
      <c r="A22" s="147"/>
      <c r="B22" s="148"/>
      <c r="C22" s="149"/>
      <c r="D22" s="150"/>
      <c r="E22" s="154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297"/>
      <c r="U22" s="7"/>
      <c r="V22" s="7"/>
      <c r="W22" s="7"/>
      <c r="X22" s="7"/>
      <c r="Y22" s="7"/>
      <c r="Z22" s="7"/>
    </row>
    <row r="23" ht="13.5" customHeight="1">
      <c r="A23" s="147"/>
      <c r="B23" s="148"/>
      <c r="C23" s="149"/>
      <c r="D23" s="150"/>
      <c r="E23" s="154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297"/>
      <c r="U23" s="7"/>
      <c r="V23" s="7"/>
      <c r="W23" s="7"/>
      <c r="X23" s="7"/>
      <c r="Y23" s="7"/>
      <c r="Z23" s="7"/>
    </row>
    <row r="24" ht="13.5" customHeight="1">
      <c r="A24" s="147"/>
      <c r="B24" s="148"/>
      <c r="C24" s="149"/>
      <c r="D24" s="150"/>
      <c r="E24" s="154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297"/>
      <c r="U24" s="7"/>
      <c r="V24" s="7"/>
      <c r="W24" s="7"/>
      <c r="X24" s="7"/>
      <c r="Y24" s="7"/>
      <c r="Z24" s="7"/>
    </row>
    <row r="25" ht="13.5" customHeight="1">
      <c r="A25" s="147"/>
      <c r="B25" s="148"/>
      <c r="C25" s="149"/>
      <c r="D25" s="150"/>
      <c r="E25" s="154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297"/>
      <c r="U25" s="7"/>
      <c r="V25" s="7"/>
      <c r="W25" s="7"/>
      <c r="X25" s="7"/>
      <c r="Y25" s="7"/>
      <c r="Z25" s="7"/>
    </row>
    <row r="26" ht="13.5" customHeight="1">
      <c r="A26" s="147"/>
      <c r="B26" s="157"/>
      <c r="C26" s="158"/>
      <c r="D26" s="159"/>
      <c r="E26" s="160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300"/>
      <c r="U26" s="7"/>
      <c r="V26" s="7"/>
      <c r="W26" s="7"/>
      <c r="X26" s="7"/>
      <c r="Y26" s="7"/>
      <c r="Z26" s="7"/>
    </row>
    <row r="27" ht="13.5" customHeight="1">
      <c r="A27" s="163" t="s">
        <v>248</v>
      </c>
      <c r="B27" s="164" t="s">
        <v>249</v>
      </c>
      <c r="C27" s="165"/>
      <c r="D27" s="166"/>
      <c r="E27" s="167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295"/>
      <c r="U27" s="7"/>
      <c r="V27" s="7"/>
      <c r="W27" s="7"/>
      <c r="X27" s="7"/>
      <c r="Y27" s="7"/>
      <c r="Z27" s="7"/>
    </row>
    <row r="28" ht="13.5" customHeight="1">
      <c r="A28" s="168"/>
      <c r="B28" s="172"/>
      <c r="C28" s="173"/>
      <c r="D28" s="174" t="s">
        <v>289</v>
      </c>
      <c r="E28" s="169"/>
      <c r="F28" s="151" t="s">
        <v>239</v>
      </c>
      <c r="G28" s="156"/>
      <c r="H28" s="151"/>
      <c r="I28" s="151"/>
      <c r="J28" s="151"/>
      <c r="K28" s="151"/>
      <c r="L28" s="151"/>
      <c r="M28" s="151"/>
      <c r="N28" s="151"/>
      <c r="O28" s="151"/>
      <c r="P28" s="151"/>
      <c r="Q28" s="156"/>
      <c r="R28" s="151"/>
      <c r="S28" s="151"/>
      <c r="T28" s="297"/>
      <c r="U28" s="7"/>
      <c r="V28" s="7"/>
      <c r="W28" s="7"/>
      <c r="X28" s="7"/>
      <c r="Y28" s="7"/>
      <c r="Z28" s="7"/>
    </row>
    <row r="29" ht="13.5" customHeight="1">
      <c r="A29" s="168"/>
      <c r="B29" s="172"/>
      <c r="C29" s="173"/>
      <c r="D29" s="174" t="s">
        <v>290</v>
      </c>
      <c r="E29" s="171"/>
      <c r="F29" s="151"/>
      <c r="G29" s="151" t="s">
        <v>239</v>
      </c>
      <c r="H29" s="151" t="s">
        <v>239</v>
      </c>
      <c r="I29" s="151" t="s">
        <v>239</v>
      </c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297"/>
      <c r="U29" s="7"/>
      <c r="V29" s="7"/>
      <c r="W29" s="7"/>
      <c r="X29" s="7"/>
      <c r="Y29" s="7"/>
      <c r="Z29" s="7"/>
    </row>
    <row r="30" ht="13.5" customHeight="1">
      <c r="A30" s="168"/>
      <c r="B30" s="172"/>
      <c r="C30" s="173"/>
      <c r="D30" s="174"/>
      <c r="E30" s="171"/>
      <c r="F30" s="151"/>
      <c r="G30" s="151"/>
      <c r="H30" s="151"/>
      <c r="I30" s="151"/>
      <c r="J30" s="156"/>
      <c r="K30" s="151"/>
      <c r="L30" s="151"/>
      <c r="M30" s="151"/>
      <c r="N30" s="151"/>
      <c r="O30" s="156"/>
      <c r="P30" s="151"/>
      <c r="Q30" s="151"/>
      <c r="R30" s="151"/>
      <c r="S30" s="151"/>
      <c r="T30" s="170"/>
      <c r="U30" s="7"/>
      <c r="V30" s="7"/>
      <c r="W30" s="7"/>
      <c r="X30" s="7"/>
      <c r="Y30" s="7"/>
      <c r="Z30" s="7"/>
    </row>
    <row r="31" ht="13.5" customHeight="1">
      <c r="A31" s="168"/>
      <c r="B31" s="172"/>
      <c r="C31" s="173"/>
      <c r="D31" s="174"/>
      <c r="E31" s="17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297"/>
      <c r="U31" s="7"/>
      <c r="V31" s="7"/>
      <c r="W31" s="7"/>
      <c r="X31" s="7"/>
      <c r="Y31" s="7"/>
      <c r="Z31" s="7"/>
    </row>
    <row r="32" ht="13.5" customHeight="1">
      <c r="A32" s="168"/>
      <c r="B32" s="172"/>
      <c r="C32" s="173"/>
      <c r="D32" s="174"/>
      <c r="E32" s="17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7"/>
      <c r="V32" s="7"/>
      <c r="W32" s="7"/>
      <c r="X32" s="7"/>
      <c r="Y32" s="7"/>
      <c r="Z32" s="7"/>
    </row>
    <row r="33" ht="13.5" customHeight="1">
      <c r="A33" s="168"/>
      <c r="B33" s="172" t="s">
        <v>252</v>
      </c>
      <c r="C33" s="173"/>
      <c r="D33" s="174"/>
      <c r="E33" s="17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297"/>
      <c r="U33" s="7"/>
      <c r="V33" s="7"/>
      <c r="W33" s="7"/>
      <c r="X33" s="7"/>
      <c r="Y33" s="7"/>
      <c r="Z33" s="7"/>
    </row>
    <row r="34" ht="13.5" customHeight="1">
      <c r="A34" s="168"/>
      <c r="B34" s="172"/>
      <c r="C34" s="173"/>
      <c r="D34" s="174"/>
      <c r="E34" s="17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297"/>
      <c r="U34" s="7"/>
      <c r="V34" s="7"/>
      <c r="W34" s="7"/>
      <c r="X34" s="7"/>
      <c r="Y34" s="7"/>
      <c r="Z34" s="7"/>
    </row>
    <row r="35" ht="13.5" customHeight="1">
      <c r="A35" s="168"/>
      <c r="B35" s="172" t="s">
        <v>253</v>
      </c>
      <c r="C35" s="173"/>
      <c r="D35" s="174"/>
      <c r="E35" s="17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297"/>
      <c r="U35" s="7"/>
      <c r="V35" s="7"/>
      <c r="W35" s="7"/>
      <c r="X35" s="7"/>
      <c r="Y35" s="7"/>
      <c r="Z35" s="7"/>
    </row>
    <row r="36" ht="13.5" customHeight="1">
      <c r="A36" s="168"/>
      <c r="B36" s="172"/>
      <c r="C36" s="173"/>
      <c r="D36" s="174" t="s">
        <v>291</v>
      </c>
      <c r="E36" s="17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297"/>
      <c r="U36" s="7"/>
      <c r="V36" s="7"/>
      <c r="W36" s="7"/>
      <c r="X36" s="7"/>
      <c r="Y36" s="7"/>
      <c r="Z36" s="7"/>
    </row>
    <row r="37" ht="13.5" customHeight="1">
      <c r="A37" s="168"/>
      <c r="B37" s="175"/>
      <c r="C37" s="176"/>
      <c r="D37" s="301" t="s">
        <v>292</v>
      </c>
      <c r="E37" s="177"/>
      <c r="F37" s="302"/>
      <c r="G37" s="302"/>
      <c r="H37" s="302"/>
      <c r="I37" s="302"/>
      <c r="J37" s="302"/>
      <c r="K37" s="302"/>
      <c r="L37" s="302"/>
      <c r="M37" s="302"/>
      <c r="N37" s="302"/>
      <c r="O37" s="302"/>
      <c r="P37" s="302"/>
      <c r="Q37" s="302"/>
      <c r="R37" s="302"/>
      <c r="S37" s="302"/>
      <c r="T37" s="303"/>
      <c r="U37" s="7"/>
      <c r="V37" s="7"/>
      <c r="W37" s="7"/>
      <c r="X37" s="7"/>
      <c r="Y37" s="7"/>
      <c r="Z37" s="7"/>
    </row>
    <row r="38" ht="13.5" customHeight="1">
      <c r="A38" s="163" t="s">
        <v>257</v>
      </c>
      <c r="B38" s="178" t="s">
        <v>258</v>
      </c>
      <c r="C38" s="179"/>
      <c r="D38" s="180"/>
      <c r="E38" s="181"/>
      <c r="F38" s="182" t="s">
        <v>103</v>
      </c>
      <c r="G38" s="182" t="s">
        <v>29</v>
      </c>
      <c r="H38" s="182" t="s">
        <v>29</v>
      </c>
      <c r="I38" s="182" t="s">
        <v>29</v>
      </c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304"/>
      <c r="U38" s="7"/>
      <c r="V38" s="7"/>
      <c r="W38" s="7"/>
      <c r="X38" s="7"/>
      <c r="Y38" s="7"/>
      <c r="Z38" s="7"/>
    </row>
    <row r="39" ht="13.5" customHeight="1">
      <c r="A39" s="168"/>
      <c r="B39" s="183" t="s">
        <v>259</v>
      </c>
      <c r="C39" s="11"/>
      <c r="D39" s="12"/>
      <c r="E39" s="184"/>
      <c r="F39" s="185" t="s">
        <v>260</v>
      </c>
      <c r="G39" s="185" t="s">
        <v>260</v>
      </c>
      <c r="H39" s="185" t="s">
        <v>260</v>
      </c>
      <c r="I39" s="185" t="s">
        <v>260</v>
      </c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305"/>
      <c r="U39" s="7"/>
      <c r="V39" s="7"/>
      <c r="W39" s="7"/>
      <c r="X39" s="7"/>
      <c r="Y39" s="7"/>
      <c r="Z39" s="7"/>
    </row>
    <row r="40" ht="13.5" customHeight="1">
      <c r="A40" s="168"/>
      <c r="B40" s="187" t="s">
        <v>261</v>
      </c>
      <c r="C40" s="11"/>
      <c r="D40" s="12"/>
      <c r="E40" s="68"/>
      <c r="F40" s="188">
        <v>45724.0</v>
      </c>
      <c r="G40" s="188">
        <v>45724.0</v>
      </c>
      <c r="H40" s="188">
        <v>45724.0</v>
      </c>
      <c r="I40" s="188">
        <v>45724.0</v>
      </c>
      <c r="J40" s="188">
        <v>45724.0</v>
      </c>
      <c r="K40" s="188">
        <v>45724.0</v>
      </c>
      <c r="L40" s="188">
        <v>45724.0</v>
      </c>
      <c r="M40" s="188">
        <v>45724.0</v>
      </c>
      <c r="N40" s="188">
        <v>45724.0</v>
      </c>
      <c r="O40" s="188">
        <v>45724.0</v>
      </c>
      <c r="P40" s="188">
        <v>45724.0</v>
      </c>
      <c r="Q40" s="188">
        <v>45724.0</v>
      </c>
      <c r="R40" s="188">
        <v>45724.0</v>
      </c>
      <c r="S40" s="188">
        <v>45724.0</v>
      </c>
      <c r="T40" s="188">
        <v>45724.0</v>
      </c>
      <c r="U40" s="7"/>
      <c r="V40" s="7"/>
      <c r="W40" s="7"/>
      <c r="X40" s="7"/>
      <c r="Y40" s="7"/>
      <c r="Z40" s="7"/>
    </row>
    <row r="41" ht="69.0" customHeight="1">
      <c r="A41" s="189"/>
      <c r="B41" s="190" t="s">
        <v>262</v>
      </c>
      <c r="C41" s="191"/>
      <c r="D41" s="192"/>
      <c r="E41" s="193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306"/>
      <c r="U41" s="7"/>
      <c r="V41" s="7"/>
      <c r="W41" s="7"/>
      <c r="X41" s="7"/>
      <c r="Y41" s="7"/>
      <c r="Z41" s="7"/>
    </row>
    <row r="42" ht="9.75" customHeight="1">
      <c r="A42" s="196"/>
      <c r="B42" s="34"/>
      <c r="C42" s="7"/>
      <c r="D42" s="130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.5" customHeight="1">
      <c r="A43" s="7"/>
      <c r="B43" s="34"/>
      <c r="C43" s="7"/>
      <c r="D43" s="130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customHeight="1">
      <c r="A44" s="7"/>
      <c r="B44" s="34"/>
      <c r="C44" s="7"/>
      <c r="D44" s="130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customHeight="1">
      <c r="A45" s="7"/>
      <c r="B45" s="34"/>
      <c r="C45" s="7"/>
      <c r="D45" s="130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.5" customHeight="1">
      <c r="A46" s="7"/>
      <c r="B46" s="34"/>
      <c r="C46" s="7"/>
      <c r="D46" s="130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3.5" customHeight="1">
      <c r="A47" s="7"/>
      <c r="B47" s="34"/>
      <c r="C47" s="7"/>
      <c r="D47" s="130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7"/>
      <c r="B48" s="34"/>
      <c r="C48" s="7"/>
      <c r="D48" s="130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7"/>
      <c r="B49" s="34"/>
      <c r="C49" s="7"/>
      <c r="D49" s="130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7"/>
      <c r="B50" s="34"/>
      <c r="C50" s="7"/>
      <c r="D50" s="130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7"/>
      <c r="B51" s="34"/>
      <c r="C51" s="7"/>
      <c r="D51" s="130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7"/>
      <c r="B52" s="34"/>
      <c r="C52" s="7"/>
      <c r="D52" s="130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7"/>
      <c r="B53" s="34"/>
      <c r="C53" s="7"/>
      <c r="D53" s="130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7"/>
      <c r="B54" s="34"/>
      <c r="C54" s="7"/>
      <c r="D54" s="130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7"/>
      <c r="B55" s="34"/>
      <c r="C55" s="7"/>
      <c r="D55" s="130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7"/>
      <c r="B56" s="34"/>
      <c r="C56" s="7"/>
      <c r="D56" s="130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7"/>
      <c r="B57" s="34"/>
      <c r="C57" s="7"/>
      <c r="D57" s="130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7"/>
      <c r="B58" s="34"/>
      <c r="C58" s="7"/>
      <c r="D58" s="130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7"/>
      <c r="B59" s="34"/>
      <c r="C59" s="7"/>
      <c r="D59" s="130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7"/>
      <c r="B60" s="34"/>
      <c r="C60" s="7"/>
      <c r="D60" s="130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7"/>
      <c r="B61" s="34"/>
      <c r="C61" s="7"/>
      <c r="D61" s="130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7"/>
      <c r="B62" s="34"/>
      <c r="C62" s="7"/>
      <c r="D62" s="130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7"/>
      <c r="B63" s="34"/>
      <c r="C63" s="7"/>
      <c r="D63" s="130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7"/>
      <c r="B64" s="34"/>
      <c r="C64" s="7"/>
      <c r="D64" s="130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7"/>
      <c r="B65" s="34"/>
      <c r="C65" s="7"/>
      <c r="D65" s="130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7"/>
      <c r="B66" s="34"/>
      <c r="C66" s="7"/>
      <c r="D66" s="130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7"/>
      <c r="B67" s="34"/>
      <c r="C67" s="7"/>
      <c r="D67" s="130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7"/>
      <c r="B68" s="34"/>
      <c r="C68" s="7"/>
      <c r="D68" s="130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>
      <c r="A69" s="7"/>
      <c r="B69" s="34"/>
      <c r="C69" s="7"/>
      <c r="D69" s="130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>
      <c r="A70" s="7"/>
      <c r="B70" s="34"/>
      <c r="C70" s="7"/>
      <c r="D70" s="130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7"/>
      <c r="B71" s="34"/>
      <c r="C71" s="7"/>
      <c r="D71" s="130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>
      <c r="A72" s="7"/>
      <c r="B72" s="34"/>
      <c r="C72" s="7"/>
      <c r="D72" s="130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>
      <c r="A73" s="7"/>
      <c r="B73" s="34"/>
      <c r="C73" s="7"/>
      <c r="D73" s="130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>
      <c r="A74" s="7"/>
      <c r="B74" s="34"/>
      <c r="C74" s="7"/>
      <c r="D74" s="130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.5" customHeight="1">
      <c r="A75" s="7"/>
      <c r="B75" s="34"/>
      <c r="C75" s="7"/>
      <c r="D75" s="130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.5" customHeight="1">
      <c r="A76" s="7"/>
      <c r="B76" s="34"/>
      <c r="C76" s="7"/>
      <c r="D76" s="130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.5" customHeight="1">
      <c r="A77" s="7"/>
      <c r="B77" s="34"/>
      <c r="C77" s="7"/>
      <c r="D77" s="130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>
      <c r="A78" s="7"/>
      <c r="B78" s="34"/>
      <c r="C78" s="7"/>
      <c r="D78" s="130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.5" customHeight="1">
      <c r="A79" s="7"/>
      <c r="B79" s="34"/>
      <c r="C79" s="7"/>
      <c r="D79" s="130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.5" customHeight="1">
      <c r="A80" s="7"/>
      <c r="B80" s="34"/>
      <c r="C80" s="7"/>
      <c r="D80" s="130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.5" customHeight="1">
      <c r="A81" s="7"/>
      <c r="B81" s="34"/>
      <c r="C81" s="7"/>
      <c r="D81" s="130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.5" customHeight="1">
      <c r="A82" s="7"/>
      <c r="B82" s="34"/>
      <c r="C82" s="7"/>
      <c r="D82" s="130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.5" customHeight="1">
      <c r="A83" s="7"/>
      <c r="B83" s="34"/>
      <c r="C83" s="7"/>
      <c r="D83" s="130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.5" customHeight="1">
      <c r="A84" s="7"/>
      <c r="B84" s="34"/>
      <c r="C84" s="7"/>
      <c r="D84" s="130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>
      <c r="A85" s="7"/>
      <c r="B85" s="34"/>
      <c r="C85" s="7"/>
      <c r="D85" s="130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.5" customHeight="1">
      <c r="A86" s="7"/>
      <c r="B86" s="34"/>
      <c r="C86" s="7"/>
      <c r="D86" s="130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.5" customHeight="1">
      <c r="A87" s="7"/>
      <c r="B87" s="34"/>
      <c r="C87" s="7"/>
      <c r="D87" s="130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.5" customHeight="1">
      <c r="A88" s="7"/>
      <c r="B88" s="34"/>
      <c r="C88" s="7"/>
      <c r="D88" s="130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.5" customHeight="1">
      <c r="A89" s="7"/>
      <c r="B89" s="34"/>
      <c r="C89" s="7"/>
      <c r="D89" s="130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.5" customHeight="1">
      <c r="A90" s="7"/>
      <c r="B90" s="34"/>
      <c r="C90" s="7"/>
      <c r="D90" s="130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.5" customHeight="1">
      <c r="A91" s="7"/>
      <c r="B91" s="34"/>
      <c r="C91" s="7"/>
      <c r="D91" s="130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.5" customHeight="1">
      <c r="A92" s="7"/>
      <c r="B92" s="34"/>
      <c r="C92" s="7"/>
      <c r="D92" s="130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.5" customHeight="1">
      <c r="A93" s="7"/>
      <c r="B93" s="34"/>
      <c r="C93" s="7"/>
      <c r="D93" s="130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.5" customHeight="1">
      <c r="A94" s="7"/>
      <c r="B94" s="34"/>
      <c r="C94" s="7"/>
      <c r="D94" s="130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.5" customHeight="1">
      <c r="A95" s="7"/>
      <c r="B95" s="34"/>
      <c r="C95" s="7"/>
      <c r="D95" s="130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.5" customHeight="1">
      <c r="A96" s="7"/>
      <c r="B96" s="34"/>
      <c r="C96" s="7"/>
      <c r="D96" s="130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.5" customHeight="1">
      <c r="A97" s="7"/>
      <c r="B97" s="34"/>
      <c r="C97" s="7"/>
      <c r="D97" s="130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.5" customHeight="1">
      <c r="A98" s="7"/>
      <c r="B98" s="34"/>
      <c r="C98" s="7"/>
      <c r="D98" s="130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.5" customHeight="1">
      <c r="A99" s="7"/>
      <c r="B99" s="34"/>
      <c r="C99" s="7"/>
      <c r="D99" s="130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.5" customHeight="1">
      <c r="A100" s="7"/>
      <c r="B100" s="34"/>
      <c r="C100" s="7"/>
      <c r="D100" s="130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.5" customHeight="1">
      <c r="A101" s="7"/>
      <c r="B101" s="34"/>
      <c r="C101" s="7"/>
      <c r="D101" s="130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.5" customHeight="1">
      <c r="A102" s="7"/>
      <c r="B102" s="34"/>
      <c r="C102" s="7"/>
      <c r="D102" s="130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.5" customHeight="1">
      <c r="A103" s="7"/>
      <c r="B103" s="34"/>
      <c r="C103" s="7"/>
      <c r="D103" s="130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.5" customHeight="1">
      <c r="A104" s="7"/>
      <c r="B104" s="34"/>
      <c r="C104" s="7"/>
      <c r="D104" s="130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>
      <c r="A105" s="7"/>
      <c r="B105" s="34"/>
      <c r="C105" s="7"/>
      <c r="D105" s="130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>
      <c r="A106" s="7"/>
      <c r="B106" s="34"/>
      <c r="C106" s="7"/>
      <c r="D106" s="130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.5" customHeight="1">
      <c r="A107" s="7"/>
      <c r="B107" s="34"/>
      <c r="C107" s="7"/>
      <c r="D107" s="130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.5" customHeight="1">
      <c r="A108" s="7"/>
      <c r="B108" s="34"/>
      <c r="C108" s="7"/>
      <c r="D108" s="130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>
      <c r="A109" s="7"/>
      <c r="B109" s="34"/>
      <c r="C109" s="7"/>
      <c r="D109" s="130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.5" customHeight="1">
      <c r="A110" s="7"/>
      <c r="B110" s="34"/>
      <c r="C110" s="7"/>
      <c r="D110" s="130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.5" customHeight="1">
      <c r="A111" s="7"/>
      <c r="B111" s="34"/>
      <c r="C111" s="7"/>
      <c r="D111" s="130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.5" customHeight="1">
      <c r="A112" s="7"/>
      <c r="B112" s="34"/>
      <c r="C112" s="7"/>
      <c r="D112" s="130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.5" customHeight="1">
      <c r="A113" s="7"/>
      <c r="B113" s="34"/>
      <c r="C113" s="7"/>
      <c r="D113" s="130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.5" customHeight="1">
      <c r="A114" s="7"/>
      <c r="B114" s="34"/>
      <c r="C114" s="7"/>
      <c r="D114" s="130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.5" customHeight="1">
      <c r="A115" s="7"/>
      <c r="B115" s="34"/>
      <c r="C115" s="7"/>
      <c r="D115" s="130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.5" customHeight="1">
      <c r="A116" s="7"/>
      <c r="B116" s="34"/>
      <c r="C116" s="7"/>
      <c r="D116" s="130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.5" customHeight="1">
      <c r="A117" s="7"/>
      <c r="B117" s="34"/>
      <c r="C117" s="7"/>
      <c r="D117" s="130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.5" customHeight="1">
      <c r="A118" s="7"/>
      <c r="B118" s="34"/>
      <c r="C118" s="7"/>
      <c r="D118" s="130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.5" customHeight="1">
      <c r="A119" s="7"/>
      <c r="B119" s="34"/>
      <c r="C119" s="7"/>
      <c r="D119" s="130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.5" customHeight="1">
      <c r="A120" s="7"/>
      <c r="B120" s="34"/>
      <c r="C120" s="7"/>
      <c r="D120" s="130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.5" customHeight="1">
      <c r="A121" s="7"/>
      <c r="B121" s="34"/>
      <c r="C121" s="7"/>
      <c r="D121" s="130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.5" customHeight="1">
      <c r="A122" s="7"/>
      <c r="B122" s="34"/>
      <c r="C122" s="7"/>
      <c r="D122" s="130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.5" customHeight="1">
      <c r="A123" s="7"/>
      <c r="B123" s="34"/>
      <c r="C123" s="7"/>
      <c r="D123" s="130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.5" customHeight="1">
      <c r="A124" s="7"/>
      <c r="B124" s="34"/>
      <c r="C124" s="7"/>
      <c r="D124" s="130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.5" customHeight="1">
      <c r="A125" s="7"/>
      <c r="B125" s="34"/>
      <c r="C125" s="7"/>
      <c r="D125" s="130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.5" customHeight="1">
      <c r="A126" s="7"/>
      <c r="B126" s="34"/>
      <c r="C126" s="7"/>
      <c r="D126" s="130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.5" customHeight="1">
      <c r="A127" s="7"/>
      <c r="B127" s="34"/>
      <c r="C127" s="7"/>
      <c r="D127" s="130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.5" customHeight="1">
      <c r="A128" s="7"/>
      <c r="B128" s="34"/>
      <c r="C128" s="7"/>
      <c r="D128" s="130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.5" customHeight="1">
      <c r="A129" s="7"/>
      <c r="B129" s="34"/>
      <c r="C129" s="7"/>
      <c r="D129" s="130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customHeight="1">
      <c r="A130" s="7"/>
      <c r="B130" s="34"/>
      <c r="C130" s="7"/>
      <c r="D130" s="130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customHeight="1">
      <c r="A131" s="7"/>
      <c r="B131" s="34"/>
      <c r="C131" s="7"/>
      <c r="D131" s="130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customHeight="1">
      <c r="A132" s="7"/>
      <c r="B132" s="34"/>
      <c r="C132" s="7"/>
      <c r="D132" s="130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customHeight="1">
      <c r="A133" s="7"/>
      <c r="B133" s="34"/>
      <c r="C133" s="7"/>
      <c r="D133" s="130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customHeight="1">
      <c r="A134" s="7"/>
      <c r="B134" s="34"/>
      <c r="C134" s="7"/>
      <c r="D134" s="130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customHeight="1">
      <c r="A135" s="7"/>
      <c r="B135" s="34"/>
      <c r="C135" s="7"/>
      <c r="D135" s="130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customHeight="1">
      <c r="A136" s="7"/>
      <c r="B136" s="34"/>
      <c r="C136" s="7"/>
      <c r="D136" s="130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customHeight="1">
      <c r="A137" s="7"/>
      <c r="B137" s="34"/>
      <c r="C137" s="7"/>
      <c r="D137" s="130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customHeight="1">
      <c r="A138" s="7"/>
      <c r="B138" s="34"/>
      <c r="C138" s="7"/>
      <c r="D138" s="130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customHeight="1">
      <c r="A139" s="7"/>
      <c r="B139" s="34"/>
      <c r="C139" s="7"/>
      <c r="D139" s="130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customHeight="1">
      <c r="A140" s="7"/>
      <c r="B140" s="34"/>
      <c r="C140" s="7"/>
      <c r="D140" s="130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customHeight="1">
      <c r="A141" s="7"/>
      <c r="B141" s="34"/>
      <c r="C141" s="7"/>
      <c r="D141" s="130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>
      <c r="A142" s="7"/>
      <c r="B142" s="34"/>
      <c r="C142" s="7"/>
      <c r="D142" s="130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.5" customHeight="1">
      <c r="A143" s="7"/>
      <c r="B143" s="34"/>
      <c r="C143" s="7"/>
      <c r="D143" s="130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.5" customHeight="1">
      <c r="A144" s="7"/>
      <c r="B144" s="34"/>
      <c r="C144" s="7"/>
      <c r="D144" s="130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.5" customHeight="1">
      <c r="A145" s="7"/>
      <c r="B145" s="34"/>
      <c r="C145" s="7"/>
      <c r="D145" s="130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.5" customHeight="1">
      <c r="A146" s="7"/>
      <c r="B146" s="34"/>
      <c r="C146" s="7"/>
      <c r="D146" s="130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.5" customHeight="1">
      <c r="A147" s="7"/>
      <c r="B147" s="34"/>
      <c r="C147" s="7"/>
      <c r="D147" s="130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.5" customHeight="1">
      <c r="A148" s="7"/>
      <c r="B148" s="34"/>
      <c r="C148" s="7"/>
      <c r="D148" s="130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.5" customHeight="1">
      <c r="A149" s="7"/>
      <c r="B149" s="34"/>
      <c r="C149" s="7"/>
      <c r="D149" s="130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.5" customHeight="1">
      <c r="A150" s="7"/>
      <c r="B150" s="34"/>
      <c r="C150" s="7"/>
      <c r="D150" s="130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.5" customHeight="1">
      <c r="A151" s="7"/>
      <c r="B151" s="34"/>
      <c r="C151" s="7"/>
      <c r="D151" s="130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.5" customHeight="1">
      <c r="A152" s="7"/>
      <c r="B152" s="34"/>
      <c r="C152" s="7"/>
      <c r="D152" s="130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.5" customHeight="1">
      <c r="A153" s="7"/>
      <c r="B153" s="34"/>
      <c r="C153" s="7"/>
      <c r="D153" s="130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.5" customHeight="1">
      <c r="A154" s="7"/>
      <c r="B154" s="34"/>
      <c r="C154" s="7"/>
      <c r="D154" s="130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.5" customHeight="1">
      <c r="A155" s="7"/>
      <c r="B155" s="34"/>
      <c r="C155" s="7"/>
      <c r="D155" s="130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.5" customHeight="1">
      <c r="A156" s="7"/>
      <c r="B156" s="34"/>
      <c r="C156" s="7"/>
      <c r="D156" s="130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.5" customHeight="1">
      <c r="A157" s="7"/>
      <c r="B157" s="34"/>
      <c r="C157" s="7"/>
      <c r="D157" s="130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.5" customHeight="1">
      <c r="A158" s="7"/>
      <c r="B158" s="34"/>
      <c r="C158" s="7"/>
      <c r="D158" s="130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.5" customHeight="1">
      <c r="A159" s="7"/>
      <c r="B159" s="34"/>
      <c r="C159" s="7"/>
      <c r="D159" s="130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.5" customHeight="1">
      <c r="A160" s="7"/>
      <c r="B160" s="34"/>
      <c r="C160" s="7"/>
      <c r="D160" s="130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.5" customHeight="1">
      <c r="A161" s="7"/>
      <c r="B161" s="34"/>
      <c r="C161" s="7"/>
      <c r="D161" s="130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.5" customHeight="1">
      <c r="A162" s="7"/>
      <c r="B162" s="34"/>
      <c r="C162" s="7"/>
      <c r="D162" s="130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.5" customHeight="1">
      <c r="A163" s="7"/>
      <c r="B163" s="34"/>
      <c r="C163" s="7"/>
      <c r="D163" s="130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.5" customHeight="1">
      <c r="A164" s="7"/>
      <c r="B164" s="34"/>
      <c r="C164" s="7"/>
      <c r="D164" s="130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.5" customHeight="1">
      <c r="A165" s="7"/>
      <c r="B165" s="34"/>
      <c r="C165" s="7"/>
      <c r="D165" s="130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.5" customHeight="1">
      <c r="A166" s="7"/>
      <c r="B166" s="34"/>
      <c r="C166" s="7"/>
      <c r="D166" s="130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.5" customHeight="1">
      <c r="A167" s="7"/>
      <c r="B167" s="34"/>
      <c r="C167" s="7"/>
      <c r="D167" s="130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.5" customHeight="1">
      <c r="A168" s="7"/>
      <c r="B168" s="34"/>
      <c r="C168" s="7"/>
      <c r="D168" s="130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.5" customHeight="1">
      <c r="A169" s="7"/>
      <c r="B169" s="34"/>
      <c r="C169" s="7"/>
      <c r="D169" s="130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.5" customHeight="1">
      <c r="A170" s="7"/>
      <c r="B170" s="34"/>
      <c r="C170" s="7"/>
      <c r="D170" s="130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.5" customHeight="1">
      <c r="A171" s="7"/>
      <c r="B171" s="34"/>
      <c r="C171" s="7"/>
      <c r="D171" s="130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.5" customHeight="1">
      <c r="A172" s="7"/>
      <c r="B172" s="34"/>
      <c r="C172" s="7"/>
      <c r="D172" s="130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.5" customHeight="1">
      <c r="A173" s="7"/>
      <c r="B173" s="34"/>
      <c r="C173" s="7"/>
      <c r="D173" s="130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.5" customHeight="1">
      <c r="A174" s="7"/>
      <c r="B174" s="34"/>
      <c r="C174" s="7"/>
      <c r="D174" s="130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.5" customHeight="1">
      <c r="A175" s="7"/>
      <c r="B175" s="34"/>
      <c r="C175" s="7"/>
      <c r="D175" s="130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.5" customHeight="1">
      <c r="A176" s="7"/>
      <c r="B176" s="34"/>
      <c r="C176" s="7"/>
      <c r="D176" s="130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.5" customHeight="1">
      <c r="A177" s="7"/>
      <c r="B177" s="34"/>
      <c r="C177" s="7"/>
      <c r="D177" s="130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.5" customHeight="1">
      <c r="A178" s="7"/>
      <c r="B178" s="34"/>
      <c r="C178" s="7"/>
      <c r="D178" s="130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.5" customHeight="1">
      <c r="A179" s="7"/>
      <c r="B179" s="34"/>
      <c r="C179" s="7"/>
      <c r="D179" s="130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.5" customHeight="1">
      <c r="A180" s="7"/>
      <c r="B180" s="34"/>
      <c r="C180" s="7"/>
      <c r="D180" s="130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.5" customHeight="1">
      <c r="A181" s="7"/>
      <c r="B181" s="34"/>
      <c r="C181" s="7"/>
      <c r="D181" s="130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.5" customHeight="1">
      <c r="A182" s="7"/>
      <c r="B182" s="34"/>
      <c r="C182" s="7"/>
      <c r="D182" s="130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.5" customHeight="1">
      <c r="A183" s="7"/>
      <c r="B183" s="34"/>
      <c r="C183" s="7"/>
      <c r="D183" s="130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.5" customHeight="1">
      <c r="A184" s="7"/>
      <c r="B184" s="34"/>
      <c r="C184" s="7"/>
      <c r="D184" s="130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.5" customHeight="1">
      <c r="A185" s="7"/>
      <c r="B185" s="34"/>
      <c r="C185" s="7"/>
      <c r="D185" s="130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.5" customHeight="1">
      <c r="A186" s="7"/>
      <c r="B186" s="34"/>
      <c r="C186" s="7"/>
      <c r="D186" s="130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.5" customHeight="1">
      <c r="A187" s="7"/>
      <c r="B187" s="34"/>
      <c r="C187" s="7"/>
      <c r="D187" s="130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.5" customHeight="1">
      <c r="A188" s="7"/>
      <c r="B188" s="34"/>
      <c r="C188" s="7"/>
      <c r="D188" s="130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.5" customHeight="1">
      <c r="A189" s="7"/>
      <c r="B189" s="34"/>
      <c r="C189" s="7"/>
      <c r="D189" s="130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.5" customHeight="1">
      <c r="A190" s="7"/>
      <c r="B190" s="34"/>
      <c r="C190" s="7"/>
      <c r="D190" s="130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>
      <c r="A191" s="7"/>
      <c r="B191" s="34"/>
      <c r="C191" s="7"/>
      <c r="D191" s="130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.5" customHeight="1">
      <c r="A192" s="7"/>
      <c r="B192" s="34"/>
      <c r="C192" s="7"/>
      <c r="D192" s="130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.5" customHeight="1">
      <c r="A193" s="7"/>
      <c r="B193" s="34"/>
      <c r="C193" s="7"/>
      <c r="D193" s="130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.5" customHeight="1">
      <c r="A194" s="7"/>
      <c r="B194" s="34"/>
      <c r="C194" s="7"/>
      <c r="D194" s="130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.5" customHeight="1">
      <c r="A195" s="7"/>
      <c r="B195" s="34"/>
      <c r="C195" s="7"/>
      <c r="D195" s="130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.5" customHeight="1">
      <c r="A196" s="7"/>
      <c r="B196" s="34"/>
      <c r="C196" s="7"/>
      <c r="D196" s="130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.5" customHeight="1">
      <c r="A197" s="7"/>
      <c r="B197" s="34"/>
      <c r="C197" s="7"/>
      <c r="D197" s="130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.5" customHeight="1">
      <c r="A198" s="7"/>
      <c r="B198" s="34"/>
      <c r="C198" s="7"/>
      <c r="D198" s="130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.5" customHeight="1">
      <c r="A199" s="7"/>
      <c r="B199" s="34"/>
      <c r="C199" s="7"/>
      <c r="D199" s="130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.5" customHeight="1">
      <c r="A200" s="7"/>
      <c r="B200" s="34"/>
      <c r="C200" s="7"/>
      <c r="D200" s="130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.5" customHeight="1">
      <c r="A201" s="7"/>
      <c r="B201" s="34"/>
      <c r="C201" s="7"/>
      <c r="D201" s="130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.5" customHeight="1">
      <c r="A202" s="7"/>
      <c r="B202" s="34"/>
      <c r="C202" s="7"/>
      <c r="D202" s="130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.5" customHeight="1">
      <c r="A203" s="7"/>
      <c r="B203" s="34"/>
      <c r="C203" s="7"/>
      <c r="D203" s="130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.5" customHeight="1">
      <c r="A204" s="7"/>
      <c r="B204" s="34"/>
      <c r="C204" s="7"/>
      <c r="D204" s="130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.5" customHeight="1">
      <c r="A205" s="7"/>
      <c r="B205" s="34"/>
      <c r="C205" s="7"/>
      <c r="D205" s="130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.5" customHeight="1">
      <c r="A206" s="7"/>
      <c r="B206" s="34"/>
      <c r="C206" s="7"/>
      <c r="D206" s="130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.5" customHeight="1">
      <c r="A207" s="7"/>
      <c r="B207" s="34"/>
      <c r="C207" s="7"/>
      <c r="D207" s="130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.5" customHeight="1">
      <c r="A208" s="7"/>
      <c r="B208" s="34"/>
      <c r="C208" s="7"/>
      <c r="D208" s="130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.5" customHeight="1">
      <c r="A209" s="7"/>
      <c r="B209" s="34"/>
      <c r="C209" s="7"/>
      <c r="D209" s="130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.5" customHeight="1">
      <c r="A210" s="7"/>
      <c r="B210" s="34"/>
      <c r="C210" s="7"/>
      <c r="D210" s="130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.5" customHeight="1">
      <c r="A211" s="7"/>
      <c r="B211" s="34"/>
      <c r="C211" s="7"/>
      <c r="D211" s="130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.5" customHeight="1">
      <c r="A212" s="7"/>
      <c r="B212" s="34"/>
      <c r="C212" s="7"/>
      <c r="D212" s="130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.5" customHeight="1">
      <c r="A213" s="7"/>
      <c r="B213" s="34"/>
      <c r="C213" s="7"/>
      <c r="D213" s="130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.5" customHeight="1">
      <c r="A214" s="7"/>
      <c r="B214" s="34"/>
      <c r="C214" s="7"/>
      <c r="D214" s="130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.5" customHeight="1">
      <c r="A215" s="7"/>
      <c r="B215" s="34"/>
      <c r="C215" s="7"/>
      <c r="D215" s="130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.5" customHeight="1">
      <c r="A216" s="7"/>
      <c r="B216" s="34"/>
      <c r="C216" s="7"/>
      <c r="D216" s="130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.5" customHeight="1">
      <c r="A217" s="7"/>
      <c r="B217" s="34"/>
      <c r="C217" s="7"/>
      <c r="D217" s="130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.5" customHeight="1">
      <c r="A218" s="7"/>
      <c r="B218" s="34"/>
      <c r="C218" s="7"/>
      <c r="D218" s="130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.5" customHeight="1">
      <c r="A219" s="7"/>
      <c r="B219" s="34"/>
      <c r="C219" s="7"/>
      <c r="D219" s="130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.5" customHeight="1">
      <c r="A220" s="7"/>
      <c r="B220" s="34"/>
      <c r="C220" s="7"/>
      <c r="D220" s="130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.5" customHeight="1">
      <c r="A221" s="7"/>
      <c r="B221" s="34"/>
      <c r="C221" s="7"/>
      <c r="D221" s="130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.5" customHeight="1">
      <c r="A222" s="7"/>
      <c r="B222" s="34"/>
      <c r="C222" s="7"/>
      <c r="D222" s="130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.5" customHeight="1">
      <c r="A223" s="7"/>
      <c r="B223" s="34"/>
      <c r="C223" s="7"/>
      <c r="D223" s="130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.5" customHeight="1">
      <c r="A224" s="7"/>
      <c r="B224" s="34"/>
      <c r="C224" s="7"/>
      <c r="D224" s="130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.5" customHeight="1">
      <c r="A225" s="7"/>
      <c r="B225" s="34"/>
      <c r="C225" s="7"/>
      <c r="D225" s="130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.5" customHeight="1">
      <c r="A226" s="7"/>
      <c r="B226" s="34"/>
      <c r="C226" s="7"/>
      <c r="D226" s="130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.5" customHeight="1">
      <c r="A227" s="7"/>
      <c r="B227" s="34"/>
      <c r="C227" s="7"/>
      <c r="D227" s="130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.5" customHeight="1">
      <c r="A228" s="7"/>
      <c r="B228" s="34"/>
      <c r="C228" s="7"/>
      <c r="D228" s="130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.5" customHeight="1">
      <c r="A229" s="7"/>
      <c r="B229" s="34"/>
      <c r="C229" s="7"/>
      <c r="D229" s="130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.5" customHeight="1">
      <c r="A230" s="7"/>
      <c r="B230" s="34"/>
      <c r="C230" s="7"/>
      <c r="D230" s="130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.5" customHeight="1">
      <c r="A231" s="7"/>
      <c r="B231" s="34"/>
      <c r="C231" s="7"/>
      <c r="D231" s="130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.5" customHeight="1">
      <c r="A232" s="7"/>
      <c r="B232" s="34"/>
      <c r="C232" s="7"/>
      <c r="D232" s="130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.5" customHeight="1">
      <c r="A233" s="7"/>
      <c r="B233" s="34"/>
      <c r="C233" s="7"/>
      <c r="D233" s="130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.5" customHeight="1">
      <c r="A234" s="7"/>
      <c r="B234" s="34"/>
      <c r="C234" s="7"/>
      <c r="D234" s="130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.5" customHeight="1">
      <c r="A235" s="7"/>
      <c r="B235" s="34"/>
      <c r="C235" s="7"/>
      <c r="D235" s="130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.5" customHeight="1">
      <c r="A236" s="7"/>
      <c r="B236" s="34"/>
      <c r="C236" s="7"/>
      <c r="D236" s="130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.5" customHeight="1">
      <c r="A237" s="7"/>
      <c r="B237" s="34"/>
      <c r="C237" s="7"/>
      <c r="D237" s="130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.5" customHeight="1">
      <c r="A238" s="7"/>
      <c r="B238" s="34"/>
      <c r="C238" s="7"/>
      <c r="D238" s="130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.5" customHeight="1">
      <c r="A239" s="7"/>
      <c r="B239" s="34"/>
      <c r="C239" s="7"/>
      <c r="D239" s="130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.5" customHeight="1">
      <c r="A240" s="7"/>
      <c r="B240" s="34"/>
      <c r="C240" s="7"/>
      <c r="D240" s="130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.5" customHeight="1">
      <c r="A241" s="7"/>
      <c r="B241" s="34"/>
      <c r="C241" s="7"/>
      <c r="D241" s="130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B38:D38"/>
    <mergeCell ref="B39:D39"/>
    <mergeCell ref="B40:D40"/>
    <mergeCell ref="B41:D41"/>
    <mergeCell ref="A2:B2"/>
    <mergeCell ref="A3:B3"/>
    <mergeCell ref="A4:B4"/>
    <mergeCell ref="C4:E4"/>
    <mergeCell ref="F4:K4"/>
    <mergeCell ref="L4:N4"/>
    <mergeCell ref="O4:T4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101" t="s">
        <v>206</v>
      </c>
      <c r="B1" s="102"/>
      <c r="C1" s="103" t="s">
        <v>45</v>
      </c>
      <c r="D1" s="102"/>
      <c r="E1" s="104"/>
      <c r="F1" s="105" t="s">
        <v>208</v>
      </c>
      <c r="G1" s="106"/>
      <c r="H1" s="106"/>
      <c r="I1" s="106"/>
      <c r="J1" s="106"/>
      <c r="K1" s="106"/>
      <c r="L1" s="107" t="s">
        <v>53</v>
      </c>
      <c r="M1" s="102"/>
      <c r="N1" s="102"/>
      <c r="O1" s="102"/>
      <c r="P1" s="102"/>
      <c r="Q1" s="102"/>
      <c r="R1" s="102"/>
      <c r="S1" s="102"/>
      <c r="T1" s="108"/>
      <c r="U1" s="7"/>
      <c r="V1" s="109"/>
      <c r="W1" s="7"/>
      <c r="X1" s="7"/>
      <c r="Y1" s="7"/>
      <c r="Z1" s="7"/>
    </row>
    <row r="2" ht="13.5" customHeight="1">
      <c r="A2" s="110" t="s">
        <v>209</v>
      </c>
      <c r="B2" s="12"/>
      <c r="C2" s="111" t="s">
        <v>7</v>
      </c>
      <c r="D2" s="112"/>
      <c r="E2" s="113"/>
      <c r="F2" s="114" t="s">
        <v>210</v>
      </c>
      <c r="G2" s="11"/>
      <c r="H2" s="11"/>
      <c r="I2" s="11"/>
      <c r="J2" s="11"/>
      <c r="K2" s="12"/>
      <c r="L2" s="115" t="s">
        <v>7</v>
      </c>
      <c r="M2" s="112"/>
      <c r="N2" s="112"/>
      <c r="O2" s="116"/>
      <c r="P2" s="116"/>
      <c r="Q2" s="116"/>
      <c r="R2" s="116"/>
      <c r="S2" s="116"/>
      <c r="T2" s="117"/>
      <c r="U2" s="7"/>
      <c r="V2" s="7"/>
      <c r="W2" s="7"/>
      <c r="X2" s="7"/>
      <c r="Y2" s="7"/>
      <c r="Z2" s="7"/>
    </row>
    <row r="3" ht="13.5" customHeight="1">
      <c r="A3" s="110" t="s">
        <v>211</v>
      </c>
      <c r="B3" s="12"/>
      <c r="C3" s="118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7"/>
      <c r="V3" s="7"/>
      <c r="W3" s="7"/>
      <c r="X3" s="7"/>
      <c r="Y3" s="7"/>
      <c r="Z3" s="7"/>
    </row>
    <row r="4" ht="13.5" customHeight="1">
      <c r="A4" s="120" t="s">
        <v>100</v>
      </c>
      <c r="B4" s="12"/>
      <c r="C4" s="121" t="s">
        <v>101</v>
      </c>
      <c r="D4" s="11"/>
      <c r="E4" s="12"/>
      <c r="F4" s="121" t="s">
        <v>102</v>
      </c>
      <c r="G4" s="11"/>
      <c r="H4" s="11"/>
      <c r="I4" s="11"/>
      <c r="J4" s="11"/>
      <c r="K4" s="12"/>
      <c r="L4" s="122" t="s">
        <v>212</v>
      </c>
      <c r="M4" s="11"/>
      <c r="N4" s="11"/>
      <c r="O4" s="121" t="s">
        <v>105</v>
      </c>
      <c r="P4" s="11"/>
      <c r="Q4" s="11"/>
      <c r="R4" s="11"/>
      <c r="S4" s="11"/>
      <c r="T4" s="119"/>
      <c r="U4" s="7"/>
      <c r="V4" s="109"/>
      <c r="W4" s="7"/>
      <c r="X4" s="7"/>
      <c r="Y4" s="7"/>
      <c r="Z4" s="7"/>
    </row>
    <row r="5" ht="13.5" customHeight="1">
      <c r="A5" s="123">
        <f>COUNTIF(F39:HQ39,"P")</f>
        <v>1</v>
      </c>
      <c r="B5" s="124"/>
      <c r="C5" s="125">
        <f>COUNTIF(F39:HQ39,"F")</f>
        <v>0</v>
      </c>
      <c r="D5" s="126"/>
      <c r="E5" s="124"/>
      <c r="F5" s="125">
        <f>SUM(O5,-A5,-C5)</f>
        <v>0</v>
      </c>
      <c r="G5" s="126"/>
      <c r="H5" s="126"/>
      <c r="I5" s="126"/>
      <c r="J5" s="126"/>
      <c r="K5" s="124"/>
      <c r="L5" s="127">
        <f>COUNTIF(E38:HQ38,"N")</f>
        <v>1</v>
      </c>
      <c r="M5" s="127">
        <f>COUNTIF(E38:HQ38,"A")</f>
        <v>0</v>
      </c>
      <c r="N5" s="127">
        <f>COUNTIF(E38:HQ38,"B")</f>
        <v>0</v>
      </c>
      <c r="O5" s="125">
        <f>COUNTA(E7:HT7)</f>
        <v>1</v>
      </c>
      <c r="P5" s="126"/>
      <c r="Q5" s="126"/>
      <c r="R5" s="126"/>
      <c r="S5" s="126"/>
      <c r="T5" s="128"/>
      <c r="U5" s="129"/>
      <c r="V5" s="7"/>
      <c r="W5" s="7"/>
      <c r="X5" s="7"/>
      <c r="Y5" s="7"/>
      <c r="Z5" s="7"/>
    </row>
    <row r="6" ht="9.75" customHeight="1">
      <c r="A6" s="7"/>
      <c r="B6" s="34"/>
      <c r="C6" s="7"/>
      <c r="D6" s="130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46.5" customHeight="1">
      <c r="A7" s="131"/>
      <c r="B7" s="132"/>
      <c r="C7" s="133"/>
      <c r="D7" s="134"/>
      <c r="E7" s="133"/>
      <c r="F7" s="135" t="s">
        <v>213</v>
      </c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292"/>
      <c r="U7" s="32"/>
      <c r="V7" s="109"/>
      <c r="W7" s="7"/>
      <c r="X7" s="7"/>
      <c r="Y7" s="7"/>
      <c r="Z7" s="7"/>
    </row>
    <row r="8" ht="13.5" customHeight="1">
      <c r="A8" s="136" t="s">
        <v>231</v>
      </c>
      <c r="B8" s="137" t="s">
        <v>232</v>
      </c>
      <c r="C8" s="138"/>
      <c r="D8" s="139"/>
      <c r="E8" s="140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295"/>
      <c r="U8" s="7"/>
      <c r="V8" s="7"/>
      <c r="W8" s="7"/>
      <c r="X8" s="7"/>
      <c r="Y8" s="7"/>
      <c r="Z8" s="7"/>
    </row>
    <row r="9" ht="13.5" customHeight="1">
      <c r="A9" s="143"/>
      <c r="B9" s="298"/>
      <c r="C9" s="145"/>
      <c r="D9" s="146" t="s">
        <v>271</v>
      </c>
      <c r="E9" s="140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295"/>
      <c r="U9" s="7"/>
      <c r="V9" s="109"/>
      <c r="W9" s="7"/>
      <c r="X9" s="7"/>
      <c r="Y9" s="7"/>
      <c r="Z9" s="7"/>
    </row>
    <row r="10" ht="13.5" customHeight="1">
      <c r="A10" s="147"/>
      <c r="B10" s="148"/>
      <c r="C10" s="149"/>
      <c r="D10" s="150" t="s">
        <v>286</v>
      </c>
      <c r="E10" s="140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297"/>
      <c r="U10" s="7"/>
      <c r="V10" s="109"/>
      <c r="W10" s="7"/>
      <c r="X10" s="7"/>
      <c r="Y10" s="7"/>
      <c r="Z10" s="7"/>
    </row>
    <row r="11" ht="13.5" customHeight="1">
      <c r="A11" s="147"/>
      <c r="B11" s="148"/>
      <c r="C11" s="149"/>
      <c r="D11" s="150"/>
      <c r="E11" s="140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297"/>
      <c r="U11" s="7"/>
      <c r="V11" s="7"/>
      <c r="W11" s="7"/>
      <c r="X11" s="7"/>
      <c r="Y11" s="7"/>
      <c r="Z11" s="7"/>
    </row>
    <row r="12" ht="13.5" customHeight="1">
      <c r="A12" s="147"/>
      <c r="B12" s="148"/>
      <c r="C12" s="149"/>
      <c r="D12" s="150"/>
      <c r="E12" s="47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297"/>
      <c r="U12" s="7"/>
      <c r="V12" s="7"/>
      <c r="W12" s="7"/>
      <c r="X12" s="7"/>
      <c r="Y12" s="7"/>
      <c r="Z12" s="7"/>
    </row>
    <row r="13" ht="13.5" customHeight="1">
      <c r="A13" s="147"/>
      <c r="B13" s="148" t="s">
        <v>287</v>
      </c>
      <c r="C13" s="149"/>
      <c r="D13" s="150"/>
      <c r="E13" s="154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297"/>
      <c r="U13" s="7"/>
      <c r="V13" s="7"/>
      <c r="W13" s="7"/>
      <c r="X13" s="7"/>
      <c r="Y13" s="7"/>
      <c r="Z13" s="7"/>
    </row>
    <row r="14" ht="13.5" customHeight="1">
      <c r="A14" s="147"/>
      <c r="B14" s="148"/>
      <c r="C14" s="149"/>
      <c r="D14" s="150" t="s">
        <v>288</v>
      </c>
      <c r="E14" s="154"/>
      <c r="F14" s="151" t="s">
        <v>239</v>
      </c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297"/>
      <c r="U14" s="7"/>
      <c r="V14" s="7"/>
      <c r="W14" s="7"/>
      <c r="X14" s="7"/>
      <c r="Y14" s="7"/>
      <c r="Z14" s="7"/>
    </row>
    <row r="15" ht="13.5" customHeight="1">
      <c r="A15" s="147"/>
      <c r="B15" s="148"/>
      <c r="C15" s="149"/>
      <c r="D15" s="150"/>
      <c r="E15" s="154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297"/>
      <c r="U15" s="7"/>
      <c r="V15" s="7"/>
      <c r="W15" s="7"/>
      <c r="X15" s="7"/>
      <c r="Y15" s="7"/>
      <c r="Z15" s="7"/>
    </row>
    <row r="16" ht="13.5" customHeight="1">
      <c r="A16" s="147"/>
      <c r="B16" s="148"/>
      <c r="C16" s="149"/>
      <c r="D16" s="150"/>
      <c r="E16" s="154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297"/>
      <c r="U16" s="299"/>
      <c r="V16" s="7"/>
      <c r="W16" s="7"/>
      <c r="X16" s="7"/>
      <c r="Y16" s="7"/>
      <c r="Z16" s="7"/>
    </row>
    <row r="17" ht="13.5" customHeight="1">
      <c r="A17" s="147"/>
      <c r="B17" s="148"/>
      <c r="C17" s="149"/>
      <c r="D17" s="150"/>
      <c r="E17" s="154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297"/>
      <c r="U17" s="299"/>
      <c r="V17" s="7"/>
      <c r="W17" s="7"/>
      <c r="X17" s="7"/>
      <c r="Y17" s="7"/>
      <c r="Z17" s="7"/>
    </row>
    <row r="18" ht="13.5" customHeight="1">
      <c r="A18" s="147"/>
      <c r="B18" s="148"/>
      <c r="C18" s="149"/>
      <c r="D18" s="130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297"/>
      <c r="U18" s="7"/>
      <c r="V18" s="7"/>
      <c r="W18" s="7"/>
      <c r="X18" s="7"/>
      <c r="Y18" s="7"/>
      <c r="Z18" s="7"/>
    </row>
    <row r="19" ht="13.5" customHeight="1">
      <c r="A19" s="147"/>
      <c r="B19" s="148"/>
      <c r="C19" s="149"/>
      <c r="D19" s="150"/>
      <c r="E19" s="154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297"/>
      <c r="U19" s="7"/>
      <c r="V19" s="7"/>
      <c r="W19" s="7"/>
      <c r="X19" s="7"/>
      <c r="Y19" s="7"/>
      <c r="Z19" s="7"/>
    </row>
    <row r="20" ht="13.5" customHeight="1">
      <c r="A20" s="147"/>
      <c r="B20" s="148"/>
      <c r="C20" s="149"/>
      <c r="D20" s="150"/>
      <c r="E20" s="154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297"/>
      <c r="U20" s="7"/>
      <c r="V20" s="7"/>
      <c r="W20" s="7"/>
      <c r="X20" s="7"/>
      <c r="Y20" s="7"/>
      <c r="Z20" s="7"/>
    </row>
    <row r="21" ht="13.5" customHeight="1">
      <c r="A21" s="147"/>
      <c r="B21" s="148"/>
      <c r="C21" s="149"/>
      <c r="D21" s="150"/>
      <c r="E21" s="154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297"/>
      <c r="U21" s="7"/>
      <c r="V21" s="7"/>
      <c r="W21" s="7"/>
      <c r="X21" s="7"/>
      <c r="Y21" s="7"/>
      <c r="Z21" s="7"/>
    </row>
    <row r="22" ht="13.5" customHeight="1">
      <c r="A22" s="147"/>
      <c r="B22" s="148"/>
      <c r="C22" s="149"/>
      <c r="D22" s="150"/>
      <c r="E22" s="154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297"/>
      <c r="U22" s="7"/>
      <c r="V22" s="7"/>
      <c r="W22" s="7"/>
      <c r="X22" s="7"/>
      <c r="Y22" s="7"/>
      <c r="Z22" s="7"/>
    </row>
    <row r="23" ht="13.5" customHeight="1">
      <c r="A23" s="147"/>
      <c r="B23" s="148"/>
      <c r="C23" s="149"/>
      <c r="D23" s="150"/>
      <c r="E23" s="154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297"/>
      <c r="U23" s="7"/>
      <c r="V23" s="7"/>
      <c r="W23" s="7"/>
      <c r="X23" s="7"/>
      <c r="Y23" s="7"/>
      <c r="Z23" s="7"/>
    </row>
    <row r="24" ht="13.5" customHeight="1">
      <c r="A24" s="147"/>
      <c r="B24" s="148"/>
      <c r="C24" s="149"/>
      <c r="D24" s="150"/>
      <c r="E24" s="154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297"/>
      <c r="U24" s="7"/>
      <c r="V24" s="7"/>
      <c r="W24" s="7"/>
      <c r="X24" s="7"/>
      <c r="Y24" s="7"/>
      <c r="Z24" s="7"/>
    </row>
    <row r="25" ht="13.5" customHeight="1">
      <c r="A25" s="147"/>
      <c r="B25" s="148"/>
      <c r="C25" s="149"/>
      <c r="D25" s="150"/>
      <c r="E25" s="154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297"/>
      <c r="U25" s="7"/>
      <c r="V25" s="7"/>
      <c r="W25" s="7"/>
      <c r="X25" s="7"/>
      <c r="Y25" s="7"/>
      <c r="Z25" s="7"/>
    </row>
    <row r="26" ht="13.5" customHeight="1">
      <c r="A26" s="147"/>
      <c r="B26" s="148"/>
      <c r="C26" s="149"/>
      <c r="D26" s="150"/>
      <c r="E26" s="154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297"/>
      <c r="U26" s="7"/>
      <c r="V26" s="7"/>
      <c r="W26" s="7"/>
      <c r="X26" s="7"/>
      <c r="Y26" s="7"/>
      <c r="Z26" s="7"/>
    </row>
    <row r="27" ht="13.5" customHeight="1">
      <c r="A27" s="147"/>
      <c r="B27" s="148"/>
      <c r="C27" s="149"/>
      <c r="D27" s="150"/>
      <c r="E27" s="154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297"/>
      <c r="U27" s="7"/>
      <c r="V27" s="7"/>
      <c r="W27" s="7"/>
      <c r="X27" s="7"/>
      <c r="Y27" s="7"/>
      <c r="Z27" s="7"/>
    </row>
    <row r="28" ht="13.5" customHeight="1">
      <c r="A28" s="147"/>
      <c r="B28" s="148"/>
      <c r="C28" s="149"/>
      <c r="D28" s="150"/>
      <c r="E28" s="154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297"/>
      <c r="U28" s="7"/>
      <c r="V28" s="7"/>
      <c r="W28" s="7"/>
      <c r="X28" s="7"/>
      <c r="Y28" s="7"/>
      <c r="Z28" s="7"/>
    </row>
    <row r="29" ht="13.5" customHeight="1">
      <c r="A29" s="147"/>
      <c r="B29" s="157"/>
      <c r="C29" s="158"/>
      <c r="D29" s="159"/>
      <c r="E29" s="160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300"/>
      <c r="U29" s="7"/>
      <c r="V29" s="7"/>
      <c r="W29" s="7"/>
      <c r="X29" s="7"/>
      <c r="Y29" s="7"/>
      <c r="Z29" s="7"/>
    </row>
    <row r="30" ht="13.5" customHeight="1">
      <c r="A30" s="163" t="s">
        <v>248</v>
      </c>
      <c r="B30" s="164" t="s">
        <v>249</v>
      </c>
      <c r="C30" s="165"/>
      <c r="D30" s="166"/>
      <c r="E30" s="167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295"/>
      <c r="U30" s="7"/>
      <c r="V30" s="7"/>
      <c r="W30" s="7"/>
      <c r="X30" s="7"/>
      <c r="Y30" s="7"/>
      <c r="Z30" s="7"/>
    </row>
    <row r="31" ht="13.5" customHeight="1">
      <c r="A31" s="168"/>
      <c r="B31" s="172"/>
      <c r="C31" s="173"/>
      <c r="D31" s="174" t="s">
        <v>293</v>
      </c>
      <c r="E31" s="169"/>
      <c r="F31" s="151" t="s">
        <v>239</v>
      </c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297"/>
      <c r="U31" s="7"/>
      <c r="V31" s="7"/>
      <c r="W31" s="7"/>
      <c r="X31" s="7"/>
      <c r="Y31" s="7"/>
      <c r="Z31" s="7"/>
    </row>
    <row r="32" ht="13.5" customHeight="1">
      <c r="A32" s="168"/>
      <c r="B32" s="172"/>
      <c r="C32" s="173"/>
      <c r="D32" s="174"/>
      <c r="E32" s="17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297"/>
      <c r="U32" s="7"/>
      <c r="V32" s="7"/>
      <c r="W32" s="7"/>
      <c r="X32" s="7"/>
      <c r="Y32" s="7"/>
      <c r="Z32" s="7"/>
    </row>
    <row r="33" ht="13.5" customHeight="1">
      <c r="A33" s="168"/>
      <c r="B33" s="172" t="s">
        <v>252</v>
      </c>
      <c r="C33" s="173"/>
      <c r="D33" s="174"/>
      <c r="E33" s="17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297"/>
      <c r="U33" s="7"/>
      <c r="V33" s="7"/>
      <c r="W33" s="7"/>
      <c r="X33" s="7"/>
      <c r="Y33" s="7"/>
      <c r="Z33" s="7"/>
    </row>
    <row r="34" ht="13.5" customHeight="1">
      <c r="A34" s="168"/>
      <c r="B34" s="172"/>
      <c r="C34" s="173"/>
      <c r="D34" s="174"/>
      <c r="E34" s="17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297"/>
      <c r="U34" s="7"/>
      <c r="V34" s="7"/>
      <c r="W34" s="7"/>
      <c r="X34" s="7"/>
      <c r="Y34" s="7"/>
      <c r="Z34" s="7"/>
    </row>
    <row r="35" ht="13.5" customHeight="1">
      <c r="A35" s="168"/>
      <c r="B35" s="172" t="s">
        <v>253</v>
      </c>
      <c r="C35" s="173"/>
      <c r="D35" s="174"/>
      <c r="E35" s="17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297"/>
      <c r="U35" s="7"/>
      <c r="V35" s="7"/>
      <c r="W35" s="7"/>
      <c r="X35" s="7"/>
      <c r="Y35" s="7"/>
      <c r="Z35" s="7"/>
    </row>
    <row r="36" ht="13.5" customHeight="1">
      <c r="A36" s="168"/>
      <c r="B36" s="172"/>
      <c r="C36" s="173"/>
      <c r="D36" s="174" t="s">
        <v>294</v>
      </c>
      <c r="E36" s="17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297"/>
      <c r="U36" s="7"/>
      <c r="V36" s="7"/>
      <c r="W36" s="7"/>
      <c r="X36" s="7"/>
      <c r="Y36" s="7"/>
      <c r="Z36" s="7"/>
    </row>
    <row r="37" ht="13.5" customHeight="1">
      <c r="A37" s="168"/>
      <c r="B37" s="175"/>
      <c r="C37" s="176"/>
      <c r="D37" s="301"/>
      <c r="E37" s="177"/>
      <c r="F37" s="302"/>
      <c r="G37" s="302"/>
      <c r="H37" s="302"/>
      <c r="I37" s="302"/>
      <c r="J37" s="302"/>
      <c r="K37" s="302"/>
      <c r="L37" s="302"/>
      <c r="M37" s="302"/>
      <c r="N37" s="302"/>
      <c r="O37" s="302"/>
      <c r="P37" s="302"/>
      <c r="Q37" s="302"/>
      <c r="R37" s="302"/>
      <c r="S37" s="302"/>
      <c r="T37" s="303"/>
      <c r="U37" s="7"/>
      <c r="V37" s="7"/>
      <c r="W37" s="7"/>
      <c r="X37" s="7"/>
      <c r="Y37" s="7"/>
      <c r="Z37" s="7"/>
    </row>
    <row r="38" ht="13.5" customHeight="1">
      <c r="A38" s="163" t="s">
        <v>257</v>
      </c>
      <c r="B38" s="178" t="s">
        <v>258</v>
      </c>
      <c r="C38" s="179"/>
      <c r="D38" s="180"/>
      <c r="E38" s="181"/>
      <c r="F38" s="182" t="s">
        <v>103</v>
      </c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304"/>
      <c r="U38" s="7"/>
      <c r="V38" s="7"/>
      <c r="W38" s="7"/>
      <c r="X38" s="7"/>
      <c r="Y38" s="7"/>
      <c r="Z38" s="7"/>
    </row>
    <row r="39" ht="13.5" customHeight="1">
      <c r="A39" s="168"/>
      <c r="B39" s="183" t="s">
        <v>259</v>
      </c>
      <c r="C39" s="11"/>
      <c r="D39" s="12"/>
      <c r="E39" s="184"/>
      <c r="F39" s="185" t="s">
        <v>260</v>
      </c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305"/>
      <c r="U39" s="7"/>
      <c r="V39" s="7"/>
      <c r="W39" s="7"/>
      <c r="X39" s="7"/>
      <c r="Y39" s="7"/>
      <c r="Z39" s="7"/>
    </row>
    <row r="40" ht="13.5" customHeight="1">
      <c r="A40" s="168"/>
      <c r="B40" s="187" t="s">
        <v>261</v>
      </c>
      <c r="C40" s="11"/>
      <c r="D40" s="12"/>
      <c r="E40" s="68"/>
      <c r="F40" s="188">
        <v>45724.0</v>
      </c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307"/>
      <c r="U40" s="7"/>
      <c r="V40" s="7"/>
      <c r="W40" s="7"/>
      <c r="X40" s="7"/>
      <c r="Y40" s="7"/>
      <c r="Z40" s="7"/>
    </row>
    <row r="41" ht="69.0" customHeight="1">
      <c r="A41" s="189"/>
      <c r="B41" s="190" t="s">
        <v>262</v>
      </c>
      <c r="C41" s="191"/>
      <c r="D41" s="192"/>
      <c r="E41" s="193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306"/>
      <c r="U41" s="7"/>
      <c r="V41" s="7"/>
      <c r="W41" s="7"/>
      <c r="X41" s="7"/>
      <c r="Y41" s="7"/>
      <c r="Z41" s="7"/>
    </row>
    <row r="42" ht="9.75" customHeight="1">
      <c r="A42" s="196"/>
      <c r="B42" s="34"/>
      <c r="C42" s="7"/>
      <c r="D42" s="130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.5" customHeight="1">
      <c r="A43" s="7"/>
      <c r="B43" s="34"/>
      <c r="C43" s="7"/>
      <c r="D43" s="130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customHeight="1">
      <c r="A44" s="7"/>
      <c r="B44" s="34"/>
      <c r="C44" s="7"/>
      <c r="D44" s="130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customHeight="1">
      <c r="A45" s="7"/>
      <c r="B45" s="34"/>
      <c r="C45" s="7"/>
      <c r="D45" s="130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.5" customHeight="1">
      <c r="A46" s="7"/>
      <c r="B46" s="34"/>
      <c r="C46" s="7"/>
      <c r="D46" s="130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3.5" customHeight="1">
      <c r="A47" s="7"/>
      <c r="B47" s="34"/>
      <c r="C47" s="7"/>
      <c r="D47" s="130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7"/>
      <c r="B48" s="34"/>
      <c r="C48" s="7"/>
      <c r="D48" s="130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7"/>
      <c r="B49" s="34"/>
      <c r="C49" s="7"/>
      <c r="D49" s="130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7"/>
      <c r="B50" s="34"/>
      <c r="C50" s="7"/>
      <c r="D50" s="130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7"/>
      <c r="B51" s="34"/>
      <c r="C51" s="7"/>
      <c r="D51" s="130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7"/>
      <c r="B52" s="34"/>
      <c r="C52" s="7"/>
      <c r="D52" s="130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7"/>
      <c r="B53" s="34"/>
      <c r="C53" s="7"/>
      <c r="D53" s="130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7"/>
      <c r="B54" s="34"/>
      <c r="C54" s="7"/>
      <c r="D54" s="130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7"/>
      <c r="B55" s="34"/>
      <c r="C55" s="7"/>
      <c r="D55" s="130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7"/>
      <c r="B56" s="34"/>
      <c r="C56" s="7"/>
      <c r="D56" s="130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7"/>
      <c r="B57" s="34"/>
      <c r="C57" s="7"/>
      <c r="D57" s="130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7"/>
      <c r="B58" s="34"/>
      <c r="C58" s="7"/>
      <c r="D58" s="130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7"/>
      <c r="B59" s="34"/>
      <c r="C59" s="7"/>
      <c r="D59" s="130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7"/>
      <c r="B60" s="34"/>
      <c r="C60" s="7"/>
      <c r="D60" s="130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7"/>
      <c r="B61" s="34"/>
      <c r="C61" s="7"/>
      <c r="D61" s="130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7"/>
      <c r="B62" s="34"/>
      <c r="C62" s="7"/>
      <c r="D62" s="130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7"/>
      <c r="B63" s="34"/>
      <c r="C63" s="7"/>
      <c r="D63" s="130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7"/>
      <c r="B64" s="34"/>
      <c r="C64" s="7"/>
      <c r="D64" s="130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7"/>
      <c r="B65" s="34"/>
      <c r="C65" s="7"/>
      <c r="D65" s="130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7"/>
      <c r="B66" s="34"/>
      <c r="C66" s="7"/>
      <c r="D66" s="130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7"/>
      <c r="B67" s="34"/>
      <c r="C67" s="7"/>
      <c r="D67" s="130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7"/>
      <c r="B68" s="34"/>
      <c r="C68" s="7"/>
      <c r="D68" s="130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>
      <c r="A69" s="7"/>
      <c r="B69" s="34"/>
      <c r="C69" s="7"/>
      <c r="D69" s="130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>
      <c r="A70" s="7"/>
      <c r="B70" s="34"/>
      <c r="C70" s="7"/>
      <c r="D70" s="130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7"/>
      <c r="B71" s="34"/>
      <c r="C71" s="7"/>
      <c r="D71" s="130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>
      <c r="A72" s="7"/>
      <c r="B72" s="34"/>
      <c r="C72" s="7"/>
      <c r="D72" s="130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>
      <c r="A73" s="7"/>
      <c r="B73" s="34"/>
      <c r="C73" s="7"/>
      <c r="D73" s="130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>
      <c r="A74" s="7"/>
      <c r="B74" s="34"/>
      <c r="C74" s="7"/>
      <c r="D74" s="130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.5" customHeight="1">
      <c r="A75" s="7"/>
      <c r="B75" s="34"/>
      <c r="C75" s="7"/>
      <c r="D75" s="130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.5" customHeight="1">
      <c r="A76" s="7"/>
      <c r="B76" s="34"/>
      <c r="C76" s="7"/>
      <c r="D76" s="130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.5" customHeight="1">
      <c r="A77" s="7"/>
      <c r="B77" s="34"/>
      <c r="C77" s="7"/>
      <c r="D77" s="130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>
      <c r="A78" s="7"/>
      <c r="B78" s="34"/>
      <c r="C78" s="7"/>
      <c r="D78" s="130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.5" customHeight="1">
      <c r="A79" s="7"/>
      <c r="B79" s="34"/>
      <c r="C79" s="7"/>
      <c r="D79" s="130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.5" customHeight="1">
      <c r="A80" s="7"/>
      <c r="B80" s="34"/>
      <c r="C80" s="7"/>
      <c r="D80" s="130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.5" customHeight="1">
      <c r="A81" s="7"/>
      <c r="B81" s="34"/>
      <c r="C81" s="7"/>
      <c r="D81" s="130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.5" customHeight="1">
      <c r="A82" s="7"/>
      <c r="B82" s="34"/>
      <c r="C82" s="7"/>
      <c r="D82" s="130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.5" customHeight="1">
      <c r="A83" s="7"/>
      <c r="B83" s="34"/>
      <c r="C83" s="7"/>
      <c r="D83" s="130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.5" customHeight="1">
      <c r="A84" s="7"/>
      <c r="B84" s="34"/>
      <c r="C84" s="7"/>
      <c r="D84" s="130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>
      <c r="A85" s="7"/>
      <c r="B85" s="34"/>
      <c r="C85" s="7"/>
      <c r="D85" s="130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.5" customHeight="1">
      <c r="A86" s="7"/>
      <c r="B86" s="34"/>
      <c r="C86" s="7"/>
      <c r="D86" s="130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.5" customHeight="1">
      <c r="A87" s="7"/>
      <c r="B87" s="34"/>
      <c r="C87" s="7"/>
      <c r="D87" s="130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.5" customHeight="1">
      <c r="A88" s="7"/>
      <c r="B88" s="34"/>
      <c r="C88" s="7"/>
      <c r="D88" s="130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.5" customHeight="1">
      <c r="A89" s="7"/>
      <c r="B89" s="34"/>
      <c r="C89" s="7"/>
      <c r="D89" s="130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.5" customHeight="1">
      <c r="A90" s="7"/>
      <c r="B90" s="34"/>
      <c r="C90" s="7"/>
      <c r="D90" s="130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.5" customHeight="1">
      <c r="A91" s="7"/>
      <c r="B91" s="34"/>
      <c r="C91" s="7"/>
      <c r="D91" s="130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.5" customHeight="1">
      <c r="A92" s="7"/>
      <c r="B92" s="34"/>
      <c r="C92" s="7"/>
      <c r="D92" s="130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.5" customHeight="1">
      <c r="A93" s="7"/>
      <c r="B93" s="34"/>
      <c r="C93" s="7"/>
      <c r="D93" s="130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.5" customHeight="1">
      <c r="A94" s="7"/>
      <c r="B94" s="34"/>
      <c r="C94" s="7"/>
      <c r="D94" s="130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.5" customHeight="1">
      <c r="A95" s="7"/>
      <c r="B95" s="34"/>
      <c r="C95" s="7"/>
      <c r="D95" s="130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.5" customHeight="1">
      <c r="A96" s="7"/>
      <c r="B96" s="34"/>
      <c r="C96" s="7"/>
      <c r="D96" s="130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.5" customHeight="1">
      <c r="A97" s="7"/>
      <c r="B97" s="34"/>
      <c r="C97" s="7"/>
      <c r="D97" s="130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.5" customHeight="1">
      <c r="A98" s="7"/>
      <c r="B98" s="34"/>
      <c r="C98" s="7"/>
      <c r="D98" s="130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.5" customHeight="1">
      <c r="A99" s="7"/>
      <c r="B99" s="34"/>
      <c r="C99" s="7"/>
      <c r="D99" s="130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.5" customHeight="1">
      <c r="A100" s="7"/>
      <c r="B100" s="34"/>
      <c r="C100" s="7"/>
      <c r="D100" s="130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.5" customHeight="1">
      <c r="A101" s="7"/>
      <c r="B101" s="34"/>
      <c r="C101" s="7"/>
      <c r="D101" s="130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.5" customHeight="1">
      <c r="A102" s="7"/>
      <c r="B102" s="34"/>
      <c r="C102" s="7"/>
      <c r="D102" s="130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.5" customHeight="1">
      <c r="A103" s="7"/>
      <c r="B103" s="34"/>
      <c r="C103" s="7"/>
      <c r="D103" s="130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.5" customHeight="1">
      <c r="A104" s="7"/>
      <c r="B104" s="34"/>
      <c r="C104" s="7"/>
      <c r="D104" s="130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>
      <c r="A105" s="7"/>
      <c r="B105" s="34"/>
      <c r="C105" s="7"/>
      <c r="D105" s="130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>
      <c r="A106" s="7"/>
      <c r="B106" s="34"/>
      <c r="C106" s="7"/>
      <c r="D106" s="130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.5" customHeight="1">
      <c r="A107" s="7"/>
      <c r="B107" s="34"/>
      <c r="C107" s="7"/>
      <c r="D107" s="130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.5" customHeight="1">
      <c r="A108" s="7"/>
      <c r="B108" s="34"/>
      <c r="C108" s="7"/>
      <c r="D108" s="130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>
      <c r="A109" s="7"/>
      <c r="B109" s="34"/>
      <c r="C109" s="7"/>
      <c r="D109" s="130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.5" customHeight="1">
      <c r="A110" s="7"/>
      <c r="B110" s="34"/>
      <c r="C110" s="7"/>
      <c r="D110" s="130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.5" customHeight="1">
      <c r="A111" s="7"/>
      <c r="B111" s="34"/>
      <c r="C111" s="7"/>
      <c r="D111" s="130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.5" customHeight="1">
      <c r="A112" s="7"/>
      <c r="B112" s="34"/>
      <c r="C112" s="7"/>
      <c r="D112" s="130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.5" customHeight="1">
      <c r="A113" s="7"/>
      <c r="B113" s="34"/>
      <c r="C113" s="7"/>
      <c r="D113" s="130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.5" customHeight="1">
      <c r="A114" s="7"/>
      <c r="B114" s="34"/>
      <c r="C114" s="7"/>
      <c r="D114" s="130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.5" customHeight="1">
      <c r="A115" s="7"/>
      <c r="B115" s="34"/>
      <c r="C115" s="7"/>
      <c r="D115" s="130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.5" customHeight="1">
      <c r="A116" s="7"/>
      <c r="B116" s="34"/>
      <c r="C116" s="7"/>
      <c r="D116" s="130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.5" customHeight="1">
      <c r="A117" s="7"/>
      <c r="B117" s="34"/>
      <c r="C117" s="7"/>
      <c r="D117" s="130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.5" customHeight="1">
      <c r="A118" s="7"/>
      <c r="B118" s="34"/>
      <c r="C118" s="7"/>
      <c r="D118" s="130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.5" customHeight="1">
      <c r="A119" s="7"/>
      <c r="B119" s="34"/>
      <c r="C119" s="7"/>
      <c r="D119" s="130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.5" customHeight="1">
      <c r="A120" s="7"/>
      <c r="B120" s="34"/>
      <c r="C120" s="7"/>
      <c r="D120" s="130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.5" customHeight="1">
      <c r="A121" s="7"/>
      <c r="B121" s="34"/>
      <c r="C121" s="7"/>
      <c r="D121" s="130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.5" customHeight="1">
      <c r="A122" s="7"/>
      <c r="B122" s="34"/>
      <c r="C122" s="7"/>
      <c r="D122" s="130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.5" customHeight="1">
      <c r="A123" s="7"/>
      <c r="B123" s="34"/>
      <c r="C123" s="7"/>
      <c r="D123" s="130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.5" customHeight="1">
      <c r="A124" s="7"/>
      <c r="B124" s="34"/>
      <c r="C124" s="7"/>
      <c r="D124" s="130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.5" customHeight="1">
      <c r="A125" s="7"/>
      <c r="B125" s="34"/>
      <c r="C125" s="7"/>
      <c r="D125" s="130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.5" customHeight="1">
      <c r="A126" s="7"/>
      <c r="B126" s="34"/>
      <c r="C126" s="7"/>
      <c r="D126" s="130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.5" customHeight="1">
      <c r="A127" s="7"/>
      <c r="B127" s="34"/>
      <c r="C127" s="7"/>
      <c r="D127" s="130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.5" customHeight="1">
      <c r="A128" s="7"/>
      <c r="B128" s="34"/>
      <c r="C128" s="7"/>
      <c r="D128" s="130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.5" customHeight="1">
      <c r="A129" s="7"/>
      <c r="B129" s="34"/>
      <c r="C129" s="7"/>
      <c r="D129" s="130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customHeight="1">
      <c r="A130" s="7"/>
      <c r="B130" s="34"/>
      <c r="C130" s="7"/>
      <c r="D130" s="130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customHeight="1">
      <c r="A131" s="7"/>
      <c r="B131" s="34"/>
      <c r="C131" s="7"/>
      <c r="D131" s="130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customHeight="1">
      <c r="A132" s="7"/>
      <c r="B132" s="34"/>
      <c r="C132" s="7"/>
      <c r="D132" s="130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customHeight="1">
      <c r="A133" s="7"/>
      <c r="B133" s="34"/>
      <c r="C133" s="7"/>
      <c r="D133" s="130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customHeight="1">
      <c r="A134" s="7"/>
      <c r="B134" s="34"/>
      <c r="C134" s="7"/>
      <c r="D134" s="130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customHeight="1">
      <c r="A135" s="7"/>
      <c r="B135" s="34"/>
      <c r="C135" s="7"/>
      <c r="D135" s="130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customHeight="1">
      <c r="A136" s="7"/>
      <c r="B136" s="34"/>
      <c r="C136" s="7"/>
      <c r="D136" s="130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customHeight="1">
      <c r="A137" s="7"/>
      <c r="B137" s="34"/>
      <c r="C137" s="7"/>
      <c r="D137" s="130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customHeight="1">
      <c r="A138" s="7"/>
      <c r="B138" s="34"/>
      <c r="C138" s="7"/>
      <c r="D138" s="130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customHeight="1">
      <c r="A139" s="7"/>
      <c r="B139" s="34"/>
      <c r="C139" s="7"/>
      <c r="D139" s="130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customHeight="1">
      <c r="A140" s="7"/>
      <c r="B140" s="34"/>
      <c r="C140" s="7"/>
      <c r="D140" s="130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customHeight="1">
      <c r="A141" s="7"/>
      <c r="B141" s="34"/>
      <c r="C141" s="7"/>
      <c r="D141" s="130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>
      <c r="A142" s="7"/>
      <c r="B142" s="34"/>
      <c r="C142" s="7"/>
      <c r="D142" s="130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.5" customHeight="1">
      <c r="A143" s="7"/>
      <c r="B143" s="34"/>
      <c r="C143" s="7"/>
      <c r="D143" s="130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.5" customHeight="1">
      <c r="A144" s="7"/>
      <c r="B144" s="34"/>
      <c r="C144" s="7"/>
      <c r="D144" s="130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.5" customHeight="1">
      <c r="A145" s="7"/>
      <c r="B145" s="34"/>
      <c r="C145" s="7"/>
      <c r="D145" s="130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.5" customHeight="1">
      <c r="A146" s="7"/>
      <c r="B146" s="34"/>
      <c r="C146" s="7"/>
      <c r="D146" s="130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.5" customHeight="1">
      <c r="A147" s="7"/>
      <c r="B147" s="34"/>
      <c r="C147" s="7"/>
      <c r="D147" s="130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.5" customHeight="1">
      <c r="A148" s="7"/>
      <c r="B148" s="34"/>
      <c r="C148" s="7"/>
      <c r="D148" s="130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.5" customHeight="1">
      <c r="A149" s="7"/>
      <c r="B149" s="34"/>
      <c r="C149" s="7"/>
      <c r="D149" s="130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.5" customHeight="1">
      <c r="A150" s="7"/>
      <c r="B150" s="34"/>
      <c r="C150" s="7"/>
      <c r="D150" s="130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.5" customHeight="1">
      <c r="A151" s="7"/>
      <c r="B151" s="34"/>
      <c r="C151" s="7"/>
      <c r="D151" s="130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.5" customHeight="1">
      <c r="A152" s="7"/>
      <c r="B152" s="34"/>
      <c r="C152" s="7"/>
      <c r="D152" s="130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.5" customHeight="1">
      <c r="A153" s="7"/>
      <c r="B153" s="34"/>
      <c r="C153" s="7"/>
      <c r="D153" s="130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.5" customHeight="1">
      <c r="A154" s="7"/>
      <c r="B154" s="34"/>
      <c r="C154" s="7"/>
      <c r="D154" s="130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.5" customHeight="1">
      <c r="A155" s="7"/>
      <c r="B155" s="34"/>
      <c r="C155" s="7"/>
      <c r="D155" s="130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.5" customHeight="1">
      <c r="A156" s="7"/>
      <c r="B156" s="34"/>
      <c r="C156" s="7"/>
      <c r="D156" s="130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.5" customHeight="1">
      <c r="A157" s="7"/>
      <c r="B157" s="34"/>
      <c r="C157" s="7"/>
      <c r="D157" s="130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.5" customHeight="1">
      <c r="A158" s="7"/>
      <c r="B158" s="34"/>
      <c r="C158" s="7"/>
      <c r="D158" s="130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.5" customHeight="1">
      <c r="A159" s="7"/>
      <c r="B159" s="34"/>
      <c r="C159" s="7"/>
      <c r="D159" s="130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.5" customHeight="1">
      <c r="A160" s="7"/>
      <c r="B160" s="34"/>
      <c r="C160" s="7"/>
      <c r="D160" s="130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.5" customHeight="1">
      <c r="A161" s="7"/>
      <c r="B161" s="34"/>
      <c r="C161" s="7"/>
      <c r="D161" s="130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.5" customHeight="1">
      <c r="A162" s="7"/>
      <c r="B162" s="34"/>
      <c r="C162" s="7"/>
      <c r="D162" s="130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.5" customHeight="1">
      <c r="A163" s="7"/>
      <c r="B163" s="34"/>
      <c r="C163" s="7"/>
      <c r="D163" s="130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.5" customHeight="1">
      <c r="A164" s="7"/>
      <c r="B164" s="34"/>
      <c r="C164" s="7"/>
      <c r="D164" s="130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.5" customHeight="1">
      <c r="A165" s="7"/>
      <c r="B165" s="34"/>
      <c r="C165" s="7"/>
      <c r="D165" s="130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.5" customHeight="1">
      <c r="A166" s="7"/>
      <c r="B166" s="34"/>
      <c r="C166" s="7"/>
      <c r="D166" s="130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.5" customHeight="1">
      <c r="A167" s="7"/>
      <c r="B167" s="34"/>
      <c r="C167" s="7"/>
      <c r="D167" s="130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.5" customHeight="1">
      <c r="A168" s="7"/>
      <c r="B168" s="34"/>
      <c r="C168" s="7"/>
      <c r="D168" s="130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.5" customHeight="1">
      <c r="A169" s="7"/>
      <c r="B169" s="34"/>
      <c r="C169" s="7"/>
      <c r="D169" s="130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.5" customHeight="1">
      <c r="A170" s="7"/>
      <c r="B170" s="34"/>
      <c r="C170" s="7"/>
      <c r="D170" s="130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.5" customHeight="1">
      <c r="A171" s="7"/>
      <c r="B171" s="34"/>
      <c r="C171" s="7"/>
      <c r="D171" s="130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.5" customHeight="1">
      <c r="A172" s="7"/>
      <c r="B172" s="34"/>
      <c r="C172" s="7"/>
      <c r="D172" s="130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.5" customHeight="1">
      <c r="A173" s="7"/>
      <c r="B173" s="34"/>
      <c r="C173" s="7"/>
      <c r="D173" s="130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.5" customHeight="1">
      <c r="A174" s="7"/>
      <c r="B174" s="34"/>
      <c r="C174" s="7"/>
      <c r="D174" s="130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.5" customHeight="1">
      <c r="A175" s="7"/>
      <c r="B175" s="34"/>
      <c r="C175" s="7"/>
      <c r="D175" s="130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.5" customHeight="1">
      <c r="A176" s="7"/>
      <c r="B176" s="34"/>
      <c r="C176" s="7"/>
      <c r="D176" s="130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.5" customHeight="1">
      <c r="A177" s="7"/>
      <c r="B177" s="34"/>
      <c r="C177" s="7"/>
      <c r="D177" s="130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.5" customHeight="1">
      <c r="A178" s="7"/>
      <c r="B178" s="34"/>
      <c r="C178" s="7"/>
      <c r="D178" s="130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.5" customHeight="1">
      <c r="A179" s="7"/>
      <c r="B179" s="34"/>
      <c r="C179" s="7"/>
      <c r="D179" s="130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.5" customHeight="1">
      <c r="A180" s="7"/>
      <c r="B180" s="34"/>
      <c r="C180" s="7"/>
      <c r="D180" s="130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.5" customHeight="1">
      <c r="A181" s="7"/>
      <c r="B181" s="34"/>
      <c r="C181" s="7"/>
      <c r="D181" s="130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.5" customHeight="1">
      <c r="A182" s="7"/>
      <c r="B182" s="34"/>
      <c r="C182" s="7"/>
      <c r="D182" s="130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.5" customHeight="1">
      <c r="A183" s="7"/>
      <c r="B183" s="34"/>
      <c r="C183" s="7"/>
      <c r="D183" s="130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.5" customHeight="1">
      <c r="A184" s="7"/>
      <c r="B184" s="34"/>
      <c r="C184" s="7"/>
      <c r="D184" s="130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.5" customHeight="1">
      <c r="A185" s="7"/>
      <c r="B185" s="34"/>
      <c r="C185" s="7"/>
      <c r="D185" s="130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.5" customHeight="1">
      <c r="A186" s="7"/>
      <c r="B186" s="34"/>
      <c r="C186" s="7"/>
      <c r="D186" s="130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.5" customHeight="1">
      <c r="A187" s="7"/>
      <c r="B187" s="34"/>
      <c r="C187" s="7"/>
      <c r="D187" s="130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.5" customHeight="1">
      <c r="A188" s="7"/>
      <c r="B188" s="34"/>
      <c r="C188" s="7"/>
      <c r="D188" s="130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.5" customHeight="1">
      <c r="A189" s="7"/>
      <c r="B189" s="34"/>
      <c r="C189" s="7"/>
      <c r="D189" s="130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.5" customHeight="1">
      <c r="A190" s="7"/>
      <c r="B190" s="34"/>
      <c r="C190" s="7"/>
      <c r="D190" s="130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>
      <c r="A191" s="7"/>
      <c r="B191" s="34"/>
      <c r="C191" s="7"/>
      <c r="D191" s="130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.5" customHeight="1">
      <c r="A192" s="7"/>
      <c r="B192" s="34"/>
      <c r="C192" s="7"/>
      <c r="D192" s="130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.5" customHeight="1">
      <c r="A193" s="7"/>
      <c r="B193" s="34"/>
      <c r="C193" s="7"/>
      <c r="D193" s="130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.5" customHeight="1">
      <c r="A194" s="7"/>
      <c r="B194" s="34"/>
      <c r="C194" s="7"/>
      <c r="D194" s="130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.5" customHeight="1">
      <c r="A195" s="7"/>
      <c r="B195" s="34"/>
      <c r="C195" s="7"/>
      <c r="D195" s="130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.5" customHeight="1">
      <c r="A196" s="7"/>
      <c r="B196" s="34"/>
      <c r="C196" s="7"/>
      <c r="D196" s="130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.5" customHeight="1">
      <c r="A197" s="7"/>
      <c r="B197" s="34"/>
      <c r="C197" s="7"/>
      <c r="D197" s="130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.5" customHeight="1">
      <c r="A198" s="7"/>
      <c r="B198" s="34"/>
      <c r="C198" s="7"/>
      <c r="D198" s="130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.5" customHeight="1">
      <c r="A199" s="7"/>
      <c r="B199" s="34"/>
      <c r="C199" s="7"/>
      <c r="D199" s="130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.5" customHeight="1">
      <c r="A200" s="7"/>
      <c r="B200" s="34"/>
      <c r="C200" s="7"/>
      <c r="D200" s="130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.5" customHeight="1">
      <c r="A201" s="7"/>
      <c r="B201" s="34"/>
      <c r="C201" s="7"/>
      <c r="D201" s="130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.5" customHeight="1">
      <c r="A202" s="7"/>
      <c r="B202" s="34"/>
      <c r="C202" s="7"/>
      <c r="D202" s="130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.5" customHeight="1">
      <c r="A203" s="7"/>
      <c r="B203" s="34"/>
      <c r="C203" s="7"/>
      <c r="D203" s="130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.5" customHeight="1">
      <c r="A204" s="7"/>
      <c r="B204" s="34"/>
      <c r="C204" s="7"/>
      <c r="D204" s="130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.5" customHeight="1">
      <c r="A205" s="7"/>
      <c r="B205" s="34"/>
      <c r="C205" s="7"/>
      <c r="D205" s="130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.5" customHeight="1">
      <c r="A206" s="7"/>
      <c r="B206" s="34"/>
      <c r="C206" s="7"/>
      <c r="D206" s="130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.5" customHeight="1">
      <c r="A207" s="7"/>
      <c r="B207" s="34"/>
      <c r="C207" s="7"/>
      <c r="D207" s="130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.5" customHeight="1">
      <c r="A208" s="7"/>
      <c r="B208" s="34"/>
      <c r="C208" s="7"/>
      <c r="D208" s="130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.5" customHeight="1">
      <c r="A209" s="7"/>
      <c r="B209" s="34"/>
      <c r="C209" s="7"/>
      <c r="D209" s="130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.5" customHeight="1">
      <c r="A210" s="7"/>
      <c r="B210" s="34"/>
      <c r="C210" s="7"/>
      <c r="D210" s="130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.5" customHeight="1">
      <c r="A211" s="7"/>
      <c r="B211" s="34"/>
      <c r="C211" s="7"/>
      <c r="D211" s="130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.5" customHeight="1">
      <c r="A212" s="7"/>
      <c r="B212" s="34"/>
      <c r="C212" s="7"/>
      <c r="D212" s="130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.5" customHeight="1">
      <c r="A213" s="7"/>
      <c r="B213" s="34"/>
      <c r="C213" s="7"/>
      <c r="D213" s="130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.5" customHeight="1">
      <c r="A214" s="7"/>
      <c r="B214" s="34"/>
      <c r="C214" s="7"/>
      <c r="D214" s="130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.5" customHeight="1">
      <c r="A215" s="7"/>
      <c r="B215" s="34"/>
      <c r="C215" s="7"/>
      <c r="D215" s="130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.5" customHeight="1">
      <c r="A216" s="7"/>
      <c r="B216" s="34"/>
      <c r="C216" s="7"/>
      <c r="D216" s="130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.5" customHeight="1">
      <c r="A217" s="7"/>
      <c r="B217" s="34"/>
      <c r="C217" s="7"/>
      <c r="D217" s="130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.5" customHeight="1">
      <c r="A218" s="7"/>
      <c r="B218" s="34"/>
      <c r="C218" s="7"/>
      <c r="D218" s="130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.5" customHeight="1">
      <c r="A219" s="7"/>
      <c r="B219" s="34"/>
      <c r="C219" s="7"/>
      <c r="D219" s="130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.5" customHeight="1">
      <c r="A220" s="7"/>
      <c r="B220" s="34"/>
      <c r="C220" s="7"/>
      <c r="D220" s="130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.5" customHeight="1">
      <c r="A221" s="7"/>
      <c r="B221" s="34"/>
      <c r="C221" s="7"/>
      <c r="D221" s="130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.5" customHeight="1">
      <c r="A222" s="7"/>
      <c r="B222" s="34"/>
      <c r="C222" s="7"/>
      <c r="D222" s="130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.5" customHeight="1">
      <c r="A223" s="7"/>
      <c r="B223" s="34"/>
      <c r="C223" s="7"/>
      <c r="D223" s="130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.5" customHeight="1">
      <c r="A224" s="7"/>
      <c r="B224" s="34"/>
      <c r="C224" s="7"/>
      <c r="D224" s="130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.5" customHeight="1">
      <c r="A225" s="7"/>
      <c r="B225" s="34"/>
      <c r="C225" s="7"/>
      <c r="D225" s="130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.5" customHeight="1">
      <c r="A226" s="7"/>
      <c r="B226" s="34"/>
      <c r="C226" s="7"/>
      <c r="D226" s="130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.5" customHeight="1">
      <c r="A227" s="7"/>
      <c r="B227" s="34"/>
      <c r="C227" s="7"/>
      <c r="D227" s="130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.5" customHeight="1">
      <c r="A228" s="7"/>
      <c r="B228" s="34"/>
      <c r="C228" s="7"/>
      <c r="D228" s="130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.5" customHeight="1">
      <c r="A229" s="7"/>
      <c r="B229" s="34"/>
      <c r="C229" s="7"/>
      <c r="D229" s="130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.5" customHeight="1">
      <c r="A230" s="7"/>
      <c r="B230" s="34"/>
      <c r="C230" s="7"/>
      <c r="D230" s="130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.5" customHeight="1">
      <c r="A231" s="7"/>
      <c r="B231" s="34"/>
      <c r="C231" s="7"/>
      <c r="D231" s="130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.5" customHeight="1">
      <c r="A232" s="7"/>
      <c r="B232" s="34"/>
      <c r="C232" s="7"/>
      <c r="D232" s="130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.5" customHeight="1">
      <c r="A233" s="7"/>
      <c r="B233" s="34"/>
      <c r="C233" s="7"/>
      <c r="D233" s="130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.5" customHeight="1">
      <c r="A234" s="7"/>
      <c r="B234" s="34"/>
      <c r="C234" s="7"/>
      <c r="D234" s="130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.5" customHeight="1">
      <c r="A235" s="7"/>
      <c r="B235" s="34"/>
      <c r="C235" s="7"/>
      <c r="D235" s="130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.5" customHeight="1">
      <c r="A236" s="7"/>
      <c r="B236" s="34"/>
      <c r="C236" s="7"/>
      <c r="D236" s="130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.5" customHeight="1">
      <c r="A237" s="7"/>
      <c r="B237" s="34"/>
      <c r="C237" s="7"/>
      <c r="D237" s="130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.5" customHeight="1">
      <c r="A238" s="7"/>
      <c r="B238" s="34"/>
      <c r="C238" s="7"/>
      <c r="D238" s="130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.5" customHeight="1">
      <c r="A239" s="7"/>
      <c r="B239" s="34"/>
      <c r="C239" s="7"/>
      <c r="D239" s="130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.5" customHeight="1">
      <c r="A240" s="7"/>
      <c r="B240" s="34"/>
      <c r="C240" s="7"/>
      <c r="D240" s="130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.5" customHeight="1">
      <c r="A241" s="7"/>
      <c r="B241" s="34"/>
      <c r="C241" s="7"/>
      <c r="D241" s="130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0:D40"/>
    <mergeCell ref="B41:D41"/>
    <mergeCell ref="A5:B5"/>
    <mergeCell ref="C5:E5"/>
    <mergeCell ref="F5:K5"/>
    <mergeCell ref="O5:T5"/>
    <mergeCell ref="D18:E18"/>
    <mergeCell ref="B38:D38"/>
    <mergeCell ref="B39:D39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8.13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101" t="s">
        <v>206</v>
      </c>
      <c r="B1" s="102"/>
      <c r="C1" s="103" t="s">
        <v>45</v>
      </c>
      <c r="D1" s="102"/>
      <c r="E1" s="104"/>
      <c r="F1" s="105" t="s">
        <v>208</v>
      </c>
      <c r="G1" s="106"/>
      <c r="H1" s="106"/>
      <c r="I1" s="106"/>
      <c r="J1" s="106"/>
      <c r="K1" s="106"/>
      <c r="L1" s="107" t="s">
        <v>59</v>
      </c>
      <c r="M1" s="102"/>
      <c r="N1" s="102"/>
      <c r="O1" s="102"/>
      <c r="P1" s="102"/>
      <c r="Q1" s="102"/>
      <c r="R1" s="102"/>
      <c r="S1" s="102"/>
      <c r="T1" s="108"/>
      <c r="U1" s="7"/>
      <c r="V1" s="109"/>
      <c r="W1" s="7"/>
      <c r="X1" s="7"/>
      <c r="Y1" s="7"/>
      <c r="Z1" s="7"/>
    </row>
    <row r="2" ht="13.5" customHeight="1">
      <c r="A2" s="110" t="s">
        <v>209</v>
      </c>
      <c r="B2" s="12"/>
      <c r="C2" s="111" t="s">
        <v>7</v>
      </c>
      <c r="D2" s="112"/>
      <c r="E2" s="113"/>
      <c r="F2" s="114" t="s">
        <v>210</v>
      </c>
      <c r="G2" s="11"/>
      <c r="H2" s="11"/>
      <c r="I2" s="11"/>
      <c r="J2" s="11"/>
      <c r="K2" s="12"/>
      <c r="L2" s="115" t="s">
        <v>7</v>
      </c>
      <c r="M2" s="112"/>
      <c r="N2" s="112"/>
      <c r="O2" s="116"/>
      <c r="P2" s="116"/>
      <c r="Q2" s="116"/>
      <c r="R2" s="116"/>
      <c r="S2" s="116"/>
      <c r="T2" s="117"/>
      <c r="U2" s="7"/>
      <c r="V2" s="7"/>
      <c r="W2" s="7"/>
      <c r="X2" s="7"/>
      <c r="Y2" s="7"/>
      <c r="Z2" s="7"/>
    </row>
    <row r="3" ht="13.5" customHeight="1">
      <c r="A3" s="110" t="s">
        <v>211</v>
      </c>
      <c r="B3" s="12"/>
      <c r="C3" s="1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7"/>
      <c r="V3" s="7"/>
      <c r="W3" s="7"/>
      <c r="X3" s="7"/>
      <c r="Y3" s="7"/>
      <c r="Z3" s="7"/>
    </row>
    <row r="4" ht="13.5" customHeight="1">
      <c r="A4" s="120" t="s">
        <v>100</v>
      </c>
      <c r="B4" s="12"/>
      <c r="C4" s="121" t="s">
        <v>101</v>
      </c>
      <c r="D4" s="11"/>
      <c r="E4" s="12"/>
      <c r="F4" s="121" t="s">
        <v>102</v>
      </c>
      <c r="G4" s="11"/>
      <c r="H4" s="11"/>
      <c r="I4" s="11"/>
      <c r="J4" s="11"/>
      <c r="K4" s="12"/>
      <c r="L4" s="122" t="s">
        <v>212</v>
      </c>
      <c r="M4" s="11"/>
      <c r="N4" s="11"/>
      <c r="O4" s="121" t="s">
        <v>105</v>
      </c>
      <c r="P4" s="11"/>
      <c r="Q4" s="11"/>
      <c r="R4" s="11"/>
      <c r="S4" s="11"/>
      <c r="T4" s="119"/>
      <c r="U4" s="7"/>
      <c r="V4" s="109"/>
      <c r="W4" s="7"/>
      <c r="X4" s="7"/>
      <c r="Y4" s="7"/>
      <c r="Z4" s="7"/>
    </row>
    <row r="5" ht="13.5" customHeight="1">
      <c r="A5" s="123">
        <f>COUNTIF(F40:HQ40,"P")</f>
        <v>2</v>
      </c>
      <c r="B5" s="124"/>
      <c r="C5" s="125">
        <f>COUNTIF(F41:HQ41,"F")</f>
        <v>0</v>
      </c>
      <c r="D5" s="126"/>
      <c r="E5" s="124"/>
      <c r="F5" s="125">
        <f>SUM(O5,-A5,-C5)</f>
        <v>0</v>
      </c>
      <c r="G5" s="126"/>
      <c r="H5" s="126"/>
      <c r="I5" s="126"/>
      <c r="J5" s="126"/>
      <c r="K5" s="124"/>
      <c r="L5" s="127">
        <f>COUNTIF(E39:HQ39,"N")</f>
        <v>1</v>
      </c>
      <c r="M5" s="127">
        <f>COUNTIF(E39:HQ39,"A")</f>
        <v>1</v>
      </c>
      <c r="N5" s="127">
        <f>COUNTIF(E39:HQ39,"B")</f>
        <v>0</v>
      </c>
      <c r="O5" s="125">
        <f>COUNTA(E7:HT7)</f>
        <v>2</v>
      </c>
      <c r="P5" s="126"/>
      <c r="Q5" s="126"/>
      <c r="R5" s="126"/>
      <c r="S5" s="126"/>
      <c r="T5" s="128"/>
      <c r="U5" s="129"/>
      <c r="V5" s="7"/>
      <c r="W5" s="7"/>
      <c r="X5" s="7"/>
      <c r="Y5" s="7"/>
      <c r="Z5" s="7"/>
    </row>
    <row r="6" ht="9.75" customHeight="1">
      <c r="A6" s="7"/>
      <c r="B6" s="34"/>
      <c r="C6" s="7"/>
      <c r="D6" s="130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45.0" customHeight="1">
      <c r="A7" s="308"/>
      <c r="B7" s="309"/>
      <c r="C7" s="310"/>
      <c r="D7" s="311"/>
      <c r="E7" s="310"/>
      <c r="F7" s="312" t="s">
        <v>213</v>
      </c>
      <c r="G7" s="312" t="s">
        <v>214</v>
      </c>
      <c r="H7" s="312"/>
      <c r="I7" s="312"/>
      <c r="J7" s="312"/>
      <c r="K7" s="312"/>
      <c r="L7" s="312"/>
      <c r="M7" s="312"/>
      <c r="N7" s="312"/>
      <c r="O7" s="312"/>
      <c r="P7" s="312"/>
      <c r="Q7" s="312"/>
      <c r="R7" s="312"/>
      <c r="S7" s="312"/>
      <c r="T7" s="313"/>
      <c r="U7" s="32"/>
      <c r="V7" s="109"/>
      <c r="W7" s="7"/>
      <c r="X7" s="7"/>
      <c r="Y7" s="7"/>
      <c r="Z7" s="7"/>
    </row>
    <row r="8" ht="13.5" customHeight="1">
      <c r="A8" s="136" t="s">
        <v>231</v>
      </c>
      <c r="B8" s="148" t="s">
        <v>232</v>
      </c>
      <c r="C8" s="149"/>
      <c r="D8" s="150"/>
      <c r="E8" s="314"/>
      <c r="F8" s="315"/>
      <c r="G8" s="315"/>
      <c r="H8" s="315"/>
      <c r="I8" s="315"/>
      <c r="J8" s="315"/>
      <c r="K8" s="315"/>
      <c r="L8" s="315"/>
      <c r="M8" s="315"/>
      <c r="N8" s="315"/>
      <c r="O8" s="315"/>
      <c r="P8" s="315"/>
      <c r="Q8" s="315"/>
      <c r="R8" s="315"/>
      <c r="S8" s="315"/>
      <c r="T8" s="316"/>
      <c r="U8" s="7"/>
      <c r="V8" s="7"/>
      <c r="W8" s="7"/>
      <c r="X8" s="7"/>
      <c r="Y8" s="7"/>
      <c r="Z8" s="7"/>
    </row>
    <row r="9" ht="13.5" customHeight="1">
      <c r="A9" s="147"/>
      <c r="B9" s="148"/>
      <c r="C9" s="149"/>
      <c r="D9" s="150" t="s">
        <v>271</v>
      </c>
      <c r="E9" s="140"/>
      <c r="F9" s="315"/>
      <c r="G9" s="315"/>
      <c r="H9" s="315"/>
      <c r="I9" s="315"/>
      <c r="J9" s="315"/>
      <c r="K9" s="315"/>
      <c r="L9" s="315"/>
      <c r="M9" s="315"/>
      <c r="N9" s="315"/>
      <c r="O9" s="315"/>
      <c r="P9" s="315"/>
      <c r="Q9" s="315"/>
      <c r="R9" s="315"/>
      <c r="S9" s="315"/>
      <c r="T9" s="316"/>
      <c r="U9" s="7"/>
      <c r="V9" s="109"/>
      <c r="W9" s="7"/>
      <c r="X9" s="7"/>
      <c r="Y9" s="7"/>
      <c r="Z9" s="7"/>
    </row>
    <row r="10" ht="13.5" customHeight="1">
      <c r="A10" s="147"/>
      <c r="B10" s="148"/>
      <c r="C10" s="149"/>
      <c r="D10" s="150"/>
      <c r="E10" s="140"/>
      <c r="F10" s="315"/>
      <c r="G10" s="315"/>
      <c r="H10" s="315"/>
      <c r="I10" s="315"/>
      <c r="J10" s="315"/>
      <c r="K10" s="315"/>
      <c r="L10" s="315"/>
      <c r="M10" s="315"/>
      <c r="N10" s="315"/>
      <c r="O10" s="315"/>
      <c r="P10" s="315"/>
      <c r="Q10" s="315"/>
      <c r="R10" s="315"/>
      <c r="S10" s="315"/>
      <c r="T10" s="316"/>
      <c r="U10" s="7"/>
      <c r="V10" s="7"/>
      <c r="W10" s="7"/>
      <c r="X10" s="7"/>
      <c r="Y10" s="7"/>
      <c r="Z10" s="7"/>
    </row>
    <row r="11" ht="13.5" customHeight="1">
      <c r="A11" s="147"/>
      <c r="B11" s="148"/>
      <c r="C11" s="149"/>
      <c r="D11" s="150"/>
      <c r="E11" s="47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6"/>
      <c r="U11" s="7"/>
      <c r="V11" s="7"/>
      <c r="W11" s="7"/>
      <c r="X11" s="7"/>
      <c r="Y11" s="7"/>
      <c r="Z11" s="7"/>
    </row>
    <row r="12" ht="13.5" customHeight="1">
      <c r="A12" s="147"/>
      <c r="B12" s="150" t="s">
        <v>296</v>
      </c>
      <c r="C12" s="149"/>
      <c r="D12" s="156"/>
      <c r="E12" s="154"/>
      <c r="F12" s="315"/>
      <c r="G12" s="315"/>
      <c r="H12" s="315"/>
      <c r="I12" s="315"/>
      <c r="J12" s="315"/>
      <c r="K12" s="315"/>
      <c r="L12" s="315"/>
      <c r="M12" s="315"/>
      <c r="N12" s="315"/>
      <c r="O12" s="315"/>
      <c r="P12" s="315"/>
      <c r="Q12" s="315"/>
      <c r="R12" s="315"/>
      <c r="S12" s="315"/>
      <c r="T12" s="316"/>
      <c r="U12" s="7"/>
      <c r="V12" s="7"/>
      <c r="W12" s="7"/>
      <c r="X12" s="7"/>
      <c r="Y12" s="7"/>
      <c r="Z12" s="7"/>
    </row>
    <row r="13" ht="13.5" customHeight="1">
      <c r="A13" s="147"/>
      <c r="B13" s="148"/>
      <c r="C13" s="149"/>
      <c r="D13" s="150">
        <v>1.0</v>
      </c>
      <c r="E13" s="154"/>
      <c r="F13" s="151" t="s">
        <v>239</v>
      </c>
      <c r="G13" s="151"/>
      <c r="H13" s="151"/>
      <c r="I13" s="151"/>
      <c r="J13" s="151"/>
      <c r="K13" s="151"/>
      <c r="L13" s="151"/>
      <c r="M13" s="315"/>
      <c r="N13" s="315"/>
      <c r="O13" s="315"/>
      <c r="P13" s="315"/>
      <c r="Q13" s="315"/>
      <c r="R13" s="315"/>
      <c r="S13" s="315"/>
      <c r="T13" s="316"/>
      <c r="U13" s="7"/>
      <c r="V13" s="7"/>
      <c r="W13" s="7"/>
      <c r="X13" s="7"/>
      <c r="Y13" s="7"/>
      <c r="Z13" s="7"/>
    </row>
    <row r="14" ht="13.5" customHeight="1">
      <c r="A14" s="147"/>
      <c r="B14" s="148"/>
      <c r="C14" s="149"/>
      <c r="D14" s="130" t="s">
        <v>273</v>
      </c>
      <c r="F14" s="315"/>
      <c r="G14" s="151" t="s">
        <v>239</v>
      </c>
      <c r="H14" s="315"/>
      <c r="I14" s="315"/>
      <c r="J14" s="315"/>
      <c r="K14" s="315"/>
      <c r="L14" s="315"/>
      <c r="M14" s="315"/>
      <c r="N14" s="315"/>
      <c r="O14" s="315"/>
      <c r="P14" s="315"/>
      <c r="Q14" s="315"/>
      <c r="R14" s="315"/>
      <c r="S14" s="315"/>
      <c r="T14" s="316"/>
      <c r="U14" s="7"/>
      <c r="V14" s="7"/>
      <c r="W14" s="7"/>
      <c r="X14" s="7"/>
      <c r="Y14" s="7"/>
      <c r="Z14" s="7"/>
    </row>
    <row r="15" ht="13.5" customHeight="1">
      <c r="A15" s="147"/>
      <c r="B15" s="148"/>
      <c r="C15" s="149"/>
      <c r="D15" s="150"/>
      <c r="E15" s="154"/>
      <c r="F15" s="315"/>
      <c r="G15" s="315"/>
      <c r="H15" s="315"/>
      <c r="I15" s="315"/>
      <c r="J15" s="315"/>
      <c r="K15" s="315"/>
      <c r="L15" s="315"/>
      <c r="M15" s="315"/>
      <c r="N15" s="315"/>
      <c r="O15" s="315"/>
      <c r="P15" s="315"/>
      <c r="Q15" s="315"/>
      <c r="R15" s="315"/>
      <c r="S15" s="315"/>
      <c r="T15" s="316"/>
      <c r="U15" s="317"/>
      <c r="V15" s="7"/>
      <c r="W15" s="7"/>
      <c r="X15" s="7"/>
      <c r="Y15" s="7"/>
      <c r="Z15" s="7"/>
    </row>
    <row r="16" ht="13.5" customHeight="1">
      <c r="A16" s="147"/>
      <c r="B16" s="148"/>
      <c r="C16" s="149"/>
      <c r="D16" s="150"/>
      <c r="E16" s="130"/>
      <c r="F16" s="151"/>
      <c r="G16" s="151"/>
      <c r="H16" s="151"/>
      <c r="I16" s="315"/>
      <c r="J16" s="151"/>
      <c r="K16" s="151"/>
      <c r="L16" s="151"/>
      <c r="M16" s="315"/>
      <c r="N16" s="315"/>
      <c r="O16" s="315"/>
      <c r="P16" s="315"/>
      <c r="Q16" s="315"/>
      <c r="R16" s="315"/>
      <c r="S16" s="315"/>
      <c r="T16" s="316"/>
      <c r="U16" s="7"/>
      <c r="V16" s="7"/>
      <c r="W16" s="7"/>
      <c r="X16" s="7"/>
      <c r="Y16" s="7"/>
      <c r="Z16" s="7"/>
    </row>
    <row r="17" ht="13.5" customHeight="1">
      <c r="A17" s="147"/>
      <c r="B17" s="148"/>
      <c r="C17" s="149"/>
      <c r="D17" s="130"/>
      <c r="F17" s="315"/>
      <c r="G17" s="151"/>
      <c r="H17" s="315"/>
      <c r="I17" s="151"/>
      <c r="J17" s="315"/>
      <c r="K17" s="315"/>
      <c r="L17" s="315"/>
      <c r="M17" s="315"/>
      <c r="N17" s="315"/>
      <c r="O17" s="315"/>
      <c r="P17" s="315"/>
      <c r="Q17" s="315"/>
      <c r="R17" s="315"/>
      <c r="S17" s="315"/>
      <c r="T17" s="316"/>
      <c r="U17" s="7"/>
      <c r="V17" s="7"/>
      <c r="W17" s="7"/>
      <c r="X17" s="7"/>
      <c r="Y17" s="7"/>
      <c r="Z17" s="7"/>
    </row>
    <row r="18" ht="13.5" customHeight="1">
      <c r="A18" s="147"/>
      <c r="B18" s="148"/>
      <c r="C18" s="149"/>
      <c r="D18" s="150"/>
      <c r="E18" s="154"/>
      <c r="F18" s="315"/>
      <c r="G18" s="315"/>
      <c r="H18" s="315"/>
      <c r="I18" s="315"/>
      <c r="J18" s="315"/>
      <c r="K18" s="315"/>
      <c r="L18" s="315"/>
      <c r="M18" s="315"/>
      <c r="N18" s="315"/>
      <c r="O18" s="315"/>
      <c r="P18" s="315"/>
      <c r="Q18" s="315"/>
      <c r="R18" s="315"/>
      <c r="S18" s="315"/>
      <c r="T18" s="316"/>
      <c r="U18" s="7"/>
      <c r="V18" s="7"/>
      <c r="W18" s="7"/>
      <c r="X18" s="7"/>
      <c r="Y18" s="7"/>
      <c r="Z18" s="7"/>
    </row>
    <row r="19" ht="13.5" customHeight="1">
      <c r="A19" s="147"/>
      <c r="B19" s="148"/>
      <c r="C19" s="149"/>
      <c r="D19" s="318"/>
      <c r="E19" s="154"/>
      <c r="F19" s="151"/>
      <c r="G19" s="151"/>
      <c r="H19" s="151"/>
      <c r="I19" s="151"/>
      <c r="J19" s="315"/>
      <c r="K19" s="151"/>
      <c r="L19" s="151"/>
      <c r="M19" s="315"/>
      <c r="N19" s="315"/>
      <c r="O19" s="315"/>
      <c r="P19" s="315"/>
      <c r="Q19" s="315"/>
      <c r="R19" s="315"/>
      <c r="S19" s="315"/>
      <c r="T19" s="316"/>
      <c r="U19" s="7"/>
      <c r="V19" s="7"/>
      <c r="W19" s="7"/>
      <c r="X19" s="7"/>
      <c r="Y19" s="7"/>
      <c r="Z19" s="7"/>
    </row>
    <row r="20" ht="13.5" customHeight="1">
      <c r="A20" s="147"/>
      <c r="B20" s="148"/>
      <c r="C20" s="149"/>
      <c r="D20" s="318"/>
      <c r="E20" s="154"/>
      <c r="F20" s="151"/>
      <c r="G20" s="151"/>
      <c r="H20" s="151"/>
      <c r="I20" s="151"/>
      <c r="J20" s="315"/>
      <c r="K20" s="151"/>
      <c r="L20" s="315"/>
      <c r="M20" s="315"/>
      <c r="N20" s="315"/>
      <c r="O20" s="315"/>
      <c r="P20" s="315"/>
      <c r="Q20" s="315"/>
      <c r="R20" s="315"/>
      <c r="S20" s="315"/>
      <c r="T20" s="316"/>
      <c r="U20" s="7"/>
      <c r="V20" s="7"/>
      <c r="W20" s="7"/>
      <c r="X20" s="7"/>
      <c r="Y20" s="7"/>
      <c r="Z20" s="7"/>
    </row>
    <row r="21" ht="13.5" customHeight="1">
      <c r="A21" s="147"/>
      <c r="B21" s="148"/>
      <c r="C21" s="149"/>
      <c r="D21" s="150"/>
      <c r="E21" s="154"/>
      <c r="F21" s="315"/>
      <c r="G21" s="315"/>
      <c r="H21" s="151"/>
      <c r="I21" s="151"/>
      <c r="J21" s="151"/>
      <c r="K21" s="315"/>
      <c r="L21" s="315"/>
      <c r="M21" s="315"/>
      <c r="N21" s="315"/>
      <c r="O21" s="315"/>
      <c r="P21" s="315"/>
      <c r="Q21" s="315"/>
      <c r="R21" s="315"/>
      <c r="S21" s="315"/>
      <c r="T21" s="316"/>
      <c r="U21" s="7"/>
      <c r="V21" s="7"/>
      <c r="W21" s="7"/>
      <c r="X21" s="7"/>
      <c r="Y21" s="7"/>
      <c r="Z21" s="7"/>
    </row>
    <row r="22" ht="13.5" customHeight="1">
      <c r="A22" s="147"/>
      <c r="B22" s="148"/>
      <c r="C22" s="149"/>
      <c r="D22" s="150"/>
      <c r="E22" s="154"/>
      <c r="F22" s="315"/>
      <c r="G22" s="315"/>
      <c r="H22" s="315"/>
      <c r="I22" s="315"/>
      <c r="J22" s="315"/>
      <c r="K22" s="315"/>
      <c r="L22" s="315"/>
      <c r="M22" s="315"/>
      <c r="N22" s="315"/>
      <c r="O22" s="315"/>
      <c r="P22" s="315"/>
      <c r="Q22" s="315"/>
      <c r="R22" s="315"/>
      <c r="S22" s="315"/>
      <c r="T22" s="316"/>
      <c r="U22" s="7"/>
      <c r="V22" s="7"/>
      <c r="W22" s="7"/>
      <c r="X22" s="7"/>
      <c r="Y22" s="7"/>
      <c r="Z22" s="7"/>
    </row>
    <row r="23" ht="13.5" customHeight="1">
      <c r="A23" s="147"/>
      <c r="B23" s="148"/>
      <c r="C23" s="149"/>
      <c r="D23" s="150"/>
      <c r="E23" s="154"/>
      <c r="F23" s="151"/>
      <c r="G23" s="151"/>
      <c r="H23" s="151"/>
      <c r="I23" s="151"/>
      <c r="J23" s="151"/>
      <c r="K23" s="151"/>
      <c r="L23" s="315"/>
      <c r="M23" s="315"/>
      <c r="N23" s="315"/>
      <c r="O23" s="315"/>
      <c r="P23" s="315"/>
      <c r="Q23" s="315"/>
      <c r="R23" s="315"/>
      <c r="S23" s="315"/>
      <c r="T23" s="316"/>
      <c r="U23" s="7"/>
      <c r="V23" s="7"/>
      <c r="W23" s="7"/>
      <c r="X23" s="7"/>
      <c r="Y23" s="7"/>
      <c r="Z23" s="7"/>
    </row>
    <row r="24" ht="13.5" customHeight="1">
      <c r="A24" s="147"/>
      <c r="B24" s="148"/>
      <c r="C24" s="149"/>
      <c r="D24" s="150"/>
      <c r="E24" s="154"/>
      <c r="F24" s="315"/>
      <c r="G24" s="315"/>
      <c r="H24" s="315"/>
      <c r="I24" s="315"/>
      <c r="J24" s="315"/>
      <c r="K24" s="315"/>
      <c r="L24" s="151"/>
      <c r="M24" s="315"/>
      <c r="N24" s="315"/>
      <c r="O24" s="315"/>
      <c r="P24" s="315"/>
      <c r="Q24" s="315"/>
      <c r="R24" s="315"/>
      <c r="S24" s="315"/>
      <c r="T24" s="316"/>
      <c r="U24" s="7"/>
      <c r="V24" s="7"/>
      <c r="W24" s="7"/>
      <c r="X24" s="7"/>
      <c r="Y24" s="7"/>
      <c r="Z24" s="7"/>
    </row>
    <row r="25" ht="13.5" customHeight="1">
      <c r="A25" s="147"/>
      <c r="B25" s="148"/>
      <c r="C25" s="149"/>
      <c r="D25" s="150"/>
      <c r="E25" s="154"/>
      <c r="F25" s="315"/>
      <c r="G25" s="315"/>
      <c r="H25" s="315"/>
      <c r="I25" s="315"/>
      <c r="J25" s="315"/>
      <c r="K25" s="315"/>
      <c r="L25" s="315"/>
      <c r="M25" s="315"/>
      <c r="N25" s="315"/>
      <c r="O25" s="315"/>
      <c r="P25" s="315"/>
      <c r="Q25" s="315"/>
      <c r="R25" s="315"/>
      <c r="S25" s="315"/>
      <c r="T25" s="316"/>
      <c r="U25" s="7"/>
      <c r="V25" s="7"/>
      <c r="W25" s="7"/>
      <c r="X25" s="7"/>
      <c r="Y25" s="7"/>
      <c r="Z25" s="7"/>
    </row>
    <row r="26" ht="13.5" customHeight="1">
      <c r="A26" s="147"/>
      <c r="B26" s="148"/>
      <c r="C26" s="149"/>
      <c r="D26" s="150"/>
      <c r="E26" s="154"/>
      <c r="F26" s="315"/>
      <c r="G26" s="315"/>
      <c r="H26" s="315"/>
      <c r="I26" s="315"/>
      <c r="J26" s="315"/>
      <c r="K26" s="315"/>
      <c r="L26" s="315"/>
      <c r="M26" s="315"/>
      <c r="N26" s="315"/>
      <c r="O26" s="315"/>
      <c r="P26" s="315"/>
      <c r="Q26" s="315"/>
      <c r="R26" s="315"/>
      <c r="S26" s="315"/>
      <c r="T26" s="316"/>
      <c r="U26" s="7"/>
      <c r="V26" s="7"/>
      <c r="W26" s="7"/>
      <c r="X26" s="7"/>
      <c r="Y26" s="7"/>
      <c r="Z26" s="7"/>
    </row>
    <row r="27" ht="13.5" customHeight="1">
      <c r="A27" s="147"/>
      <c r="B27" s="148"/>
      <c r="C27" s="149"/>
      <c r="D27" s="150"/>
      <c r="E27" s="154"/>
      <c r="F27" s="151"/>
      <c r="G27" s="151"/>
      <c r="H27" s="151"/>
      <c r="I27" s="151"/>
      <c r="J27" s="151"/>
      <c r="K27" s="151"/>
      <c r="L27" s="151"/>
      <c r="M27" s="315"/>
      <c r="N27" s="315"/>
      <c r="O27" s="315"/>
      <c r="P27" s="315"/>
      <c r="Q27" s="315"/>
      <c r="R27" s="315"/>
      <c r="S27" s="315"/>
      <c r="T27" s="316"/>
      <c r="U27" s="7"/>
      <c r="V27" s="7"/>
      <c r="W27" s="7"/>
      <c r="X27" s="7"/>
      <c r="Y27" s="7"/>
      <c r="Z27" s="7"/>
    </row>
    <row r="28" ht="13.5" customHeight="1">
      <c r="A28" s="147"/>
      <c r="B28" s="157"/>
      <c r="C28" s="158"/>
      <c r="D28" s="159"/>
      <c r="E28" s="160"/>
      <c r="F28" s="319"/>
      <c r="G28" s="319"/>
      <c r="H28" s="151"/>
      <c r="I28" s="319"/>
      <c r="J28" s="319"/>
      <c r="K28" s="319"/>
      <c r="L28" s="319"/>
      <c r="M28" s="319"/>
      <c r="N28" s="319"/>
      <c r="O28" s="319"/>
      <c r="P28" s="319"/>
      <c r="Q28" s="319"/>
      <c r="R28" s="319"/>
      <c r="S28" s="319"/>
      <c r="T28" s="320"/>
      <c r="U28" s="7"/>
      <c r="V28" s="7"/>
      <c r="W28" s="7"/>
      <c r="X28" s="7"/>
      <c r="Y28" s="7"/>
      <c r="Z28" s="7"/>
    </row>
    <row r="29" ht="13.5" customHeight="1">
      <c r="A29" s="163" t="s">
        <v>248</v>
      </c>
      <c r="B29" s="164" t="s">
        <v>249</v>
      </c>
      <c r="C29" s="165"/>
      <c r="D29" s="166"/>
      <c r="E29" s="167"/>
      <c r="F29" s="321"/>
      <c r="G29" s="321"/>
      <c r="H29" s="321"/>
      <c r="I29" s="321"/>
      <c r="J29" s="321"/>
      <c r="K29" s="321"/>
      <c r="L29" s="321"/>
      <c r="M29" s="321"/>
      <c r="N29" s="321"/>
      <c r="O29" s="321"/>
      <c r="P29" s="321"/>
      <c r="Q29" s="321"/>
      <c r="R29" s="321"/>
      <c r="S29" s="321"/>
      <c r="T29" s="322"/>
      <c r="U29" s="7"/>
      <c r="V29" s="7"/>
      <c r="W29" s="7"/>
      <c r="X29" s="7"/>
      <c r="Y29" s="7"/>
      <c r="Z29" s="7"/>
    </row>
    <row r="30" ht="13.5" customHeight="1">
      <c r="A30" s="168"/>
      <c r="B30" s="323"/>
      <c r="C30" s="173"/>
      <c r="D30" s="174" t="s">
        <v>300</v>
      </c>
      <c r="E30" s="169"/>
      <c r="F30" s="151" t="s">
        <v>239</v>
      </c>
      <c r="G30" s="315"/>
      <c r="H30" s="315"/>
      <c r="I30" s="315"/>
      <c r="J30" s="315"/>
      <c r="K30" s="151"/>
      <c r="L30" s="315"/>
      <c r="M30" s="315"/>
      <c r="N30" s="315"/>
      <c r="O30" s="315"/>
      <c r="P30" s="315"/>
      <c r="Q30" s="315"/>
      <c r="R30" s="315"/>
      <c r="S30" s="315"/>
      <c r="T30" s="316"/>
      <c r="U30" s="7"/>
      <c r="V30" s="7"/>
      <c r="W30" s="7"/>
      <c r="X30" s="7"/>
      <c r="Y30" s="7"/>
      <c r="Z30" s="7"/>
    </row>
    <row r="31" ht="13.5" customHeight="1">
      <c r="A31" s="168"/>
      <c r="B31" s="323"/>
      <c r="C31" s="173"/>
      <c r="D31" s="174" t="s">
        <v>301</v>
      </c>
      <c r="E31" s="169"/>
      <c r="F31" s="156"/>
      <c r="G31" s="151" t="s">
        <v>239</v>
      </c>
      <c r="H31" s="151"/>
      <c r="I31" s="151"/>
      <c r="J31" s="151"/>
      <c r="K31" s="315"/>
      <c r="L31" s="151"/>
      <c r="M31" s="315"/>
      <c r="N31" s="315"/>
      <c r="O31" s="315"/>
      <c r="P31" s="315"/>
      <c r="Q31" s="315"/>
      <c r="R31" s="315"/>
      <c r="S31" s="315"/>
      <c r="T31" s="316"/>
      <c r="U31" s="7"/>
      <c r="V31" s="7"/>
      <c r="W31" s="7"/>
      <c r="X31" s="7"/>
      <c r="Y31" s="7"/>
      <c r="Z31" s="7"/>
    </row>
    <row r="32" ht="13.5" customHeight="1">
      <c r="A32" s="168"/>
      <c r="B32" s="172" t="s">
        <v>252</v>
      </c>
      <c r="C32" s="325"/>
      <c r="D32" s="174"/>
      <c r="E32" s="171"/>
      <c r="F32" s="315"/>
      <c r="G32" s="315"/>
      <c r="H32" s="315"/>
      <c r="I32" s="315"/>
      <c r="J32" s="315"/>
      <c r="K32" s="315"/>
      <c r="L32" s="315"/>
      <c r="M32" s="315"/>
      <c r="N32" s="315"/>
      <c r="O32" s="315"/>
      <c r="P32" s="315"/>
      <c r="Q32" s="315"/>
      <c r="R32" s="315"/>
      <c r="S32" s="315"/>
      <c r="T32" s="316"/>
      <c r="U32" s="7"/>
      <c r="V32" s="7"/>
      <c r="W32" s="7"/>
      <c r="X32" s="7"/>
      <c r="Y32" s="7"/>
      <c r="Z32" s="7"/>
    </row>
    <row r="33" ht="13.5" customHeight="1">
      <c r="A33" s="168"/>
      <c r="B33" s="172"/>
      <c r="C33" s="325"/>
      <c r="D33" s="174"/>
      <c r="E33" s="171"/>
      <c r="F33" s="315"/>
      <c r="G33" s="315"/>
      <c r="H33" s="315"/>
      <c r="I33" s="315"/>
      <c r="J33" s="315"/>
      <c r="K33" s="315"/>
      <c r="L33" s="315"/>
      <c r="M33" s="315"/>
      <c r="N33" s="315"/>
      <c r="O33" s="315"/>
      <c r="P33" s="315"/>
      <c r="Q33" s="315"/>
      <c r="R33" s="315"/>
      <c r="S33" s="315"/>
      <c r="T33" s="316"/>
      <c r="U33" s="7"/>
      <c r="V33" s="7"/>
      <c r="W33" s="7"/>
      <c r="X33" s="7"/>
      <c r="Y33" s="7"/>
      <c r="Z33" s="7"/>
    </row>
    <row r="34" ht="13.5" customHeight="1">
      <c r="A34" s="168"/>
      <c r="B34" s="172" t="s">
        <v>253</v>
      </c>
      <c r="C34" s="325"/>
      <c r="D34" s="174"/>
      <c r="E34" s="171"/>
      <c r="F34" s="315"/>
      <c r="G34" s="315"/>
      <c r="H34" s="315"/>
      <c r="I34" s="315"/>
      <c r="J34" s="315"/>
      <c r="K34" s="315"/>
      <c r="L34" s="315"/>
      <c r="M34" s="315"/>
      <c r="N34" s="315"/>
      <c r="O34" s="315"/>
      <c r="P34" s="315"/>
      <c r="Q34" s="315"/>
      <c r="R34" s="315"/>
      <c r="S34" s="315"/>
      <c r="T34" s="316"/>
      <c r="U34" s="7"/>
      <c r="V34" s="7"/>
      <c r="W34" s="7"/>
      <c r="X34" s="7"/>
      <c r="Y34" s="7"/>
      <c r="Z34" s="7"/>
    </row>
    <row r="35" ht="13.5" customHeight="1">
      <c r="A35" s="168"/>
      <c r="B35" s="172"/>
      <c r="C35" s="325"/>
      <c r="D35" s="174" t="s">
        <v>304</v>
      </c>
      <c r="E35" s="171"/>
      <c r="F35" s="315"/>
      <c r="G35" s="151" t="s">
        <v>239</v>
      </c>
      <c r="H35" s="151"/>
      <c r="I35" s="151"/>
      <c r="J35" s="151"/>
      <c r="K35" s="315"/>
      <c r="L35" s="315"/>
      <c r="M35" s="315"/>
      <c r="N35" s="315"/>
      <c r="O35" s="315"/>
      <c r="P35" s="315"/>
      <c r="Q35" s="315"/>
      <c r="R35" s="315"/>
      <c r="S35" s="315"/>
      <c r="T35" s="316"/>
      <c r="U35" s="7"/>
      <c r="V35" s="7"/>
      <c r="W35" s="7"/>
      <c r="X35" s="7"/>
      <c r="Y35" s="7"/>
      <c r="Z35" s="7"/>
    </row>
    <row r="36" ht="13.5" customHeight="1">
      <c r="A36" s="168"/>
      <c r="B36" s="172"/>
      <c r="C36" s="325"/>
      <c r="D36" s="174"/>
      <c r="E36" s="171"/>
      <c r="F36" s="315"/>
      <c r="G36" s="315"/>
      <c r="H36" s="315"/>
      <c r="I36" s="315"/>
      <c r="J36" s="315"/>
      <c r="K36" s="151"/>
      <c r="L36" s="315"/>
      <c r="M36" s="315"/>
      <c r="N36" s="315"/>
      <c r="O36" s="315"/>
      <c r="P36" s="315"/>
      <c r="Q36" s="315"/>
      <c r="R36" s="315"/>
      <c r="S36" s="315"/>
      <c r="T36" s="316"/>
      <c r="U36" s="7"/>
      <c r="V36" s="7"/>
      <c r="W36" s="7"/>
      <c r="X36" s="7"/>
      <c r="Y36" s="7"/>
      <c r="Z36" s="7"/>
    </row>
    <row r="37" ht="13.5" customHeight="1">
      <c r="A37" s="168"/>
      <c r="B37" s="172"/>
      <c r="C37" s="325"/>
      <c r="D37" s="174"/>
      <c r="E37" s="171"/>
      <c r="F37" s="315"/>
      <c r="G37" s="315"/>
      <c r="H37" s="315"/>
      <c r="I37" s="315"/>
      <c r="J37" s="315"/>
      <c r="K37" s="315"/>
      <c r="L37" s="151"/>
      <c r="M37" s="315"/>
      <c r="N37" s="315"/>
      <c r="O37" s="315"/>
      <c r="P37" s="315"/>
      <c r="Q37" s="315"/>
      <c r="R37" s="315"/>
      <c r="S37" s="315"/>
      <c r="T37" s="316"/>
      <c r="U37" s="7"/>
      <c r="V37" s="7"/>
      <c r="W37" s="7"/>
      <c r="X37" s="7"/>
      <c r="Y37" s="7"/>
      <c r="Z37" s="7"/>
    </row>
    <row r="38" ht="13.5" customHeight="1">
      <c r="A38" s="168"/>
      <c r="B38" s="175"/>
      <c r="C38" s="176"/>
      <c r="D38" s="301"/>
      <c r="E38" s="177"/>
      <c r="F38" s="151"/>
      <c r="G38" s="326"/>
      <c r="H38" s="326"/>
      <c r="I38" s="326"/>
      <c r="J38" s="326"/>
      <c r="K38" s="326"/>
      <c r="L38" s="326"/>
      <c r="M38" s="326"/>
      <c r="N38" s="326"/>
      <c r="O38" s="326"/>
      <c r="P38" s="326"/>
      <c r="Q38" s="326"/>
      <c r="R38" s="326"/>
      <c r="S38" s="326"/>
      <c r="T38" s="327"/>
      <c r="U38" s="7"/>
      <c r="V38" s="7"/>
      <c r="W38" s="7"/>
      <c r="X38" s="7"/>
      <c r="Y38" s="7"/>
      <c r="Z38" s="7"/>
    </row>
    <row r="39" ht="13.5" customHeight="1">
      <c r="A39" s="163" t="s">
        <v>257</v>
      </c>
      <c r="B39" s="178" t="s">
        <v>258</v>
      </c>
      <c r="C39" s="179"/>
      <c r="D39" s="180"/>
      <c r="E39" s="181"/>
      <c r="F39" s="328" t="s">
        <v>103</v>
      </c>
      <c r="G39" s="328" t="s">
        <v>29</v>
      </c>
      <c r="H39" s="32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9"/>
      <c r="U39" s="7"/>
      <c r="V39" s="7"/>
      <c r="W39" s="7"/>
      <c r="X39" s="7"/>
      <c r="Y39" s="7"/>
      <c r="Z39" s="7"/>
    </row>
    <row r="40" ht="13.5" customHeight="1">
      <c r="A40" s="330"/>
      <c r="B40" s="183" t="s">
        <v>259</v>
      </c>
      <c r="C40" s="11"/>
      <c r="D40" s="12"/>
      <c r="E40" s="184"/>
      <c r="F40" s="331" t="s">
        <v>260</v>
      </c>
      <c r="G40" s="331" t="s">
        <v>260</v>
      </c>
      <c r="H40" s="331"/>
      <c r="I40" s="331"/>
      <c r="J40" s="331"/>
      <c r="K40" s="331"/>
      <c r="L40" s="331"/>
      <c r="M40" s="331"/>
      <c r="N40" s="331"/>
      <c r="O40" s="331"/>
      <c r="P40" s="331"/>
      <c r="Q40" s="331"/>
      <c r="R40" s="331"/>
      <c r="S40" s="331"/>
      <c r="T40" s="332"/>
      <c r="U40" s="7"/>
      <c r="V40" s="7"/>
      <c r="W40" s="7"/>
      <c r="X40" s="7"/>
      <c r="Y40" s="7"/>
      <c r="Z40" s="7"/>
    </row>
    <row r="41" ht="13.5" customHeight="1">
      <c r="A41" s="330"/>
      <c r="B41" s="187" t="s">
        <v>261</v>
      </c>
      <c r="C41" s="11"/>
      <c r="D41" s="12"/>
      <c r="E41" s="68"/>
      <c r="F41" s="188">
        <v>45724.0</v>
      </c>
      <c r="G41" s="188">
        <v>45724.0</v>
      </c>
      <c r="H41" s="188">
        <v>45724.0</v>
      </c>
      <c r="I41" s="188">
        <v>45724.0</v>
      </c>
      <c r="J41" s="188">
        <v>45724.0</v>
      </c>
      <c r="K41" s="188">
        <v>45724.0</v>
      </c>
      <c r="L41" s="188">
        <v>45724.0</v>
      </c>
      <c r="M41" s="188"/>
      <c r="N41" s="188"/>
      <c r="O41" s="188"/>
      <c r="P41" s="188"/>
      <c r="Q41" s="188"/>
      <c r="R41" s="188"/>
      <c r="S41" s="188"/>
      <c r="T41" s="307"/>
      <c r="U41" s="7"/>
      <c r="V41" s="7"/>
      <c r="W41" s="7"/>
      <c r="X41" s="7"/>
      <c r="Y41" s="7"/>
      <c r="Z41" s="7"/>
    </row>
    <row r="42" ht="9.75" customHeight="1">
      <c r="A42" s="333"/>
      <c r="B42" s="190" t="s">
        <v>262</v>
      </c>
      <c r="C42" s="191"/>
      <c r="D42" s="192"/>
      <c r="E42" s="193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306"/>
      <c r="U42" s="7"/>
      <c r="V42" s="7"/>
      <c r="W42" s="7"/>
      <c r="X42" s="7"/>
      <c r="Y42" s="7"/>
      <c r="Z42" s="7"/>
    </row>
    <row r="43" ht="9.75" customHeight="1">
      <c r="A43" s="34"/>
      <c r="B43" s="7"/>
      <c r="C43" s="130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customHeight="1">
      <c r="A44" s="7"/>
      <c r="B44" s="34"/>
      <c r="C44" s="7"/>
      <c r="D44" s="130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customHeight="1">
      <c r="A45" s="7"/>
      <c r="B45" s="34"/>
      <c r="C45" s="7"/>
      <c r="D45" s="130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.5" customHeight="1">
      <c r="A46" s="7"/>
      <c r="B46" s="34"/>
      <c r="C46" s="7"/>
      <c r="D46" s="130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3.5" customHeight="1">
      <c r="A47" s="7"/>
      <c r="B47" s="34"/>
      <c r="C47" s="7"/>
      <c r="D47" s="130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7"/>
      <c r="B48" s="34"/>
      <c r="C48" s="7"/>
      <c r="D48" s="130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7"/>
      <c r="B49" s="34"/>
      <c r="C49" s="7"/>
      <c r="D49" s="130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7"/>
      <c r="B50" s="34"/>
      <c r="C50" s="7"/>
      <c r="D50" s="130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7"/>
      <c r="B51" s="34"/>
      <c r="C51" s="7"/>
      <c r="D51" s="130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7"/>
      <c r="B52" s="34"/>
      <c r="C52" s="7"/>
      <c r="D52" s="130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7"/>
      <c r="B53" s="34"/>
      <c r="C53" s="7"/>
      <c r="D53" s="130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7"/>
      <c r="B54" s="34"/>
      <c r="C54" s="7"/>
      <c r="D54" s="130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7"/>
      <c r="B55" s="34"/>
      <c r="C55" s="7"/>
      <c r="D55" s="130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7"/>
      <c r="B56" s="34"/>
      <c r="C56" s="7"/>
      <c r="D56" s="130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7"/>
      <c r="B57" s="34"/>
      <c r="C57" s="7"/>
      <c r="D57" s="130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7"/>
      <c r="B58" s="34"/>
      <c r="C58" s="7"/>
      <c r="D58" s="130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7"/>
      <c r="B59" s="34"/>
      <c r="C59" s="7"/>
      <c r="D59" s="130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7"/>
      <c r="B60" s="34"/>
      <c r="C60" s="7"/>
      <c r="D60" s="130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7"/>
      <c r="B61" s="34"/>
      <c r="C61" s="7"/>
      <c r="D61" s="130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7"/>
      <c r="B62" s="34"/>
      <c r="C62" s="7"/>
      <c r="D62" s="130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7"/>
      <c r="B63" s="34"/>
      <c r="C63" s="7"/>
      <c r="D63" s="130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7"/>
      <c r="B64" s="34"/>
      <c r="C64" s="7"/>
      <c r="D64" s="130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7"/>
      <c r="B65" s="34"/>
      <c r="C65" s="7"/>
      <c r="D65" s="130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7"/>
      <c r="B66" s="34"/>
      <c r="C66" s="7"/>
      <c r="D66" s="130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7"/>
      <c r="B67" s="34"/>
      <c r="C67" s="7"/>
      <c r="D67" s="130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7"/>
      <c r="B68" s="34"/>
      <c r="C68" s="7"/>
      <c r="D68" s="130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>
      <c r="A69" s="7"/>
      <c r="B69" s="34"/>
      <c r="C69" s="7"/>
      <c r="D69" s="130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>
      <c r="A70" s="7"/>
      <c r="B70" s="34"/>
      <c r="C70" s="7"/>
      <c r="D70" s="130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7"/>
      <c r="B71" s="34"/>
      <c r="C71" s="7"/>
      <c r="D71" s="130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>
      <c r="A72" s="7"/>
      <c r="B72" s="34"/>
      <c r="C72" s="7"/>
      <c r="D72" s="130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>
      <c r="A73" s="7"/>
      <c r="B73" s="34"/>
      <c r="C73" s="7"/>
      <c r="D73" s="130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>
      <c r="A74" s="7"/>
      <c r="B74" s="34"/>
      <c r="C74" s="7"/>
      <c r="D74" s="130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.5" customHeight="1">
      <c r="A75" s="7"/>
      <c r="B75" s="34"/>
      <c r="C75" s="7"/>
      <c r="D75" s="130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.5" customHeight="1">
      <c r="A76" s="7"/>
      <c r="B76" s="34"/>
      <c r="C76" s="7"/>
      <c r="D76" s="130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.5" customHeight="1">
      <c r="A77" s="7"/>
      <c r="B77" s="34"/>
      <c r="C77" s="7"/>
      <c r="D77" s="130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>
      <c r="A78" s="7"/>
      <c r="B78" s="34"/>
      <c r="C78" s="7"/>
      <c r="D78" s="130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.5" customHeight="1">
      <c r="A79" s="7"/>
      <c r="B79" s="34"/>
      <c r="C79" s="7"/>
      <c r="D79" s="130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.5" customHeight="1">
      <c r="A80" s="7"/>
      <c r="B80" s="34"/>
      <c r="C80" s="7"/>
      <c r="D80" s="130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.5" customHeight="1">
      <c r="A81" s="7"/>
      <c r="B81" s="34"/>
      <c r="C81" s="7"/>
      <c r="D81" s="130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.5" customHeight="1">
      <c r="A82" s="7"/>
      <c r="B82" s="34"/>
      <c r="C82" s="7"/>
      <c r="D82" s="130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.5" customHeight="1">
      <c r="A83" s="7"/>
      <c r="B83" s="34"/>
      <c r="C83" s="7"/>
      <c r="D83" s="130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.5" customHeight="1">
      <c r="A84" s="7"/>
      <c r="B84" s="34"/>
      <c r="C84" s="7"/>
      <c r="D84" s="130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>
      <c r="A85" s="7"/>
      <c r="B85" s="34"/>
      <c r="C85" s="7"/>
      <c r="D85" s="130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.5" customHeight="1">
      <c r="A86" s="7"/>
      <c r="B86" s="34"/>
      <c r="C86" s="7"/>
      <c r="D86" s="130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.5" customHeight="1">
      <c r="A87" s="7"/>
      <c r="B87" s="34"/>
      <c r="C87" s="7"/>
      <c r="D87" s="130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.5" customHeight="1">
      <c r="A88" s="7"/>
      <c r="B88" s="34"/>
      <c r="C88" s="7"/>
      <c r="D88" s="130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.5" customHeight="1">
      <c r="A89" s="7"/>
      <c r="B89" s="34"/>
      <c r="C89" s="7"/>
      <c r="D89" s="130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.5" customHeight="1">
      <c r="A90" s="7"/>
      <c r="B90" s="34"/>
      <c r="C90" s="7"/>
      <c r="D90" s="130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.5" customHeight="1">
      <c r="A91" s="7"/>
      <c r="B91" s="34"/>
      <c r="C91" s="7"/>
      <c r="D91" s="130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.5" customHeight="1">
      <c r="A92" s="7"/>
      <c r="B92" s="34"/>
      <c r="C92" s="7"/>
      <c r="D92" s="130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.5" customHeight="1">
      <c r="A93" s="7"/>
      <c r="B93" s="34"/>
      <c r="C93" s="7"/>
      <c r="D93" s="130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.5" customHeight="1">
      <c r="A94" s="7"/>
      <c r="B94" s="34"/>
      <c r="C94" s="7"/>
      <c r="D94" s="130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.5" customHeight="1">
      <c r="A95" s="7"/>
      <c r="B95" s="34"/>
      <c r="C95" s="7"/>
      <c r="D95" s="130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.5" customHeight="1">
      <c r="A96" s="7"/>
      <c r="B96" s="34"/>
      <c r="C96" s="7"/>
      <c r="D96" s="130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.5" customHeight="1">
      <c r="A97" s="7"/>
      <c r="B97" s="34"/>
      <c r="C97" s="7"/>
      <c r="D97" s="130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.5" customHeight="1">
      <c r="A98" s="7"/>
      <c r="B98" s="34"/>
      <c r="C98" s="7"/>
      <c r="D98" s="130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.5" customHeight="1">
      <c r="A99" s="7"/>
      <c r="B99" s="34"/>
      <c r="C99" s="7"/>
      <c r="D99" s="130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.5" customHeight="1">
      <c r="A100" s="7"/>
      <c r="B100" s="34"/>
      <c r="C100" s="7"/>
      <c r="D100" s="130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.5" customHeight="1">
      <c r="A101" s="7"/>
      <c r="B101" s="34"/>
      <c r="C101" s="7"/>
      <c r="D101" s="130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.5" customHeight="1">
      <c r="A102" s="7"/>
      <c r="B102" s="34"/>
      <c r="C102" s="7"/>
      <c r="D102" s="130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.5" customHeight="1">
      <c r="A103" s="7"/>
      <c r="B103" s="34"/>
      <c r="C103" s="7"/>
      <c r="D103" s="130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.5" customHeight="1">
      <c r="A104" s="7"/>
      <c r="B104" s="34"/>
      <c r="C104" s="7"/>
      <c r="D104" s="130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>
      <c r="A105" s="7"/>
      <c r="B105" s="34"/>
      <c r="C105" s="7"/>
      <c r="D105" s="130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>
      <c r="A106" s="7"/>
      <c r="B106" s="34"/>
      <c r="C106" s="7"/>
      <c r="D106" s="130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.5" customHeight="1">
      <c r="A107" s="7"/>
      <c r="B107" s="34"/>
      <c r="C107" s="7"/>
      <c r="D107" s="130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.5" customHeight="1">
      <c r="A108" s="7"/>
      <c r="B108" s="34"/>
      <c r="C108" s="7"/>
      <c r="D108" s="130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>
      <c r="A109" s="7"/>
      <c r="B109" s="34"/>
      <c r="C109" s="7"/>
      <c r="D109" s="130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.5" customHeight="1">
      <c r="A110" s="7"/>
      <c r="B110" s="34"/>
      <c r="C110" s="7"/>
      <c r="D110" s="130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.5" customHeight="1">
      <c r="A111" s="7"/>
      <c r="B111" s="34"/>
      <c r="C111" s="7"/>
      <c r="D111" s="130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.5" customHeight="1">
      <c r="A112" s="7"/>
      <c r="B112" s="34"/>
      <c r="C112" s="7"/>
      <c r="D112" s="130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.5" customHeight="1">
      <c r="A113" s="7"/>
      <c r="B113" s="34"/>
      <c r="C113" s="7"/>
      <c r="D113" s="130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.5" customHeight="1">
      <c r="A114" s="7"/>
      <c r="B114" s="34"/>
      <c r="C114" s="7"/>
      <c r="D114" s="130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.5" customHeight="1">
      <c r="A115" s="7"/>
      <c r="B115" s="34"/>
      <c r="C115" s="7"/>
      <c r="D115" s="130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.5" customHeight="1">
      <c r="A116" s="7"/>
      <c r="B116" s="34"/>
      <c r="C116" s="7"/>
      <c r="D116" s="130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.5" customHeight="1">
      <c r="A117" s="7"/>
      <c r="B117" s="34"/>
      <c r="C117" s="7"/>
      <c r="D117" s="130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.5" customHeight="1">
      <c r="A118" s="7"/>
      <c r="B118" s="34"/>
      <c r="C118" s="7"/>
      <c r="D118" s="130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.5" customHeight="1">
      <c r="A119" s="7"/>
      <c r="B119" s="34"/>
      <c r="C119" s="7"/>
      <c r="D119" s="130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.5" customHeight="1">
      <c r="A120" s="7"/>
      <c r="B120" s="34"/>
      <c r="C120" s="7"/>
      <c r="D120" s="130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.5" customHeight="1">
      <c r="A121" s="7"/>
      <c r="B121" s="34"/>
      <c r="C121" s="7"/>
      <c r="D121" s="130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.5" customHeight="1">
      <c r="A122" s="7"/>
      <c r="B122" s="34"/>
      <c r="C122" s="7"/>
      <c r="D122" s="130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.5" customHeight="1">
      <c r="A123" s="7"/>
      <c r="B123" s="34"/>
      <c r="C123" s="7"/>
      <c r="D123" s="130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.5" customHeight="1">
      <c r="A124" s="7"/>
      <c r="B124" s="34"/>
      <c r="C124" s="7"/>
      <c r="D124" s="130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.5" customHeight="1">
      <c r="A125" s="7"/>
      <c r="B125" s="34"/>
      <c r="C125" s="7"/>
      <c r="D125" s="130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.5" customHeight="1">
      <c r="A126" s="7"/>
      <c r="B126" s="34"/>
      <c r="C126" s="7"/>
      <c r="D126" s="130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.5" customHeight="1">
      <c r="A127" s="7"/>
      <c r="B127" s="34"/>
      <c r="C127" s="7"/>
      <c r="D127" s="130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.5" customHeight="1">
      <c r="A128" s="7"/>
      <c r="B128" s="34"/>
      <c r="C128" s="7"/>
      <c r="D128" s="130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.5" customHeight="1">
      <c r="A129" s="7"/>
      <c r="B129" s="34"/>
      <c r="C129" s="7"/>
      <c r="D129" s="130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customHeight="1">
      <c r="A130" s="7"/>
      <c r="B130" s="34"/>
      <c r="C130" s="7"/>
      <c r="D130" s="130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customHeight="1">
      <c r="A131" s="7"/>
      <c r="B131" s="34"/>
      <c r="C131" s="7"/>
      <c r="D131" s="130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customHeight="1">
      <c r="A132" s="7"/>
      <c r="B132" s="34"/>
      <c r="C132" s="7"/>
      <c r="D132" s="130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customHeight="1">
      <c r="A133" s="7"/>
      <c r="B133" s="34"/>
      <c r="C133" s="7"/>
      <c r="D133" s="130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customHeight="1">
      <c r="A134" s="7"/>
      <c r="B134" s="34"/>
      <c r="C134" s="7"/>
      <c r="D134" s="130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customHeight="1">
      <c r="A135" s="7"/>
      <c r="B135" s="34"/>
      <c r="C135" s="7"/>
      <c r="D135" s="130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customHeight="1">
      <c r="A136" s="7"/>
      <c r="B136" s="34"/>
      <c r="C136" s="7"/>
      <c r="D136" s="130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customHeight="1">
      <c r="A137" s="7"/>
      <c r="B137" s="34"/>
      <c r="C137" s="7"/>
      <c r="D137" s="130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customHeight="1">
      <c r="A138" s="7"/>
      <c r="B138" s="34"/>
      <c r="C138" s="7"/>
      <c r="D138" s="130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customHeight="1">
      <c r="A139" s="7"/>
      <c r="B139" s="34"/>
      <c r="C139" s="7"/>
      <c r="D139" s="130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customHeight="1">
      <c r="A140" s="7"/>
      <c r="B140" s="34"/>
      <c r="C140" s="7"/>
      <c r="D140" s="130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customHeight="1">
      <c r="A141" s="7"/>
      <c r="B141" s="34"/>
      <c r="C141" s="7"/>
      <c r="D141" s="130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>
      <c r="A142" s="7"/>
      <c r="B142" s="34"/>
      <c r="C142" s="7"/>
      <c r="D142" s="130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.5" customHeight="1">
      <c r="A143" s="7"/>
      <c r="B143" s="34"/>
      <c r="C143" s="7"/>
      <c r="D143" s="130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.5" customHeight="1">
      <c r="A144" s="7"/>
      <c r="B144" s="34"/>
      <c r="C144" s="7"/>
      <c r="D144" s="130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.5" customHeight="1">
      <c r="A145" s="7"/>
      <c r="B145" s="34"/>
      <c r="C145" s="7"/>
      <c r="D145" s="130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.5" customHeight="1">
      <c r="A146" s="7"/>
      <c r="B146" s="34"/>
      <c r="C146" s="7"/>
      <c r="D146" s="130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.5" customHeight="1">
      <c r="A147" s="7"/>
      <c r="B147" s="34"/>
      <c r="C147" s="7"/>
      <c r="D147" s="130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.5" customHeight="1">
      <c r="A148" s="7"/>
      <c r="B148" s="34"/>
      <c r="C148" s="7"/>
      <c r="D148" s="130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.5" customHeight="1">
      <c r="A149" s="7"/>
      <c r="B149" s="34"/>
      <c r="C149" s="7"/>
      <c r="D149" s="130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.5" customHeight="1">
      <c r="A150" s="7"/>
      <c r="B150" s="34"/>
      <c r="C150" s="7"/>
      <c r="D150" s="130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.5" customHeight="1">
      <c r="A151" s="7"/>
      <c r="B151" s="34"/>
      <c r="C151" s="7"/>
      <c r="D151" s="130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.5" customHeight="1">
      <c r="A152" s="7"/>
      <c r="B152" s="34"/>
      <c r="C152" s="7"/>
      <c r="D152" s="130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.5" customHeight="1">
      <c r="A153" s="7"/>
      <c r="B153" s="34"/>
      <c r="C153" s="7"/>
      <c r="D153" s="130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.5" customHeight="1">
      <c r="A154" s="7"/>
      <c r="B154" s="34"/>
      <c r="C154" s="7"/>
      <c r="D154" s="130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.5" customHeight="1">
      <c r="A155" s="7"/>
      <c r="B155" s="34"/>
      <c r="C155" s="7"/>
      <c r="D155" s="130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.5" customHeight="1">
      <c r="A156" s="7"/>
      <c r="B156" s="34"/>
      <c r="C156" s="7"/>
      <c r="D156" s="130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.5" customHeight="1">
      <c r="A157" s="7"/>
      <c r="B157" s="34"/>
      <c r="C157" s="7"/>
      <c r="D157" s="130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.5" customHeight="1">
      <c r="A158" s="7"/>
      <c r="B158" s="34"/>
      <c r="C158" s="7"/>
      <c r="D158" s="130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.5" customHeight="1">
      <c r="A159" s="7"/>
      <c r="B159" s="34"/>
      <c r="C159" s="7"/>
      <c r="D159" s="130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.5" customHeight="1">
      <c r="A160" s="7"/>
      <c r="B160" s="34"/>
      <c r="C160" s="7"/>
      <c r="D160" s="130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.5" customHeight="1">
      <c r="A161" s="7"/>
      <c r="B161" s="34"/>
      <c r="C161" s="7"/>
      <c r="D161" s="130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.5" customHeight="1">
      <c r="A162" s="7"/>
      <c r="B162" s="34"/>
      <c r="C162" s="7"/>
      <c r="D162" s="130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.5" customHeight="1">
      <c r="A163" s="7"/>
      <c r="B163" s="34"/>
      <c r="C163" s="7"/>
      <c r="D163" s="130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.5" customHeight="1">
      <c r="A164" s="7"/>
      <c r="B164" s="34"/>
      <c r="C164" s="7"/>
      <c r="D164" s="130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.5" customHeight="1">
      <c r="A165" s="7"/>
      <c r="B165" s="34"/>
      <c r="C165" s="7"/>
      <c r="D165" s="130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.5" customHeight="1">
      <c r="A166" s="7"/>
      <c r="B166" s="34"/>
      <c r="C166" s="7"/>
      <c r="D166" s="130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.5" customHeight="1">
      <c r="A167" s="7"/>
      <c r="B167" s="34"/>
      <c r="C167" s="7"/>
      <c r="D167" s="130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.5" customHeight="1">
      <c r="A168" s="7"/>
      <c r="B168" s="34"/>
      <c r="C168" s="7"/>
      <c r="D168" s="130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.5" customHeight="1">
      <c r="A169" s="7"/>
      <c r="B169" s="34"/>
      <c r="C169" s="7"/>
      <c r="D169" s="130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.5" customHeight="1">
      <c r="A170" s="7"/>
      <c r="B170" s="34"/>
      <c r="C170" s="7"/>
      <c r="D170" s="130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.5" customHeight="1">
      <c r="A171" s="7"/>
      <c r="B171" s="34"/>
      <c r="C171" s="7"/>
      <c r="D171" s="130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.5" customHeight="1">
      <c r="A172" s="7"/>
      <c r="B172" s="34"/>
      <c r="C172" s="7"/>
      <c r="D172" s="130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.5" customHeight="1">
      <c r="A173" s="7"/>
      <c r="B173" s="34"/>
      <c r="C173" s="7"/>
      <c r="D173" s="130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.5" customHeight="1">
      <c r="A174" s="7"/>
      <c r="B174" s="34"/>
      <c r="C174" s="7"/>
      <c r="D174" s="130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.5" customHeight="1">
      <c r="A175" s="7"/>
      <c r="B175" s="34"/>
      <c r="C175" s="7"/>
      <c r="D175" s="130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.5" customHeight="1">
      <c r="A176" s="7"/>
      <c r="B176" s="34"/>
      <c r="C176" s="7"/>
      <c r="D176" s="130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.5" customHeight="1">
      <c r="A177" s="7"/>
      <c r="B177" s="34"/>
      <c r="C177" s="7"/>
      <c r="D177" s="130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.5" customHeight="1">
      <c r="A178" s="7"/>
      <c r="B178" s="34"/>
      <c r="C178" s="7"/>
      <c r="D178" s="130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.5" customHeight="1">
      <c r="A179" s="7"/>
      <c r="B179" s="34"/>
      <c r="C179" s="7"/>
      <c r="D179" s="130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.5" customHeight="1">
      <c r="A180" s="7"/>
      <c r="B180" s="34"/>
      <c r="C180" s="7"/>
      <c r="D180" s="130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.5" customHeight="1">
      <c r="A181" s="7"/>
      <c r="B181" s="34"/>
      <c r="C181" s="7"/>
      <c r="D181" s="130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.5" customHeight="1">
      <c r="A182" s="7"/>
      <c r="B182" s="34"/>
      <c r="C182" s="7"/>
      <c r="D182" s="130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.5" customHeight="1">
      <c r="A183" s="7"/>
      <c r="B183" s="34"/>
      <c r="C183" s="7"/>
      <c r="D183" s="130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.5" customHeight="1">
      <c r="A184" s="7"/>
      <c r="B184" s="34"/>
      <c r="C184" s="7"/>
      <c r="D184" s="130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.5" customHeight="1">
      <c r="A185" s="7"/>
      <c r="B185" s="34"/>
      <c r="C185" s="7"/>
      <c r="D185" s="130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.5" customHeight="1">
      <c r="A186" s="7"/>
      <c r="B186" s="34"/>
      <c r="C186" s="7"/>
      <c r="D186" s="130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.5" customHeight="1">
      <c r="A187" s="7"/>
      <c r="B187" s="34"/>
      <c r="C187" s="7"/>
      <c r="D187" s="130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.5" customHeight="1">
      <c r="A188" s="7"/>
      <c r="B188" s="34"/>
      <c r="C188" s="7"/>
      <c r="D188" s="130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.5" customHeight="1">
      <c r="A189" s="7"/>
      <c r="B189" s="34"/>
      <c r="C189" s="7"/>
      <c r="D189" s="130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.5" customHeight="1">
      <c r="A190" s="7"/>
      <c r="B190" s="34"/>
      <c r="C190" s="7"/>
      <c r="D190" s="130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>
      <c r="A191" s="7"/>
      <c r="B191" s="34"/>
      <c r="C191" s="7"/>
      <c r="D191" s="130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.5" customHeight="1">
      <c r="A192" s="7"/>
      <c r="B192" s="34"/>
      <c r="C192" s="7"/>
      <c r="D192" s="130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.5" customHeight="1">
      <c r="A193" s="7"/>
      <c r="B193" s="34"/>
      <c r="C193" s="7"/>
      <c r="D193" s="130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.5" customHeight="1">
      <c r="A194" s="7"/>
      <c r="B194" s="34"/>
      <c r="C194" s="7"/>
      <c r="D194" s="130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.5" customHeight="1">
      <c r="A195" s="7"/>
      <c r="B195" s="34"/>
      <c r="C195" s="7"/>
      <c r="D195" s="130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.5" customHeight="1">
      <c r="A196" s="7"/>
      <c r="B196" s="34"/>
      <c r="C196" s="7"/>
      <c r="D196" s="130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.5" customHeight="1">
      <c r="A197" s="7"/>
      <c r="B197" s="34"/>
      <c r="C197" s="7"/>
      <c r="D197" s="130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.5" customHeight="1">
      <c r="A198" s="7"/>
      <c r="B198" s="34"/>
      <c r="C198" s="7"/>
      <c r="D198" s="130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.5" customHeight="1">
      <c r="A199" s="7"/>
      <c r="B199" s="34"/>
      <c r="C199" s="7"/>
      <c r="D199" s="130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.5" customHeight="1">
      <c r="A200" s="7"/>
      <c r="B200" s="34"/>
      <c r="C200" s="7"/>
      <c r="D200" s="130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.5" customHeight="1">
      <c r="A201" s="7"/>
      <c r="B201" s="34"/>
      <c r="C201" s="7"/>
      <c r="D201" s="130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.5" customHeight="1">
      <c r="A202" s="7"/>
      <c r="B202" s="34"/>
      <c r="C202" s="7"/>
      <c r="D202" s="130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.5" customHeight="1">
      <c r="A203" s="7"/>
      <c r="B203" s="34"/>
      <c r="C203" s="7"/>
      <c r="D203" s="130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.5" customHeight="1">
      <c r="A204" s="7"/>
      <c r="B204" s="34"/>
      <c r="C204" s="7"/>
      <c r="D204" s="130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.5" customHeight="1">
      <c r="A205" s="7"/>
      <c r="B205" s="34"/>
      <c r="C205" s="7"/>
      <c r="D205" s="130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.5" customHeight="1">
      <c r="A206" s="7"/>
      <c r="B206" s="34"/>
      <c r="C206" s="7"/>
      <c r="D206" s="130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.5" customHeight="1">
      <c r="A207" s="7"/>
      <c r="B207" s="34"/>
      <c r="C207" s="7"/>
      <c r="D207" s="130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.5" customHeight="1">
      <c r="A208" s="7"/>
      <c r="B208" s="34"/>
      <c r="C208" s="7"/>
      <c r="D208" s="130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.5" customHeight="1">
      <c r="A209" s="7"/>
      <c r="B209" s="34"/>
      <c r="C209" s="7"/>
      <c r="D209" s="130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.5" customHeight="1">
      <c r="A210" s="7"/>
      <c r="B210" s="34"/>
      <c r="C210" s="7"/>
      <c r="D210" s="130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.5" customHeight="1">
      <c r="A211" s="7"/>
      <c r="B211" s="34"/>
      <c r="C211" s="7"/>
      <c r="D211" s="130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.5" customHeight="1">
      <c r="A212" s="7"/>
      <c r="B212" s="34"/>
      <c r="C212" s="7"/>
      <c r="D212" s="130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.5" customHeight="1">
      <c r="A213" s="7"/>
      <c r="B213" s="34"/>
      <c r="C213" s="7"/>
      <c r="D213" s="130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.5" customHeight="1">
      <c r="A214" s="7"/>
      <c r="B214" s="34"/>
      <c r="C214" s="7"/>
      <c r="D214" s="130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.5" customHeight="1">
      <c r="A215" s="7"/>
      <c r="B215" s="34"/>
      <c r="C215" s="7"/>
      <c r="D215" s="130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.5" customHeight="1">
      <c r="A216" s="7"/>
      <c r="B216" s="34"/>
      <c r="C216" s="7"/>
      <c r="D216" s="130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.5" customHeight="1">
      <c r="A217" s="7"/>
      <c r="B217" s="34"/>
      <c r="C217" s="7"/>
      <c r="D217" s="130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.5" customHeight="1">
      <c r="A218" s="7"/>
      <c r="B218" s="34"/>
      <c r="C218" s="7"/>
      <c r="D218" s="130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.5" customHeight="1">
      <c r="A219" s="7"/>
      <c r="B219" s="34"/>
      <c r="C219" s="7"/>
      <c r="D219" s="130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.5" customHeight="1">
      <c r="A220" s="7"/>
      <c r="B220" s="34"/>
      <c r="C220" s="7"/>
      <c r="D220" s="130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.5" customHeight="1">
      <c r="A221" s="7"/>
      <c r="B221" s="34"/>
      <c r="C221" s="7"/>
      <c r="D221" s="130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.5" customHeight="1">
      <c r="A222" s="7"/>
      <c r="B222" s="34"/>
      <c r="C222" s="7"/>
      <c r="D222" s="130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.5" customHeight="1">
      <c r="A223" s="7"/>
      <c r="B223" s="34"/>
      <c r="C223" s="7"/>
      <c r="D223" s="130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.5" customHeight="1">
      <c r="A224" s="7"/>
      <c r="B224" s="34"/>
      <c r="C224" s="7"/>
      <c r="D224" s="130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.5" customHeight="1">
      <c r="A225" s="7"/>
      <c r="B225" s="34"/>
      <c r="C225" s="7"/>
      <c r="D225" s="130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.5" customHeight="1">
      <c r="A226" s="7"/>
      <c r="B226" s="34"/>
      <c r="C226" s="7"/>
      <c r="D226" s="130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.5" customHeight="1">
      <c r="A227" s="7"/>
      <c r="B227" s="34"/>
      <c r="C227" s="7"/>
      <c r="D227" s="130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.5" customHeight="1">
      <c r="A228" s="7"/>
      <c r="B228" s="34"/>
      <c r="C228" s="7"/>
      <c r="D228" s="130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.5" customHeight="1">
      <c r="A229" s="7"/>
      <c r="B229" s="34"/>
      <c r="C229" s="7"/>
      <c r="D229" s="130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.5" customHeight="1">
      <c r="A230" s="7"/>
      <c r="B230" s="34"/>
      <c r="C230" s="7"/>
      <c r="D230" s="130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.5" customHeight="1">
      <c r="A231" s="7"/>
      <c r="B231" s="34"/>
      <c r="C231" s="7"/>
      <c r="D231" s="130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.5" customHeight="1">
      <c r="A232" s="7"/>
      <c r="B232" s="34"/>
      <c r="C232" s="7"/>
      <c r="D232" s="130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.5" customHeight="1">
      <c r="A233" s="7"/>
      <c r="B233" s="34"/>
      <c r="C233" s="7"/>
      <c r="D233" s="130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.5" customHeight="1">
      <c r="A234" s="7"/>
      <c r="B234" s="34"/>
      <c r="C234" s="7"/>
      <c r="D234" s="130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.5" customHeight="1">
      <c r="A235" s="7"/>
      <c r="B235" s="34"/>
      <c r="C235" s="7"/>
      <c r="D235" s="130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.5" customHeight="1">
      <c r="A236" s="7"/>
      <c r="B236" s="34"/>
      <c r="C236" s="7"/>
      <c r="D236" s="130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.5" customHeight="1">
      <c r="A237" s="7"/>
      <c r="B237" s="34"/>
      <c r="C237" s="7"/>
      <c r="D237" s="130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.5" customHeight="1">
      <c r="A238" s="7"/>
      <c r="B238" s="34"/>
      <c r="C238" s="7"/>
      <c r="D238" s="130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.5" customHeight="1">
      <c r="A239" s="7"/>
      <c r="B239" s="34"/>
      <c r="C239" s="7"/>
      <c r="D239" s="130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.5" customHeight="1">
      <c r="A240" s="7"/>
      <c r="B240" s="34"/>
      <c r="C240" s="7"/>
      <c r="D240" s="130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.5" customHeight="1">
      <c r="A241" s="7"/>
      <c r="B241" s="34"/>
      <c r="C241" s="7"/>
      <c r="D241" s="130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3.5" customHeight="1">
      <c r="A242" s="7"/>
      <c r="B242" s="34"/>
      <c r="C242" s="7"/>
      <c r="D242" s="130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0:D40"/>
    <mergeCell ref="B41:D41"/>
    <mergeCell ref="B42:D42"/>
    <mergeCell ref="A5:B5"/>
    <mergeCell ref="C5:E5"/>
    <mergeCell ref="F5:K5"/>
    <mergeCell ref="O5:T5"/>
    <mergeCell ref="D14:E14"/>
    <mergeCell ref="D17:E17"/>
    <mergeCell ref="B39:D39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8.13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101" t="s">
        <v>206</v>
      </c>
      <c r="B1" s="102"/>
      <c r="C1" s="103" t="s">
        <v>45</v>
      </c>
      <c r="D1" s="102"/>
      <c r="E1" s="104"/>
      <c r="F1" s="105" t="s">
        <v>208</v>
      </c>
      <c r="G1" s="106"/>
      <c r="H1" s="106"/>
      <c r="I1" s="106"/>
      <c r="J1" s="106"/>
      <c r="K1" s="106"/>
      <c r="L1" s="107" t="s">
        <v>297</v>
      </c>
      <c r="M1" s="102"/>
      <c r="N1" s="102"/>
      <c r="O1" s="102"/>
      <c r="P1" s="102"/>
      <c r="Q1" s="102"/>
      <c r="R1" s="102"/>
      <c r="S1" s="102"/>
      <c r="T1" s="108"/>
      <c r="U1" s="7"/>
      <c r="V1" s="109"/>
      <c r="W1" s="7"/>
      <c r="X1" s="7"/>
      <c r="Y1" s="7"/>
      <c r="Z1" s="7"/>
    </row>
    <row r="2" ht="13.5" customHeight="1">
      <c r="A2" s="110" t="s">
        <v>209</v>
      </c>
      <c r="B2" s="12"/>
      <c r="C2" s="111" t="s">
        <v>7</v>
      </c>
      <c r="D2" s="112"/>
      <c r="E2" s="113"/>
      <c r="F2" s="114" t="s">
        <v>210</v>
      </c>
      <c r="G2" s="11"/>
      <c r="H2" s="11"/>
      <c r="I2" s="11"/>
      <c r="J2" s="11"/>
      <c r="K2" s="12"/>
      <c r="L2" s="115" t="s">
        <v>7</v>
      </c>
      <c r="M2" s="112"/>
      <c r="N2" s="112"/>
      <c r="O2" s="116"/>
      <c r="P2" s="116"/>
      <c r="Q2" s="116"/>
      <c r="R2" s="116"/>
      <c r="S2" s="116"/>
      <c r="T2" s="117"/>
      <c r="U2" s="7"/>
      <c r="V2" s="7"/>
      <c r="W2" s="7"/>
      <c r="X2" s="7"/>
      <c r="Y2" s="7"/>
      <c r="Z2" s="7"/>
    </row>
    <row r="3" ht="13.5" customHeight="1">
      <c r="A3" s="110" t="s">
        <v>211</v>
      </c>
      <c r="B3" s="12"/>
      <c r="C3" s="118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7"/>
      <c r="V3" s="7"/>
      <c r="W3" s="7"/>
      <c r="X3" s="7"/>
      <c r="Y3" s="7"/>
      <c r="Z3" s="7"/>
    </row>
    <row r="4" ht="13.5" customHeight="1">
      <c r="A4" s="120" t="s">
        <v>100</v>
      </c>
      <c r="B4" s="12"/>
      <c r="C4" s="121" t="s">
        <v>101</v>
      </c>
      <c r="D4" s="11"/>
      <c r="E4" s="12"/>
      <c r="F4" s="121" t="s">
        <v>102</v>
      </c>
      <c r="G4" s="11"/>
      <c r="H4" s="11"/>
      <c r="I4" s="11"/>
      <c r="J4" s="11"/>
      <c r="K4" s="12"/>
      <c r="L4" s="122" t="s">
        <v>212</v>
      </c>
      <c r="M4" s="11"/>
      <c r="N4" s="11"/>
      <c r="O4" s="121" t="s">
        <v>105</v>
      </c>
      <c r="P4" s="11"/>
      <c r="Q4" s="11"/>
      <c r="R4" s="11"/>
      <c r="S4" s="11"/>
      <c r="T4" s="119"/>
      <c r="U4" s="7"/>
      <c r="V4" s="109"/>
      <c r="W4" s="7"/>
      <c r="X4" s="7"/>
      <c r="Y4" s="7"/>
      <c r="Z4" s="7"/>
    </row>
    <row r="5" ht="13.5" customHeight="1">
      <c r="A5" s="123">
        <f>COUNTIF(F45:HQ45,"P")</f>
        <v>6</v>
      </c>
      <c r="B5" s="124"/>
      <c r="C5" s="125">
        <f>COUNTIF(F46:HQ46,"F")</f>
        <v>0</v>
      </c>
      <c r="D5" s="126"/>
      <c r="E5" s="124"/>
      <c r="F5" s="125">
        <f>SUM(O5,-A5,-C5)</f>
        <v>0</v>
      </c>
      <c r="G5" s="126"/>
      <c r="H5" s="126"/>
      <c r="I5" s="126"/>
      <c r="J5" s="126"/>
      <c r="K5" s="124"/>
      <c r="L5" s="127">
        <f>COUNTIF(E44:HQ44,"N")</f>
        <v>1</v>
      </c>
      <c r="M5" s="127">
        <f>COUNTIF(E44:HQ44,"A")</f>
        <v>5</v>
      </c>
      <c r="N5" s="127">
        <f>COUNTIF(E45:HQ45,"B")</f>
        <v>0</v>
      </c>
      <c r="O5" s="125">
        <f>COUNTA(E7:HT7)</f>
        <v>6</v>
      </c>
      <c r="P5" s="126"/>
      <c r="Q5" s="126"/>
      <c r="R5" s="126"/>
      <c r="S5" s="126"/>
      <c r="T5" s="128"/>
      <c r="U5" s="129"/>
      <c r="V5" s="7"/>
      <c r="W5" s="7"/>
      <c r="X5" s="7"/>
      <c r="Y5" s="7"/>
      <c r="Z5" s="7"/>
    </row>
    <row r="6" ht="9.75" customHeight="1">
      <c r="A6" s="7"/>
      <c r="B6" s="34"/>
      <c r="C6" s="7"/>
      <c r="D6" s="130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45.0" customHeight="1">
      <c r="A7" s="308"/>
      <c r="B7" s="309"/>
      <c r="C7" s="310"/>
      <c r="D7" s="311"/>
      <c r="E7" s="310"/>
      <c r="F7" s="312" t="s">
        <v>213</v>
      </c>
      <c r="G7" s="312" t="s">
        <v>214</v>
      </c>
      <c r="H7" s="312" t="s">
        <v>215</v>
      </c>
      <c r="I7" s="312" t="s">
        <v>216</v>
      </c>
      <c r="J7" s="312" t="s">
        <v>217</v>
      </c>
      <c r="K7" s="312" t="s">
        <v>218</v>
      </c>
      <c r="L7" s="312"/>
      <c r="M7" s="312"/>
      <c r="N7" s="312"/>
      <c r="O7" s="312"/>
      <c r="P7" s="312"/>
      <c r="Q7" s="312"/>
      <c r="R7" s="312"/>
      <c r="S7" s="312"/>
      <c r="T7" s="313"/>
      <c r="U7" s="32"/>
      <c r="V7" s="109"/>
      <c r="W7" s="7"/>
      <c r="X7" s="7"/>
      <c r="Y7" s="7"/>
      <c r="Z7" s="7"/>
    </row>
    <row r="8" ht="13.5" customHeight="1">
      <c r="A8" s="136" t="s">
        <v>231</v>
      </c>
      <c r="B8" s="148" t="s">
        <v>232</v>
      </c>
      <c r="C8" s="149"/>
      <c r="D8" s="150"/>
      <c r="E8" s="314"/>
      <c r="F8" s="315"/>
      <c r="G8" s="315"/>
      <c r="H8" s="315"/>
      <c r="I8" s="315"/>
      <c r="J8" s="315"/>
      <c r="K8" s="315"/>
      <c r="L8" s="315"/>
      <c r="M8" s="315"/>
      <c r="N8" s="315"/>
      <c r="O8" s="315"/>
      <c r="P8" s="315"/>
      <c r="Q8" s="315"/>
      <c r="R8" s="315"/>
      <c r="S8" s="315"/>
      <c r="T8" s="316"/>
      <c r="U8" s="7"/>
      <c r="V8" s="7"/>
      <c r="W8" s="7"/>
      <c r="X8" s="7"/>
      <c r="Y8" s="7"/>
      <c r="Z8" s="7"/>
    </row>
    <row r="9" ht="13.5" customHeight="1">
      <c r="A9" s="147"/>
      <c r="B9" s="148"/>
      <c r="C9" s="149"/>
      <c r="D9" s="150" t="s">
        <v>271</v>
      </c>
      <c r="E9" s="140"/>
      <c r="F9" s="315"/>
      <c r="G9" s="315"/>
      <c r="H9" s="315"/>
      <c r="I9" s="315"/>
      <c r="J9" s="315"/>
      <c r="K9" s="315"/>
      <c r="L9" s="315"/>
      <c r="M9" s="315"/>
      <c r="N9" s="315"/>
      <c r="O9" s="315"/>
      <c r="P9" s="315"/>
      <c r="Q9" s="315"/>
      <c r="R9" s="315"/>
      <c r="S9" s="315"/>
      <c r="T9" s="316"/>
      <c r="U9" s="7"/>
      <c r="V9" s="109"/>
      <c r="W9" s="7"/>
      <c r="X9" s="7"/>
      <c r="Y9" s="7"/>
      <c r="Z9" s="7"/>
    </row>
    <row r="10" ht="13.5" customHeight="1">
      <c r="A10" s="147"/>
      <c r="B10" s="148"/>
      <c r="C10" s="149"/>
      <c r="D10" s="150" t="s">
        <v>298</v>
      </c>
      <c r="E10" s="140"/>
      <c r="F10" s="315"/>
      <c r="G10" s="315"/>
      <c r="H10" s="315"/>
      <c r="I10" s="315"/>
      <c r="J10" s="315"/>
      <c r="K10" s="315"/>
      <c r="L10" s="315"/>
      <c r="M10" s="315"/>
      <c r="N10" s="315"/>
      <c r="O10" s="315"/>
      <c r="P10" s="315"/>
      <c r="Q10" s="315"/>
      <c r="R10" s="315"/>
      <c r="S10" s="315"/>
      <c r="T10" s="316"/>
      <c r="U10" s="7"/>
      <c r="V10" s="7"/>
      <c r="W10" s="7"/>
      <c r="X10" s="7"/>
      <c r="Y10" s="7"/>
      <c r="Z10" s="7"/>
    </row>
    <row r="11" ht="13.5" customHeight="1">
      <c r="A11" s="147"/>
      <c r="B11" s="148"/>
      <c r="C11" s="149"/>
      <c r="D11" s="150"/>
      <c r="E11" s="47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6"/>
      <c r="U11" s="7"/>
      <c r="V11" s="7"/>
      <c r="W11" s="7"/>
      <c r="X11" s="7"/>
      <c r="Y11" s="7"/>
      <c r="Z11" s="7"/>
    </row>
    <row r="12" ht="13.5" customHeight="1">
      <c r="A12" s="147"/>
      <c r="B12" s="148" t="s">
        <v>296</v>
      </c>
      <c r="C12" s="149"/>
      <c r="D12" s="150"/>
      <c r="E12" s="154"/>
      <c r="F12" s="315"/>
      <c r="G12" s="315"/>
      <c r="H12" s="315"/>
      <c r="I12" s="315"/>
      <c r="J12" s="315"/>
      <c r="K12" s="315"/>
      <c r="L12" s="315"/>
      <c r="M12" s="315"/>
      <c r="N12" s="315"/>
      <c r="O12" s="315"/>
      <c r="P12" s="315"/>
      <c r="Q12" s="315"/>
      <c r="R12" s="315"/>
      <c r="S12" s="315"/>
      <c r="T12" s="316"/>
      <c r="U12" s="7"/>
      <c r="V12" s="7"/>
      <c r="W12" s="7"/>
      <c r="X12" s="7"/>
      <c r="Y12" s="7"/>
      <c r="Z12" s="7"/>
    </row>
    <row r="13" ht="13.5" customHeight="1">
      <c r="A13" s="147"/>
      <c r="B13" s="148"/>
      <c r="C13" s="149"/>
      <c r="D13" s="150">
        <v>1.0</v>
      </c>
      <c r="E13" s="154"/>
      <c r="F13" s="151"/>
      <c r="G13" s="151"/>
      <c r="H13" s="151"/>
      <c r="I13" s="151"/>
      <c r="J13" s="151"/>
      <c r="K13" s="151" t="s">
        <v>239</v>
      </c>
      <c r="L13" s="151"/>
      <c r="M13" s="315"/>
      <c r="N13" s="315"/>
      <c r="O13" s="315"/>
      <c r="P13" s="315"/>
      <c r="Q13" s="315"/>
      <c r="R13" s="315"/>
      <c r="S13" s="315"/>
      <c r="T13" s="316"/>
      <c r="U13" s="7"/>
      <c r="V13" s="7"/>
      <c r="W13" s="7"/>
      <c r="X13" s="7"/>
      <c r="Y13" s="7"/>
      <c r="Z13" s="7"/>
    </row>
    <row r="14" ht="13.5" customHeight="1">
      <c r="A14" s="147"/>
      <c r="B14" s="148"/>
      <c r="C14" s="149"/>
      <c r="D14" s="150" t="s">
        <v>273</v>
      </c>
      <c r="E14" s="154"/>
      <c r="F14" s="151" t="s">
        <v>239</v>
      </c>
      <c r="G14" s="151"/>
      <c r="H14" s="151"/>
      <c r="I14" s="151"/>
      <c r="J14" s="151"/>
      <c r="K14" s="151"/>
      <c r="L14" s="151"/>
      <c r="M14" s="315"/>
      <c r="N14" s="315"/>
      <c r="O14" s="315"/>
      <c r="P14" s="315"/>
      <c r="Q14" s="315"/>
      <c r="R14" s="315"/>
      <c r="S14" s="315"/>
      <c r="T14" s="316"/>
      <c r="U14" s="7"/>
      <c r="V14" s="7"/>
      <c r="W14" s="7"/>
      <c r="X14" s="7"/>
      <c r="Y14" s="7"/>
      <c r="Z14" s="7"/>
    </row>
    <row r="15" ht="13.5" customHeight="1">
      <c r="A15" s="147"/>
      <c r="B15" s="148" t="s">
        <v>299</v>
      </c>
      <c r="C15" s="149"/>
      <c r="D15" s="130"/>
      <c r="F15" s="315"/>
      <c r="G15" s="151"/>
      <c r="H15" s="315"/>
      <c r="I15" s="315"/>
      <c r="J15" s="315"/>
      <c r="K15" s="315"/>
      <c r="L15" s="315"/>
      <c r="M15" s="315"/>
      <c r="N15" s="315"/>
      <c r="O15" s="315"/>
      <c r="P15" s="315"/>
      <c r="Q15" s="315"/>
      <c r="R15" s="315"/>
      <c r="S15" s="315"/>
      <c r="T15" s="316"/>
      <c r="U15" s="7"/>
      <c r="V15" s="7"/>
      <c r="W15" s="7"/>
      <c r="X15" s="7"/>
      <c r="Y15" s="7"/>
      <c r="Z15" s="7"/>
    </row>
    <row r="16" ht="13.5" customHeight="1">
      <c r="A16" s="147"/>
      <c r="B16" s="148"/>
      <c r="C16" s="149"/>
      <c r="D16" s="150">
        <v>1.0</v>
      </c>
      <c r="E16" s="324"/>
      <c r="F16" s="151"/>
      <c r="G16" s="315"/>
      <c r="H16" s="151"/>
      <c r="I16" s="315"/>
      <c r="J16" s="315"/>
      <c r="K16" s="151" t="s">
        <v>239</v>
      </c>
      <c r="L16" s="315"/>
      <c r="M16" s="315"/>
      <c r="N16" s="315"/>
      <c r="O16" s="315"/>
      <c r="P16" s="315"/>
      <c r="Q16" s="315"/>
      <c r="R16" s="315"/>
      <c r="S16" s="315"/>
      <c r="T16" s="316"/>
      <c r="U16" s="317"/>
      <c r="V16" s="7"/>
      <c r="W16" s="7"/>
      <c r="X16" s="7"/>
      <c r="Y16" s="7"/>
      <c r="Z16" s="7"/>
    </row>
    <row r="17" ht="13.5" customHeight="1">
      <c r="A17" s="147"/>
      <c r="B17" s="148"/>
      <c r="C17" s="149"/>
      <c r="D17" s="150" t="s">
        <v>273</v>
      </c>
      <c r="E17" s="154"/>
      <c r="F17" s="315"/>
      <c r="G17" s="151" t="s">
        <v>239</v>
      </c>
      <c r="H17" s="315"/>
      <c r="I17" s="315"/>
      <c r="J17" s="315"/>
      <c r="K17" s="315"/>
      <c r="L17" s="315"/>
      <c r="M17" s="315"/>
      <c r="N17" s="315"/>
      <c r="O17" s="315"/>
      <c r="P17" s="315"/>
      <c r="Q17" s="315"/>
      <c r="R17" s="315"/>
      <c r="S17" s="315"/>
      <c r="T17" s="316"/>
      <c r="U17" s="317"/>
      <c r="V17" s="7"/>
      <c r="W17" s="7"/>
      <c r="X17" s="7"/>
      <c r="Y17" s="7"/>
      <c r="Z17" s="7"/>
    </row>
    <row r="18" ht="13.5" customHeight="1">
      <c r="A18" s="147"/>
      <c r="B18" s="148" t="s">
        <v>302</v>
      </c>
      <c r="C18" s="149"/>
      <c r="D18" s="150"/>
      <c r="E18" s="130"/>
      <c r="F18" s="151"/>
      <c r="G18" s="151"/>
      <c r="H18" s="151"/>
      <c r="I18" s="315"/>
      <c r="J18" s="151"/>
      <c r="K18" s="151"/>
      <c r="L18" s="151"/>
      <c r="M18" s="315"/>
      <c r="N18" s="315"/>
      <c r="O18" s="315"/>
      <c r="P18" s="315"/>
      <c r="Q18" s="315"/>
      <c r="R18" s="315"/>
      <c r="S18" s="315"/>
      <c r="T18" s="316"/>
      <c r="U18" s="7"/>
      <c r="V18" s="7"/>
      <c r="W18" s="7"/>
      <c r="X18" s="7"/>
      <c r="Y18" s="7"/>
      <c r="Z18" s="7"/>
    </row>
    <row r="19" ht="13.5" customHeight="1">
      <c r="A19" s="147"/>
      <c r="B19" s="148"/>
      <c r="C19" s="149"/>
      <c r="D19" s="150" t="s">
        <v>303</v>
      </c>
      <c r="E19" s="130"/>
      <c r="F19" s="151"/>
      <c r="G19" s="151"/>
      <c r="H19" s="151"/>
      <c r="I19" s="151"/>
      <c r="J19" s="315"/>
      <c r="K19" s="151" t="s">
        <v>239</v>
      </c>
      <c r="L19" s="315"/>
      <c r="M19" s="315"/>
      <c r="N19" s="315"/>
      <c r="O19" s="315"/>
      <c r="P19" s="315"/>
      <c r="Q19" s="315"/>
      <c r="R19" s="315"/>
      <c r="S19" s="315"/>
      <c r="T19" s="316"/>
      <c r="U19" s="7"/>
      <c r="V19" s="7"/>
      <c r="W19" s="7"/>
      <c r="X19" s="7"/>
      <c r="Y19" s="7"/>
      <c r="Z19" s="7"/>
    </row>
    <row r="20" ht="13.5" customHeight="1">
      <c r="A20" s="147"/>
      <c r="B20" s="148"/>
      <c r="C20" s="149"/>
      <c r="D20" s="150" t="s">
        <v>273</v>
      </c>
      <c r="E20" s="130"/>
      <c r="F20" s="315"/>
      <c r="G20" s="151"/>
      <c r="H20" s="315"/>
      <c r="I20" s="151"/>
      <c r="J20" s="151" t="s">
        <v>239</v>
      </c>
      <c r="K20" s="315"/>
      <c r="L20" s="315"/>
      <c r="M20" s="315"/>
      <c r="N20" s="315"/>
      <c r="O20" s="315"/>
      <c r="P20" s="315"/>
      <c r="Q20" s="315"/>
      <c r="R20" s="315"/>
      <c r="S20" s="315"/>
      <c r="T20" s="316"/>
      <c r="U20" s="7"/>
      <c r="V20" s="7"/>
      <c r="W20" s="7"/>
      <c r="X20" s="7"/>
      <c r="Y20" s="7"/>
      <c r="Z20" s="7"/>
    </row>
    <row r="21" ht="13.5" customHeight="1">
      <c r="A21" s="147"/>
      <c r="B21" s="148" t="s">
        <v>242</v>
      </c>
      <c r="C21" s="149"/>
      <c r="D21" s="150"/>
      <c r="E21" s="154"/>
      <c r="F21" s="315"/>
      <c r="G21" s="315"/>
      <c r="H21" s="315"/>
      <c r="I21" s="315"/>
      <c r="J21" s="315"/>
      <c r="K21" s="315"/>
      <c r="L21" s="315"/>
      <c r="M21" s="315"/>
      <c r="N21" s="315"/>
      <c r="O21" s="315"/>
      <c r="P21" s="315"/>
      <c r="Q21" s="315"/>
      <c r="R21" s="315"/>
      <c r="S21" s="315"/>
      <c r="T21" s="316"/>
      <c r="U21" s="7"/>
      <c r="V21" s="7"/>
      <c r="W21" s="7"/>
      <c r="X21" s="7"/>
      <c r="Y21" s="7"/>
      <c r="Z21" s="7"/>
    </row>
    <row r="22" ht="13.5" customHeight="1">
      <c r="A22" s="147"/>
      <c r="B22" s="148"/>
      <c r="C22" s="149"/>
      <c r="D22" s="150" t="s">
        <v>305</v>
      </c>
      <c r="E22" s="154"/>
      <c r="F22" s="151"/>
      <c r="G22" s="151"/>
      <c r="H22" s="151" t="s">
        <v>239</v>
      </c>
      <c r="I22" s="151"/>
      <c r="J22" s="315"/>
      <c r="K22" s="151"/>
      <c r="L22" s="151"/>
      <c r="M22" s="315"/>
      <c r="N22" s="315"/>
      <c r="O22" s="315"/>
      <c r="P22" s="315"/>
      <c r="Q22" s="315"/>
      <c r="R22" s="315"/>
      <c r="S22" s="315"/>
      <c r="T22" s="316"/>
      <c r="U22" s="7"/>
      <c r="V22" s="7"/>
      <c r="W22" s="7"/>
      <c r="X22" s="7"/>
      <c r="Y22" s="7"/>
      <c r="Z22" s="7"/>
    </row>
    <row r="23" ht="13.5" customHeight="1">
      <c r="A23" s="147"/>
      <c r="B23" s="148"/>
      <c r="C23" s="149"/>
      <c r="D23" s="150" t="s">
        <v>245</v>
      </c>
      <c r="E23" s="154"/>
      <c r="F23" s="151"/>
      <c r="G23" s="151"/>
      <c r="H23" s="151"/>
      <c r="I23" s="151"/>
      <c r="J23" s="315"/>
      <c r="K23" s="151" t="s">
        <v>239</v>
      </c>
      <c r="L23" s="151"/>
      <c r="M23" s="315"/>
      <c r="N23" s="315"/>
      <c r="O23" s="315"/>
      <c r="P23" s="315"/>
      <c r="Q23" s="315"/>
      <c r="R23" s="315"/>
      <c r="S23" s="315"/>
      <c r="T23" s="316"/>
      <c r="U23" s="7"/>
      <c r="V23" s="7"/>
      <c r="W23" s="7"/>
      <c r="X23" s="7"/>
      <c r="Y23" s="7"/>
      <c r="Z23" s="7"/>
    </row>
    <row r="24" ht="13.5" customHeight="1">
      <c r="A24" s="147"/>
      <c r="B24" s="148" t="s">
        <v>306</v>
      </c>
      <c r="C24" s="149"/>
      <c r="D24" s="150"/>
      <c r="E24" s="154"/>
      <c r="F24" s="151"/>
      <c r="G24" s="151"/>
      <c r="H24" s="151"/>
      <c r="I24" s="151"/>
      <c r="J24" s="315"/>
      <c r="K24" s="151"/>
      <c r="L24" s="315"/>
      <c r="M24" s="315"/>
      <c r="N24" s="315"/>
      <c r="O24" s="315"/>
      <c r="P24" s="315"/>
      <c r="Q24" s="315"/>
      <c r="R24" s="315"/>
      <c r="S24" s="315"/>
      <c r="T24" s="316"/>
      <c r="U24" s="7"/>
      <c r="V24" s="7"/>
      <c r="W24" s="7"/>
      <c r="X24" s="7"/>
      <c r="Y24" s="7"/>
      <c r="Z24" s="7"/>
    </row>
    <row r="25" ht="13.5" customHeight="1">
      <c r="A25" s="147"/>
      <c r="B25" s="148"/>
      <c r="C25" s="149"/>
      <c r="D25" s="318">
        <v>45767.0</v>
      </c>
      <c r="E25" s="154"/>
      <c r="F25" s="151"/>
      <c r="G25" s="315"/>
      <c r="H25" s="151"/>
      <c r="I25" s="151" t="s">
        <v>239</v>
      </c>
      <c r="J25" s="151"/>
      <c r="K25" s="315"/>
      <c r="L25" s="315"/>
      <c r="M25" s="315"/>
      <c r="N25" s="315"/>
      <c r="O25" s="315"/>
      <c r="P25" s="315"/>
      <c r="Q25" s="315"/>
      <c r="R25" s="315"/>
      <c r="S25" s="315"/>
      <c r="T25" s="316"/>
      <c r="U25" s="7"/>
      <c r="V25" s="7"/>
      <c r="W25" s="7"/>
      <c r="X25" s="7"/>
      <c r="Y25" s="7"/>
      <c r="Z25" s="7"/>
    </row>
    <row r="26" ht="13.5" customHeight="1">
      <c r="A26" s="147"/>
      <c r="B26" s="148"/>
      <c r="C26" s="149"/>
      <c r="D26" s="318">
        <v>37700.0</v>
      </c>
      <c r="E26" s="154"/>
      <c r="F26" s="315"/>
      <c r="G26" s="315"/>
      <c r="H26" s="151"/>
      <c r="I26" s="315"/>
      <c r="J26" s="315"/>
      <c r="K26" s="151" t="s">
        <v>239</v>
      </c>
      <c r="L26" s="315"/>
      <c r="M26" s="315"/>
      <c r="N26" s="315"/>
      <c r="O26" s="315"/>
      <c r="P26" s="315"/>
      <c r="Q26" s="315"/>
      <c r="R26" s="315"/>
      <c r="S26" s="315"/>
      <c r="T26" s="316"/>
      <c r="U26" s="7"/>
      <c r="V26" s="7"/>
      <c r="W26" s="7"/>
      <c r="X26" s="7"/>
      <c r="Y26" s="7"/>
      <c r="Z26" s="7"/>
    </row>
    <row r="27" ht="13.5" customHeight="1">
      <c r="A27" s="147"/>
      <c r="B27" s="148"/>
      <c r="C27" s="149"/>
      <c r="D27" s="150"/>
      <c r="E27" s="154"/>
      <c r="F27" s="151"/>
      <c r="G27" s="151"/>
      <c r="H27" s="151"/>
      <c r="I27" s="151"/>
      <c r="J27" s="151"/>
      <c r="K27" s="151"/>
      <c r="L27" s="315"/>
      <c r="M27" s="315"/>
      <c r="N27" s="315"/>
      <c r="O27" s="315"/>
      <c r="P27" s="315"/>
      <c r="Q27" s="315"/>
      <c r="R27" s="315"/>
      <c r="S27" s="315"/>
      <c r="T27" s="316"/>
      <c r="U27" s="7"/>
      <c r="V27" s="7"/>
      <c r="W27" s="7"/>
      <c r="X27" s="7"/>
      <c r="Y27" s="7"/>
      <c r="Z27" s="7"/>
    </row>
    <row r="28" ht="13.5" customHeight="1">
      <c r="A28" s="147"/>
      <c r="B28" s="148"/>
      <c r="C28" s="149"/>
      <c r="D28" s="150"/>
      <c r="E28" s="154"/>
      <c r="F28" s="315"/>
      <c r="G28" s="315"/>
      <c r="H28" s="315"/>
      <c r="I28" s="315"/>
      <c r="J28" s="315"/>
      <c r="K28" s="315"/>
      <c r="L28" s="151"/>
      <c r="M28" s="315"/>
      <c r="N28" s="315"/>
      <c r="O28" s="315"/>
      <c r="P28" s="315"/>
      <c r="Q28" s="315"/>
      <c r="R28" s="315"/>
      <c r="S28" s="315"/>
      <c r="T28" s="316"/>
      <c r="U28" s="7"/>
      <c r="V28" s="7"/>
      <c r="W28" s="7"/>
      <c r="X28" s="7"/>
      <c r="Y28" s="7"/>
      <c r="Z28" s="7"/>
    </row>
    <row r="29" ht="13.5" customHeight="1">
      <c r="A29" s="147"/>
      <c r="B29" s="148"/>
      <c r="C29" s="149"/>
      <c r="D29" s="150"/>
      <c r="E29" s="154"/>
      <c r="F29" s="315"/>
      <c r="G29" s="315"/>
      <c r="H29" s="315"/>
      <c r="I29" s="315"/>
      <c r="J29" s="315"/>
      <c r="K29" s="315"/>
      <c r="L29" s="315"/>
      <c r="M29" s="315"/>
      <c r="N29" s="315"/>
      <c r="O29" s="315"/>
      <c r="P29" s="315"/>
      <c r="Q29" s="315"/>
      <c r="R29" s="315"/>
      <c r="S29" s="315"/>
      <c r="T29" s="316"/>
      <c r="U29" s="7"/>
      <c r="V29" s="7"/>
      <c r="W29" s="7"/>
      <c r="X29" s="7"/>
      <c r="Y29" s="7"/>
      <c r="Z29" s="7"/>
    </row>
    <row r="30" ht="13.5" customHeight="1">
      <c r="A30" s="147"/>
      <c r="B30" s="148"/>
      <c r="C30" s="149"/>
      <c r="D30" s="150"/>
      <c r="E30" s="154"/>
      <c r="F30" s="315"/>
      <c r="G30" s="315"/>
      <c r="H30" s="315"/>
      <c r="I30" s="315"/>
      <c r="J30" s="315"/>
      <c r="K30" s="315"/>
      <c r="L30" s="315"/>
      <c r="M30" s="315"/>
      <c r="N30" s="315"/>
      <c r="O30" s="315"/>
      <c r="P30" s="315"/>
      <c r="Q30" s="315"/>
      <c r="R30" s="315"/>
      <c r="S30" s="315"/>
      <c r="T30" s="316"/>
      <c r="U30" s="7"/>
      <c r="V30" s="7"/>
      <c r="W30" s="7"/>
      <c r="X30" s="7"/>
      <c r="Y30" s="7"/>
      <c r="Z30" s="7"/>
    </row>
    <row r="31" ht="13.5" customHeight="1">
      <c r="A31" s="147"/>
      <c r="B31" s="148"/>
      <c r="C31" s="149"/>
      <c r="D31" s="150"/>
      <c r="E31" s="154"/>
      <c r="F31" s="151"/>
      <c r="G31" s="151"/>
      <c r="H31" s="151"/>
      <c r="I31" s="151"/>
      <c r="J31" s="151"/>
      <c r="K31" s="151"/>
      <c r="L31" s="151"/>
      <c r="M31" s="315"/>
      <c r="N31" s="315"/>
      <c r="O31" s="315"/>
      <c r="P31" s="315"/>
      <c r="Q31" s="315"/>
      <c r="R31" s="315"/>
      <c r="S31" s="315"/>
      <c r="T31" s="316"/>
      <c r="U31" s="7"/>
      <c r="V31" s="7"/>
      <c r="W31" s="7"/>
      <c r="X31" s="7"/>
      <c r="Y31" s="7"/>
      <c r="Z31" s="7"/>
    </row>
    <row r="32" ht="13.5" customHeight="1">
      <c r="A32" s="147"/>
      <c r="B32" s="157"/>
      <c r="C32" s="158"/>
      <c r="D32" s="159"/>
      <c r="E32" s="160"/>
      <c r="F32" s="319"/>
      <c r="G32" s="319"/>
      <c r="H32" s="151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20"/>
      <c r="U32" s="7"/>
      <c r="V32" s="7"/>
      <c r="W32" s="7"/>
      <c r="X32" s="7"/>
      <c r="Y32" s="7"/>
      <c r="Z32" s="7"/>
    </row>
    <row r="33" ht="13.5" customHeight="1">
      <c r="A33" s="163" t="s">
        <v>248</v>
      </c>
      <c r="B33" s="164" t="s">
        <v>249</v>
      </c>
      <c r="C33" s="165"/>
      <c r="D33" s="166"/>
      <c r="E33" s="167"/>
      <c r="F33" s="321"/>
      <c r="G33" s="321"/>
      <c r="H33" s="321"/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2"/>
      <c r="U33" s="7"/>
      <c r="V33" s="7"/>
      <c r="W33" s="7"/>
      <c r="X33" s="7"/>
      <c r="Y33" s="7"/>
      <c r="Z33" s="7"/>
    </row>
    <row r="34" ht="13.5" customHeight="1">
      <c r="A34" s="168"/>
      <c r="B34" s="323"/>
      <c r="C34" s="173"/>
      <c r="D34" s="174" t="s">
        <v>308</v>
      </c>
      <c r="E34" s="169"/>
      <c r="F34" s="156"/>
      <c r="G34" s="315"/>
      <c r="H34" s="315"/>
      <c r="I34" s="315"/>
      <c r="J34" s="315"/>
      <c r="K34" s="151" t="s">
        <v>239</v>
      </c>
      <c r="L34" s="315"/>
      <c r="M34" s="315"/>
      <c r="N34" s="315"/>
      <c r="O34" s="315"/>
      <c r="P34" s="315"/>
      <c r="Q34" s="315"/>
      <c r="R34" s="315"/>
      <c r="S34" s="315"/>
      <c r="T34" s="316"/>
      <c r="U34" s="7"/>
      <c r="V34" s="7"/>
      <c r="W34" s="7"/>
      <c r="X34" s="7"/>
      <c r="Y34" s="7"/>
      <c r="Z34" s="7"/>
    </row>
    <row r="35" ht="13.5" customHeight="1">
      <c r="A35" s="168"/>
      <c r="B35" s="323"/>
      <c r="C35" s="173"/>
      <c r="D35" s="174" t="s">
        <v>309</v>
      </c>
      <c r="E35" s="169"/>
      <c r="F35" s="151" t="s">
        <v>239</v>
      </c>
      <c r="G35" s="151" t="s">
        <v>239</v>
      </c>
      <c r="H35" s="151" t="s">
        <v>239</v>
      </c>
      <c r="I35" s="151" t="s">
        <v>239</v>
      </c>
      <c r="J35" s="151" t="s">
        <v>239</v>
      </c>
      <c r="K35" s="315"/>
      <c r="L35" s="151"/>
      <c r="M35" s="315"/>
      <c r="N35" s="315"/>
      <c r="O35" s="315"/>
      <c r="P35" s="315"/>
      <c r="Q35" s="315"/>
      <c r="R35" s="315"/>
      <c r="S35" s="315"/>
      <c r="T35" s="316"/>
      <c r="U35" s="7"/>
      <c r="V35" s="7"/>
      <c r="W35" s="7"/>
      <c r="X35" s="7"/>
      <c r="Y35" s="7"/>
      <c r="Z35" s="7"/>
    </row>
    <row r="36" ht="13.5" customHeight="1">
      <c r="A36" s="168"/>
      <c r="B36" s="172" t="s">
        <v>252</v>
      </c>
      <c r="C36" s="325"/>
      <c r="D36" s="174"/>
      <c r="E36" s="171"/>
      <c r="F36" s="315"/>
      <c r="G36" s="315"/>
      <c r="H36" s="315"/>
      <c r="I36" s="315"/>
      <c r="J36" s="315"/>
      <c r="K36" s="315"/>
      <c r="L36" s="315"/>
      <c r="M36" s="315"/>
      <c r="N36" s="315"/>
      <c r="O36" s="315"/>
      <c r="P36" s="315"/>
      <c r="Q36" s="315"/>
      <c r="R36" s="315"/>
      <c r="S36" s="315"/>
      <c r="T36" s="316"/>
      <c r="U36" s="7"/>
      <c r="V36" s="7"/>
      <c r="W36" s="7"/>
      <c r="X36" s="7"/>
      <c r="Y36" s="7"/>
      <c r="Z36" s="7"/>
    </row>
    <row r="37" ht="13.5" customHeight="1">
      <c r="A37" s="168"/>
      <c r="B37" s="172"/>
      <c r="C37" s="325"/>
      <c r="D37" s="174"/>
      <c r="E37" s="171"/>
      <c r="F37" s="315"/>
      <c r="G37" s="315"/>
      <c r="H37" s="315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6"/>
      <c r="U37" s="7"/>
      <c r="V37" s="7"/>
      <c r="W37" s="7"/>
      <c r="X37" s="7"/>
      <c r="Y37" s="7"/>
      <c r="Z37" s="7"/>
    </row>
    <row r="38" ht="13.5" customHeight="1">
      <c r="A38" s="168"/>
      <c r="B38" s="172" t="s">
        <v>253</v>
      </c>
      <c r="C38" s="325"/>
      <c r="D38" s="174"/>
      <c r="E38" s="171"/>
      <c r="F38" s="315"/>
      <c r="G38" s="315"/>
      <c r="H38" s="315"/>
      <c r="I38" s="315"/>
      <c r="J38" s="315"/>
      <c r="K38" s="315"/>
      <c r="L38" s="315"/>
      <c r="M38" s="315"/>
      <c r="N38" s="315"/>
      <c r="O38" s="315"/>
      <c r="P38" s="315"/>
      <c r="Q38" s="315"/>
      <c r="R38" s="315"/>
      <c r="S38" s="315"/>
      <c r="T38" s="316"/>
      <c r="U38" s="7"/>
      <c r="V38" s="7"/>
      <c r="W38" s="7"/>
      <c r="X38" s="7"/>
      <c r="Y38" s="7"/>
      <c r="Z38" s="7"/>
    </row>
    <row r="39" ht="13.5" customHeight="1">
      <c r="A39" s="168"/>
      <c r="B39" s="172"/>
      <c r="C39" s="325"/>
      <c r="D39" s="174" t="s">
        <v>311</v>
      </c>
      <c r="E39" s="171"/>
      <c r="F39" s="315"/>
      <c r="G39" s="151"/>
      <c r="H39" s="151"/>
      <c r="I39" s="151"/>
      <c r="J39" s="151"/>
      <c r="K39" s="151" t="s">
        <v>239</v>
      </c>
      <c r="L39" s="315"/>
      <c r="M39" s="315"/>
      <c r="N39" s="315"/>
      <c r="O39" s="315"/>
      <c r="P39" s="315"/>
      <c r="Q39" s="315"/>
      <c r="R39" s="315"/>
      <c r="S39" s="315"/>
      <c r="T39" s="316"/>
      <c r="U39" s="7"/>
      <c r="V39" s="7"/>
      <c r="W39" s="7"/>
      <c r="X39" s="7"/>
      <c r="Y39" s="7"/>
      <c r="Z39" s="7"/>
    </row>
    <row r="40" ht="13.5" customHeight="1">
      <c r="A40" s="168"/>
      <c r="B40" s="172"/>
      <c r="C40" s="325"/>
      <c r="D40" s="174" t="s">
        <v>313</v>
      </c>
      <c r="E40" s="171"/>
      <c r="F40" s="151" t="s">
        <v>239</v>
      </c>
      <c r="G40" s="151" t="s">
        <v>239</v>
      </c>
      <c r="H40" s="315"/>
      <c r="I40" s="315"/>
      <c r="J40" s="315"/>
      <c r="K40" s="151"/>
      <c r="L40" s="315"/>
      <c r="M40" s="315"/>
      <c r="N40" s="315"/>
      <c r="O40" s="315"/>
      <c r="P40" s="315"/>
      <c r="Q40" s="315"/>
      <c r="R40" s="315"/>
      <c r="S40" s="315"/>
      <c r="T40" s="316"/>
      <c r="U40" s="7"/>
      <c r="V40" s="7"/>
      <c r="W40" s="7"/>
      <c r="X40" s="7"/>
      <c r="Y40" s="7"/>
      <c r="Z40" s="7"/>
    </row>
    <row r="41" ht="13.5" customHeight="1">
      <c r="A41" s="168"/>
      <c r="B41" s="172"/>
      <c r="C41" s="325"/>
      <c r="D41" s="174" t="s">
        <v>314</v>
      </c>
      <c r="E41" s="171"/>
      <c r="F41" s="315"/>
      <c r="G41" s="315"/>
      <c r="H41" s="315"/>
      <c r="I41" s="315"/>
      <c r="J41" s="151" t="s">
        <v>239</v>
      </c>
      <c r="K41" s="315"/>
      <c r="L41" s="151"/>
      <c r="M41" s="315"/>
      <c r="N41" s="315"/>
      <c r="O41" s="315"/>
      <c r="P41" s="315"/>
      <c r="Q41" s="315"/>
      <c r="R41" s="315"/>
      <c r="S41" s="315"/>
      <c r="T41" s="316"/>
      <c r="U41" s="7"/>
      <c r="V41" s="7"/>
      <c r="W41" s="7"/>
      <c r="X41" s="7"/>
      <c r="Y41" s="7"/>
      <c r="Z41" s="7"/>
    </row>
    <row r="42" ht="13.5" customHeight="1">
      <c r="A42" s="168"/>
      <c r="B42" s="336"/>
      <c r="C42" s="337"/>
      <c r="D42" s="338" t="s">
        <v>315</v>
      </c>
      <c r="E42" s="339"/>
      <c r="G42" s="326"/>
      <c r="H42" s="151" t="s">
        <v>239</v>
      </c>
      <c r="I42" s="326"/>
      <c r="J42" s="326"/>
      <c r="K42" s="326"/>
      <c r="L42" s="326"/>
      <c r="M42" s="326"/>
      <c r="N42" s="326"/>
      <c r="O42" s="326"/>
      <c r="P42" s="326"/>
      <c r="Q42" s="326"/>
      <c r="R42" s="326"/>
      <c r="S42" s="326"/>
      <c r="T42" s="327"/>
      <c r="U42" s="7"/>
      <c r="V42" s="7"/>
      <c r="W42" s="7"/>
      <c r="X42" s="7"/>
      <c r="Y42" s="7"/>
      <c r="Z42" s="7"/>
    </row>
    <row r="43" ht="13.5" customHeight="1">
      <c r="A43" s="168"/>
      <c r="B43" s="175"/>
      <c r="C43" s="176"/>
      <c r="D43" s="301" t="s">
        <v>317</v>
      </c>
      <c r="E43" s="177"/>
      <c r="F43" s="151"/>
      <c r="G43" s="326"/>
      <c r="H43" s="326"/>
      <c r="I43" s="151" t="s">
        <v>239</v>
      </c>
      <c r="J43" s="326"/>
      <c r="K43" s="326"/>
      <c r="L43" s="326"/>
      <c r="M43" s="326"/>
      <c r="N43" s="326"/>
      <c r="O43" s="326"/>
      <c r="P43" s="326"/>
      <c r="Q43" s="326"/>
      <c r="R43" s="326"/>
      <c r="S43" s="326"/>
      <c r="T43" s="327"/>
      <c r="U43" s="7"/>
      <c r="V43" s="7"/>
      <c r="W43" s="7"/>
      <c r="X43" s="7"/>
      <c r="Y43" s="7"/>
      <c r="Z43" s="7"/>
    </row>
    <row r="44" ht="13.5" customHeight="1">
      <c r="A44" s="163" t="s">
        <v>257</v>
      </c>
      <c r="B44" s="178" t="s">
        <v>258</v>
      </c>
      <c r="C44" s="179"/>
      <c r="D44" s="180"/>
      <c r="E44" s="181"/>
      <c r="F44" s="328" t="s">
        <v>29</v>
      </c>
      <c r="G44" s="328" t="s">
        <v>29</v>
      </c>
      <c r="H44" s="328" t="s">
        <v>29</v>
      </c>
      <c r="I44" s="328" t="s">
        <v>29</v>
      </c>
      <c r="J44" s="328" t="s">
        <v>29</v>
      </c>
      <c r="K44" s="328" t="s">
        <v>103</v>
      </c>
      <c r="L44" s="328"/>
      <c r="M44" s="328"/>
      <c r="N44" s="328"/>
      <c r="O44" s="328"/>
      <c r="P44" s="328"/>
      <c r="Q44" s="328"/>
      <c r="R44" s="328"/>
      <c r="S44" s="328"/>
      <c r="T44" s="329"/>
      <c r="U44" s="7"/>
      <c r="V44" s="7"/>
      <c r="W44" s="7"/>
      <c r="X44" s="7"/>
      <c r="Y44" s="7"/>
      <c r="Z44" s="7"/>
    </row>
    <row r="45" ht="13.5" customHeight="1">
      <c r="A45" s="330"/>
      <c r="B45" s="183" t="s">
        <v>259</v>
      </c>
      <c r="C45" s="11"/>
      <c r="D45" s="12"/>
      <c r="E45" s="184"/>
      <c r="F45" s="331" t="s">
        <v>260</v>
      </c>
      <c r="G45" s="331" t="s">
        <v>260</v>
      </c>
      <c r="H45" s="331" t="s">
        <v>260</v>
      </c>
      <c r="I45" s="331" t="s">
        <v>260</v>
      </c>
      <c r="J45" s="331" t="s">
        <v>260</v>
      </c>
      <c r="K45" s="331" t="s">
        <v>260</v>
      </c>
      <c r="L45" s="331"/>
      <c r="M45" s="331"/>
      <c r="N45" s="331"/>
      <c r="O45" s="331"/>
      <c r="P45" s="331"/>
      <c r="Q45" s="331"/>
      <c r="R45" s="331"/>
      <c r="S45" s="331"/>
      <c r="T45" s="332"/>
      <c r="U45" s="7"/>
      <c r="V45" s="7"/>
      <c r="W45" s="7"/>
      <c r="X45" s="7"/>
      <c r="Y45" s="7"/>
      <c r="Z45" s="7"/>
    </row>
    <row r="46" ht="13.5" customHeight="1">
      <c r="A46" s="330"/>
      <c r="B46" s="187" t="s">
        <v>261</v>
      </c>
      <c r="C46" s="11"/>
      <c r="D46" s="12"/>
      <c r="E46" s="68"/>
      <c r="F46" s="188">
        <v>45724.0</v>
      </c>
      <c r="G46" s="188">
        <v>45724.0</v>
      </c>
      <c r="H46" s="188">
        <v>45724.0</v>
      </c>
      <c r="I46" s="188">
        <v>45724.0</v>
      </c>
      <c r="J46" s="188">
        <v>45724.0</v>
      </c>
      <c r="K46" s="188">
        <v>45724.0</v>
      </c>
      <c r="L46" s="188"/>
      <c r="M46" s="188"/>
      <c r="N46" s="188"/>
      <c r="O46" s="188"/>
      <c r="P46" s="188"/>
      <c r="Q46" s="188"/>
      <c r="R46" s="188"/>
      <c r="S46" s="188"/>
      <c r="T46" s="307"/>
      <c r="U46" s="7"/>
      <c r="V46" s="7"/>
      <c r="W46" s="7"/>
      <c r="X46" s="7"/>
      <c r="Y46" s="7"/>
      <c r="Z46" s="7"/>
    </row>
    <row r="47" ht="9.75" customHeight="1">
      <c r="A47" s="333"/>
      <c r="B47" s="190" t="s">
        <v>262</v>
      </c>
      <c r="C47" s="191"/>
      <c r="D47" s="192"/>
      <c r="E47" s="193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194"/>
      <c r="T47" s="306"/>
      <c r="U47" s="7"/>
      <c r="V47" s="7"/>
      <c r="W47" s="7"/>
      <c r="X47" s="7"/>
      <c r="Y47" s="7"/>
      <c r="Z47" s="7"/>
    </row>
    <row r="48" ht="9.75" customHeight="1">
      <c r="A48" s="34"/>
      <c r="B48" s="7"/>
      <c r="C48" s="130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7"/>
      <c r="B49" s="34"/>
      <c r="C49" s="7"/>
      <c r="D49" s="130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7"/>
      <c r="B50" s="34"/>
      <c r="C50" s="7"/>
      <c r="D50" s="130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7"/>
      <c r="B51" s="34"/>
      <c r="C51" s="7"/>
      <c r="D51" s="130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7"/>
      <c r="B52" s="34"/>
      <c r="C52" s="7"/>
      <c r="D52" s="130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7"/>
      <c r="B53" s="34"/>
      <c r="C53" s="7"/>
      <c r="D53" s="130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7"/>
      <c r="B54" s="34"/>
      <c r="C54" s="7"/>
      <c r="D54" s="130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7"/>
      <c r="B55" s="34"/>
      <c r="C55" s="7"/>
      <c r="D55" s="130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7"/>
      <c r="B56" s="34"/>
      <c r="C56" s="7"/>
      <c r="D56" s="130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7"/>
      <c r="B57" s="34"/>
      <c r="C57" s="7"/>
      <c r="D57" s="130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7"/>
      <c r="B58" s="34"/>
      <c r="C58" s="7"/>
      <c r="D58" s="130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7"/>
      <c r="B59" s="34"/>
      <c r="C59" s="7"/>
      <c r="D59" s="130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7"/>
      <c r="B60" s="34"/>
      <c r="C60" s="7"/>
      <c r="D60" s="130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7"/>
      <c r="B61" s="34"/>
      <c r="C61" s="7"/>
      <c r="D61" s="130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7"/>
      <c r="B62" s="34"/>
      <c r="C62" s="7"/>
      <c r="D62" s="130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7"/>
      <c r="B63" s="34"/>
      <c r="C63" s="7"/>
      <c r="D63" s="130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7"/>
      <c r="B64" s="34"/>
      <c r="C64" s="7"/>
      <c r="D64" s="130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7"/>
      <c r="B65" s="34"/>
      <c r="C65" s="7"/>
      <c r="D65" s="130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7"/>
      <c r="B66" s="34"/>
      <c r="C66" s="7"/>
      <c r="D66" s="130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7"/>
      <c r="B67" s="34"/>
      <c r="C67" s="7"/>
      <c r="D67" s="130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7"/>
      <c r="B68" s="34"/>
      <c r="C68" s="7"/>
      <c r="D68" s="130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>
      <c r="A69" s="7"/>
      <c r="B69" s="34"/>
      <c r="C69" s="7"/>
      <c r="D69" s="130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>
      <c r="A70" s="7"/>
      <c r="B70" s="34"/>
      <c r="C70" s="7"/>
      <c r="D70" s="130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7"/>
      <c r="B71" s="34"/>
      <c r="C71" s="7"/>
      <c r="D71" s="130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>
      <c r="A72" s="7"/>
      <c r="B72" s="34"/>
      <c r="C72" s="7"/>
      <c r="D72" s="130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>
      <c r="A73" s="7"/>
      <c r="B73" s="34"/>
      <c r="C73" s="7"/>
      <c r="D73" s="130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>
      <c r="A74" s="7"/>
      <c r="B74" s="34"/>
      <c r="C74" s="7"/>
      <c r="D74" s="130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.5" customHeight="1">
      <c r="A75" s="7"/>
      <c r="B75" s="34"/>
      <c r="C75" s="7"/>
      <c r="D75" s="130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.5" customHeight="1">
      <c r="A76" s="7"/>
      <c r="B76" s="34"/>
      <c r="C76" s="7"/>
      <c r="D76" s="130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.5" customHeight="1">
      <c r="A77" s="7"/>
      <c r="B77" s="34"/>
      <c r="C77" s="7"/>
      <c r="D77" s="130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>
      <c r="A78" s="7"/>
      <c r="B78" s="34"/>
      <c r="C78" s="7"/>
      <c r="D78" s="130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.5" customHeight="1">
      <c r="A79" s="7"/>
      <c r="B79" s="34"/>
      <c r="C79" s="7"/>
      <c r="D79" s="130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.5" customHeight="1">
      <c r="A80" s="7"/>
      <c r="B80" s="34"/>
      <c r="C80" s="7"/>
      <c r="D80" s="130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.5" customHeight="1">
      <c r="A81" s="7"/>
      <c r="B81" s="34"/>
      <c r="C81" s="7"/>
      <c r="D81" s="130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.5" customHeight="1">
      <c r="A82" s="7"/>
      <c r="B82" s="34"/>
      <c r="C82" s="7"/>
      <c r="D82" s="130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.5" customHeight="1">
      <c r="A83" s="7"/>
      <c r="B83" s="34"/>
      <c r="C83" s="7"/>
      <c r="D83" s="130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.5" customHeight="1">
      <c r="A84" s="7"/>
      <c r="B84" s="34"/>
      <c r="C84" s="7"/>
      <c r="D84" s="130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>
      <c r="A85" s="7"/>
      <c r="B85" s="34"/>
      <c r="C85" s="7"/>
      <c r="D85" s="130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.5" customHeight="1">
      <c r="A86" s="7"/>
      <c r="B86" s="34"/>
      <c r="C86" s="7"/>
      <c r="D86" s="130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.5" customHeight="1">
      <c r="A87" s="7"/>
      <c r="B87" s="34"/>
      <c r="C87" s="7"/>
      <c r="D87" s="130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.5" customHeight="1">
      <c r="A88" s="7"/>
      <c r="B88" s="34"/>
      <c r="C88" s="7"/>
      <c r="D88" s="130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.5" customHeight="1">
      <c r="A89" s="7"/>
      <c r="B89" s="34"/>
      <c r="C89" s="7"/>
      <c r="D89" s="130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.5" customHeight="1">
      <c r="A90" s="7"/>
      <c r="B90" s="34"/>
      <c r="C90" s="7"/>
      <c r="D90" s="130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.5" customHeight="1">
      <c r="A91" s="7"/>
      <c r="B91" s="34"/>
      <c r="C91" s="7"/>
      <c r="D91" s="130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.5" customHeight="1">
      <c r="A92" s="7"/>
      <c r="B92" s="34"/>
      <c r="C92" s="7"/>
      <c r="D92" s="130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.5" customHeight="1">
      <c r="A93" s="7"/>
      <c r="B93" s="34"/>
      <c r="C93" s="7"/>
      <c r="D93" s="130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.5" customHeight="1">
      <c r="A94" s="7"/>
      <c r="B94" s="34"/>
      <c r="C94" s="7"/>
      <c r="D94" s="130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.5" customHeight="1">
      <c r="A95" s="7"/>
      <c r="B95" s="34"/>
      <c r="C95" s="7"/>
      <c r="D95" s="130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.5" customHeight="1">
      <c r="A96" s="7"/>
      <c r="B96" s="34"/>
      <c r="C96" s="7"/>
      <c r="D96" s="130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.5" customHeight="1">
      <c r="A97" s="7"/>
      <c r="B97" s="34"/>
      <c r="C97" s="7"/>
      <c r="D97" s="130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.5" customHeight="1">
      <c r="A98" s="7"/>
      <c r="B98" s="34"/>
      <c r="C98" s="7"/>
      <c r="D98" s="130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.5" customHeight="1">
      <c r="A99" s="7"/>
      <c r="B99" s="34"/>
      <c r="C99" s="7"/>
      <c r="D99" s="130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.5" customHeight="1">
      <c r="A100" s="7"/>
      <c r="B100" s="34"/>
      <c r="C100" s="7"/>
      <c r="D100" s="130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.5" customHeight="1">
      <c r="A101" s="7"/>
      <c r="B101" s="34"/>
      <c r="C101" s="7"/>
      <c r="D101" s="130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.5" customHeight="1">
      <c r="A102" s="7"/>
      <c r="B102" s="34"/>
      <c r="C102" s="7"/>
      <c r="D102" s="130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.5" customHeight="1">
      <c r="A103" s="7"/>
      <c r="B103" s="34"/>
      <c r="C103" s="7"/>
      <c r="D103" s="130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.5" customHeight="1">
      <c r="A104" s="7"/>
      <c r="B104" s="34"/>
      <c r="C104" s="7"/>
      <c r="D104" s="130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>
      <c r="A105" s="7"/>
      <c r="B105" s="34"/>
      <c r="C105" s="7"/>
      <c r="D105" s="130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>
      <c r="A106" s="7"/>
      <c r="B106" s="34"/>
      <c r="C106" s="7"/>
      <c r="D106" s="130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.5" customHeight="1">
      <c r="A107" s="7"/>
      <c r="B107" s="34"/>
      <c r="C107" s="7"/>
      <c r="D107" s="130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.5" customHeight="1">
      <c r="A108" s="7"/>
      <c r="B108" s="34"/>
      <c r="C108" s="7"/>
      <c r="D108" s="130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>
      <c r="A109" s="7"/>
      <c r="B109" s="34"/>
      <c r="C109" s="7"/>
      <c r="D109" s="130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.5" customHeight="1">
      <c r="A110" s="7"/>
      <c r="B110" s="34"/>
      <c r="C110" s="7"/>
      <c r="D110" s="130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.5" customHeight="1">
      <c r="A111" s="7"/>
      <c r="B111" s="34"/>
      <c r="C111" s="7"/>
      <c r="D111" s="130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.5" customHeight="1">
      <c r="A112" s="7"/>
      <c r="B112" s="34"/>
      <c r="C112" s="7"/>
      <c r="D112" s="130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.5" customHeight="1">
      <c r="A113" s="7"/>
      <c r="B113" s="34"/>
      <c r="C113" s="7"/>
      <c r="D113" s="130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.5" customHeight="1">
      <c r="A114" s="7"/>
      <c r="B114" s="34"/>
      <c r="C114" s="7"/>
      <c r="D114" s="130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.5" customHeight="1">
      <c r="A115" s="7"/>
      <c r="B115" s="34"/>
      <c r="C115" s="7"/>
      <c r="D115" s="130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.5" customHeight="1">
      <c r="A116" s="7"/>
      <c r="B116" s="34"/>
      <c r="C116" s="7"/>
      <c r="D116" s="130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.5" customHeight="1">
      <c r="A117" s="7"/>
      <c r="B117" s="34"/>
      <c r="C117" s="7"/>
      <c r="D117" s="130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.5" customHeight="1">
      <c r="A118" s="7"/>
      <c r="B118" s="34"/>
      <c r="C118" s="7"/>
      <c r="D118" s="130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.5" customHeight="1">
      <c r="A119" s="7"/>
      <c r="B119" s="34"/>
      <c r="C119" s="7"/>
      <c r="D119" s="130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.5" customHeight="1">
      <c r="A120" s="7"/>
      <c r="B120" s="34"/>
      <c r="C120" s="7"/>
      <c r="D120" s="130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.5" customHeight="1">
      <c r="A121" s="7"/>
      <c r="B121" s="34"/>
      <c r="C121" s="7"/>
      <c r="D121" s="130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.5" customHeight="1">
      <c r="A122" s="7"/>
      <c r="B122" s="34"/>
      <c r="C122" s="7"/>
      <c r="D122" s="130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.5" customHeight="1">
      <c r="A123" s="7"/>
      <c r="B123" s="34"/>
      <c r="C123" s="7"/>
      <c r="D123" s="130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.5" customHeight="1">
      <c r="A124" s="7"/>
      <c r="B124" s="34"/>
      <c r="C124" s="7"/>
      <c r="D124" s="130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.5" customHeight="1">
      <c r="A125" s="7"/>
      <c r="B125" s="34"/>
      <c r="C125" s="7"/>
      <c r="D125" s="130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.5" customHeight="1">
      <c r="A126" s="7"/>
      <c r="B126" s="34"/>
      <c r="C126" s="7"/>
      <c r="D126" s="130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.5" customHeight="1">
      <c r="A127" s="7"/>
      <c r="B127" s="34"/>
      <c r="C127" s="7"/>
      <c r="D127" s="130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.5" customHeight="1">
      <c r="A128" s="7"/>
      <c r="B128" s="34"/>
      <c r="C128" s="7"/>
      <c r="D128" s="130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.5" customHeight="1">
      <c r="A129" s="7"/>
      <c r="B129" s="34"/>
      <c r="C129" s="7"/>
      <c r="D129" s="130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customHeight="1">
      <c r="A130" s="7"/>
      <c r="B130" s="34"/>
      <c r="C130" s="7"/>
      <c r="D130" s="130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customHeight="1">
      <c r="A131" s="7"/>
      <c r="B131" s="34"/>
      <c r="C131" s="7"/>
      <c r="D131" s="130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customHeight="1">
      <c r="A132" s="7"/>
      <c r="B132" s="34"/>
      <c r="C132" s="7"/>
      <c r="D132" s="130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customHeight="1">
      <c r="A133" s="7"/>
      <c r="B133" s="34"/>
      <c r="C133" s="7"/>
      <c r="D133" s="130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customHeight="1">
      <c r="A134" s="7"/>
      <c r="B134" s="34"/>
      <c r="C134" s="7"/>
      <c r="D134" s="130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customHeight="1">
      <c r="A135" s="7"/>
      <c r="B135" s="34"/>
      <c r="C135" s="7"/>
      <c r="D135" s="130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customHeight="1">
      <c r="A136" s="7"/>
      <c r="B136" s="34"/>
      <c r="C136" s="7"/>
      <c r="D136" s="130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customHeight="1">
      <c r="A137" s="7"/>
      <c r="B137" s="34"/>
      <c r="C137" s="7"/>
      <c r="D137" s="130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customHeight="1">
      <c r="A138" s="7"/>
      <c r="B138" s="34"/>
      <c r="C138" s="7"/>
      <c r="D138" s="130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customHeight="1">
      <c r="A139" s="7"/>
      <c r="B139" s="34"/>
      <c r="C139" s="7"/>
      <c r="D139" s="130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customHeight="1">
      <c r="A140" s="7"/>
      <c r="B140" s="34"/>
      <c r="C140" s="7"/>
      <c r="D140" s="130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customHeight="1">
      <c r="A141" s="7"/>
      <c r="B141" s="34"/>
      <c r="C141" s="7"/>
      <c r="D141" s="130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>
      <c r="A142" s="7"/>
      <c r="B142" s="34"/>
      <c r="C142" s="7"/>
      <c r="D142" s="130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.5" customHeight="1">
      <c r="A143" s="7"/>
      <c r="B143" s="34"/>
      <c r="C143" s="7"/>
      <c r="D143" s="130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.5" customHeight="1">
      <c r="A144" s="7"/>
      <c r="B144" s="34"/>
      <c r="C144" s="7"/>
      <c r="D144" s="130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.5" customHeight="1">
      <c r="A145" s="7"/>
      <c r="B145" s="34"/>
      <c r="C145" s="7"/>
      <c r="D145" s="130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.5" customHeight="1">
      <c r="A146" s="7"/>
      <c r="B146" s="34"/>
      <c r="C146" s="7"/>
      <c r="D146" s="130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.5" customHeight="1">
      <c r="A147" s="7"/>
      <c r="B147" s="34"/>
      <c r="C147" s="7"/>
      <c r="D147" s="130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.5" customHeight="1">
      <c r="A148" s="7"/>
      <c r="B148" s="34"/>
      <c r="C148" s="7"/>
      <c r="D148" s="130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.5" customHeight="1">
      <c r="A149" s="7"/>
      <c r="B149" s="34"/>
      <c r="C149" s="7"/>
      <c r="D149" s="130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.5" customHeight="1">
      <c r="A150" s="7"/>
      <c r="B150" s="34"/>
      <c r="C150" s="7"/>
      <c r="D150" s="130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.5" customHeight="1">
      <c r="A151" s="7"/>
      <c r="B151" s="34"/>
      <c r="C151" s="7"/>
      <c r="D151" s="130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.5" customHeight="1">
      <c r="A152" s="7"/>
      <c r="B152" s="34"/>
      <c r="C152" s="7"/>
      <c r="D152" s="130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.5" customHeight="1">
      <c r="A153" s="7"/>
      <c r="B153" s="34"/>
      <c r="C153" s="7"/>
      <c r="D153" s="130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.5" customHeight="1">
      <c r="A154" s="7"/>
      <c r="B154" s="34"/>
      <c r="C154" s="7"/>
      <c r="D154" s="130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.5" customHeight="1">
      <c r="A155" s="7"/>
      <c r="B155" s="34"/>
      <c r="C155" s="7"/>
      <c r="D155" s="130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.5" customHeight="1">
      <c r="A156" s="7"/>
      <c r="B156" s="34"/>
      <c r="C156" s="7"/>
      <c r="D156" s="130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.5" customHeight="1">
      <c r="A157" s="7"/>
      <c r="B157" s="34"/>
      <c r="C157" s="7"/>
      <c r="D157" s="130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.5" customHeight="1">
      <c r="A158" s="7"/>
      <c r="B158" s="34"/>
      <c r="C158" s="7"/>
      <c r="D158" s="130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.5" customHeight="1">
      <c r="A159" s="7"/>
      <c r="B159" s="34"/>
      <c r="C159" s="7"/>
      <c r="D159" s="130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.5" customHeight="1">
      <c r="A160" s="7"/>
      <c r="B160" s="34"/>
      <c r="C160" s="7"/>
      <c r="D160" s="130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.5" customHeight="1">
      <c r="A161" s="7"/>
      <c r="B161" s="34"/>
      <c r="C161" s="7"/>
      <c r="D161" s="130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.5" customHeight="1">
      <c r="A162" s="7"/>
      <c r="B162" s="34"/>
      <c r="C162" s="7"/>
      <c r="D162" s="130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.5" customHeight="1">
      <c r="A163" s="7"/>
      <c r="B163" s="34"/>
      <c r="C163" s="7"/>
      <c r="D163" s="130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.5" customHeight="1">
      <c r="A164" s="7"/>
      <c r="B164" s="34"/>
      <c r="C164" s="7"/>
      <c r="D164" s="130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.5" customHeight="1">
      <c r="A165" s="7"/>
      <c r="B165" s="34"/>
      <c r="C165" s="7"/>
      <c r="D165" s="130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.5" customHeight="1">
      <c r="A166" s="7"/>
      <c r="B166" s="34"/>
      <c r="C166" s="7"/>
      <c r="D166" s="130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.5" customHeight="1">
      <c r="A167" s="7"/>
      <c r="B167" s="34"/>
      <c r="C167" s="7"/>
      <c r="D167" s="130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.5" customHeight="1">
      <c r="A168" s="7"/>
      <c r="B168" s="34"/>
      <c r="C168" s="7"/>
      <c r="D168" s="130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.5" customHeight="1">
      <c r="A169" s="7"/>
      <c r="B169" s="34"/>
      <c r="C169" s="7"/>
      <c r="D169" s="130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.5" customHeight="1">
      <c r="A170" s="7"/>
      <c r="B170" s="34"/>
      <c r="C170" s="7"/>
      <c r="D170" s="130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.5" customHeight="1">
      <c r="A171" s="7"/>
      <c r="B171" s="34"/>
      <c r="C171" s="7"/>
      <c r="D171" s="130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.5" customHeight="1">
      <c r="A172" s="7"/>
      <c r="B172" s="34"/>
      <c r="C172" s="7"/>
      <c r="D172" s="130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.5" customHeight="1">
      <c r="A173" s="7"/>
      <c r="B173" s="34"/>
      <c r="C173" s="7"/>
      <c r="D173" s="130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.5" customHeight="1">
      <c r="A174" s="7"/>
      <c r="B174" s="34"/>
      <c r="C174" s="7"/>
      <c r="D174" s="130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.5" customHeight="1">
      <c r="A175" s="7"/>
      <c r="B175" s="34"/>
      <c r="C175" s="7"/>
      <c r="D175" s="130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.5" customHeight="1">
      <c r="A176" s="7"/>
      <c r="B176" s="34"/>
      <c r="C176" s="7"/>
      <c r="D176" s="130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.5" customHeight="1">
      <c r="A177" s="7"/>
      <c r="B177" s="34"/>
      <c r="C177" s="7"/>
      <c r="D177" s="130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.5" customHeight="1">
      <c r="A178" s="7"/>
      <c r="B178" s="34"/>
      <c r="C178" s="7"/>
      <c r="D178" s="130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.5" customHeight="1">
      <c r="A179" s="7"/>
      <c r="B179" s="34"/>
      <c r="C179" s="7"/>
      <c r="D179" s="130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.5" customHeight="1">
      <c r="A180" s="7"/>
      <c r="B180" s="34"/>
      <c r="C180" s="7"/>
      <c r="D180" s="130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.5" customHeight="1">
      <c r="A181" s="7"/>
      <c r="B181" s="34"/>
      <c r="C181" s="7"/>
      <c r="D181" s="130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.5" customHeight="1">
      <c r="A182" s="7"/>
      <c r="B182" s="34"/>
      <c r="C182" s="7"/>
      <c r="D182" s="130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.5" customHeight="1">
      <c r="A183" s="7"/>
      <c r="B183" s="34"/>
      <c r="C183" s="7"/>
      <c r="D183" s="130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.5" customHeight="1">
      <c r="A184" s="7"/>
      <c r="B184" s="34"/>
      <c r="C184" s="7"/>
      <c r="D184" s="130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.5" customHeight="1">
      <c r="A185" s="7"/>
      <c r="B185" s="34"/>
      <c r="C185" s="7"/>
      <c r="D185" s="130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.5" customHeight="1">
      <c r="A186" s="7"/>
      <c r="B186" s="34"/>
      <c r="C186" s="7"/>
      <c r="D186" s="130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.5" customHeight="1">
      <c r="A187" s="7"/>
      <c r="B187" s="34"/>
      <c r="C187" s="7"/>
      <c r="D187" s="130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.5" customHeight="1">
      <c r="A188" s="7"/>
      <c r="B188" s="34"/>
      <c r="C188" s="7"/>
      <c r="D188" s="130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.5" customHeight="1">
      <c r="A189" s="7"/>
      <c r="B189" s="34"/>
      <c r="C189" s="7"/>
      <c r="D189" s="130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.5" customHeight="1">
      <c r="A190" s="7"/>
      <c r="B190" s="34"/>
      <c r="C190" s="7"/>
      <c r="D190" s="130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>
      <c r="A191" s="7"/>
      <c r="B191" s="34"/>
      <c r="C191" s="7"/>
      <c r="D191" s="130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.5" customHeight="1">
      <c r="A192" s="7"/>
      <c r="B192" s="34"/>
      <c r="C192" s="7"/>
      <c r="D192" s="130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.5" customHeight="1">
      <c r="A193" s="7"/>
      <c r="B193" s="34"/>
      <c r="C193" s="7"/>
      <c r="D193" s="130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.5" customHeight="1">
      <c r="A194" s="7"/>
      <c r="B194" s="34"/>
      <c r="C194" s="7"/>
      <c r="D194" s="130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.5" customHeight="1">
      <c r="A195" s="7"/>
      <c r="B195" s="34"/>
      <c r="C195" s="7"/>
      <c r="D195" s="130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.5" customHeight="1">
      <c r="A196" s="7"/>
      <c r="B196" s="34"/>
      <c r="C196" s="7"/>
      <c r="D196" s="130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.5" customHeight="1">
      <c r="A197" s="7"/>
      <c r="B197" s="34"/>
      <c r="C197" s="7"/>
      <c r="D197" s="130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.5" customHeight="1">
      <c r="A198" s="7"/>
      <c r="B198" s="34"/>
      <c r="C198" s="7"/>
      <c r="D198" s="130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.5" customHeight="1">
      <c r="A199" s="7"/>
      <c r="B199" s="34"/>
      <c r="C199" s="7"/>
      <c r="D199" s="130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.5" customHeight="1">
      <c r="A200" s="7"/>
      <c r="B200" s="34"/>
      <c r="C200" s="7"/>
      <c r="D200" s="130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.5" customHeight="1">
      <c r="A201" s="7"/>
      <c r="B201" s="34"/>
      <c r="C201" s="7"/>
      <c r="D201" s="130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.5" customHeight="1">
      <c r="A202" s="7"/>
      <c r="B202" s="34"/>
      <c r="C202" s="7"/>
      <c r="D202" s="130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.5" customHeight="1">
      <c r="A203" s="7"/>
      <c r="B203" s="34"/>
      <c r="C203" s="7"/>
      <c r="D203" s="130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.5" customHeight="1">
      <c r="A204" s="7"/>
      <c r="B204" s="34"/>
      <c r="C204" s="7"/>
      <c r="D204" s="130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.5" customHeight="1">
      <c r="A205" s="7"/>
      <c r="B205" s="34"/>
      <c r="C205" s="7"/>
      <c r="D205" s="130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.5" customHeight="1">
      <c r="A206" s="7"/>
      <c r="B206" s="34"/>
      <c r="C206" s="7"/>
      <c r="D206" s="130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.5" customHeight="1">
      <c r="A207" s="7"/>
      <c r="B207" s="34"/>
      <c r="C207" s="7"/>
      <c r="D207" s="130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.5" customHeight="1">
      <c r="A208" s="7"/>
      <c r="B208" s="34"/>
      <c r="C208" s="7"/>
      <c r="D208" s="130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.5" customHeight="1">
      <c r="A209" s="7"/>
      <c r="B209" s="34"/>
      <c r="C209" s="7"/>
      <c r="D209" s="130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.5" customHeight="1">
      <c r="A210" s="7"/>
      <c r="B210" s="34"/>
      <c r="C210" s="7"/>
      <c r="D210" s="130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.5" customHeight="1">
      <c r="A211" s="7"/>
      <c r="B211" s="34"/>
      <c r="C211" s="7"/>
      <c r="D211" s="130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.5" customHeight="1">
      <c r="A212" s="7"/>
      <c r="B212" s="34"/>
      <c r="C212" s="7"/>
      <c r="D212" s="130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.5" customHeight="1">
      <c r="A213" s="7"/>
      <c r="B213" s="34"/>
      <c r="C213" s="7"/>
      <c r="D213" s="130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.5" customHeight="1">
      <c r="A214" s="7"/>
      <c r="B214" s="34"/>
      <c r="C214" s="7"/>
      <c r="D214" s="130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.5" customHeight="1">
      <c r="A215" s="7"/>
      <c r="B215" s="34"/>
      <c r="C215" s="7"/>
      <c r="D215" s="130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.5" customHeight="1">
      <c r="A216" s="7"/>
      <c r="B216" s="34"/>
      <c r="C216" s="7"/>
      <c r="D216" s="130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.5" customHeight="1">
      <c r="A217" s="7"/>
      <c r="B217" s="34"/>
      <c r="C217" s="7"/>
      <c r="D217" s="130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.5" customHeight="1">
      <c r="A218" s="7"/>
      <c r="B218" s="34"/>
      <c r="C218" s="7"/>
      <c r="D218" s="130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.5" customHeight="1">
      <c r="A219" s="7"/>
      <c r="B219" s="34"/>
      <c r="C219" s="7"/>
      <c r="D219" s="130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.5" customHeight="1">
      <c r="A220" s="7"/>
      <c r="B220" s="34"/>
      <c r="C220" s="7"/>
      <c r="D220" s="130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.5" customHeight="1">
      <c r="A221" s="7"/>
      <c r="B221" s="34"/>
      <c r="C221" s="7"/>
      <c r="D221" s="130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.5" customHeight="1">
      <c r="A222" s="7"/>
      <c r="B222" s="34"/>
      <c r="C222" s="7"/>
      <c r="D222" s="130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.5" customHeight="1">
      <c r="A223" s="7"/>
      <c r="B223" s="34"/>
      <c r="C223" s="7"/>
      <c r="D223" s="130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.5" customHeight="1">
      <c r="A224" s="7"/>
      <c r="B224" s="34"/>
      <c r="C224" s="7"/>
      <c r="D224" s="130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.5" customHeight="1">
      <c r="A225" s="7"/>
      <c r="B225" s="34"/>
      <c r="C225" s="7"/>
      <c r="D225" s="130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.5" customHeight="1">
      <c r="A226" s="7"/>
      <c r="B226" s="34"/>
      <c r="C226" s="7"/>
      <c r="D226" s="130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.5" customHeight="1">
      <c r="A227" s="7"/>
      <c r="B227" s="34"/>
      <c r="C227" s="7"/>
      <c r="D227" s="130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.5" customHeight="1">
      <c r="A228" s="7"/>
      <c r="B228" s="34"/>
      <c r="C228" s="7"/>
      <c r="D228" s="130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.5" customHeight="1">
      <c r="A229" s="7"/>
      <c r="B229" s="34"/>
      <c r="C229" s="7"/>
      <c r="D229" s="130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.5" customHeight="1">
      <c r="A230" s="7"/>
      <c r="B230" s="34"/>
      <c r="C230" s="7"/>
      <c r="D230" s="130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.5" customHeight="1">
      <c r="A231" s="7"/>
      <c r="B231" s="34"/>
      <c r="C231" s="7"/>
      <c r="D231" s="130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.5" customHeight="1">
      <c r="A232" s="7"/>
      <c r="B232" s="34"/>
      <c r="C232" s="7"/>
      <c r="D232" s="130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.5" customHeight="1">
      <c r="A233" s="7"/>
      <c r="B233" s="34"/>
      <c r="C233" s="7"/>
      <c r="D233" s="130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.5" customHeight="1">
      <c r="A234" s="7"/>
      <c r="B234" s="34"/>
      <c r="C234" s="7"/>
      <c r="D234" s="130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.5" customHeight="1">
      <c r="A235" s="7"/>
      <c r="B235" s="34"/>
      <c r="C235" s="7"/>
      <c r="D235" s="130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.5" customHeight="1">
      <c r="A236" s="7"/>
      <c r="B236" s="34"/>
      <c r="C236" s="7"/>
      <c r="D236" s="130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.5" customHeight="1">
      <c r="A237" s="7"/>
      <c r="B237" s="34"/>
      <c r="C237" s="7"/>
      <c r="D237" s="130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.5" customHeight="1">
      <c r="A238" s="7"/>
      <c r="B238" s="34"/>
      <c r="C238" s="7"/>
      <c r="D238" s="130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.5" customHeight="1">
      <c r="A239" s="7"/>
      <c r="B239" s="34"/>
      <c r="C239" s="7"/>
      <c r="D239" s="130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.5" customHeight="1">
      <c r="A240" s="7"/>
      <c r="B240" s="34"/>
      <c r="C240" s="7"/>
      <c r="D240" s="130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.5" customHeight="1">
      <c r="A241" s="7"/>
      <c r="B241" s="34"/>
      <c r="C241" s="7"/>
      <c r="D241" s="130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3.5" customHeight="1">
      <c r="A242" s="7"/>
      <c r="B242" s="34"/>
      <c r="C242" s="7"/>
      <c r="D242" s="130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3.5" customHeight="1">
      <c r="A243" s="7"/>
      <c r="B243" s="34"/>
      <c r="C243" s="7"/>
      <c r="D243" s="130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3.5" customHeight="1">
      <c r="A244" s="7"/>
      <c r="B244" s="34"/>
      <c r="C244" s="7"/>
      <c r="D244" s="130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3.5" customHeight="1">
      <c r="A245" s="7"/>
      <c r="B245" s="34"/>
      <c r="C245" s="7"/>
      <c r="D245" s="130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3.5" customHeight="1">
      <c r="A246" s="7"/>
      <c r="B246" s="34"/>
      <c r="C246" s="7"/>
      <c r="D246" s="130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3.5" customHeight="1">
      <c r="A247" s="7"/>
      <c r="B247" s="34"/>
      <c r="C247" s="7"/>
      <c r="D247" s="130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6:D46"/>
    <mergeCell ref="B47:D47"/>
    <mergeCell ref="A5:B5"/>
    <mergeCell ref="C5:E5"/>
    <mergeCell ref="F5:K5"/>
    <mergeCell ref="O5:T5"/>
    <mergeCell ref="D15:E15"/>
    <mergeCell ref="B44:D44"/>
    <mergeCell ref="B45:D45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22.75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101" t="s">
        <v>206</v>
      </c>
      <c r="B1" s="102"/>
      <c r="C1" s="103" t="s">
        <v>45</v>
      </c>
      <c r="D1" s="102"/>
      <c r="E1" s="104"/>
      <c r="F1" s="105" t="s">
        <v>208</v>
      </c>
      <c r="G1" s="106"/>
      <c r="H1" s="106"/>
      <c r="I1" s="106"/>
      <c r="J1" s="106"/>
      <c r="K1" s="106"/>
      <c r="L1" s="107" t="s">
        <v>307</v>
      </c>
      <c r="M1" s="102"/>
      <c r="N1" s="102"/>
      <c r="O1" s="102"/>
      <c r="P1" s="102"/>
      <c r="Q1" s="102"/>
      <c r="R1" s="102"/>
      <c r="S1" s="102"/>
      <c r="T1" s="108"/>
      <c r="U1" s="7"/>
      <c r="V1" s="109"/>
      <c r="W1" s="7"/>
      <c r="X1" s="7"/>
      <c r="Y1" s="7"/>
      <c r="Z1" s="7"/>
    </row>
    <row r="2" ht="13.5" customHeight="1">
      <c r="A2" s="110" t="s">
        <v>209</v>
      </c>
      <c r="B2" s="12"/>
      <c r="C2" s="111" t="s">
        <v>7</v>
      </c>
      <c r="D2" s="112"/>
      <c r="E2" s="113"/>
      <c r="F2" s="114" t="s">
        <v>210</v>
      </c>
      <c r="G2" s="11"/>
      <c r="H2" s="11"/>
      <c r="I2" s="11"/>
      <c r="J2" s="11"/>
      <c r="K2" s="12"/>
      <c r="L2" s="115" t="s">
        <v>7</v>
      </c>
      <c r="M2" s="112"/>
      <c r="N2" s="112"/>
      <c r="O2" s="116"/>
      <c r="P2" s="116"/>
      <c r="Q2" s="116"/>
      <c r="R2" s="116"/>
      <c r="S2" s="116"/>
      <c r="T2" s="117"/>
      <c r="U2" s="7"/>
      <c r="V2" s="7"/>
      <c r="W2" s="7"/>
      <c r="X2" s="7"/>
      <c r="Y2" s="7"/>
      <c r="Z2" s="7"/>
    </row>
    <row r="3" ht="13.5" customHeight="1">
      <c r="A3" s="110" t="s">
        <v>211</v>
      </c>
      <c r="B3" s="12"/>
      <c r="C3" s="118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7"/>
      <c r="V3" s="7"/>
      <c r="W3" s="7"/>
      <c r="X3" s="7"/>
      <c r="Y3" s="7"/>
      <c r="Z3" s="7"/>
    </row>
    <row r="4" ht="13.5" customHeight="1">
      <c r="A4" s="120" t="s">
        <v>100</v>
      </c>
      <c r="B4" s="12"/>
      <c r="C4" s="121" t="s">
        <v>101</v>
      </c>
      <c r="D4" s="11"/>
      <c r="E4" s="12"/>
      <c r="F4" s="121" t="s">
        <v>102</v>
      </c>
      <c r="G4" s="11"/>
      <c r="H4" s="11"/>
      <c r="I4" s="11"/>
      <c r="J4" s="11"/>
      <c r="K4" s="12"/>
      <c r="L4" s="122" t="s">
        <v>212</v>
      </c>
      <c r="M4" s="11"/>
      <c r="N4" s="11"/>
      <c r="O4" s="121" t="s">
        <v>105</v>
      </c>
      <c r="P4" s="11"/>
      <c r="Q4" s="11"/>
      <c r="R4" s="11"/>
      <c r="S4" s="11"/>
      <c r="T4" s="119"/>
      <c r="U4" s="7"/>
      <c r="V4" s="109"/>
      <c r="W4" s="7"/>
      <c r="X4" s="7"/>
      <c r="Y4" s="7"/>
      <c r="Z4" s="7"/>
    </row>
    <row r="5" ht="13.5" customHeight="1">
      <c r="A5" s="123">
        <f>COUNTIF(F33:HQ33,"P")</f>
        <v>4</v>
      </c>
      <c r="B5" s="124"/>
      <c r="C5" s="125">
        <f>COUNTIF(F34:HQ34,"F")</f>
        <v>0</v>
      </c>
      <c r="D5" s="126"/>
      <c r="E5" s="124"/>
      <c r="F5" s="125">
        <f>SUM(O5,-A5,-C5)</f>
        <v>0</v>
      </c>
      <c r="G5" s="126"/>
      <c r="H5" s="126"/>
      <c r="I5" s="126"/>
      <c r="J5" s="126"/>
      <c r="K5" s="124"/>
      <c r="L5" s="127">
        <f>COUNTIF(E32:HQ32,"N")</f>
        <v>1</v>
      </c>
      <c r="M5" s="127">
        <f>COUNTIF(E32:HQ32,"A")</f>
        <v>3</v>
      </c>
      <c r="N5" s="127">
        <f>COUNTIF(E33:HQ33,"B")</f>
        <v>0</v>
      </c>
      <c r="O5" s="125">
        <f>COUNTA(E7:HT7)</f>
        <v>4</v>
      </c>
      <c r="P5" s="126"/>
      <c r="Q5" s="126"/>
      <c r="R5" s="126"/>
      <c r="S5" s="126"/>
      <c r="T5" s="128"/>
      <c r="U5" s="129"/>
      <c r="V5" s="7"/>
      <c r="W5" s="7"/>
      <c r="X5" s="7"/>
      <c r="Y5" s="7"/>
      <c r="Z5" s="7"/>
    </row>
    <row r="6" ht="9.75" customHeight="1">
      <c r="A6" s="7"/>
      <c r="B6" s="34"/>
      <c r="C6" s="7"/>
      <c r="D6" s="130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45.0" customHeight="1">
      <c r="A7" s="308"/>
      <c r="B7" s="309"/>
      <c r="C7" s="310"/>
      <c r="D7" s="311"/>
      <c r="E7" s="310"/>
      <c r="F7" s="312" t="s">
        <v>213</v>
      </c>
      <c r="G7" s="312" t="s">
        <v>214</v>
      </c>
      <c r="H7" s="312" t="s">
        <v>215</v>
      </c>
      <c r="I7" s="312" t="s">
        <v>216</v>
      </c>
      <c r="J7" s="312"/>
      <c r="K7" s="312"/>
      <c r="L7" s="312"/>
      <c r="M7" s="312"/>
      <c r="N7" s="312"/>
      <c r="O7" s="312"/>
      <c r="P7" s="312"/>
      <c r="Q7" s="312"/>
      <c r="R7" s="312"/>
      <c r="S7" s="312"/>
      <c r="T7" s="313"/>
      <c r="U7" s="32"/>
      <c r="V7" s="109"/>
      <c r="W7" s="7"/>
      <c r="X7" s="7"/>
      <c r="Y7" s="7"/>
      <c r="Z7" s="7"/>
    </row>
    <row r="8" ht="13.5" customHeight="1">
      <c r="A8" s="136" t="s">
        <v>231</v>
      </c>
      <c r="B8" s="148" t="s">
        <v>232</v>
      </c>
      <c r="C8" s="149"/>
      <c r="D8" s="150"/>
      <c r="E8" s="314"/>
      <c r="F8" s="315"/>
      <c r="G8" s="315"/>
      <c r="H8" s="315"/>
      <c r="I8" s="315"/>
      <c r="J8" s="315"/>
      <c r="K8" s="315"/>
      <c r="L8" s="315"/>
      <c r="M8" s="315"/>
      <c r="N8" s="315"/>
      <c r="O8" s="315"/>
      <c r="P8" s="315"/>
      <c r="Q8" s="315"/>
      <c r="R8" s="315"/>
      <c r="S8" s="315"/>
      <c r="T8" s="316"/>
      <c r="U8" s="7"/>
      <c r="V8" s="7"/>
      <c r="W8" s="7"/>
      <c r="X8" s="7"/>
      <c r="Y8" s="7"/>
      <c r="Z8" s="7"/>
    </row>
    <row r="9" ht="13.5" customHeight="1">
      <c r="A9" s="143"/>
      <c r="B9" s="148"/>
      <c r="C9" s="149"/>
      <c r="D9" s="150" t="s">
        <v>271</v>
      </c>
      <c r="E9" s="334"/>
      <c r="F9" s="315"/>
      <c r="G9" s="315"/>
      <c r="H9" s="315"/>
      <c r="I9" s="315"/>
      <c r="J9" s="315"/>
      <c r="K9" s="315"/>
      <c r="L9" s="315"/>
      <c r="M9" s="315"/>
      <c r="N9" s="315"/>
      <c r="O9" s="315"/>
      <c r="P9" s="315"/>
      <c r="Q9" s="315"/>
      <c r="R9" s="315"/>
      <c r="S9" s="315"/>
      <c r="T9" s="316"/>
      <c r="U9" s="7"/>
      <c r="V9" s="109"/>
      <c r="W9" s="7"/>
      <c r="X9" s="7"/>
      <c r="Y9" s="7"/>
      <c r="Z9" s="7"/>
    </row>
    <row r="10" ht="13.5" customHeight="1">
      <c r="A10" s="147"/>
      <c r="B10" s="148"/>
      <c r="C10" s="156"/>
      <c r="D10" s="335" t="s">
        <v>310</v>
      </c>
      <c r="E10" s="140"/>
      <c r="F10" s="315"/>
      <c r="G10" s="315"/>
      <c r="H10" s="315"/>
      <c r="I10" s="315"/>
      <c r="J10" s="315"/>
      <c r="K10" s="315"/>
      <c r="L10" s="315"/>
      <c r="M10" s="315"/>
      <c r="N10" s="315"/>
      <c r="O10" s="315"/>
      <c r="P10" s="315"/>
      <c r="Q10" s="315"/>
      <c r="R10" s="315"/>
      <c r="S10" s="315"/>
      <c r="T10" s="316"/>
      <c r="U10" s="7"/>
      <c r="V10" s="109"/>
      <c r="W10" s="7"/>
      <c r="X10" s="7"/>
      <c r="Y10" s="7"/>
      <c r="Z10" s="7"/>
    </row>
    <row r="11" ht="13.5" customHeight="1">
      <c r="A11" s="147"/>
      <c r="B11" s="148" t="s">
        <v>312</v>
      </c>
      <c r="C11" s="149"/>
      <c r="D11" s="150"/>
      <c r="E11" s="154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6"/>
      <c r="U11" s="7"/>
      <c r="V11" s="7"/>
      <c r="W11" s="7"/>
      <c r="X11" s="7"/>
      <c r="Y11" s="7"/>
      <c r="Z11" s="7"/>
    </row>
    <row r="12" ht="13.5" customHeight="1">
      <c r="A12" s="147"/>
      <c r="B12" s="148"/>
      <c r="C12" s="149"/>
      <c r="D12" s="150" t="s">
        <v>247</v>
      </c>
      <c r="E12" s="154"/>
      <c r="F12" s="151"/>
      <c r="G12" s="151"/>
      <c r="H12" s="151"/>
      <c r="I12" s="151" t="s">
        <v>239</v>
      </c>
      <c r="J12" s="151"/>
      <c r="K12" s="151"/>
      <c r="L12" s="315"/>
      <c r="M12" s="315"/>
      <c r="N12" s="315"/>
      <c r="O12" s="315"/>
      <c r="P12" s="315"/>
      <c r="Q12" s="315"/>
      <c r="R12" s="315"/>
      <c r="S12" s="315"/>
      <c r="T12" s="316"/>
      <c r="U12" s="7"/>
      <c r="V12" s="7"/>
      <c r="W12" s="7"/>
      <c r="X12" s="7"/>
      <c r="Y12" s="7"/>
      <c r="Z12" s="7"/>
    </row>
    <row r="13" ht="13.5" customHeight="1">
      <c r="A13" s="147"/>
      <c r="B13" s="148"/>
      <c r="C13" s="149"/>
      <c r="D13" s="150">
        <v>1.2345678E7</v>
      </c>
      <c r="E13" s="154"/>
      <c r="F13" s="151" t="s">
        <v>239</v>
      </c>
      <c r="G13" s="315"/>
      <c r="H13" s="315"/>
      <c r="I13" s="315"/>
      <c r="J13" s="151"/>
      <c r="K13" s="151"/>
      <c r="L13" s="151"/>
      <c r="M13" s="151"/>
      <c r="N13" s="151"/>
      <c r="O13" s="151"/>
      <c r="P13" s="151"/>
      <c r="Q13" s="151"/>
      <c r="R13" s="315"/>
      <c r="S13" s="315"/>
      <c r="T13" s="316"/>
      <c r="U13" s="7"/>
      <c r="V13" s="7"/>
      <c r="W13" s="7"/>
      <c r="X13" s="7"/>
      <c r="Y13" s="7"/>
      <c r="Z13" s="7"/>
    </row>
    <row r="14" ht="13.5" customHeight="1">
      <c r="A14" s="147"/>
      <c r="B14" s="148" t="s">
        <v>316</v>
      </c>
      <c r="C14" s="149"/>
      <c r="D14" s="150"/>
      <c r="E14" s="154"/>
      <c r="F14" s="315"/>
      <c r="G14" s="315"/>
      <c r="H14" s="315"/>
      <c r="I14" s="315"/>
      <c r="J14" s="315"/>
      <c r="K14" s="315"/>
      <c r="L14" s="315"/>
      <c r="M14" s="315"/>
      <c r="N14" s="315"/>
      <c r="O14" s="315"/>
      <c r="P14" s="315"/>
      <c r="Q14" s="315"/>
      <c r="R14" s="315"/>
      <c r="S14" s="315"/>
      <c r="T14" s="316"/>
      <c r="U14" s="317"/>
      <c r="V14" s="7"/>
      <c r="W14" s="7"/>
      <c r="X14" s="7"/>
      <c r="Y14" s="7"/>
      <c r="Z14" s="7"/>
    </row>
    <row r="15" ht="13.5" customHeight="1">
      <c r="A15" s="147"/>
      <c r="B15" s="148"/>
      <c r="C15" s="149"/>
      <c r="D15" s="130">
        <v>123456.0</v>
      </c>
      <c r="F15" s="151"/>
      <c r="G15" s="151" t="s">
        <v>239</v>
      </c>
      <c r="H15" s="156"/>
      <c r="I15" s="151"/>
      <c r="J15" s="151"/>
      <c r="K15" s="151"/>
      <c r="L15" s="151"/>
      <c r="M15" s="315"/>
      <c r="N15" s="156"/>
      <c r="O15" s="151"/>
      <c r="P15" s="315"/>
      <c r="Q15" s="315"/>
      <c r="R15" s="315"/>
      <c r="S15" s="315"/>
      <c r="T15" s="316"/>
      <c r="U15" s="317"/>
      <c r="V15" s="7"/>
      <c r="W15" s="7"/>
      <c r="X15" s="7"/>
      <c r="Y15" s="7"/>
      <c r="Z15" s="7"/>
    </row>
    <row r="16" ht="13.5" customHeight="1">
      <c r="A16" s="147"/>
      <c r="B16" s="148"/>
      <c r="C16" s="149"/>
      <c r="D16" s="150" t="s">
        <v>319</v>
      </c>
      <c r="E16" s="154"/>
      <c r="F16" s="315"/>
      <c r="G16" s="315"/>
      <c r="H16" s="151" t="s">
        <v>239</v>
      </c>
      <c r="I16" s="151" t="s">
        <v>239</v>
      </c>
      <c r="J16" s="315"/>
      <c r="K16" s="151"/>
      <c r="L16" s="151"/>
      <c r="M16" s="151"/>
      <c r="N16" s="151"/>
      <c r="O16" s="315"/>
      <c r="P16" s="315"/>
      <c r="Q16" s="151"/>
      <c r="R16" s="315"/>
      <c r="S16" s="315"/>
      <c r="T16" s="316"/>
      <c r="U16" s="7"/>
      <c r="V16" s="7"/>
      <c r="W16" s="7"/>
      <c r="X16" s="7"/>
      <c r="Y16" s="7"/>
      <c r="Z16" s="7"/>
    </row>
    <row r="17" ht="13.5" customHeight="1">
      <c r="A17" s="147"/>
      <c r="B17" s="148" t="s">
        <v>320</v>
      </c>
      <c r="C17" s="149"/>
      <c r="D17" s="150"/>
      <c r="E17" s="154"/>
      <c r="F17" s="315"/>
      <c r="G17" s="315"/>
      <c r="H17" s="315"/>
      <c r="I17" s="315"/>
      <c r="J17" s="315"/>
      <c r="K17" s="315"/>
      <c r="L17" s="315"/>
      <c r="M17" s="315"/>
      <c r="N17" s="315"/>
      <c r="O17" s="315"/>
      <c r="P17" s="315"/>
      <c r="Q17" s="315"/>
      <c r="R17" s="315"/>
      <c r="S17" s="315"/>
      <c r="T17" s="316"/>
      <c r="U17" s="7"/>
      <c r="V17" s="7"/>
      <c r="W17" s="7"/>
      <c r="X17" s="7"/>
      <c r="Y17" s="7"/>
      <c r="Z17" s="7"/>
    </row>
    <row r="18" ht="13.5" customHeight="1">
      <c r="A18" s="147"/>
      <c r="B18" s="148"/>
      <c r="C18" s="149"/>
      <c r="D18" s="150" t="s">
        <v>319</v>
      </c>
      <c r="E18" s="154"/>
      <c r="F18" s="151"/>
      <c r="G18" s="151"/>
      <c r="H18" s="151"/>
      <c r="I18" s="151" t="s">
        <v>239</v>
      </c>
      <c r="J18" s="151"/>
      <c r="K18" s="315"/>
      <c r="L18" s="151"/>
      <c r="M18" s="151"/>
      <c r="N18" s="151"/>
      <c r="O18" s="315"/>
      <c r="P18" s="315"/>
      <c r="Q18" s="315"/>
      <c r="R18" s="315"/>
      <c r="S18" s="315"/>
      <c r="T18" s="316"/>
      <c r="U18" s="7"/>
      <c r="V18" s="7"/>
      <c r="W18" s="7"/>
      <c r="X18" s="7"/>
      <c r="Y18" s="7"/>
      <c r="Z18" s="7"/>
    </row>
    <row r="19" ht="13.5" customHeight="1">
      <c r="A19" s="147"/>
      <c r="B19" s="148"/>
      <c r="C19" s="149"/>
      <c r="D19" s="150">
        <v>123214.0</v>
      </c>
      <c r="E19" s="154"/>
      <c r="F19" s="315"/>
      <c r="G19" s="151" t="s">
        <v>239</v>
      </c>
      <c r="H19" s="151" t="s">
        <v>239</v>
      </c>
      <c r="I19" s="151"/>
      <c r="J19" s="151"/>
      <c r="K19" s="151"/>
      <c r="L19" s="315"/>
      <c r="M19" s="151"/>
      <c r="N19" s="156"/>
      <c r="O19" s="151"/>
      <c r="P19" s="151"/>
      <c r="Q19" s="151"/>
      <c r="R19" s="315"/>
      <c r="S19" s="315"/>
      <c r="T19" s="316"/>
      <c r="U19" s="7"/>
      <c r="V19" s="7"/>
      <c r="W19" s="7"/>
      <c r="X19" s="7"/>
      <c r="Y19" s="7"/>
      <c r="Z19" s="7"/>
    </row>
    <row r="20" ht="13.5" customHeight="1">
      <c r="A20" s="147"/>
      <c r="B20" s="148"/>
      <c r="C20" s="149"/>
      <c r="D20" s="150"/>
      <c r="E20" s="154"/>
      <c r="F20" s="315"/>
      <c r="G20" s="315"/>
      <c r="H20" s="315"/>
      <c r="I20" s="315"/>
      <c r="J20" s="315"/>
      <c r="K20" s="315"/>
      <c r="L20" s="315"/>
      <c r="M20" s="315"/>
      <c r="N20" s="315"/>
      <c r="O20" s="315"/>
      <c r="P20" s="315"/>
      <c r="Q20" s="315"/>
      <c r="R20" s="315"/>
      <c r="S20" s="315"/>
      <c r="T20" s="316"/>
      <c r="U20" s="7"/>
      <c r="V20" s="7"/>
      <c r="W20" s="7"/>
      <c r="X20" s="7"/>
      <c r="Y20" s="7"/>
      <c r="Z20" s="7"/>
    </row>
    <row r="21" ht="13.5" customHeight="1">
      <c r="A21" s="163" t="s">
        <v>248</v>
      </c>
      <c r="B21" s="164" t="s">
        <v>249</v>
      </c>
      <c r="C21" s="165"/>
      <c r="D21" s="166"/>
      <c r="E21" s="167"/>
      <c r="F21" s="321"/>
      <c r="G21" s="321"/>
      <c r="H21" s="321"/>
      <c r="I21" s="321"/>
      <c r="J21" s="321"/>
      <c r="K21" s="321"/>
      <c r="L21" s="321"/>
      <c r="M21" s="321"/>
      <c r="N21" s="321"/>
      <c r="O21" s="321"/>
      <c r="P21" s="321"/>
      <c r="Q21" s="321"/>
      <c r="R21" s="321"/>
      <c r="S21" s="321"/>
      <c r="T21" s="322"/>
      <c r="U21" s="7"/>
      <c r="V21" s="7"/>
      <c r="W21" s="7"/>
      <c r="X21" s="7"/>
      <c r="Y21" s="7"/>
      <c r="Z21" s="7"/>
    </row>
    <row r="22" ht="13.5" customHeight="1">
      <c r="A22" s="168"/>
      <c r="B22" s="323"/>
      <c r="C22" s="173"/>
      <c r="D22" s="174" t="s">
        <v>321</v>
      </c>
      <c r="E22" s="169"/>
      <c r="F22" s="315"/>
      <c r="G22" s="315"/>
      <c r="H22" s="151"/>
      <c r="I22" s="315"/>
      <c r="J22" s="315"/>
      <c r="K22" s="315"/>
      <c r="L22" s="315"/>
      <c r="M22" s="315"/>
      <c r="N22" s="315"/>
      <c r="O22" s="315"/>
      <c r="P22" s="315"/>
      <c r="Q22" s="315"/>
      <c r="R22" s="315"/>
      <c r="S22" s="315"/>
      <c r="T22" s="316"/>
      <c r="U22" s="7"/>
      <c r="V22" s="7"/>
      <c r="W22" s="7"/>
      <c r="X22" s="7"/>
      <c r="Y22" s="7"/>
      <c r="Z22" s="7"/>
    </row>
    <row r="23" ht="13.5" customHeight="1">
      <c r="A23" s="168"/>
      <c r="B23" s="323"/>
      <c r="C23" s="173"/>
      <c r="D23" s="174" t="s">
        <v>251</v>
      </c>
      <c r="E23" s="169"/>
      <c r="F23" s="151" t="s">
        <v>239</v>
      </c>
      <c r="G23" s="151"/>
      <c r="H23" s="156"/>
      <c r="I23" s="151"/>
      <c r="J23" s="151"/>
      <c r="K23" s="151"/>
      <c r="L23" s="151"/>
      <c r="M23" s="151"/>
      <c r="N23" s="151"/>
      <c r="O23" s="151"/>
      <c r="P23" s="151"/>
      <c r="Q23" s="151"/>
      <c r="R23" s="315"/>
      <c r="S23" s="315"/>
      <c r="T23" s="316"/>
      <c r="U23" s="7"/>
      <c r="V23" s="7"/>
      <c r="W23" s="7"/>
      <c r="X23" s="7"/>
      <c r="Y23" s="7"/>
      <c r="Z23" s="7"/>
    </row>
    <row r="24" ht="13.5" customHeight="1">
      <c r="A24" s="168"/>
      <c r="B24" s="323"/>
      <c r="C24" s="173"/>
      <c r="D24" s="174"/>
      <c r="E24" s="169"/>
      <c r="F24" s="315"/>
      <c r="G24" s="315"/>
      <c r="H24" s="315"/>
      <c r="I24" s="315"/>
      <c r="J24" s="315"/>
      <c r="K24" s="315"/>
      <c r="L24" s="315"/>
      <c r="M24" s="315"/>
      <c r="N24" s="315"/>
      <c r="O24" s="315"/>
      <c r="P24" s="315"/>
      <c r="Q24" s="315"/>
      <c r="R24" s="315"/>
      <c r="S24" s="315"/>
      <c r="T24" s="316"/>
      <c r="U24" s="7"/>
      <c r="V24" s="7"/>
      <c r="W24" s="7"/>
      <c r="X24" s="7"/>
      <c r="Y24" s="7"/>
      <c r="Z24" s="7"/>
    </row>
    <row r="25" ht="13.5" customHeight="1">
      <c r="A25" s="168"/>
      <c r="B25" s="172" t="s">
        <v>252</v>
      </c>
      <c r="C25" s="325"/>
      <c r="D25" s="174"/>
      <c r="E25" s="171"/>
      <c r="F25" s="315"/>
      <c r="G25" s="315"/>
      <c r="H25" s="315"/>
      <c r="I25" s="315"/>
      <c r="J25" s="315"/>
      <c r="K25" s="315"/>
      <c r="L25" s="315"/>
      <c r="M25" s="315"/>
      <c r="N25" s="315"/>
      <c r="O25" s="315"/>
      <c r="P25" s="315"/>
      <c r="Q25" s="315"/>
      <c r="R25" s="315"/>
      <c r="S25" s="315"/>
      <c r="T25" s="316"/>
      <c r="U25" s="7"/>
      <c r="V25" s="7"/>
      <c r="W25" s="7"/>
      <c r="X25" s="7"/>
      <c r="Y25" s="7"/>
      <c r="Z25" s="7"/>
    </row>
    <row r="26" ht="13.5" customHeight="1">
      <c r="A26" s="168"/>
      <c r="B26" s="172"/>
      <c r="C26" s="325"/>
      <c r="D26" s="174"/>
      <c r="E26" s="171"/>
      <c r="F26" s="315"/>
      <c r="G26" s="315"/>
      <c r="H26" s="315"/>
      <c r="I26" s="315"/>
      <c r="J26" s="315"/>
      <c r="K26" s="315"/>
      <c r="L26" s="315"/>
      <c r="M26" s="315"/>
      <c r="N26" s="315"/>
      <c r="O26" s="315"/>
      <c r="P26" s="315"/>
      <c r="Q26" s="315"/>
      <c r="R26" s="315"/>
      <c r="S26" s="315"/>
      <c r="T26" s="316"/>
      <c r="U26" s="7"/>
      <c r="V26" s="7"/>
      <c r="W26" s="7"/>
      <c r="X26" s="7"/>
      <c r="Y26" s="7"/>
      <c r="Z26" s="7"/>
    </row>
    <row r="27" ht="13.5" customHeight="1">
      <c r="A27" s="168"/>
      <c r="B27" s="172" t="s">
        <v>253</v>
      </c>
      <c r="C27" s="325"/>
      <c r="D27" s="174"/>
      <c r="E27" s="171"/>
      <c r="F27" s="315"/>
      <c r="G27" s="315"/>
      <c r="H27" s="315"/>
      <c r="I27" s="315"/>
      <c r="J27" s="315"/>
      <c r="K27" s="315"/>
      <c r="L27" s="315"/>
      <c r="M27" s="315"/>
      <c r="N27" s="315"/>
      <c r="O27" s="315"/>
      <c r="P27" s="315"/>
      <c r="Q27" s="315"/>
      <c r="R27" s="315"/>
      <c r="S27" s="315"/>
      <c r="T27" s="316"/>
      <c r="U27" s="7"/>
      <c r="V27" s="7"/>
      <c r="W27" s="7"/>
      <c r="X27" s="7"/>
      <c r="Y27" s="7"/>
      <c r="Z27" s="7"/>
    </row>
    <row r="28" ht="13.5" customHeight="1">
      <c r="A28" s="168"/>
      <c r="B28" s="172"/>
      <c r="C28" s="325"/>
      <c r="D28" s="174" t="s">
        <v>322</v>
      </c>
      <c r="E28" s="171"/>
      <c r="F28" s="151"/>
      <c r="G28" s="151" t="s">
        <v>239</v>
      </c>
      <c r="H28" s="315"/>
      <c r="I28" s="156"/>
      <c r="J28" s="315"/>
      <c r="K28" s="315"/>
      <c r="L28" s="151"/>
      <c r="M28" s="315"/>
      <c r="N28" s="315"/>
      <c r="O28" s="151"/>
      <c r="P28" s="315"/>
      <c r="Q28" s="315"/>
      <c r="R28" s="315"/>
      <c r="S28" s="315"/>
      <c r="T28" s="316"/>
      <c r="U28" s="7"/>
      <c r="V28" s="7"/>
      <c r="W28" s="7"/>
      <c r="X28" s="7"/>
      <c r="Y28" s="7"/>
      <c r="Z28" s="7"/>
    </row>
    <row r="29" ht="13.5" customHeight="1">
      <c r="A29" s="168"/>
      <c r="B29" s="172"/>
      <c r="C29" s="325"/>
      <c r="D29" s="174" t="s">
        <v>324</v>
      </c>
      <c r="E29" s="171"/>
      <c r="F29" s="315"/>
      <c r="G29" s="315"/>
      <c r="H29" s="151" t="s">
        <v>239</v>
      </c>
      <c r="I29" s="151"/>
      <c r="J29" s="315"/>
      <c r="K29" s="151"/>
      <c r="L29" s="315"/>
      <c r="M29" s="315"/>
      <c r="N29" s="315"/>
      <c r="O29" s="315"/>
      <c r="P29" s="315"/>
      <c r="Q29" s="315"/>
      <c r="R29" s="315"/>
      <c r="S29" s="315"/>
      <c r="T29" s="316"/>
      <c r="U29" s="7"/>
      <c r="V29" s="7"/>
      <c r="W29" s="7"/>
      <c r="X29" s="7"/>
      <c r="Y29" s="7"/>
      <c r="Z29" s="7"/>
    </row>
    <row r="30" ht="13.5" customHeight="1">
      <c r="A30" s="168"/>
      <c r="B30" s="172"/>
      <c r="C30" s="325"/>
      <c r="D30" s="174" t="s">
        <v>321</v>
      </c>
      <c r="E30" s="171"/>
      <c r="F30" s="315"/>
      <c r="G30" s="315"/>
      <c r="H30" s="151"/>
      <c r="I30" s="151" t="s">
        <v>239</v>
      </c>
      <c r="J30" s="315"/>
      <c r="K30" s="315"/>
      <c r="L30" s="315"/>
      <c r="M30" s="315"/>
      <c r="N30" s="315"/>
      <c r="O30" s="315"/>
      <c r="P30" s="315"/>
      <c r="Q30" s="315"/>
      <c r="R30" s="315"/>
      <c r="S30" s="315"/>
      <c r="T30" s="316"/>
      <c r="U30" s="7"/>
      <c r="V30" s="7"/>
      <c r="W30" s="7"/>
      <c r="X30" s="7"/>
      <c r="Y30" s="7"/>
      <c r="Z30" s="7"/>
    </row>
    <row r="31" ht="13.5" customHeight="1">
      <c r="A31" s="168"/>
      <c r="B31" s="175"/>
      <c r="C31" s="176"/>
      <c r="D31" s="301" t="s">
        <v>325</v>
      </c>
      <c r="E31" s="177"/>
      <c r="F31" s="151" t="s">
        <v>239</v>
      </c>
      <c r="G31" s="326"/>
      <c r="H31" s="326"/>
      <c r="I31" s="326"/>
      <c r="J31" s="151"/>
      <c r="K31" s="151"/>
      <c r="L31" s="151"/>
      <c r="M31" s="151"/>
      <c r="N31" s="151"/>
      <c r="O31" s="151"/>
      <c r="P31" s="151"/>
      <c r="Q31" s="151"/>
      <c r="R31" s="326"/>
      <c r="S31" s="326"/>
      <c r="T31" s="327"/>
      <c r="U31" s="7"/>
      <c r="V31" s="7"/>
      <c r="W31" s="7"/>
      <c r="X31" s="7"/>
      <c r="Y31" s="7"/>
      <c r="Z31" s="7"/>
    </row>
    <row r="32" ht="13.5" customHeight="1">
      <c r="A32" s="163" t="s">
        <v>257</v>
      </c>
      <c r="B32" s="178" t="s">
        <v>258</v>
      </c>
      <c r="C32" s="179"/>
      <c r="D32" s="180"/>
      <c r="E32" s="181"/>
      <c r="F32" s="328" t="s">
        <v>29</v>
      </c>
      <c r="G32" s="328" t="s">
        <v>29</v>
      </c>
      <c r="H32" s="328" t="s">
        <v>29</v>
      </c>
      <c r="I32" s="328" t="s">
        <v>103</v>
      </c>
      <c r="J32" s="182"/>
      <c r="K32" s="182"/>
      <c r="L32" s="182"/>
      <c r="M32" s="182"/>
      <c r="N32" s="328"/>
      <c r="O32" s="328"/>
      <c r="P32" s="328"/>
      <c r="Q32" s="328"/>
      <c r="R32" s="328"/>
      <c r="S32" s="328"/>
      <c r="T32" s="329"/>
      <c r="U32" s="7"/>
      <c r="V32" s="7"/>
      <c r="W32" s="7"/>
      <c r="X32" s="7"/>
      <c r="Y32" s="7"/>
      <c r="Z32" s="7"/>
    </row>
    <row r="33" ht="13.5" customHeight="1">
      <c r="A33" s="330"/>
      <c r="B33" s="183" t="s">
        <v>259</v>
      </c>
      <c r="C33" s="11"/>
      <c r="D33" s="12"/>
      <c r="E33" s="184"/>
      <c r="F33" s="185" t="s">
        <v>260</v>
      </c>
      <c r="G33" s="185" t="s">
        <v>260</v>
      </c>
      <c r="H33" s="185" t="s">
        <v>260</v>
      </c>
      <c r="I33" s="185" t="s">
        <v>260</v>
      </c>
      <c r="J33" s="185"/>
      <c r="K33" s="185"/>
      <c r="L33" s="185"/>
      <c r="M33" s="185"/>
      <c r="N33" s="331"/>
      <c r="O33" s="331"/>
      <c r="P33" s="331"/>
      <c r="Q33" s="331"/>
      <c r="R33" s="331"/>
      <c r="S33" s="331"/>
      <c r="T33" s="332"/>
      <c r="U33" s="7"/>
      <c r="V33" s="7"/>
      <c r="W33" s="7"/>
      <c r="X33" s="7"/>
      <c r="Y33" s="7"/>
      <c r="Z33" s="7"/>
    </row>
    <row r="34" ht="13.5" customHeight="1">
      <c r="A34" s="330"/>
      <c r="B34" s="187" t="s">
        <v>261</v>
      </c>
      <c r="C34" s="11"/>
      <c r="D34" s="12"/>
      <c r="E34" s="68"/>
      <c r="F34" s="188">
        <v>45724.0</v>
      </c>
      <c r="G34" s="188">
        <v>45724.0</v>
      </c>
      <c r="H34" s="188">
        <v>45724.0</v>
      </c>
      <c r="I34" s="188">
        <v>45724.0</v>
      </c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307"/>
      <c r="U34" s="7"/>
      <c r="V34" s="7"/>
      <c r="W34" s="7"/>
      <c r="X34" s="7"/>
      <c r="Y34" s="7"/>
      <c r="Z34" s="7"/>
    </row>
    <row r="35" ht="9.75" customHeight="1">
      <c r="A35" s="333"/>
      <c r="B35" s="190" t="s">
        <v>262</v>
      </c>
      <c r="C35" s="191"/>
      <c r="D35" s="192"/>
      <c r="E35" s="193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306"/>
      <c r="U35" s="7"/>
      <c r="V35" s="7"/>
      <c r="W35" s="7"/>
      <c r="X35" s="7"/>
      <c r="Y35" s="7"/>
      <c r="Z35" s="7"/>
    </row>
    <row r="36" ht="9.75" customHeight="1">
      <c r="A36" s="34"/>
      <c r="B36" s="7"/>
      <c r="C36" s="130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3.5" customHeight="1">
      <c r="A37" s="7"/>
      <c r="B37" s="34"/>
      <c r="C37" s="7"/>
      <c r="D37" s="130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3.5" customHeight="1">
      <c r="A38" s="7"/>
      <c r="B38" s="34"/>
      <c r="C38" s="7"/>
      <c r="D38" s="130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3.5" customHeight="1">
      <c r="A39" s="7"/>
      <c r="B39" s="34"/>
      <c r="C39" s="7"/>
      <c r="D39" s="130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3.5" customHeight="1">
      <c r="A40" s="7"/>
      <c r="B40" s="34"/>
      <c r="C40" s="7"/>
      <c r="D40" s="130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3.5" customHeight="1">
      <c r="A41" s="7"/>
      <c r="B41" s="34"/>
      <c r="C41" s="7"/>
      <c r="D41" s="130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3.5" customHeight="1">
      <c r="A42" s="7"/>
      <c r="B42" s="34"/>
      <c r="C42" s="7"/>
      <c r="D42" s="130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.5" customHeight="1">
      <c r="A43" s="7"/>
      <c r="B43" s="34"/>
      <c r="C43" s="7"/>
      <c r="D43" s="130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customHeight="1">
      <c r="A44" s="7"/>
      <c r="B44" s="34"/>
      <c r="C44" s="7"/>
      <c r="D44" s="130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customHeight="1">
      <c r="A45" s="7"/>
      <c r="B45" s="34"/>
      <c r="C45" s="7"/>
      <c r="D45" s="130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.5" customHeight="1">
      <c r="A46" s="7"/>
      <c r="B46" s="34"/>
      <c r="C46" s="7"/>
      <c r="D46" s="130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3.5" customHeight="1">
      <c r="A47" s="7"/>
      <c r="B47" s="34"/>
      <c r="C47" s="7"/>
      <c r="D47" s="130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7"/>
      <c r="B48" s="34"/>
      <c r="C48" s="7"/>
      <c r="D48" s="130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7"/>
      <c r="B49" s="34"/>
      <c r="C49" s="7"/>
      <c r="D49" s="130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7"/>
      <c r="B50" s="34"/>
      <c r="C50" s="7"/>
      <c r="D50" s="130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7"/>
      <c r="B51" s="34"/>
      <c r="C51" s="7"/>
      <c r="D51" s="130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7"/>
      <c r="B52" s="34"/>
      <c r="C52" s="7"/>
      <c r="D52" s="130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7"/>
      <c r="B53" s="34"/>
      <c r="C53" s="7"/>
      <c r="D53" s="130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7"/>
      <c r="B54" s="34"/>
      <c r="C54" s="7"/>
      <c r="D54" s="130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7"/>
      <c r="B55" s="34"/>
      <c r="C55" s="7"/>
      <c r="D55" s="130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7"/>
      <c r="B56" s="34"/>
      <c r="C56" s="7"/>
      <c r="D56" s="130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7"/>
      <c r="B57" s="34"/>
      <c r="C57" s="7"/>
      <c r="D57" s="130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7"/>
      <c r="B58" s="34"/>
      <c r="C58" s="7"/>
      <c r="D58" s="130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7"/>
      <c r="B59" s="34"/>
      <c r="C59" s="7"/>
      <c r="D59" s="130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7"/>
      <c r="B60" s="34"/>
      <c r="C60" s="7"/>
      <c r="D60" s="130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7"/>
      <c r="B61" s="34"/>
      <c r="C61" s="7"/>
      <c r="D61" s="130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7"/>
      <c r="B62" s="34"/>
      <c r="C62" s="7"/>
      <c r="D62" s="130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7"/>
      <c r="B63" s="34"/>
      <c r="C63" s="7"/>
      <c r="D63" s="130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7"/>
      <c r="B64" s="34"/>
      <c r="C64" s="7"/>
      <c r="D64" s="130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7"/>
      <c r="B65" s="34"/>
      <c r="C65" s="7"/>
      <c r="D65" s="130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7"/>
      <c r="B66" s="34"/>
      <c r="C66" s="7"/>
      <c r="D66" s="130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7"/>
      <c r="B67" s="34"/>
      <c r="C67" s="7"/>
      <c r="D67" s="130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7"/>
      <c r="B68" s="34"/>
      <c r="C68" s="7"/>
      <c r="D68" s="130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>
      <c r="A69" s="7"/>
      <c r="B69" s="34"/>
      <c r="C69" s="7"/>
      <c r="D69" s="130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>
      <c r="A70" s="7"/>
      <c r="B70" s="34"/>
      <c r="C70" s="7"/>
      <c r="D70" s="130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7"/>
      <c r="B71" s="34"/>
      <c r="C71" s="7"/>
      <c r="D71" s="130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>
      <c r="A72" s="7"/>
      <c r="B72" s="34"/>
      <c r="C72" s="7"/>
      <c r="D72" s="130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>
      <c r="A73" s="7"/>
      <c r="B73" s="34"/>
      <c r="C73" s="7"/>
      <c r="D73" s="130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>
      <c r="A74" s="7"/>
      <c r="B74" s="34"/>
      <c r="C74" s="7"/>
      <c r="D74" s="130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.5" customHeight="1">
      <c r="A75" s="7"/>
      <c r="B75" s="34"/>
      <c r="C75" s="7"/>
      <c r="D75" s="130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.5" customHeight="1">
      <c r="A76" s="7"/>
      <c r="B76" s="34"/>
      <c r="C76" s="7"/>
      <c r="D76" s="130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.5" customHeight="1">
      <c r="A77" s="7"/>
      <c r="B77" s="34"/>
      <c r="C77" s="7"/>
      <c r="D77" s="130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>
      <c r="A78" s="7"/>
      <c r="B78" s="34"/>
      <c r="C78" s="7"/>
      <c r="D78" s="130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.5" customHeight="1">
      <c r="A79" s="7"/>
      <c r="B79" s="34"/>
      <c r="C79" s="7"/>
      <c r="D79" s="130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.5" customHeight="1">
      <c r="A80" s="7"/>
      <c r="B80" s="34"/>
      <c r="C80" s="7"/>
      <c r="D80" s="130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.5" customHeight="1">
      <c r="A81" s="7"/>
      <c r="B81" s="34"/>
      <c r="C81" s="7"/>
      <c r="D81" s="130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.5" customHeight="1">
      <c r="A82" s="7"/>
      <c r="B82" s="34"/>
      <c r="C82" s="7"/>
      <c r="D82" s="130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.5" customHeight="1">
      <c r="A83" s="7"/>
      <c r="B83" s="34"/>
      <c r="C83" s="7"/>
      <c r="D83" s="130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.5" customHeight="1">
      <c r="A84" s="7"/>
      <c r="B84" s="34"/>
      <c r="C84" s="7"/>
      <c r="D84" s="130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>
      <c r="A85" s="7"/>
      <c r="B85" s="34"/>
      <c r="C85" s="7"/>
      <c r="D85" s="130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.5" customHeight="1">
      <c r="A86" s="7"/>
      <c r="B86" s="34"/>
      <c r="C86" s="7"/>
      <c r="D86" s="130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.5" customHeight="1">
      <c r="A87" s="7"/>
      <c r="B87" s="34"/>
      <c r="C87" s="7"/>
      <c r="D87" s="130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.5" customHeight="1">
      <c r="A88" s="7"/>
      <c r="B88" s="34"/>
      <c r="C88" s="7"/>
      <c r="D88" s="130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.5" customHeight="1">
      <c r="A89" s="7"/>
      <c r="B89" s="34"/>
      <c r="C89" s="7"/>
      <c r="D89" s="130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.5" customHeight="1">
      <c r="A90" s="7"/>
      <c r="B90" s="34"/>
      <c r="C90" s="7"/>
      <c r="D90" s="130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.5" customHeight="1">
      <c r="A91" s="7"/>
      <c r="B91" s="34"/>
      <c r="C91" s="7"/>
      <c r="D91" s="130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.5" customHeight="1">
      <c r="A92" s="7"/>
      <c r="B92" s="34"/>
      <c r="C92" s="7"/>
      <c r="D92" s="130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.5" customHeight="1">
      <c r="A93" s="7"/>
      <c r="B93" s="34"/>
      <c r="C93" s="7"/>
      <c r="D93" s="130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.5" customHeight="1">
      <c r="A94" s="7"/>
      <c r="B94" s="34"/>
      <c r="C94" s="7"/>
      <c r="D94" s="130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.5" customHeight="1">
      <c r="A95" s="7"/>
      <c r="B95" s="34"/>
      <c r="C95" s="7"/>
      <c r="D95" s="130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.5" customHeight="1">
      <c r="A96" s="7"/>
      <c r="B96" s="34"/>
      <c r="C96" s="7"/>
      <c r="D96" s="130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.5" customHeight="1">
      <c r="A97" s="7"/>
      <c r="B97" s="34"/>
      <c r="C97" s="7"/>
      <c r="D97" s="130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.5" customHeight="1">
      <c r="A98" s="7"/>
      <c r="B98" s="34"/>
      <c r="C98" s="7"/>
      <c r="D98" s="130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.5" customHeight="1">
      <c r="A99" s="7"/>
      <c r="B99" s="34"/>
      <c r="C99" s="7"/>
      <c r="D99" s="130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.5" customHeight="1">
      <c r="A100" s="7"/>
      <c r="B100" s="34"/>
      <c r="C100" s="7"/>
      <c r="D100" s="130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.5" customHeight="1">
      <c r="A101" s="7"/>
      <c r="B101" s="34"/>
      <c r="C101" s="7"/>
      <c r="D101" s="130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.5" customHeight="1">
      <c r="A102" s="7"/>
      <c r="B102" s="34"/>
      <c r="C102" s="7"/>
      <c r="D102" s="130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.5" customHeight="1">
      <c r="A103" s="7"/>
      <c r="B103" s="34"/>
      <c r="C103" s="7"/>
      <c r="D103" s="130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.5" customHeight="1">
      <c r="A104" s="7"/>
      <c r="B104" s="34"/>
      <c r="C104" s="7"/>
      <c r="D104" s="130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>
      <c r="A105" s="7"/>
      <c r="B105" s="34"/>
      <c r="C105" s="7"/>
      <c r="D105" s="130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>
      <c r="A106" s="7"/>
      <c r="B106" s="34"/>
      <c r="C106" s="7"/>
      <c r="D106" s="130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.5" customHeight="1">
      <c r="A107" s="7"/>
      <c r="B107" s="34"/>
      <c r="C107" s="7"/>
      <c r="D107" s="130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.5" customHeight="1">
      <c r="A108" s="7"/>
      <c r="B108" s="34"/>
      <c r="C108" s="7"/>
      <c r="D108" s="130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>
      <c r="A109" s="7"/>
      <c r="B109" s="34"/>
      <c r="C109" s="7"/>
      <c r="D109" s="130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.5" customHeight="1">
      <c r="A110" s="7"/>
      <c r="B110" s="34"/>
      <c r="C110" s="7"/>
      <c r="D110" s="130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.5" customHeight="1">
      <c r="A111" s="7"/>
      <c r="B111" s="34"/>
      <c r="C111" s="7"/>
      <c r="D111" s="130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.5" customHeight="1">
      <c r="A112" s="7"/>
      <c r="B112" s="34"/>
      <c r="C112" s="7"/>
      <c r="D112" s="130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.5" customHeight="1">
      <c r="A113" s="7"/>
      <c r="B113" s="34"/>
      <c r="C113" s="7"/>
      <c r="D113" s="130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.5" customHeight="1">
      <c r="A114" s="7"/>
      <c r="B114" s="34"/>
      <c r="C114" s="7"/>
      <c r="D114" s="130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.5" customHeight="1">
      <c r="A115" s="7"/>
      <c r="B115" s="34"/>
      <c r="C115" s="7"/>
      <c r="D115" s="130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.5" customHeight="1">
      <c r="A116" s="7"/>
      <c r="B116" s="34"/>
      <c r="C116" s="7"/>
      <c r="D116" s="130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.5" customHeight="1">
      <c r="A117" s="7"/>
      <c r="B117" s="34"/>
      <c r="C117" s="7"/>
      <c r="D117" s="130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.5" customHeight="1">
      <c r="A118" s="7"/>
      <c r="B118" s="34"/>
      <c r="C118" s="7"/>
      <c r="D118" s="130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.5" customHeight="1">
      <c r="A119" s="7"/>
      <c r="B119" s="34"/>
      <c r="C119" s="7"/>
      <c r="D119" s="130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.5" customHeight="1">
      <c r="A120" s="7"/>
      <c r="B120" s="34"/>
      <c r="C120" s="7"/>
      <c r="D120" s="130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.5" customHeight="1">
      <c r="A121" s="7"/>
      <c r="B121" s="34"/>
      <c r="C121" s="7"/>
      <c r="D121" s="130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.5" customHeight="1">
      <c r="A122" s="7"/>
      <c r="B122" s="34"/>
      <c r="C122" s="7"/>
      <c r="D122" s="130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.5" customHeight="1">
      <c r="A123" s="7"/>
      <c r="B123" s="34"/>
      <c r="C123" s="7"/>
      <c r="D123" s="130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.5" customHeight="1">
      <c r="A124" s="7"/>
      <c r="B124" s="34"/>
      <c r="C124" s="7"/>
      <c r="D124" s="130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.5" customHeight="1">
      <c r="A125" s="7"/>
      <c r="B125" s="34"/>
      <c r="C125" s="7"/>
      <c r="D125" s="130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.5" customHeight="1">
      <c r="A126" s="7"/>
      <c r="B126" s="34"/>
      <c r="C126" s="7"/>
      <c r="D126" s="130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.5" customHeight="1">
      <c r="A127" s="7"/>
      <c r="B127" s="34"/>
      <c r="C127" s="7"/>
      <c r="D127" s="130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.5" customHeight="1">
      <c r="A128" s="7"/>
      <c r="B128" s="34"/>
      <c r="C128" s="7"/>
      <c r="D128" s="130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.5" customHeight="1">
      <c r="A129" s="7"/>
      <c r="B129" s="34"/>
      <c r="C129" s="7"/>
      <c r="D129" s="130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customHeight="1">
      <c r="A130" s="7"/>
      <c r="B130" s="34"/>
      <c r="C130" s="7"/>
      <c r="D130" s="130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customHeight="1">
      <c r="A131" s="7"/>
      <c r="B131" s="34"/>
      <c r="C131" s="7"/>
      <c r="D131" s="130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customHeight="1">
      <c r="A132" s="7"/>
      <c r="B132" s="34"/>
      <c r="C132" s="7"/>
      <c r="D132" s="130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customHeight="1">
      <c r="A133" s="7"/>
      <c r="B133" s="34"/>
      <c r="C133" s="7"/>
      <c r="D133" s="130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customHeight="1">
      <c r="A134" s="7"/>
      <c r="B134" s="34"/>
      <c r="C134" s="7"/>
      <c r="D134" s="130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customHeight="1">
      <c r="A135" s="7"/>
      <c r="B135" s="34"/>
      <c r="C135" s="7"/>
      <c r="D135" s="130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customHeight="1">
      <c r="A136" s="7"/>
      <c r="B136" s="34"/>
      <c r="C136" s="7"/>
      <c r="D136" s="130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customHeight="1">
      <c r="A137" s="7"/>
      <c r="B137" s="34"/>
      <c r="C137" s="7"/>
      <c r="D137" s="130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customHeight="1">
      <c r="A138" s="7"/>
      <c r="B138" s="34"/>
      <c r="C138" s="7"/>
      <c r="D138" s="130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customHeight="1">
      <c r="A139" s="7"/>
      <c r="B139" s="34"/>
      <c r="C139" s="7"/>
      <c r="D139" s="130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customHeight="1">
      <c r="A140" s="7"/>
      <c r="B140" s="34"/>
      <c r="C140" s="7"/>
      <c r="D140" s="130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customHeight="1">
      <c r="A141" s="7"/>
      <c r="B141" s="34"/>
      <c r="C141" s="7"/>
      <c r="D141" s="130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>
      <c r="A142" s="7"/>
      <c r="B142" s="34"/>
      <c r="C142" s="7"/>
      <c r="D142" s="130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.5" customHeight="1">
      <c r="A143" s="7"/>
      <c r="B143" s="34"/>
      <c r="C143" s="7"/>
      <c r="D143" s="130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.5" customHeight="1">
      <c r="A144" s="7"/>
      <c r="B144" s="34"/>
      <c r="C144" s="7"/>
      <c r="D144" s="130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.5" customHeight="1">
      <c r="A145" s="7"/>
      <c r="B145" s="34"/>
      <c r="C145" s="7"/>
      <c r="D145" s="130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.5" customHeight="1">
      <c r="A146" s="7"/>
      <c r="B146" s="34"/>
      <c r="C146" s="7"/>
      <c r="D146" s="130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.5" customHeight="1">
      <c r="A147" s="7"/>
      <c r="B147" s="34"/>
      <c r="C147" s="7"/>
      <c r="D147" s="130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.5" customHeight="1">
      <c r="A148" s="7"/>
      <c r="B148" s="34"/>
      <c r="C148" s="7"/>
      <c r="D148" s="130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.5" customHeight="1">
      <c r="A149" s="7"/>
      <c r="B149" s="34"/>
      <c r="C149" s="7"/>
      <c r="D149" s="130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.5" customHeight="1">
      <c r="A150" s="7"/>
      <c r="B150" s="34"/>
      <c r="C150" s="7"/>
      <c r="D150" s="130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.5" customHeight="1">
      <c r="A151" s="7"/>
      <c r="B151" s="34"/>
      <c r="C151" s="7"/>
      <c r="D151" s="130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.5" customHeight="1">
      <c r="A152" s="7"/>
      <c r="B152" s="34"/>
      <c r="C152" s="7"/>
      <c r="D152" s="130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.5" customHeight="1">
      <c r="A153" s="7"/>
      <c r="B153" s="34"/>
      <c r="C153" s="7"/>
      <c r="D153" s="130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.5" customHeight="1">
      <c r="A154" s="7"/>
      <c r="B154" s="34"/>
      <c r="C154" s="7"/>
      <c r="D154" s="130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.5" customHeight="1">
      <c r="A155" s="7"/>
      <c r="B155" s="34"/>
      <c r="C155" s="7"/>
      <c r="D155" s="130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.5" customHeight="1">
      <c r="A156" s="7"/>
      <c r="B156" s="34"/>
      <c r="C156" s="7"/>
      <c r="D156" s="130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.5" customHeight="1">
      <c r="A157" s="7"/>
      <c r="B157" s="34"/>
      <c r="C157" s="7"/>
      <c r="D157" s="130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.5" customHeight="1">
      <c r="A158" s="7"/>
      <c r="B158" s="34"/>
      <c r="C158" s="7"/>
      <c r="D158" s="130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.5" customHeight="1">
      <c r="A159" s="7"/>
      <c r="B159" s="34"/>
      <c r="C159" s="7"/>
      <c r="D159" s="130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.5" customHeight="1">
      <c r="A160" s="7"/>
      <c r="B160" s="34"/>
      <c r="C160" s="7"/>
      <c r="D160" s="130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.5" customHeight="1">
      <c r="A161" s="7"/>
      <c r="B161" s="34"/>
      <c r="C161" s="7"/>
      <c r="D161" s="130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.5" customHeight="1">
      <c r="A162" s="7"/>
      <c r="B162" s="34"/>
      <c r="C162" s="7"/>
      <c r="D162" s="130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.5" customHeight="1">
      <c r="A163" s="7"/>
      <c r="B163" s="34"/>
      <c r="C163" s="7"/>
      <c r="D163" s="130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.5" customHeight="1">
      <c r="A164" s="7"/>
      <c r="B164" s="34"/>
      <c r="C164" s="7"/>
      <c r="D164" s="130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.5" customHeight="1">
      <c r="A165" s="7"/>
      <c r="B165" s="34"/>
      <c r="C165" s="7"/>
      <c r="D165" s="130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.5" customHeight="1">
      <c r="A166" s="7"/>
      <c r="B166" s="34"/>
      <c r="C166" s="7"/>
      <c r="D166" s="130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.5" customHeight="1">
      <c r="A167" s="7"/>
      <c r="B167" s="34"/>
      <c r="C167" s="7"/>
      <c r="D167" s="130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.5" customHeight="1">
      <c r="A168" s="7"/>
      <c r="B168" s="34"/>
      <c r="C168" s="7"/>
      <c r="D168" s="130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.5" customHeight="1">
      <c r="A169" s="7"/>
      <c r="B169" s="34"/>
      <c r="C169" s="7"/>
      <c r="D169" s="130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.5" customHeight="1">
      <c r="A170" s="7"/>
      <c r="B170" s="34"/>
      <c r="C170" s="7"/>
      <c r="D170" s="130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.5" customHeight="1">
      <c r="A171" s="7"/>
      <c r="B171" s="34"/>
      <c r="C171" s="7"/>
      <c r="D171" s="130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.5" customHeight="1">
      <c r="A172" s="7"/>
      <c r="B172" s="34"/>
      <c r="C172" s="7"/>
      <c r="D172" s="130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.5" customHeight="1">
      <c r="A173" s="7"/>
      <c r="B173" s="34"/>
      <c r="C173" s="7"/>
      <c r="D173" s="130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.5" customHeight="1">
      <c r="A174" s="7"/>
      <c r="B174" s="34"/>
      <c r="C174" s="7"/>
      <c r="D174" s="130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.5" customHeight="1">
      <c r="A175" s="7"/>
      <c r="B175" s="34"/>
      <c r="C175" s="7"/>
      <c r="D175" s="130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.5" customHeight="1">
      <c r="A176" s="7"/>
      <c r="B176" s="34"/>
      <c r="C176" s="7"/>
      <c r="D176" s="130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.5" customHeight="1">
      <c r="A177" s="7"/>
      <c r="B177" s="34"/>
      <c r="C177" s="7"/>
      <c r="D177" s="130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.5" customHeight="1">
      <c r="A178" s="7"/>
      <c r="B178" s="34"/>
      <c r="C178" s="7"/>
      <c r="D178" s="130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.5" customHeight="1">
      <c r="A179" s="7"/>
      <c r="B179" s="34"/>
      <c r="C179" s="7"/>
      <c r="D179" s="130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.5" customHeight="1">
      <c r="A180" s="7"/>
      <c r="B180" s="34"/>
      <c r="C180" s="7"/>
      <c r="D180" s="130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.5" customHeight="1">
      <c r="A181" s="7"/>
      <c r="B181" s="34"/>
      <c r="C181" s="7"/>
      <c r="D181" s="130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.5" customHeight="1">
      <c r="A182" s="7"/>
      <c r="B182" s="34"/>
      <c r="C182" s="7"/>
      <c r="D182" s="130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.5" customHeight="1">
      <c r="A183" s="7"/>
      <c r="B183" s="34"/>
      <c r="C183" s="7"/>
      <c r="D183" s="130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.5" customHeight="1">
      <c r="A184" s="7"/>
      <c r="B184" s="34"/>
      <c r="C184" s="7"/>
      <c r="D184" s="130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.5" customHeight="1">
      <c r="A185" s="7"/>
      <c r="B185" s="34"/>
      <c r="C185" s="7"/>
      <c r="D185" s="130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.5" customHeight="1">
      <c r="A186" s="7"/>
      <c r="B186" s="34"/>
      <c r="C186" s="7"/>
      <c r="D186" s="130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.5" customHeight="1">
      <c r="A187" s="7"/>
      <c r="B187" s="34"/>
      <c r="C187" s="7"/>
      <c r="D187" s="130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.5" customHeight="1">
      <c r="A188" s="7"/>
      <c r="B188" s="34"/>
      <c r="C188" s="7"/>
      <c r="D188" s="130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.5" customHeight="1">
      <c r="A189" s="7"/>
      <c r="B189" s="34"/>
      <c r="C189" s="7"/>
      <c r="D189" s="130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.5" customHeight="1">
      <c r="A190" s="7"/>
      <c r="B190" s="34"/>
      <c r="C190" s="7"/>
      <c r="D190" s="130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>
      <c r="A191" s="7"/>
      <c r="B191" s="34"/>
      <c r="C191" s="7"/>
      <c r="D191" s="130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.5" customHeight="1">
      <c r="A192" s="7"/>
      <c r="B192" s="34"/>
      <c r="C192" s="7"/>
      <c r="D192" s="130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.5" customHeight="1">
      <c r="A193" s="7"/>
      <c r="B193" s="34"/>
      <c r="C193" s="7"/>
      <c r="D193" s="130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.5" customHeight="1">
      <c r="A194" s="7"/>
      <c r="B194" s="34"/>
      <c r="C194" s="7"/>
      <c r="D194" s="130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.5" customHeight="1">
      <c r="A195" s="7"/>
      <c r="B195" s="34"/>
      <c r="C195" s="7"/>
      <c r="D195" s="130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.5" customHeight="1">
      <c r="A196" s="7"/>
      <c r="B196" s="34"/>
      <c r="C196" s="7"/>
      <c r="D196" s="130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.5" customHeight="1">
      <c r="A197" s="7"/>
      <c r="B197" s="34"/>
      <c r="C197" s="7"/>
      <c r="D197" s="130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.5" customHeight="1">
      <c r="A198" s="7"/>
      <c r="B198" s="34"/>
      <c r="C198" s="7"/>
      <c r="D198" s="130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.5" customHeight="1">
      <c r="A199" s="7"/>
      <c r="B199" s="34"/>
      <c r="C199" s="7"/>
      <c r="D199" s="130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.5" customHeight="1">
      <c r="A200" s="7"/>
      <c r="B200" s="34"/>
      <c r="C200" s="7"/>
      <c r="D200" s="130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.5" customHeight="1">
      <c r="A201" s="7"/>
      <c r="B201" s="34"/>
      <c r="C201" s="7"/>
      <c r="D201" s="130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.5" customHeight="1">
      <c r="A202" s="7"/>
      <c r="B202" s="34"/>
      <c r="C202" s="7"/>
      <c r="D202" s="130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.5" customHeight="1">
      <c r="A203" s="7"/>
      <c r="B203" s="34"/>
      <c r="C203" s="7"/>
      <c r="D203" s="130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.5" customHeight="1">
      <c r="A204" s="7"/>
      <c r="B204" s="34"/>
      <c r="C204" s="7"/>
      <c r="D204" s="130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.5" customHeight="1">
      <c r="A205" s="7"/>
      <c r="B205" s="34"/>
      <c r="C205" s="7"/>
      <c r="D205" s="130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.5" customHeight="1">
      <c r="A206" s="7"/>
      <c r="B206" s="34"/>
      <c r="C206" s="7"/>
      <c r="D206" s="130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.5" customHeight="1">
      <c r="A207" s="7"/>
      <c r="B207" s="34"/>
      <c r="C207" s="7"/>
      <c r="D207" s="130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.5" customHeight="1">
      <c r="A208" s="7"/>
      <c r="B208" s="34"/>
      <c r="C208" s="7"/>
      <c r="D208" s="130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.5" customHeight="1">
      <c r="A209" s="7"/>
      <c r="B209" s="34"/>
      <c r="C209" s="7"/>
      <c r="D209" s="130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.5" customHeight="1">
      <c r="A210" s="7"/>
      <c r="B210" s="34"/>
      <c r="C210" s="7"/>
      <c r="D210" s="130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.5" customHeight="1">
      <c r="A211" s="7"/>
      <c r="B211" s="34"/>
      <c r="C211" s="7"/>
      <c r="D211" s="130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.5" customHeight="1">
      <c r="A212" s="7"/>
      <c r="B212" s="34"/>
      <c r="C212" s="7"/>
      <c r="D212" s="130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.5" customHeight="1">
      <c r="A213" s="7"/>
      <c r="B213" s="34"/>
      <c r="C213" s="7"/>
      <c r="D213" s="130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.5" customHeight="1">
      <c r="A214" s="7"/>
      <c r="B214" s="34"/>
      <c r="C214" s="7"/>
      <c r="D214" s="130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.5" customHeight="1">
      <c r="A215" s="7"/>
      <c r="B215" s="34"/>
      <c r="C215" s="7"/>
      <c r="D215" s="130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.5" customHeight="1">
      <c r="A216" s="7"/>
      <c r="B216" s="34"/>
      <c r="C216" s="7"/>
      <c r="D216" s="130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.5" customHeight="1">
      <c r="A217" s="7"/>
      <c r="B217" s="34"/>
      <c r="C217" s="7"/>
      <c r="D217" s="130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.5" customHeight="1">
      <c r="A218" s="7"/>
      <c r="B218" s="34"/>
      <c r="C218" s="7"/>
      <c r="D218" s="130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.5" customHeight="1">
      <c r="A219" s="7"/>
      <c r="B219" s="34"/>
      <c r="C219" s="7"/>
      <c r="D219" s="130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.5" customHeight="1">
      <c r="A220" s="7"/>
      <c r="B220" s="34"/>
      <c r="C220" s="7"/>
      <c r="D220" s="130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.5" customHeight="1">
      <c r="A221" s="7"/>
      <c r="B221" s="34"/>
      <c r="C221" s="7"/>
      <c r="D221" s="130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.5" customHeight="1">
      <c r="A222" s="7"/>
      <c r="B222" s="34"/>
      <c r="C222" s="7"/>
      <c r="D222" s="130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.5" customHeight="1">
      <c r="A223" s="7"/>
      <c r="B223" s="34"/>
      <c r="C223" s="7"/>
      <c r="D223" s="130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.5" customHeight="1">
      <c r="A224" s="7"/>
      <c r="B224" s="34"/>
      <c r="C224" s="7"/>
      <c r="D224" s="130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.5" customHeight="1">
      <c r="A225" s="7"/>
      <c r="B225" s="34"/>
      <c r="C225" s="7"/>
      <c r="D225" s="130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.5" customHeight="1">
      <c r="A226" s="7"/>
      <c r="B226" s="34"/>
      <c r="C226" s="7"/>
      <c r="D226" s="130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.5" customHeight="1">
      <c r="A227" s="7"/>
      <c r="B227" s="34"/>
      <c r="C227" s="7"/>
      <c r="D227" s="130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.5" customHeight="1">
      <c r="A228" s="7"/>
      <c r="B228" s="34"/>
      <c r="C228" s="7"/>
      <c r="D228" s="130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.5" customHeight="1">
      <c r="A229" s="7"/>
      <c r="B229" s="34"/>
      <c r="C229" s="7"/>
      <c r="D229" s="130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.5" customHeight="1">
      <c r="A230" s="7"/>
      <c r="B230" s="34"/>
      <c r="C230" s="7"/>
      <c r="D230" s="130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.5" customHeight="1">
      <c r="A231" s="7"/>
      <c r="B231" s="34"/>
      <c r="C231" s="7"/>
      <c r="D231" s="130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.5" customHeight="1">
      <c r="A232" s="7"/>
      <c r="B232" s="34"/>
      <c r="C232" s="7"/>
      <c r="D232" s="130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.5" customHeight="1">
      <c r="A233" s="7"/>
      <c r="B233" s="34"/>
      <c r="C233" s="7"/>
      <c r="D233" s="130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.5" customHeight="1">
      <c r="A234" s="7"/>
      <c r="B234" s="34"/>
      <c r="C234" s="7"/>
      <c r="D234" s="130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.5" customHeight="1">
      <c r="A235" s="7"/>
      <c r="B235" s="34"/>
      <c r="C235" s="7"/>
      <c r="D235" s="130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4:D34"/>
    <mergeCell ref="B35:D35"/>
    <mergeCell ref="A5:B5"/>
    <mergeCell ref="C5:E5"/>
    <mergeCell ref="F5:K5"/>
    <mergeCell ref="O5:T5"/>
    <mergeCell ref="D15:E15"/>
    <mergeCell ref="B32:D32"/>
    <mergeCell ref="B33:D33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20.25"/>
    <col customWidth="1" hidden="1" min="5" max="5" width="1.75"/>
    <col customWidth="1" min="6" max="21" width="2.75"/>
    <col customWidth="1" min="22" max="29" width="2.63"/>
  </cols>
  <sheetData>
    <row r="1" ht="13.5" customHeight="1">
      <c r="A1" s="101" t="s">
        <v>206</v>
      </c>
      <c r="B1" s="102"/>
      <c r="C1" s="103" t="s">
        <v>45</v>
      </c>
      <c r="D1" s="102"/>
      <c r="E1" s="104"/>
      <c r="F1" s="105" t="s">
        <v>208</v>
      </c>
      <c r="G1" s="106"/>
      <c r="H1" s="106"/>
      <c r="I1" s="106"/>
      <c r="J1" s="106"/>
      <c r="K1" s="106"/>
      <c r="L1" s="107" t="s">
        <v>318</v>
      </c>
      <c r="M1" s="102"/>
      <c r="N1" s="102"/>
      <c r="O1" s="102"/>
      <c r="P1" s="102"/>
      <c r="Q1" s="102"/>
      <c r="R1" s="102"/>
      <c r="S1" s="102"/>
      <c r="T1" s="108"/>
      <c r="U1" s="7"/>
      <c r="V1" s="109"/>
      <c r="W1" s="7"/>
      <c r="X1" s="7"/>
      <c r="Y1" s="7"/>
      <c r="Z1" s="7"/>
      <c r="AA1" s="7"/>
      <c r="AB1" s="7"/>
      <c r="AC1" s="7"/>
    </row>
    <row r="2" ht="13.5" customHeight="1">
      <c r="A2" s="110" t="s">
        <v>209</v>
      </c>
      <c r="B2" s="12"/>
      <c r="C2" s="111" t="s">
        <v>7</v>
      </c>
      <c r="D2" s="112"/>
      <c r="E2" s="113"/>
      <c r="F2" s="114" t="s">
        <v>210</v>
      </c>
      <c r="G2" s="11"/>
      <c r="H2" s="11"/>
      <c r="I2" s="11"/>
      <c r="J2" s="11"/>
      <c r="K2" s="12"/>
      <c r="L2" s="115" t="s">
        <v>7</v>
      </c>
      <c r="M2" s="112"/>
      <c r="N2" s="112"/>
      <c r="O2" s="116"/>
      <c r="P2" s="116"/>
      <c r="Q2" s="116"/>
      <c r="R2" s="116"/>
      <c r="S2" s="116"/>
      <c r="T2" s="117"/>
      <c r="U2" s="7"/>
      <c r="V2" s="7"/>
      <c r="W2" s="7"/>
      <c r="X2" s="7"/>
      <c r="Y2" s="7"/>
      <c r="Z2" s="7"/>
      <c r="AA2" s="7"/>
      <c r="AB2" s="7"/>
      <c r="AC2" s="7"/>
    </row>
    <row r="3" ht="13.5" customHeight="1">
      <c r="A3" s="110" t="s">
        <v>211</v>
      </c>
      <c r="B3" s="12"/>
      <c r="C3" s="118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7"/>
      <c r="V3" s="7"/>
      <c r="W3" s="7"/>
      <c r="X3" s="7"/>
      <c r="Y3" s="7"/>
      <c r="Z3" s="7"/>
      <c r="AA3" s="7"/>
      <c r="AB3" s="7"/>
      <c r="AC3" s="7"/>
    </row>
    <row r="4" ht="13.5" customHeight="1">
      <c r="A4" s="120" t="s">
        <v>100</v>
      </c>
      <c r="B4" s="12"/>
      <c r="C4" s="121" t="s">
        <v>101</v>
      </c>
      <c r="D4" s="11"/>
      <c r="E4" s="12"/>
      <c r="F4" s="121" t="s">
        <v>102</v>
      </c>
      <c r="G4" s="11"/>
      <c r="H4" s="11"/>
      <c r="I4" s="11"/>
      <c r="J4" s="11"/>
      <c r="K4" s="12"/>
      <c r="L4" s="122" t="s">
        <v>212</v>
      </c>
      <c r="M4" s="11"/>
      <c r="N4" s="11"/>
      <c r="O4" s="121" t="s">
        <v>105</v>
      </c>
      <c r="P4" s="11"/>
      <c r="Q4" s="11"/>
      <c r="R4" s="11"/>
      <c r="S4" s="11"/>
      <c r="T4" s="119"/>
      <c r="U4" s="7"/>
      <c r="V4" s="109"/>
      <c r="W4" s="7"/>
      <c r="X4" s="7"/>
      <c r="Y4" s="7"/>
      <c r="Z4" s="7"/>
      <c r="AA4" s="7"/>
      <c r="AB4" s="7"/>
      <c r="AC4" s="7"/>
    </row>
    <row r="5" ht="13.5" customHeight="1">
      <c r="A5" s="123">
        <f>COUNTIF(F37:HT37,"P")</f>
        <v>4</v>
      </c>
      <c r="B5" s="124"/>
      <c r="C5" s="125">
        <f>COUNTIF(F38:HT38,"F")</f>
        <v>0</v>
      </c>
      <c r="D5" s="126"/>
      <c r="E5" s="124"/>
      <c r="F5" s="125">
        <f>SUM(O5,-A5,-C5)</f>
        <v>0</v>
      </c>
      <c r="G5" s="126"/>
      <c r="H5" s="126"/>
      <c r="I5" s="126"/>
      <c r="J5" s="126"/>
      <c r="K5" s="124"/>
      <c r="L5" s="127">
        <f>COUNTIF(E36:HT36,"N")</f>
        <v>1</v>
      </c>
      <c r="M5" s="127">
        <f>COUNTIF(E36:HT36,"A")</f>
        <v>3</v>
      </c>
      <c r="N5" s="127">
        <f>COUNTIF(E37:HT37,"B")</f>
        <v>0</v>
      </c>
      <c r="O5" s="125">
        <f>COUNTA(E7:HW7)</f>
        <v>4</v>
      </c>
      <c r="P5" s="126"/>
      <c r="Q5" s="126"/>
      <c r="R5" s="126"/>
      <c r="S5" s="126"/>
      <c r="T5" s="128"/>
      <c r="U5" s="129"/>
      <c r="V5" s="7"/>
      <c r="W5" s="7"/>
      <c r="X5" s="7"/>
      <c r="Y5" s="7"/>
      <c r="Z5" s="7"/>
      <c r="AA5" s="7"/>
      <c r="AB5" s="7"/>
      <c r="AC5" s="7"/>
    </row>
    <row r="6" ht="9.75" customHeight="1">
      <c r="A6" s="7"/>
      <c r="B6" s="34"/>
      <c r="C6" s="7"/>
      <c r="D6" s="130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ht="45.0" customHeight="1">
      <c r="A7" s="308"/>
      <c r="B7" s="309"/>
      <c r="C7" s="310"/>
      <c r="D7" s="311"/>
      <c r="E7" s="310"/>
      <c r="F7" s="340" t="s">
        <v>213</v>
      </c>
      <c r="G7" s="340" t="s">
        <v>214</v>
      </c>
      <c r="H7" s="340" t="s">
        <v>215</v>
      </c>
      <c r="I7" s="340" t="s">
        <v>216</v>
      </c>
      <c r="J7" s="340"/>
      <c r="K7" s="340"/>
      <c r="L7" s="340"/>
      <c r="M7" s="340"/>
      <c r="N7" s="340"/>
      <c r="O7" s="340"/>
      <c r="P7" s="340"/>
      <c r="Q7" s="340"/>
      <c r="R7" s="340"/>
      <c r="S7" s="340"/>
      <c r="T7" s="341"/>
      <c r="U7" s="341"/>
      <c r="V7" s="340"/>
      <c r="W7" s="340"/>
      <c r="X7" s="340"/>
      <c r="Y7" s="340"/>
      <c r="Z7" s="340"/>
      <c r="AA7" s="340"/>
      <c r="AB7" s="341"/>
      <c r="AC7" s="341"/>
    </row>
    <row r="8" ht="13.5" customHeight="1">
      <c r="A8" s="136" t="s">
        <v>231</v>
      </c>
      <c r="B8" s="148" t="s">
        <v>232</v>
      </c>
      <c r="C8" s="149"/>
      <c r="D8" s="150"/>
      <c r="E8" s="342"/>
      <c r="F8" s="315"/>
      <c r="G8" s="315"/>
      <c r="H8" s="315"/>
      <c r="I8" s="315"/>
      <c r="J8" s="315"/>
      <c r="K8" s="315"/>
      <c r="L8" s="315"/>
      <c r="M8" s="315"/>
      <c r="N8" s="315"/>
      <c r="O8" s="315"/>
      <c r="P8" s="315"/>
      <c r="Q8" s="315"/>
      <c r="R8" s="315"/>
      <c r="S8" s="315"/>
      <c r="T8" s="315"/>
      <c r="U8" s="68"/>
      <c r="V8" s="68"/>
      <c r="W8" s="68"/>
      <c r="X8" s="68"/>
      <c r="Y8" s="68"/>
      <c r="Z8" s="68"/>
      <c r="AA8" s="68"/>
      <c r="AB8" s="68"/>
      <c r="AC8" s="68"/>
    </row>
    <row r="9" ht="13.5" customHeight="1">
      <c r="A9" s="143"/>
      <c r="B9" s="148"/>
      <c r="C9" s="149"/>
      <c r="D9" s="150" t="s">
        <v>323</v>
      </c>
      <c r="E9" s="343"/>
      <c r="F9" s="315"/>
      <c r="G9" s="315"/>
      <c r="H9" s="315"/>
      <c r="I9" s="315"/>
      <c r="J9" s="315"/>
      <c r="K9" s="315"/>
      <c r="L9" s="315"/>
      <c r="M9" s="315"/>
      <c r="N9" s="315"/>
      <c r="O9" s="315"/>
      <c r="P9" s="315"/>
      <c r="Q9" s="315"/>
      <c r="R9" s="315"/>
      <c r="S9" s="315"/>
      <c r="T9" s="315"/>
      <c r="U9" s="68"/>
      <c r="V9" s="153"/>
      <c r="W9" s="68"/>
      <c r="X9" s="68"/>
      <c r="Y9" s="68"/>
      <c r="Z9" s="68"/>
      <c r="AA9" s="68"/>
      <c r="AB9" s="68"/>
      <c r="AC9" s="68"/>
    </row>
    <row r="10" ht="13.5" customHeight="1">
      <c r="A10" s="147"/>
      <c r="B10" s="148"/>
      <c r="C10" s="149"/>
      <c r="D10" s="150" t="s">
        <v>326</v>
      </c>
      <c r="E10" s="344"/>
      <c r="F10" s="315"/>
      <c r="G10" s="315"/>
      <c r="H10" s="315"/>
      <c r="I10" s="315"/>
      <c r="J10" s="315"/>
      <c r="K10" s="315"/>
      <c r="L10" s="315"/>
      <c r="M10" s="315"/>
      <c r="N10" s="315"/>
      <c r="O10" s="315"/>
      <c r="P10" s="315"/>
      <c r="Q10" s="315"/>
      <c r="R10" s="315"/>
      <c r="S10" s="315"/>
      <c r="T10" s="315"/>
      <c r="U10" s="68"/>
      <c r="V10" s="153"/>
      <c r="W10" s="68"/>
      <c r="X10" s="68"/>
      <c r="Y10" s="68"/>
      <c r="Z10" s="68"/>
      <c r="AA10" s="68"/>
      <c r="AB10" s="68"/>
      <c r="AC10" s="68"/>
    </row>
    <row r="11" ht="13.5" customHeight="1">
      <c r="A11" s="147"/>
      <c r="B11" s="148"/>
      <c r="C11" s="149"/>
      <c r="D11" s="150" t="s">
        <v>327</v>
      </c>
      <c r="E11" s="344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68"/>
      <c r="V11" s="68"/>
      <c r="W11" s="68"/>
      <c r="X11" s="68"/>
      <c r="Y11" s="68"/>
      <c r="Z11" s="68"/>
      <c r="AA11" s="68"/>
      <c r="AB11" s="68"/>
      <c r="AC11" s="68"/>
    </row>
    <row r="12" ht="13.5" customHeight="1">
      <c r="A12" s="147"/>
      <c r="B12" s="148"/>
      <c r="C12" s="149"/>
      <c r="D12" s="150" t="s">
        <v>328</v>
      </c>
      <c r="E12" s="47"/>
      <c r="F12" s="315"/>
      <c r="G12" s="315"/>
      <c r="H12" s="315"/>
      <c r="I12" s="315"/>
      <c r="J12" s="315"/>
      <c r="K12" s="315"/>
      <c r="L12" s="315"/>
      <c r="M12" s="315"/>
      <c r="N12" s="315"/>
      <c r="O12" s="315"/>
      <c r="P12" s="315"/>
      <c r="Q12" s="315"/>
      <c r="R12" s="315"/>
      <c r="S12" s="315"/>
      <c r="T12" s="315"/>
      <c r="U12" s="68"/>
      <c r="V12" s="68"/>
      <c r="W12" s="68"/>
      <c r="X12" s="68"/>
      <c r="Y12" s="68"/>
      <c r="Z12" s="68"/>
      <c r="AA12" s="68"/>
      <c r="AB12" s="68"/>
      <c r="AC12" s="68"/>
    </row>
    <row r="13" ht="13.5" customHeight="1">
      <c r="A13" s="147"/>
      <c r="B13" s="148" t="s">
        <v>283</v>
      </c>
      <c r="C13" s="149"/>
      <c r="D13" s="150"/>
      <c r="E13" s="345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68"/>
      <c r="V13" s="68"/>
      <c r="W13" s="68"/>
      <c r="X13" s="68"/>
      <c r="Y13" s="68"/>
      <c r="Z13" s="68"/>
      <c r="AA13" s="68"/>
      <c r="AB13" s="68"/>
      <c r="AC13" s="68"/>
    </row>
    <row r="14" ht="13.5" customHeight="1">
      <c r="A14" s="147"/>
      <c r="B14" s="148"/>
      <c r="C14" s="149"/>
      <c r="D14" s="155" t="s">
        <v>329</v>
      </c>
      <c r="E14" s="345"/>
      <c r="F14" s="151" t="s">
        <v>239</v>
      </c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</row>
    <row r="15" ht="13.5" customHeight="1">
      <c r="A15" s="147"/>
      <c r="B15" s="148"/>
      <c r="C15" s="149"/>
      <c r="D15" s="155" t="s">
        <v>284</v>
      </c>
      <c r="E15" s="345"/>
      <c r="F15" s="151"/>
      <c r="G15" s="151" t="s">
        <v>239</v>
      </c>
      <c r="H15" s="151" t="s">
        <v>239</v>
      </c>
      <c r="I15" s="151" t="s">
        <v>239</v>
      </c>
      <c r="J15" s="151"/>
      <c r="K15" s="151"/>
      <c r="L15" s="68"/>
      <c r="M15" s="68"/>
      <c r="N15" s="68"/>
      <c r="O15" s="68"/>
      <c r="P15" s="68"/>
      <c r="Q15" s="170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</row>
    <row r="16" ht="13.5" customHeight="1">
      <c r="A16" s="147"/>
      <c r="B16" s="148" t="s">
        <v>316</v>
      </c>
      <c r="C16" s="149"/>
      <c r="D16" s="150"/>
      <c r="E16" s="345"/>
      <c r="F16" s="315"/>
      <c r="G16" s="315"/>
      <c r="H16" s="315"/>
      <c r="I16" s="315"/>
      <c r="J16" s="315"/>
      <c r="K16" s="315"/>
      <c r="L16" s="315"/>
      <c r="M16" s="315"/>
      <c r="N16" s="315"/>
      <c r="O16" s="315"/>
      <c r="P16" s="315"/>
      <c r="Q16" s="315"/>
      <c r="R16" s="315"/>
      <c r="S16" s="315"/>
      <c r="T16" s="315"/>
      <c r="U16" s="315"/>
      <c r="V16" s="315"/>
      <c r="W16" s="315"/>
      <c r="X16" s="315"/>
      <c r="Y16" s="315"/>
      <c r="Z16" s="315"/>
      <c r="AA16" s="315"/>
      <c r="AB16" s="315"/>
      <c r="AC16" s="315"/>
    </row>
    <row r="17" ht="13.5" customHeight="1">
      <c r="A17" s="147"/>
      <c r="B17" s="148"/>
      <c r="C17" s="149"/>
      <c r="D17" s="130">
        <v>123456.0</v>
      </c>
      <c r="F17" s="151"/>
      <c r="G17" s="151" t="s">
        <v>239</v>
      </c>
      <c r="H17" s="151"/>
      <c r="I17" s="315"/>
      <c r="J17" s="315"/>
      <c r="K17" s="315"/>
      <c r="L17" s="151"/>
      <c r="M17" s="151"/>
      <c r="N17" s="151"/>
      <c r="O17" s="315"/>
      <c r="P17" s="315"/>
      <c r="Q17" s="315"/>
      <c r="R17" s="151"/>
      <c r="S17" s="151"/>
      <c r="T17" s="151"/>
      <c r="U17" s="315"/>
      <c r="V17" s="315"/>
      <c r="W17" s="315"/>
      <c r="X17" s="151"/>
      <c r="Y17" s="151"/>
      <c r="Z17" s="151"/>
      <c r="AA17" s="315"/>
      <c r="AB17" s="315"/>
      <c r="AC17" s="315"/>
    </row>
    <row r="18" ht="13.5" customHeight="1">
      <c r="A18" s="147"/>
      <c r="B18" s="148"/>
      <c r="C18" s="149"/>
      <c r="D18" s="150" t="s">
        <v>319</v>
      </c>
      <c r="E18" s="345"/>
      <c r="F18" s="315"/>
      <c r="G18" s="315"/>
      <c r="H18" s="151" t="s">
        <v>239</v>
      </c>
      <c r="I18" s="151" t="s">
        <v>239</v>
      </c>
      <c r="J18" s="151"/>
      <c r="K18" s="151"/>
      <c r="L18" s="315"/>
      <c r="M18" s="315"/>
      <c r="N18" s="315"/>
      <c r="O18" s="151"/>
      <c r="P18" s="151"/>
      <c r="Q18" s="151"/>
      <c r="R18" s="315"/>
      <c r="S18" s="315"/>
      <c r="T18" s="315"/>
      <c r="U18" s="151"/>
      <c r="V18" s="151"/>
      <c r="W18" s="151"/>
      <c r="X18" s="315"/>
      <c r="Y18" s="315"/>
      <c r="Z18" s="315"/>
      <c r="AA18" s="151"/>
      <c r="AB18" s="151"/>
      <c r="AC18" s="151"/>
    </row>
    <row r="19" ht="13.5" customHeight="1">
      <c r="A19" s="147"/>
      <c r="B19" s="148" t="s">
        <v>320</v>
      </c>
      <c r="C19" s="149"/>
      <c r="D19" s="150"/>
      <c r="E19" s="345"/>
      <c r="F19" s="315"/>
      <c r="G19" s="315"/>
      <c r="H19" s="315"/>
      <c r="I19" s="315"/>
      <c r="J19" s="315"/>
      <c r="K19" s="315"/>
      <c r="L19" s="315"/>
      <c r="M19" s="315"/>
      <c r="N19" s="315"/>
      <c r="O19" s="315"/>
      <c r="P19" s="315"/>
      <c r="Q19" s="315"/>
      <c r="R19" s="315"/>
      <c r="S19" s="315"/>
      <c r="T19" s="315"/>
      <c r="U19" s="315"/>
      <c r="V19" s="315"/>
      <c r="W19" s="315"/>
      <c r="X19" s="315"/>
      <c r="Y19" s="315"/>
      <c r="Z19" s="315"/>
      <c r="AA19" s="315"/>
      <c r="AB19" s="315"/>
      <c r="AC19" s="315"/>
    </row>
    <row r="20" ht="13.5" customHeight="1">
      <c r="A20" s="147"/>
      <c r="B20" s="148"/>
      <c r="C20" s="149"/>
      <c r="D20" s="150" t="s">
        <v>319</v>
      </c>
      <c r="E20" s="345"/>
      <c r="F20" s="315"/>
      <c r="G20" s="151" t="s">
        <v>239</v>
      </c>
      <c r="H20" s="315"/>
      <c r="I20" s="151" t="s">
        <v>239</v>
      </c>
      <c r="J20" s="315"/>
      <c r="K20" s="315"/>
      <c r="L20" s="151"/>
      <c r="M20" s="151"/>
      <c r="N20" s="151"/>
      <c r="O20" s="151"/>
      <c r="P20" s="151"/>
      <c r="Q20" s="151"/>
      <c r="R20" s="315"/>
      <c r="S20" s="315"/>
      <c r="T20" s="315"/>
      <c r="U20" s="315"/>
      <c r="V20" s="315"/>
      <c r="W20" s="315"/>
      <c r="X20" s="151"/>
      <c r="Y20" s="151"/>
      <c r="Z20" s="151"/>
      <c r="AA20" s="151"/>
      <c r="AB20" s="151"/>
      <c r="AC20" s="151"/>
    </row>
    <row r="21" ht="13.5" customHeight="1">
      <c r="A21" s="147"/>
      <c r="B21" s="148"/>
      <c r="C21" s="149"/>
      <c r="D21" s="150">
        <v>123214.0</v>
      </c>
      <c r="E21" s="345"/>
      <c r="F21" s="151"/>
      <c r="G21" s="151"/>
      <c r="H21" s="151" t="s">
        <v>239</v>
      </c>
      <c r="I21" s="151"/>
      <c r="J21" s="151"/>
      <c r="K21" s="151"/>
      <c r="L21" s="315"/>
      <c r="M21" s="315"/>
      <c r="N21" s="315"/>
      <c r="O21" s="315"/>
      <c r="P21" s="315"/>
      <c r="Q21" s="315"/>
      <c r="R21" s="151"/>
      <c r="S21" s="151"/>
      <c r="T21" s="151"/>
      <c r="U21" s="151"/>
      <c r="V21" s="151"/>
      <c r="W21" s="151"/>
      <c r="X21" s="315"/>
      <c r="Y21" s="315"/>
      <c r="Z21" s="315"/>
      <c r="AA21" s="315"/>
      <c r="AB21" s="315"/>
      <c r="AC21" s="315"/>
    </row>
    <row r="22" ht="13.5" customHeight="1">
      <c r="A22" s="147"/>
      <c r="B22" s="148"/>
      <c r="C22" s="149"/>
      <c r="D22" s="150"/>
      <c r="E22" s="345"/>
      <c r="F22" s="315"/>
      <c r="G22" s="315"/>
      <c r="H22" s="315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</row>
    <row r="23" ht="13.5" customHeight="1">
      <c r="A23" s="147"/>
      <c r="B23" s="148"/>
      <c r="C23" s="149"/>
      <c r="D23" s="150"/>
      <c r="E23" s="345"/>
      <c r="F23" s="315"/>
      <c r="G23" s="315"/>
      <c r="H23" s="315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</row>
    <row r="24" ht="13.5" customHeight="1">
      <c r="A24" s="147"/>
      <c r="B24" s="148"/>
      <c r="C24" s="149"/>
      <c r="D24" s="150"/>
      <c r="E24" s="345"/>
      <c r="F24" s="315"/>
      <c r="G24" s="315"/>
      <c r="H24" s="315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</row>
    <row r="25" ht="13.5" customHeight="1">
      <c r="A25" s="147"/>
      <c r="B25" s="157"/>
      <c r="C25" s="158"/>
      <c r="D25" s="159"/>
      <c r="E25" s="346"/>
      <c r="F25" s="315"/>
      <c r="G25" s="315"/>
      <c r="H25" s="315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</row>
    <row r="26" ht="13.5" customHeight="1">
      <c r="A26" s="163" t="s">
        <v>248</v>
      </c>
      <c r="B26" s="164" t="s">
        <v>249</v>
      </c>
      <c r="C26" s="165"/>
      <c r="D26" s="166"/>
      <c r="E26" s="167"/>
      <c r="F26" s="315"/>
      <c r="G26" s="315"/>
      <c r="H26" s="315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</row>
    <row r="27" ht="13.5" customHeight="1">
      <c r="A27" s="168"/>
      <c r="B27" s="323"/>
      <c r="C27" s="173"/>
      <c r="D27" s="174" t="s">
        <v>321</v>
      </c>
      <c r="E27" s="169"/>
      <c r="F27" s="315"/>
      <c r="G27" s="315"/>
      <c r="H27" s="315"/>
      <c r="I27" s="151" t="s">
        <v>239</v>
      </c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151"/>
    </row>
    <row r="28" ht="13.5" customHeight="1">
      <c r="A28" s="168"/>
      <c r="B28" s="323"/>
      <c r="C28" s="173"/>
      <c r="D28" s="174" t="s">
        <v>330</v>
      </c>
      <c r="E28" s="169"/>
      <c r="F28" s="151" t="s">
        <v>239</v>
      </c>
      <c r="G28" s="151" t="s">
        <v>239</v>
      </c>
      <c r="H28" s="151" t="s">
        <v>239</v>
      </c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68"/>
      <c r="U28" s="151"/>
      <c r="V28" s="151"/>
      <c r="W28" s="68"/>
      <c r="X28" s="151"/>
      <c r="Y28" s="151"/>
      <c r="Z28" s="68"/>
      <c r="AA28" s="151"/>
      <c r="AB28" s="151"/>
      <c r="AC28" s="68"/>
    </row>
    <row r="29" ht="13.5" customHeight="1">
      <c r="A29" s="168"/>
      <c r="B29" s="172" t="s">
        <v>252</v>
      </c>
      <c r="C29" s="325"/>
      <c r="D29" s="174"/>
      <c r="E29" s="171"/>
      <c r="F29" s="315"/>
      <c r="G29" s="315"/>
      <c r="H29" s="315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</row>
    <row r="30" ht="13.5" customHeight="1">
      <c r="A30" s="168"/>
      <c r="B30" s="172"/>
      <c r="C30" s="325"/>
      <c r="D30" s="174"/>
      <c r="E30" s="171"/>
      <c r="F30" s="315"/>
      <c r="G30" s="315"/>
      <c r="H30" s="315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</row>
    <row r="31" ht="13.5" customHeight="1">
      <c r="A31" s="168"/>
      <c r="B31" s="172" t="s">
        <v>253</v>
      </c>
      <c r="C31" s="325"/>
      <c r="D31" s="174"/>
      <c r="E31" s="171"/>
      <c r="F31" s="315"/>
      <c r="G31" s="315"/>
      <c r="H31" s="315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</row>
    <row r="32" ht="13.5" customHeight="1">
      <c r="A32" s="168"/>
      <c r="B32" s="172"/>
      <c r="C32" s="325"/>
      <c r="D32" s="174" t="s">
        <v>322</v>
      </c>
      <c r="E32" s="171"/>
      <c r="F32" s="315"/>
      <c r="G32" s="151" t="s">
        <v>239</v>
      </c>
      <c r="H32" s="151"/>
      <c r="I32" s="68"/>
      <c r="J32" s="68"/>
      <c r="K32" s="68"/>
      <c r="L32" s="68"/>
      <c r="M32" s="68"/>
      <c r="N32" s="151"/>
      <c r="O32" s="68"/>
      <c r="P32" s="68"/>
      <c r="Q32" s="68"/>
      <c r="R32" s="68"/>
      <c r="S32" s="68"/>
      <c r="T32" s="151"/>
      <c r="U32" s="68"/>
      <c r="V32" s="68"/>
      <c r="W32" s="68"/>
      <c r="X32" s="68"/>
      <c r="Y32" s="68"/>
      <c r="Z32" s="151"/>
      <c r="AA32" s="68"/>
      <c r="AB32" s="68"/>
      <c r="AC32" s="68"/>
    </row>
    <row r="33" ht="13.5" customHeight="1">
      <c r="A33" s="168"/>
      <c r="B33" s="336"/>
      <c r="C33" s="337"/>
      <c r="D33" s="174" t="s">
        <v>324</v>
      </c>
      <c r="E33" s="339"/>
      <c r="F33" s="315"/>
      <c r="G33" s="315"/>
      <c r="H33" s="151" t="s">
        <v>239</v>
      </c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151"/>
      <c r="X33" s="68"/>
      <c r="Y33" s="68"/>
      <c r="Z33" s="68"/>
      <c r="AA33" s="68"/>
      <c r="AB33" s="68"/>
      <c r="AC33" s="68"/>
    </row>
    <row r="34" ht="13.5" customHeight="1">
      <c r="A34" s="168"/>
      <c r="B34" s="336"/>
      <c r="C34" s="337"/>
      <c r="D34" s="174" t="s">
        <v>331</v>
      </c>
      <c r="E34" s="339"/>
      <c r="F34" s="151" t="s">
        <v>239</v>
      </c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</row>
    <row r="35" ht="13.5" customHeight="1">
      <c r="A35" s="168"/>
      <c r="B35" s="175"/>
      <c r="C35" s="176"/>
      <c r="D35" s="174" t="s">
        <v>321</v>
      </c>
      <c r="E35" s="177"/>
      <c r="F35" s="315"/>
      <c r="G35" s="315"/>
      <c r="H35" s="315"/>
      <c r="I35" s="151" t="s">
        <v>239</v>
      </c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151"/>
    </row>
    <row r="36" ht="13.5" customHeight="1">
      <c r="A36" s="163" t="s">
        <v>257</v>
      </c>
      <c r="B36" s="178" t="s">
        <v>258</v>
      </c>
      <c r="C36" s="179"/>
      <c r="D36" s="180"/>
      <c r="E36" s="181"/>
      <c r="F36" s="331" t="s">
        <v>29</v>
      </c>
      <c r="G36" s="331" t="s">
        <v>29</v>
      </c>
      <c r="H36" s="331" t="s">
        <v>29</v>
      </c>
      <c r="I36" s="331" t="s">
        <v>103</v>
      </c>
      <c r="J36" s="331"/>
      <c r="K36" s="331"/>
      <c r="L36" s="331"/>
      <c r="M36" s="331"/>
      <c r="N36" s="331"/>
      <c r="O36" s="331"/>
      <c r="P36" s="331"/>
      <c r="Q36" s="331"/>
      <c r="R36" s="331"/>
      <c r="S36" s="331"/>
      <c r="T36" s="331"/>
      <c r="U36" s="331"/>
      <c r="V36" s="331"/>
      <c r="W36" s="331"/>
      <c r="X36" s="331"/>
      <c r="Y36" s="331"/>
      <c r="Z36" s="331"/>
      <c r="AA36" s="331"/>
      <c r="AB36" s="331"/>
      <c r="AC36" s="331"/>
    </row>
    <row r="37" ht="13.5" customHeight="1">
      <c r="A37" s="330"/>
      <c r="B37" s="183" t="s">
        <v>259</v>
      </c>
      <c r="C37" s="11"/>
      <c r="D37" s="12"/>
      <c r="E37" s="184"/>
      <c r="F37" s="185" t="s">
        <v>260</v>
      </c>
      <c r="G37" s="185" t="s">
        <v>260</v>
      </c>
      <c r="H37" s="185" t="s">
        <v>260</v>
      </c>
      <c r="I37" s="185" t="s">
        <v>260</v>
      </c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Y37" s="185"/>
      <c r="Z37" s="185"/>
      <c r="AA37" s="185"/>
      <c r="AB37" s="185"/>
      <c r="AC37" s="185"/>
    </row>
    <row r="38" ht="13.5" customHeight="1">
      <c r="A38" s="330"/>
      <c r="B38" s="187" t="s">
        <v>261</v>
      </c>
      <c r="C38" s="11"/>
      <c r="D38" s="12"/>
      <c r="E38" s="68"/>
      <c r="F38" s="188">
        <v>45724.0</v>
      </c>
      <c r="G38" s="188">
        <v>45724.0</v>
      </c>
      <c r="H38" s="188">
        <v>45724.0</v>
      </c>
      <c r="I38" s="188">
        <v>45724.0</v>
      </c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68"/>
      <c r="V38" s="68"/>
      <c r="W38" s="68"/>
      <c r="X38" s="68"/>
      <c r="Y38" s="68"/>
      <c r="Z38" s="68"/>
      <c r="AA38" s="68"/>
      <c r="AB38" s="68"/>
      <c r="AC38" s="68"/>
    </row>
    <row r="39" ht="9.75" customHeight="1">
      <c r="A39" s="333"/>
      <c r="B39" s="190" t="s">
        <v>262</v>
      </c>
      <c r="C39" s="191"/>
      <c r="D39" s="192"/>
      <c r="E39" s="193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68"/>
      <c r="V39" s="68"/>
      <c r="W39" s="68"/>
      <c r="X39" s="68"/>
      <c r="Y39" s="68"/>
      <c r="Z39" s="68"/>
      <c r="AA39" s="68"/>
      <c r="AB39" s="68"/>
      <c r="AC39" s="68"/>
    </row>
    <row r="40" ht="9.75" customHeight="1">
      <c r="A40" s="34"/>
      <c r="B40" s="7"/>
      <c r="C40" s="130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ht="13.5" customHeight="1">
      <c r="A41" s="7"/>
      <c r="B41" s="34"/>
      <c r="C41" s="7"/>
      <c r="D41" s="130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ht="13.5" customHeight="1">
      <c r="A42" s="7"/>
      <c r="B42" s="34"/>
      <c r="C42" s="7"/>
      <c r="D42" s="130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ht="13.5" customHeight="1">
      <c r="A43" s="7"/>
      <c r="B43" s="34"/>
      <c r="C43" s="7"/>
      <c r="D43" s="130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ht="13.5" customHeight="1">
      <c r="A44" s="7"/>
      <c r="B44" s="34"/>
      <c r="C44" s="7"/>
      <c r="D44" s="130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ht="13.5" customHeight="1">
      <c r="A45" s="7"/>
      <c r="B45" s="34"/>
      <c r="C45" s="7"/>
      <c r="D45" s="130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ht="13.5" customHeight="1">
      <c r="A46" s="7"/>
      <c r="B46" s="34"/>
      <c r="C46" s="7"/>
      <c r="D46" s="130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ht="13.5" customHeight="1">
      <c r="A47" s="7"/>
      <c r="B47" s="34"/>
      <c r="C47" s="7"/>
      <c r="D47" s="130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ht="13.5" customHeight="1">
      <c r="A48" s="7"/>
      <c r="B48" s="34"/>
      <c r="C48" s="7"/>
      <c r="D48" s="130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ht="13.5" customHeight="1">
      <c r="A49" s="7"/>
      <c r="B49" s="34"/>
      <c r="C49" s="7"/>
      <c r="D49" s="130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ht="13.5" customHeight="1">
      <c r="A50" s="7"/>
      <c r="B50" s="34"/>
      <c r="C50" s="7"/>
      <c r="D50" s="130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ht="13.5" customHeight="1">
      <c r="A51" s="7"/>
      <c r="B51" s="34"/>
      <c r="C51" s="7"/>
      <c r="D51" s="130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ht="13.5" customHeight="1">
      <c r="A52" s="7"/>
      <c r="B52" s="34"/>
      <c r="C52" s="7"/>
      <c r="D52" s="130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ht="13.5" customHeight="1">
      <c r="A53" s="7"/>
      <c r="B53" s="34"/>
      <c r="C53" s="7"/>
      <c r="D53" s="130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ht="13.5" customHeight="1">
      <c r="A54" s="7"/>
      <c r="B54" s="34"/>
      <c r="C54" s="7"/>
      <c r="D54" s="130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ht="13.5" customHeight="1">
      <c r="A55" s="7"/>
      <c r="B55" s="34"/>
      <c r="C55" s="7"/>
      <c r="D55" s="130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ht="13.5" customHeight="1">
      <c r="A56" s="7"/>
      <c r="B56" s="34"/>
      <c r="C56" s="7"/>
      <c r="D56" s="130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ht="13.5" customHeight="1">
      <c r="A57" s="7"/>
      <c r="B57" s="34"/>
      <c r="C57" s="7"/>
      <c r="D57" s="130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ht="13.5" customHeight="1">
      <c r="A58" s="7"/>
      <c r="B58" s="34"/>
      <c r="C58" s="7"/>
      <c r="D58" s="130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ht="13.5" customHeight="1">
      <c r="A59" s="7"/>
      <c r="B59" s="34"/>
      <c r="C59" s="7"/>
      <c r="D59" s="130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ht="13.5" customHeight="1">
      <c r="A60" s="7"/>
      <c r="B60" s="34"/>
      <c r="C60" s="7"/>
      <c r="D60" s="130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ht="13.5" customHeight="1">
      <c r="A61" s="7"/>
      <c r="B61" s="34"/>
      <c r="C61" s="7"/>
      <c r="D61" s="130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ht="13.5" customHeight="1">
      <c r="A62" s="7"/>
      <c r="B62" s="34"/>
      <c r="C62" s="7"/>
      <c r="D62" s="130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ht="13.5" customHeight="1">
      <c r="A63" s="7"/>
      <c r="B63" s="34"/>
      <c r="C63" s="7"/>
      <c r="D63" s="130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ht="13.5" customHeight="1">
      <c r="A64" s="7"/>
      <c r="B64" s="34"/>
      <c r="C64" s="7"/>
      <c r="D64" s="130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ht="13.5" customHeight="1">
      <c r="A65" s="7"/>
      <c r="B65" s="34"/>
      <c r="C65" s="7"/>
      <c r="D65" s="130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ht="13.5" customHeight="1">
      <c r="A66" s="7"/>
      <c r="B66" s="34"/>
      <c r="C66" s="7"/>
      <c r="D66" s="130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ht="13.5" customHeight="1">
      <c r="A67" s="7"/>
      <c r="B67" s="34"/>
      <c r="C67" s="7"/>
      <c r="D67" s="130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ht="13.5" customHeight="1">
      <c r="A68" s="7"/>
      <c r="B68" s="34"/>
      <c r="C68" s="7"/>
      <c r="D68" s="130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ht="13.5" customHeight="1">
      <c r="A69" s="7"/>
      <c r="B69" s="34"/>
      <c r="C69" s="7"/>
      <c r="D69" s="130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ht="13.5" customHeight="1">
      <c r="A70" s="7"/>
      <c r="B70" s="34"/>
      <c r="C70" s="7"/>
      <c r="D70" s="130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ht="13.5" customHeight="1">
      <c r="A71" s="7"/>
      <c r="B71" s="34"/>
      <c r="C71" s="7"/>
      <c r="D71" s="130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ht="13.5" customHeight="1">
      <c r="A72" s="7"/>
      <c r="B72" s="34"/>
      <c r="C72" s="7"/>
      <c r="D72" s="130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ht="13.5" customHeight="1">
      <c r="A73" s="7"/>
      <c r="B73" s="34"/>
      <c r="C73" s="7"/>
      <c r="D73" s="130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ht="13.5" customHeight="1">
      <c r="A74" s="7"/>
      <c r="B74" s="34"/>
      <c r="C74" s="7"/>
      <c r="D74" s="130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ht="13.5" customHeight="1">
      <c r="A75" s="7"/>
      <c r="B75" s="34"/>
      <c r="C75" s="7"/>
      <c r="D75" s="130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ht="13.5" customHeight="1">
      <c r="A76" s="7"/>
      <c r="B76" s="34"/>
      <c r="C76" s="7"/>
      <c r="D76" s="130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ht="13.5" customHeight="1">
      <c r="A77" s="7"/>
      <c r="B77" s="34"/>
      <c r="C77" s="7"/>
      <c r="D77" s="130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ht="13.5" customHeight="1">
      <c r="A78" s="7"/>
      <c r="B78" s="34"/>
      <c r="C78" s="7"/>
      <c r="D78" s="130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ht="13.5" customHeight="1">
      <c r="A79" s="7"/>
      <c r="B79" s="34"/>
      <c r="C79" s="7"/>
      <c r="D79" s="130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ht="13.5" customHeight="1">
      <c r="A80" s="7"/>
      <c r="B80" s="34"/>
      <c r="C80" s="7"/>
      <c r="D80" s="130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ht="13.5" customHeight="1">
      <c r="A81" s="7"/>
      <c r="B81" s="34"/>
      <c r="C81" s="7"/>
      <c r="D81" s="130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ht="13.5" customHeight="1">
      <c r="A82" s="7"/>
      <c r="B82" s="34"/>
      <c r="C82" s="7"/>
      <c r="D82" s="130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ht="13.5" customHeight="1">
      <c r="A83" s="7"/>
      <c r="B83" s="34"/>
      <c r="C83" s="7"/>
      <c r="D83" s="130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ht="13.5" customHeight="1">
      <c r="A84" s="7"/>
      <c r="B84" s="34"/>
      <c r="C84" s="7"/>
      <c r="D84" s="130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ht="13.5" customHeight="1">
      <c r="A85" s="7"/>
      <c r="B85" s="34"/>
      <c r="C85" s="7"/>
      <c r="D85" s="130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ht="13.5" customHeight="1">
      <c r="A86" s="7"/>
      <c r="B86" s="34"/>
      <c r="C86" s="7"/>
      <c r="D86" s="130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ht="13.5" customHeight="1">
      <c r="A87" s="7"/>
      <c r="B87" s="34"/>
      <c r="C87" s="7"/>
      <c r="D87" s="130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ht="13.5" customHeight="1">
      <c r="A88" s="7"/>
      <c r="B88" s="34"/>
      <c r="C88" s="7"/>
      <c r="D88" s="130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ht="13.5" customHeight="1">
      <c r="A89" s="7"/>
      <c r="B89" s="34"/>
      <c r="C89" s="7"/>
      <c r="D89" s="130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ht="13.5" customHeight="1">
      <c r="A90" s="7"/>
      <c r="B90" s="34"/>
      <c r="C90" s="7"/>
      <c r="D90" s="130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ht="13.5" customHeight="1">
      <c r="A91" s="7"/>
      <c r="B91" s="34"/>
      <c r="C91" s="7"/>
      <c r="D91" s="130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ht="13.5" customHeight="1">
      <c r="A92" s="7"/>
      <c r="B92" s="34"/>
      <c r="C92" s="7"/>
      <c r="D92" s="130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ht="13.5" customHeight="1">
      <c r="A93" s="7"/>
      <c r="B93" s="34"/>
      <c r="C93" s="7"/>
      <c r="D93" s="130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ht="13.5" customHeight="1">
      <c r="A94" s="7"/>
      <c r="B94" s="34"/>
      <c r="C94" s="7"/>
      <c r="D94" s="130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ht="13.5" customHeight="1">
      <c r="A95" s="7"/>
      <c r="B95" s="34"/>
      <c r="C95" s="7"/>
      <c r="D95" s="130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ht="13.5" customHeight="1">
      <c r="A96" s="7"/>
      <c r="B96" s="34"/>
      <c r="C96" s="7"/>
      <c r="D96" s="130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ht="13.5" customHeight="1">
      <c r="A97" s="7"/>
      <c r="B97" s="34"/>
      <c r="C97" s="7"/>
      <c r="D97" s="130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ht="13.5" customHeight="1">
      <c r="A98" s="7"/>
      <c r="B98" s="34"/>
      <c r="C98" s="7"/>
      <c r="D98" s="130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ht="13.5" customHeight="1">
      <c r="A99" s="7"/>
      <c r="B99" s="34"/>
      <c r="C99" s="7"/>
      <c r="D99" s="130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ht="13.5" customHeight="1">
      <c r="A100" s="7"/>
      <c r="B100" s="34"/>
      <c r="C100" s="7"/>
      <c r="D100" s="130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ht="13.5" customHeight="1">
      <c r="A101" s="7"/>
      <c r="B101" s="34"/>
      <c r="C101" s="7"/>
      <c r="D101" s="130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ht="13.5" customHeight="1">
      <c r="A102" s="7"/>
      <c r="B102" s="34"/>
      <c r="C102" s="7"/>
      <c r="D102" s="130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ht="13.5" customHeight="1">
      <c r="A103" s="7"/>
      <c r="B103" s="34"/>
      <c r="C103" s="7"/>
      <c r="D103" s="130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ht="13.5" customHeight="1">
      <c r="A104" s="7"/>
      <c r="B104" s="34"/>
      <c r="C104" s="7"/>
      <c r="D104" s="130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ht="13.5" customHeight="1">
      <c r="A105" s="7"/>
      <c r="B105" s="34"/>
      <c r="C105" s="7"/>
      <c r="D105" s="130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ht="13.5" customHeight="1">
      <c r="A106" s="7"/>
      <c r="B106" s="34"/>
      <c r="C106" s="7"/>
      <c r="D106" s="130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ht="13.5" customHeight="1">
      <c r="A107" s="7"/>
      <c r="B107" s="34"/>
      <c r="C107" s="7"/>
      <c r="D107" s="130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ht="13.5" customHeight="1">
      <c r="A108" s="7"/>
      <c r="B108" s="34"/>
      <c r="C108" s="7"/>
      <c r="D108" s="130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ht="13.5" customHeight="1">
      <c r="A109" s="7"/>
      <c r="B109" s="34"/>
      <c r="C109" s="7"/>
      <c r="D109" s="130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ht="13.5" customHeight="1">
      <c r="A110" s="7"/>
      <c r="B110" s="34"/>
      <c r="C110" s="7"/>
      <c r="D110" s="130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ht="13.5" customHeight="1">
      <c r="A111" s="7"/>
      <c r="B111" s="34"/>
      <c r="C111" s="7"/>
      <c r="D111" s="130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ht="13.5" customHeight="1">
      <c r="A112" s="7"/>
      <c r="B112" s="34"/>
      <c r="C112" s="7"/>
      <c r="D112" s="130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ht="13.5" customHeight="1">
      <c r="A113" s="7"/>
      <c r="B113" s="34"/>
      <c r="C113" s="7"/>
      <c r="D113" s="130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ht="13.5" customHeight="1">
      <c r="A114" s="7"/>
      <c r="B114" s="34"/>
      <c r="C114" s="7"/>
      <c r="D114" s="130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ht="13.5" customHeight="1">
      <c r="A115" s="7"/>
      <c r="B115" s="34"/>
      <c r="C115" s="7"/>
      <c r="D115" s="130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ht="13.5" customHeight="1">
      <c r="A116" s="7"/>
      <c r="B116" s="34"/>
      <c r="C116" s="7"/>
      <c r="D116" s="130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ht="13.5" customHeight="1">
      <c r="A117" s="7"/>
      <c r="B117" s="34"/>
      <c r="C117" s="7"/>
      <c r="D117" s="130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ht="13.5" customHeight="1">
      <c r="A118" s="7"/>
      <c r="B118" s="34"/>
      <c r="C118" s="7"/>
      <c r="D118" s="130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ht="13.5" customHeight="1">
      <c r="A119" s="7"/>
      <c r="B119" s="34"/>
      <c r="C119" s="7"/>
      <c r="D119" s="130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ht="13.5" customHeight="1">
      <c r="A120" s="7"/>
      <c r="B120" s="34"/>
      <c r="C120" s="7"/>
      <c r="D120" s="130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ht="13.5" customHeight="1">
      <c r="A121" s="7"/>
      <c r="B121" s="34"/>
      <c r="C121" s="7"/>
      <c r="D121" s="130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ht="13.5" customHeight="1">
      <c r="A122" s="7"/>
      <c r="B122" s="34"/>
      <c r="C122" s="7"/>
      <c r="D122" s="130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ht="13.5" customHeight="1">
      <c r="A123" s="7"/>
      <c r="B123" s="34"/>
      <c r="C123" s="7"/>
      <c r="D123" s="130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ht="13.5" customHeight="1">
      <c r="A124" s="7"/>
      <c r="B124" s="34"/>
      <c r="C124" s="7"/>
      <c r="D124" s="130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ht="13.5" customHeight="1">
      <c r="A125" s="7"/>
      <c r="B125" s="34"/>
      <c r="C125" s="7"/>
      <c r="D125" s="130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ht="13.5" customHeight="1">
      <c r="A126" s="7"/>
      <c r="B126" s="34"/>
      <c r="C126" s="7"/>
      <c r="D126" s="130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ht="13.5" customHeight="1">
      <c r="A127" s="7"/>
      <c r="B127" s="34"/>
      <c r="C127" s="7"/>
      <c r="D127" s="130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ht="13.5" customHeight="1">
      <c r="A128" s="7"/>
      <c r="B128" s="34"/>
      <c r="C128" s="7"/>
      <c r="D128" s="130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ht="13.5" customHeight="1">
      <c r="A129" s="7"/>
      <c r="B129" s="34"/>
      <c r="C129" s="7"/>
      <c r="D129" s="130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ht="13.5" customHeight="1">
      <c r="A130" s="7"/>
      <c r="B130" s="34"/>
      <c r="C130" s="7"/>
      <c r="D130" s="130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ht="13.5" customHeight="1">
      <c r="A131" s="7"/>
      <c r="B131" s="34"/>
      <c r="C131" s="7"/>
      <c r="D131" s="130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ht="13.5" customHeight="1">
      <c r="A132" s="7"/>
      <c r="B132" s="34"/>
      <c r="C132" s="7"/>
      <c r="D132" s="130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ht="13.5" customHeight="1">
      <c r="A133" s="7"/>
      <c r="B133" s="34"/>
      <c r="C133" s="7"/>
      <c r="D133" s="130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ht="13.5" customHeight="1">
      <c r="A134" s="7"/>
      <c r="B134" s="34"/>
      <c r="C134" s="7"/>
      <c r="D134" s="130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ht="13.5" customHeight="1">
      <c r="A135" s="7"/>
      <c r="B135" s="34"/>
      <c r="C135" s="7"/>
      <c r="D135" s="130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ht="13.5" customHeight="1">
      <c r="A136" s="7"/>
      <c r="B136" s="34"/>
      <c r="C136" s="7"/>
      <c r="D136" s="130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ht="13.5" customHeight="1">
      <c r="A137" s="7"/>
      <c r="B137" s="34"/>
      <c r="C137" s="7"/>
      <c r="D137" s="130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ht="13.5" customHeight="1">
      <c r="A138" s="7"/>
      <c r="B138" s="34"/>
      <c r="C138" s="7"/>
      <c r="D138" s="130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ht="13.5" customHeight="1">
      <c r="A139" s="7"/>
      <c r="B139" s="34"/>
      <c r="C139" s="7"/>
      <c r="D139" s="130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ht="13.5" customHeight="1">
      <c r="A140" s="7"/>
      <c r="B140" s="34"/>
      <c r="C140" s="7"/>
      <c r="D140" s="130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ht="13.5" customHeight="1">
      <c r="A141" s="7"/>
      <c r="B141" s="34"/>
      <c r="C141" s="7"/>
      <c r="D141" s="130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ht="13.5" customHeight="1">
      <c r="A142" s="7"/>
      <c r="B142" s="34"/>
      <c r="C142" s="7"/>
      <c r="D142" s="130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ht="13.5" customHeight="1">
      <c r="A143" s="7"/>
      <c r="B143" s="34"/>
      <c r="C143" s="7"/>
      <c r="D143" s="130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ht="13.5" customHeight="1">
      <c r="A144" s="7"/>
      <c r="B144" s="34"/>
      <c r="C144" s="7"/>
      <c r="D144" s="130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ht="13.5" customHeight="1">
      <c r="A145" s="7"/>
      <c r="B145" s="34"/>
      <c r="C145" s="7"/>
      <c r="D145" s="130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ht="13.5" customHeight="1">
      <c r="A146" s="7"/>
      <c r="B146" s="34"/>
      <c r="C146" s="7"/>
      <c r="D146" s="130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ht="13.5" customHeight="1">
      <c r="A147" s="7"/>
      <c r="B147" s="34"/>
      <c r="C147" s="7"/>
      <c r="D147" s="130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ht="13.5" customHeight="1">
      <c r="A148" s="7"/>
      <c r="B148" s="34"/>
      <c r="C148" s="7"/>
      <c r="D148" s="130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ht="13.5" customHeight="1">
      <c r="A149" s="7"/>
      <c r="B149" s="34"/>
      <c r="C149" s="7"/>
      <c r="D149" s="130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ht="13.5" customHeight="1">
      <c r="A150" s="7"/>
      <c r="B150" s="34"/>
      <c r="C150" s="7"/>
      <c r="D150" s="130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ht="13.5" customHeight="1">
      <c r="A151" s="7"/>
      <c r="B151" s="34"/>
      <c r="C151" s="7"/>
      <c r="D151" s="130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ht="13.5" customHeight="1">
      <c r="A152" s="7"/>
      <c r="B152" s="34"/>
      <c r="C152" s="7"/>
      <c r="D152" s="130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ht="13.5" customHeight="1">
      <c r="A153" s="7"/>
      <c r="B153" s="34"/>
      <c r="C153" s="7"/>
      <c r="D153" s="130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ht="13.5" customHeight="1">
      <c r="A154" s="7"/>
      <c r="B154" s="34"/>
      <c r="C154" s="7"/>
      <c r="D154" s="130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ht="13.5" customHeight="1">
      <c r="A155" s="7"/>
      <c r="B155" s="34"/>
      <c r="C155" s="7"/>
      <c r="D155" s="130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ht="13.5" customHeight="1">
      <c r="A156" s="7"/>
      <c r="B156" s="34"/>
      <c r="C156" s="7"/>
      <c r="D156" s="130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ht="13.5" customHeight="1">
      <c r="A157" s="7"/>
      <c r="B157" s="34"/>
      <c r="C157" s="7"/>
      <c r="D157" s="130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ht="13.5" customHeight="1">
      <c r="A158" s="7"/>
      <c r="B158" s="34"/>
      <c r="C158" s="7"/>
      <c r="D158" s="130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ht="13.5" customHeight="1">
      <c r="A159" s="7"/>
      <c r="B159" s="34"/>
      <c r="C159" s="7"/>
      <c r="D159" s="130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ht="13.5" customHeight="1">
      <c r="A160" s="7"/>
      <c r="B160" s="34"/>
      <c r="C160" s="7"/>
      <c r="D160" s="130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ht="13.5" customHeight="1">
      <c r="A161" s="7"/>
      <c r="B161" s="34"/>
      <c r="C161" s="7"/>
      <c r="D161" s="130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ht="13.5" customHeight="1">
      <c r="A162" s="7"/>
      <c r="B162" s="34"/>
      <c r="C162" s="7"/>
      <c r="D162" s="130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ht="13.5" customHeight="1">
      <c r="A163" s="7"/>
      <c r="B163" s="34"/>
      <c r="C163" s="7"/>
      <c r="D163" s="130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ht="13.5" customHeight="1">
      <c r="A164" s="7"/>
      <c r="B164" s="34"/>
      <c r="C164" s="7"/>
      <c r="D164" s="130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ht="13.5" customHeight="1">
      <c r="A165" s="7"/>
      <c r="B165" s="34"/>
      <c r="C165" s="7"/>
      <c r="D165" s="130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ht="13.5" customHeight="1">
      <c r="A166" s="7"/>
      <c r="B166" s="34"/>
      <c r="C166" s="7"/>
      <c r="D166" s="130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ht="13.5" customHeight="1">
      <c r="A167" s="7"/>
      <c r="B167" s="34"/>
      <c r="C167" s="7"/>
      <c r="D167" s="130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ht="13.5" customHeight="1">
      <c r="A168" s="7"/>
      <c r="B168" s="34"/>
      <c r="C168" s="7"/>
      <c r="D168" s="130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ht="13.5" customHeight="1">
      <c r="A169" s="7"/>
      <c r="B169" s="34"/>
      <c r="C169" s="7"/>
      <c r="D169" s="130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ht="13.5" customHeight="1">
      <c r="A170" s="7"/>
      <c r="B170" s="34"/>
      <c r="C170" s="7"/>
      <c r="D170" s="130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ht="13.5" customHeight="1">
      <c r="A171" s="7"/>
      <c r="B171" s="34"/>
      <c r="C171" s="7"/>
      <c r="D171" s="130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ht="13.5" customHeight="1">
      <c r="A172" s="7"/>
      <c r="B172" s="34"/>
      <c r="C172" s="7"/>
      <c r="D172" s="130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ht="13.5" customHeight="1">
      <c r="A173" s="7"/>
      <c r="B173" s="34"/>
      <c r="C173" s="7"/>
      <c r="D173" s="130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ht="13.5" customHeight="1">
      <c r="A174" s="7"/>
      <c r="B174" s="34"/>
      <c r="C174" s="7"/>
      <c r="D174" s="130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ht="13.5" customHeight="1">
      <c r="A175" s="7"/>
      <c r="B175" s="34"/>
      <c r="C175" s="7"/>
      <c r="D175" s="130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ht="13.5" customHeight="1">
      <c r="A176" s="7"/>
      <c r="B176" s="34"/>
      <c r="C176" s="7"/>
      <c r="D176" s="130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ht="13.5" customHeight="1">
      <c r="A177" s="7"/>
      <c r="B177" s="34"/>
      <c r="C177" s="7"/>
      <c r="D177" s="130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ht="13.5" customHeight="1">
      <c r="A178" s="7"/>
      <c r="B178" s="34"/>
      <c r="C178" s="7"/>
      <c r="D178" s="130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ht="13.5" customHeight="1">
      <c r="A179" s="7"/>
      <c r="B179" s="34"/>
      <c r="C179" s="7"/>
      <c r="D179" s="130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ht="13.5" customHeight="1">
      <c r="A180" s="7"/>
      <c r="B180" s="34"/>
      <c r="C180" s="7"/>
      <c r="D180" s="130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ht="13.5" customHeight="1">
      <c r="A181" s="7"/>
      <c r="B181" s="34"/>
      <c r="C181" s="7"/>
      <c r="D181" s="130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ht="13.5" customHeight="1">
      <c r="A182" s="7"/>
      <c r="B182" s="34"/>
      <c r="C182" s="7"/>
      <c r="D182" s="130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ht="13.5" customHeight="1">
      <c r="A183" s="7"/>
      <c r="B183" s="34"/>
      <c r="C183" s="7"/>
      <c r="D183" s="130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ht="13.5" customHeight="1">
      <c r="A184" s="7"/>
      <c r="B184" s="34"/>
      <c r="C184" s="7"/>
      <c r="D184" s="130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ht="13.5" customHeight="1">
      <c r="A185" s="7"/>
      <c r="B185" s="34"/>
      <c r="C185" s="7"/>
      <c r="D185" s="130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ht="13.5" customHeight="1">
      <c r="A186" s="7"/>
      <c r="B186" s="34"/>
      <c r="C186" s="7"/>
      <c r="D186" s="130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ht="13.5" customHeight="1">
      <c r="A187" s="7"/>
      <c r="B187" s="34"/>
      <c r="C187" s="7"/>
      <c r="D187" s="130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ht="13.5" customHeight="1">
      <c r="A188" s="7"/>
      <c r="B188" s="34"/>
      <c r="C188" s="7"/>
      <c r="D188" s="130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ht="13.5" customHeight="1">
      <c r="A189" s="7"/>
      <c r="B189" s="34"/>
      <c r="C189" s="7"/>
      <c r="D189" s="130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ht="13.5" customHeight="1">
      <c r="A190" s="7"/>
      <c r="B190" s="34"/>
      <c r="C190" s="7"/>
      <c r="D190" s="130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ht="13.5" customHeight="1">
      <c r="A191" s="7"/>
      <c r="B191" s="34"/>
      <c r="C191" s="7"/>
      <c r="D191" s="130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ht="13.5" customHeight="1">
      <c r="A192" s="7"/>
      <c r="B192" s="34"/>
      <c r="C192" s="7"/>
      <c r="D192" s="130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ht="13.5" customHeight="1">
      <c r="A193" s="7"/>
      <c r="B193" s="34"/>
      <c r="C193" s="7"/>
      <c r="D193" s="130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ht="13.5" customHeight="1">
      <c r="A194" s="7"/>
      <c r="B194" s="34"/>
      <c r="C194" s="7"/>
      <c r="D194" s="130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ht="13.5" customHeight="1">
      <c r="A195" s="7"/>
      <c r="B195" s="34"/>
      <c r="C195" s="7"/>
      <c r="D195" s="130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ht="13.5" customHeight="1">
      <c r="A196" s="7"/>
      <c r="B196" s="34"/>
      <c r="C196" s="7"/>
      <c r="D196" s="130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ht="13.5" customHeight="1">
      <c r="A197" s="7"/>
      <c r="B197" s="34"/>
      <c r="C197" s="7"/>
      <c r="D197" s="130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ht="13.5" customHeight="1">
      <c r="A198" s="7"/>
      <c r="B198" s="34"/>
      <c r="C198" s="7"/>
      <c r="D198" s="130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ht="13.5" customHeight="1">
      <c r="A199" s="7"/>
      <c r="B199" s="34"/>
      <c r="C199" s="7"/>
      <c r="D199" s="130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ht="13.5" customHeight="1">
      <c r="A200" s="7"/>
      <c r="B200" s="34"/>
      <c r="C200" s="7"/>
      <c r="D200" s="130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ht="13.5" customHeight="1">
      <c r="A201" s="7"/>
      <c r="B201" s="34"/>
      <c r="C201" s="7"/>
      <c r="D201" s="130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ht="13.5" customHeight="1">
      <c r="A202" s="7"/>
      <c r="B202" s="34"/>
      <c r="C202" s="7"/>
      <c r="D202" s="130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ht="13.5" customHeight="1">
      <c r="A203" s="7"/>
      <c r="B203" s="34"/>
      <c r="C203" s="7"/>
      <c r="D203" s="130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ht="13.5" customHeight="1">
      <c r="A204" s="7"/>
      <c r="B204" s="34"/>
      <c r="C204" s="7"/>
      <c r="D204" s="130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ht="13.5" customHeight="1">
      <c r="A205" s="7"/>
      <c r="B205" s="34"/>
      <c r="C205" s="7"/>
      <c r="D205" s="130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ht="13.5" customHeight="1">
      <c r="A206" s="7"/>
      <c r="B206" s="34"/>
      <c r="C206" s="7"/>
      <c r="D206" s="130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ht="13.5" customHeight="1">
      <c r="A207" s="7"/>
      <c r="B207" s="34"/>
      <c r="C207" s="7"/>
      <c r="D207" s="130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ht="13.5" customHeight="1">
      <c r="A208" s="7"/>
      <c r="B208" s="34"/>
      <c r="C208" s="7"/>
      <c r="D208" s="130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ht="13.5" customHeight="1">
      <c r="A209" s="7"/>
      <c r="B209" s="34"/>
      <c r="C209" s="7"/>
      <c r="D209" s="130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ht="13.5" customHeight="1">
      <c r="A210" s="7"/>
      <c r="B210" s="34"/>
      <c r="C210" s="7"/>
      <c r="D210" s="130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ht="13.5" customHeight="1">
      <c r="A211" s="7"/>
      <c r="B211" s="34"/>
      <c r="C211" s="7"/>
      <c r="D211" s="130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ht="13.5" customHeight="1">
      <c r="A212" s="7"/>
      <c r="B212" s="34"/>
      <c r="C212" s="7"/>
      <c r="D212" s="130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ht="13.5" customHeight="1">
      <c r="A213" s="7"/>
      <c r="B213" s="34"/>
      <c r="C213" s="7"/>
      <c r="D213" s="130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ht="13.5" customHeight="1">
      <c r="A214" s="7"/>
      <c r="B214" s="34"/>
      <c r="C214" s="7"/>
      <c r="D214" s="130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ht="13.5" customHeight="1">
      <c r="A215" s="7"/>
      <c r="B215" s="34"/>
      <c r="C215" s="7"/>
      <c r="D215" s="130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ht="13.5" customHeight="1">
      <c r="A216" s="7"/>
      <c r="B216" s="34"/>
      <c r="C216" s="7"/>
      <c r="D216" s="130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ht="13.5" customHeight="1">
      <c r="A217" s="7"/>
      <c r="B217" s="34"/>
      <c r="C217" s="7"/>
      <c r="D217" s="130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ht="13.5" customHeight="1">
      <c r="A218" s="7"/>
      <c r="B218" s="34"/>
      <c r="C218" s="7"/>
      <c r="D218" s="130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ht="13.5" customHeight="1">
      <c r="A219" s="7"/>
      <c r="B219" s="34"/>
      <c r="C219" s="7"/>
      <c r="D219" s="130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ht="13.5" customHeight="1">
      <c r="A220" s="7"/>
      <c r="B220" s="34"/>
      <c r="C220" s="7"/>
      <c r="D220" s="130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ht="13.5" customHeight="1">
      <c r="A221" s="7"/>
      <c r="B221" s="34"/>
      <c r="C221" s="7"/>
      <c r="D221" s="130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ht="13.5" customHeight="1">
      <c r="A222" s="7"/>
      <c r="B222" s="34"/>
      <c r="C222" s="7"/>
      <c r="D222" s="130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ht="13.5" customHeight="1">
      <c r="A223" s="7"/>
      <c r="B223" s="34"/>
      <c r="C223" s="7"/>
      <c r="D223" s="130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ht="13.5" customHeight="1">
      <c r="A224" s="7"/>
      <c r="B224" s="34"/>
      <c r="C224" s="7"/>
      <c r="D224" s="130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ht="13.5" customHeight="1">
      <c r="A225" s="7"/>
      <c r="B225" s="34"/>
      <c r="C225" s="7"/>
      <c r="D225" s="130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ht="13.5" customHeight="1">
      <c r="A226" s="7"/>
      <c r="B226" s="34"/>
      <c r="C226" s="7"/>
      <c r="D226" s="130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ht="13.5" customHeight="1">
      <c r="A227" s="7"/>
      <c r="B227" s="34"/>
      <c r="C227" s="7"/>
      <c r="D227" s="130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ht="13.5" customHeight="1">
      <c r="A228" s="7"/>
      <c r="B228" s="34"/>
      <c r="C228" s="7"/>
      <c r="D228" s="130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ht="13.5" customHeight="1">
      <c r="A229" s="7"/>
      <c r="B229" s="34"/>
      <c r="C229" s="7"/>
      <c r="D229" s="130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ht="13.5" customHeight="1">
      <c r="A230" s="7"/>
      <c r="B230" s="34"/>
      <c r="C230" s="7"/>
      <c r="D230" s="130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ht="13.5" customHeight="1">
      <c r="A231" s="7"/>
      <c r="B231" s="34"/>
      <c r="C231" s="7"/>
      <c r="D231" s="130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ht="13.5" customHeight="1">
      <c r="A232" s="7"/>
      <c r="B232" s="34"/>
      <c r="C232" s="7"/>
      <c r="D232" s="130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ht="13.5" customHeight="1">
      <c r="A233" s="7"/>
      <c r="B233" s="34"/>
      <c r="C233" s="7"/>
      <c r="D233" s="130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ht="13.5" customHeight="1">
      <c r="A234" s="7"/>
      <c r="B234" s="34"/>
      <c r="C234" s="7"/>
      <c r="D234" s="130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ht="13.5" customHeight="1">
      <c r="A235" s="7"/>
      <c r="B235" s="34"/>
      <c r="C235" s="7"/>
      <c r="D235" s="130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ht="13.5" customHeight="1">
      <c r="A236" s="7"/>
      <c r="B236" s="34"/>
      <c r="C236" s="7"/>
      <c r="D236" s="130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ht="13.5" customHeight="1">
      <c r="A237" s="7"/>
      <c r="B237" s="34"/>
      <c r="C237" s="7"/>
      <c r="D237" s="130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ht="13.5" customHeight="1">
      <c r="A238" s="7"/>
      <c r="B238" s="34"/>
      <c r="C238" s="7"/>
      <c r="D238" s="130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ht="13.5" customHeight="1">
      <c r="A239" s="7"/>
      <c r="B239" s="34"/>
      <c r="C239" s="7"/>
      <c r="D239" s="130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8:D38"/>
    <mergeCell ref="B39:D39"/>
    <mergeCell ref="A5:B5"/>
    <mergeCell ref="C5:E5"/>
    <mergeCell ref="F5:K5"/>
    <mergeCell ref="O5:T5"/>
    <mergeCell ref="D17:E17"/>
    <mergeCell ref="B36:D36"/>
    <mergeCell ref="B37:D37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68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69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 t="s">
        <v>7</v>
      </c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COUNTIF(F45:HQ45,"P")</f>
        <v>2</v>
      </c>
      <c r="B5" s="124"/>
      <c r="C5" s="223">
        <f>COUNTIF(F46:HQ46,"F")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COUNTIF(E44:HQ44,"N")</f>
        <v>2</v>
      </c>
      <c r="M5" s="224">
        <f>COUNTIF(E45:HQ45,"A")</f>
        <v>0</v>
      </c>
      <c r="N5" s="224">
        <f>COUNTIF(E45:HQ45,"B")</f>
        <v>0</v>
      </c>
      <c r="O5" s="223">
        <f>COUNTA(E7:HT7)</f>
        <v>2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5.0" customHeight="1">
      <c r="A7" s="228"/>
      <c r="B7" s="229"/>
      <c r="C7" s="230"/>
      <c r="D7" s="231"/>
      <c r="E7" s="230"/>
      <c r="F7" s="232" t="s">
        <v>213</v>
      </c>
      <c r="G7" s="232" t="s">
        <v>214</v>
      </c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3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236" t="s">
        <v>232</v>
      </c>
      <c r="C8" s="237"/>
      <c r="D8" s="238"/>
      <c r="E8" s="239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1"/>
      <c r="U8" s="210"/>
      <c r="V8" s="210"/>
      <c r="W8" s="210"/>
      <c r="X8" s="210"/>
      <c r="Y8" s="210"/>
      <c r="Z8" s="210"/>
    </row>
    <row r="9" ht="13.5" customHeight="1">
      <c r="A9" s="348"/>
      <c r="B9" s="236"/>
      <c r="C9" s="237"/>
      <c r="D9" s="238" t="s">
        <v>271</v>
      </c>
      <c r="E9" s="349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1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 t="s">
        <v>332</v>
      </c>
      <c r="E10" s="244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1"/>
      <c r="U10" s="210"/>
      <c r="V10" s="211"/>
      <c r="W10" s="210"/>
      <c r="X10" s="210"/>
      <c r="Y10" s="210"/>
      <c r="Z10" s="210"/>
    </row>
    <row r="11" ht="13.5" customHeight="1">
      <c r="A11" s="242"/>
      <c r="B11" s="236"/>
      <c r="C11" s="237"/>
      <c r="D11" s="238" t="s">
        <v>333</v>
      </c>
      <c r="E11" s="244"/>
      <c r="F11" s="247" t="s">
        <v>239</v>
      </c>
      <c r="G11" s="240"/>
      <c r="H11" s="240"/>
      <c r="I11" s="240"/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241"/>
      <c r="U11" s="210"/>
      <c r="V11" s="210"/>
      <c r="W11" s="210"/>
      <c r="X11" s="210"/>
      <c r="Y11" s="210"/>
      <c r="Z11" s="210"/>
    </row>
    <row r="12" ht="13.5" customHeight="1">
      <c r="A12" s="242"/>
      <c r="B12" s="236"/>
      <c r="C12" s="237"/>
      <c r="D12" s="238" t="s">
        <v>334</v>
      </c>
      <c r="E12" s="245"/>
      <c r="F12" s="240"/>
      <c r="G12" s="247" t="s">
        <v>239</v>
      </c>
      <c r="H12" s="240"/>
      <c r="I12" s="240"/>
      <c r="J12" s="240"/>
      <c r="K12" s="240"/>
      <c r="L12" s="240"/>
      <c r="M12" s="240"/>
      <c r="N12" s="240"/>
      <c r="O12" s="240"/>
      <c r="P12" s="240"/>
      <c r="Q12" s="240"/>
      <c r="R12" s="240"/>
      <c r="S12" s="240"/>
      <c r="T12" s="241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/>
      <c r="E13" s="246"/>
      <c r="F13" s="240"/>
      <c r="G13" s="240"/>
      <c r="H13" s="240"/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1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/>
      <c r="E14" s="246"/>
      <c r="G14" s="240"/>
      <c r="H14" s="240"/>
      <c r="I14" s="240"/>
      <c r="J14" s="240"/>
      <c r="K14" s="240"/>
      <c r="L14" s="240"/>
      <c r="M14" s="240"/>
      <c r="N14" s="240"/>
      <c r="O14" s="240"/>
      <c r="P14" s="240"/>
      <c r="Q14" s="240"/>
      <c r="R14" s="240"/>
      <c r="S14" s="240"/>
      <c r="T14" s="241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238"/>
      <c r="E15" s="246"/>
      <c r="F15" s="240"/>
      <c r="G15" s="240"/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40"/>
      <c r="S15" s="240"/>
      <c r="T15" s="241"/>
      <c r="U15" s="210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/>
      <c r="E16" s="246"/>
      <c r="F16" s="240"/>
      <c r="G16" s="240"/>
      <c r="H16" s="240"/>
      <c r="I16" s="240"/>
      <c r="J16" s="240"/>
      <c r="K16" s="240"/>
      <c r="L16" s="240"/>
      <c r="M16" s="240"/>
      <c r="N16" s="240"/>
      <c r="O16" s="240"/>
      <c r="P16" s="240"/>
      <c r="Q16" s="240"/>
      <c r="R16" s="240"/>
      <c r="S16" s="240"/>
      <c r="T16" s="241"/>
      <c r="U16" s="248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38"/>
      <c r="E17" s="246"/>
      <c r="F17" s="240"/>
      <c r="G17" s="240"/>
      <c r="H17" s="240"/>
      <c r="I17" s="240"/>
      <c r="J17" s="240"/>
      <c r="K17" s="240"/>
      <c r="L17" s="240"/>
      <c r="M17" s="240"/>
      <c r="N17" s="240"/>
      <c r="O17" s="240"/>
      <c r="P17" s="240"/>
      <c r="Q17" s="240"/>
      <c r="R17" s="240"/>
      <c r="S17" s="240"/>
      <c r="T17" s="241"/>
      <c r="U17" s="248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/>
      <c r="E18" s="246"/>
      <c r="F18" s="240"/>
      <c r="G18" s="240"/>
      <c r="H18" s="240"/>
      <c r="I18" s="240"/>
      <c r="J18" s="240"/>
      <c r="K18" s="240"/>
      <c r="L18" s="240"/>
      <c r="M18" s="240"/>
      <c r="N18" s="240"/>
      <c r="O18" s="240"/>
      <c r="P18" s="240"/>
      <c r="Q18" s="240"/>
      <c r="R18" s="240"/>
      <c r="S18" s="240"/>
      <c r="T18" s="241"/>
      <c r="U18" s="248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27"/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1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0"/>
      <c r="G20" s="240"/>
      <c r="H20" s="240"/>
      <c r="I20" s="240"/>
      <c r="J20" s="240"/>
      <c r="K20" s="240"/>
      <c r="L20" s="240"/>
      <c r="M20" s="240"/>
      <c r="N20" s="240"/>
      <c r="O20" s="240"/>
      <c r="P20" s="240"/>
      <c r="Q20" s="240"/>
      <c r="R20" s="240"/>
      <c r="S20" s="240"/>
      <c r="T20" s="241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0"/>
      <c r="G21" s="240"/>
      <c r="H21" s="240"/>
      <c r="I21" s="240"/>
      <c r="J21" s="240"/>
      <c r="K21" s="240"/>
      <c r="L21" s="240"/>
      <c r="M21" s="240"/>
      <c r="N21" s="240"/>
      <c r="O21" s="240"/>
      <c r="P21" s="240"/>
      <c r="Q21" s="240"/>
      <c r="R21" s="240"/>
      <c r="S21" s="240"/>
      <c r="T21" s="241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1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0"/>
      <c r="G23" s="240"/>
      <c r="H23" s="240"/>
      <c r="I23" s="240"/>
      <c r="J23" s="240"/>
      <c r="K23" s="240"/>
      <c r="L23" s="240"/>
      <c r="M23" s="240"/>
      <c r="N23" s="240"/>
      <c r="O23" s="240"/>
      <c r="P23" s="240"/>
      <c r="Q23" s="240"/>
      <c r="R23" s="240"/>
      <c r="S23" s="240"/>
      <c r="T23" s="241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0"/>
      <c r="G24" s="240"/>
      <c r="H24" s="240"/>
      <c r="I24" s="240"/>
      <c r="J24" s="240"/>
      <c r="K24" s="240"/>
      <c r="L24" s="240"/>
      <c r="M24" s="240"/>
      <c r="N24" s="240"/>
      <c r="O24" s="240"/>
      <c r="P24" s="240"/>
      <c r="Q24" s="240"/>
      <c r="R24" s="240"/>
      <c r="S24" s="240"/>
      <c r="T24" s="241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1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0"/>
      <c r="G26" s="240"/>
      <c r="H26" s="240"/>
      <c r="I26" s="240"/>
      <c r="J26" s="240"/>
      <c r="K26" s="240"/>
      <c r="L26" s="240"/>
      <c r="M26" s="240"/>
      <c r="N26" s="240"/>
      <c r="O26" s="240"/>
      <c r="P26" s="240"/>
      <c r="Q26" s="240"/>
      <c r="R26" s="240"/>
      <c r="S26" s="240"/>
      <c r="T26" s="241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0"/>
      <c r="T27" s="241"/>
      <c r="U27" s="210"/>
      <c r="V27" s="210"/>
      <c r="W27" s="210"/>
      <c r="X27" s="210"/>
      <c r="Y27" s="210"/>
      <c r="Z27" s="210"/>
    </row>
    <row r="28" ht="13.5" customHeight="1">
      <c r="A28" s="242"/>
      <c r="B28" s="236"/>
      <c r="C28" s="237"/>
      <c r="D28" s="238"/>
      <c r="E28" s="246"/>
      <c r="F28" s="240"/>
      <c r="G28" s="240"/>
      <c r="H28" s="240"/>
      <c r="I28" s="240"/>
      <c r="J28" s="240"/>
      <c r="K28" s="240"/>
      <c r="L28" s="240"/>
      <c r="M28" s="240"/>
      <c r="N28" s="240"/>
      <c r="O28" s="240"/>
      <c r="P28" s="240"/>
      <c r="Q28" s="240"/>
      <c r="R28" s="240"/>
      <c r="S28" s="240"/>
      <c r="T28" s="241"/>
      <c r="U28" s="210"/>
      <c r="V28" s="210"/>
      <c r="W28" s="210"/>
      <c r="X28" s="210"/>
      <c r="Y28" s="210"/>
      <c r="Z28" s="210"/>
    </row>
    <row r="29" ht="13.5" customHeight="1">
      <c r="A29" s="242"/>
      <c r="B29" s="236"/>
      <c r="C29" s="237"/>
      <c r="D29" s="238"/>
      <c r="E29" s="246"/>
      <c r="F29" s="240"/>
      <c r="G29" s="240"/>
      <c r="H29" s="240"/>
      <c r="I29" s="240"/>
      <c r="J29" s="240"/>
      <c r="K29" s="240"/>
      <c r="L29" s="240"/>
      <c r="M29" s="240"/>
      <c r="N29" s="240"/>
      <c r="O29" s="240"/>
      <c r="P29" s="240"/>
      <c r="Q29" s="240"/>
      <c r="R29" s="240"/>
      <c r="S29" s="240"/>
      <c r="T29" s="241"/>
      <c r="U29" s="210"/>
      <c r="V29" s="210"/>
      <c r="W29" s="210"/>
      <c r="X29" s="210"/>
      <c r="Y29" s="210"/>
      <c r="Z29" s="210"/>
    </row>
    <row r="30" ht="13.5" customHeight="1">
      <c r="A30" s="242"/>
      <c r="B30" s="236"/>
      <c r="C30" s="237"/>
      <c r="D30" s="238"/>
      <c r="E30" s="246"/>
      <c r="F30" s="240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40"/>
      <c r="S30" s="240"/>
      <c r="T30" s="241"/>
      <c r="U30" s="210"/>
      <c r="V30" s="210"/>
      <c r="W30" s="210"/>
      <c r="X30" s="210"/>
      <c r="Y30" s="210"/>
      <c r="Z30" s="210"/>
    </row>
    <row r="31" ht="13.5" customHeight="1">
      <c r="A31" s="242"/>
      <c r="B31" s="249"/>
      <c r="C31" s="250"/>
      <c r="D31" s="251"/>
      <c r="E31" s="252"/>
      <c r="F31" s="253"/>
      <c r="G31" s="253"/>
      <c r="H31" s="253"/>
      <c r="I31" s="253"/>
      <c r="J31" s="253"/>
      <c r="K31" s="253"/>
      <c r="L31" s="253"/>
      <c r="M31" s="253"/>
      <c r="N31" s="253"/>
      <c r="O31" s="253"/>
      <c r="P31" s="253"/>
      <c r="Q31" s="253"/>
      <c r="R31" s="253"/>
      <c r="S31" s="253"/>
      <c r="T31" s="254"/>
      <c r="U31" s="210"/>
      <c r="V31" s="210"/>
      <c r="W31" s="210"/>
      <c r="X31" s="210"/>
      <c r="Y31" s="210"/>
      <c r="Z31" s="210"/>
    </row>
    <row r="32" ht="13.5" customHeight="1">
      <c r="A32" s="255" t="s">
        <v>248</v>
      </c>
      <c r="B32" s="256" t="s">
        <v>249</v>
      </c>
      <c r="C32" s="257"/>
      <c r="D32" s="258"/>
      <c r="E32" s="259"/>
      <c r="F32" s="260"/>
      <c r="G32" s="260"/>
      <c r="H32" s="260"/>
      <c r="I32" s="260"/>
      <c r="J32" s="260"/>
      <c r="K32" s="260"/>
      <c r="L32" s="260"/>
      <c r="M32" s="260"/>
      <c r="N32" s="260"/>
      <c r="O32" s="260"/>
      <c r="P32" s="260"/>
      <c r="Q32" s="260"/>
      <c r="R32" s="260"/>
      <c r="S32" s="260"/>
      <c r="T32" s="261"/>
      <c r="U32" s="210"/>
      <c r="V32" s="210"/>
      <c r="W32" s="210"/>
      <c r="X32" s="210"/>
      <c r="Y32" s="210"/>
      <c r="Z32" s="210"/>
    </row>
    <row r="33" ht="13.5" customHeight="1">
      <c r="A33" s="262"/>
      <c r="B33" s="263"/>
      <c r="C33" s="264"/>
      <c r="D33" s="265" t="s">
        <v>336</v>
      </c>
      <c r="E33" s="266"/>
      <c r="G33" s="247" t="s">
        <v>239</v>
      </c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240"/>
      <c r="S33" s="240"/>
      <c r="T33" s="241"/>
      <c r="U33" s="210"/>
      <c r="V33" s="210"/>
      <c r="W33" s="210"/>
      <c r="X33" s="210"/>
      <c r="Y33" s="210"/>
      <c r="Z33" s="210"/>
    </row>
    <row r="34" ht="13.5" customHeight="1">
      <c r="A34" s="262"/>
      <c r="B34" s="263"/>
      <c r="C34" s="264"/>
      <c r="D34" s="265" t="s">
        <v>337</v>
      </c>
      <c r="E34" s="266"/>
      <c r="F34" s="247" t="s">
        <v>239</v>
      </c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40"/>
      <c r="S34" s="240"/>
      <c r="T34" s="241"/>
      <c r="U34" s="210"/>
      <c r="V34" s="210"/>
      <c r="W34" s="210"/>
      <c r="X34" s="210"/>
      <c r="Y34" s="210"/>
      <c r="Z34" s="210"/>
    </row>
    <row r="35" ht="13.5" customHeight="1">
      <c r="A35" s="262"/>
      <c r="B35" s="263"/>
      <c r="C35" s="264"/>
      <c r="D35" s="265"/>
      <c r="E35" s="266"/>
      <c r="F35" s="240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1"/>
      <c r="U35" s="210"/>
      <c r="V35" s="210"/>
      <c r="W35" s="210"/>
      <c r="X35" s="210"/>
      <c r="Y35" s="210"/>
      <c r="Z35" s="210"/>
    </row>
    <row r="36" ht="13.5" customHeight="1">
      <c r="A36" s="262"/>
      <c r="B36" s="263"/>
      <c r="C36" s="264"/>
      <c r="D36" s="265"/>
      <c r="E36" s="266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1"/>
      <c r="U36" s="210"/>
      <c r="V36" s="210"/>
      <c r="W36" s="210"/>
      <c r="X36" s="210"/>
      <c r="Y36" s="210"/>
      <c r="Z36" s="210"/>
    </row>
    <row r="37" ht="13.5" customHeight="1">
      <c r="A37" s="262"/>
      <c r="B37" s="263"/>
      <c r="C37" s="264"/>
      <c r="D37" s="265"/>
      <c r="E37" s="266"/>
      <c r="F37" s="240"/>
      <c r="G37" s="240"/>
      <c r="H37" s="240"/>
      <c r="I37" s="240"/>
      <c r="J37" s="240"/>
      <c r="K37" s="240"/>
      <c r="L37" s="240"/>
      <c r="M37" s="240"/>
      <c r="N37" s="240"/>
      <c r="O37" s="240"/>
      <c r="P37" s="240"/>
      <c r="Q37" s="240"/>
      <c r="R37" s="240"/>
      <c r="S37" s="240"/>
      <c r="T37" s="241"/>
      <c r="U37" s="210"/>
      <c r="V37" s="210"/>
      <c r="W37" s="210"/>
      <c r="X37" s="210"/>
      <c r="Y37" s="210"/>
      <c r="Z37" s="210"/>
    </row>
    <row r="38" ht="13.5" customHeight="1">
      <c r="A38" s="262"/>
      <c r="B38" s="267"/>
      <c r="C38" s="268"/>
      <c r="D38" s="265"/>
      <c r="E38" s="269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1"/>
      <c r="U38" s="210"/>
      <c r="V38" s="210"/>
      <c r="W38" s="210"/>
      <c r="X38" s="210"/>
      <c r="Y38" s="210"/>
      <c r="Z38" s="210"/>
    </row>
    <row r="39" ht="13.5" customHeight="1">
      <c r="A39" s="262"/>
      <c r="B39" s="267" t="s">
        <v>252</v>
      </c>
      <c r="C39" s="268"/>
      <c r="D39" s="265"/>
      <c r="E39" s="269"/>
      <c r="F39" s="240"/>
      <c r="G39" s="240"/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240"/>
      <c r="S39" s="240"/>
      <c r="T39" s="241"/>
      <c r="U39" s="210"/>
      <c r="V39" s="210"/>
      <c r="W39" s="210"/>
      <c r="X39" s="210"/>
      <c r="Y39" s="210"/>
      <c r="Z39" s="210"/>
    </row>
    <row r="40" ht="13.5" customHeight="1">
      <c r="A40" s="262"/>
      <c r="B40" s="267"/>
      <c r="C40" s="268"/>
      <c r="D40" s="265"/>
      <c r="E40" s="269"/>
      <c r="F40" s="240"/>
      <c r="G40" s="240"/>
      <c r="H40" s="240"/>
      <c r="I40" s="240"/>
      <c r="J40" s="240"/>
      <c r="K40" s="240"/>
      <c r="L40" s="240"/>
      <c r="M40" s="240"/>
      <c r="N40" s="240"/>
      <c r="O40" s="240"/>
      <c r="P40" s="240"/>
      <c r="Q40" s="240"/>
      <c r="R40" s="240"/>
      <c r="S40" s="240"/>
      <c r="T40" s="241"/>
      <c r="U40" s="210"/>
      <c r="V40" s="210"/>
      <c r="W40" s="210"/>
      <c r="X40" s="210"/>
      <c r="Y40" s="210"/>
      <c r="Z40" s="210"/>
    </row>
    <row r="41" ht="13.5" customHeight="1">
      <c r="A41" s="262"/>
      <c r="B41" s="267" t="s">
        <v>253</v>
      </c>
      <c r="C41" s="268"/>
      <c r="D41" s="265"/>
      <c r="E41" s="269"/>
      <c r="F41" s="240"/>
      <c r="G41" s="240"/>
      <c r="H41" s="240"/>
      <c r="I41" s="240"/>
      <c r="J41" s="240"/>
      <c r="K41" s="240"/>
      <c r="L41" s="240"/>
      <c r="M41" s="240"/>
      <c r="N41" s="240"/>
      <c r="O41" s="240"/>
      <c r="P41" s="240"/>
      <c r="Q41" s="240"/>
      <c r="R41" s="240"/>
      <c r="S41" s="240"/>
      <c r="T41" s="241"/>
      <c r="U41" s="210"/>
      <c r="V41" s="210"/>
      <c r="W41" s="210"/>
      <c r="X41" s="210"/>
      <c r="Y41" s="210"/>
      <c r="Z41" s="210"/>
    </row>
    <row r="42" ht="13.5" customHeight="1">
      <c r="A42" s="262"/>
      <c r="B42" s="267"/>
      <c r="C42" s="268"/>
      <c r="D42" s="265"/>
      <c r="E42" s="269"/>
      <c r="F42" s="240"/>
      <c r="G42" s="240"/>
      <c r="H42" s="240"/>
      <c r="I42" s="240"/>
      <c r="J42" s="240"/>
      <c r="K42" s="240"/>
      <c r="L42" s="240"/>
      <c r="M42" s="240"/>
      <c r="N42" s="240"/>
      <c r="O42" s="240"/>
      <c r="P42" s="240"/>
      <c r="Q42" s="240"/>
      <c r="R42" s="240"/>
      <c r="S42" s="240"/>
      <c r="T42" s="241"/>
      <c r="U42" s="210"/>
      <c r="V42" s="210"/>
      <c r="W42" s="210"/>
      <c r="X42" s="210"/>
      <c r="Y42" s="210"/>
      <c r="Z42" s="210"/>
    </row>
    <row r="43" ht="13.5" customHeight="1">
      <c r="A43" s="262"/>
      <c r="B43" s="270"/>
      <c r="C43" s="271"/>
      <c r="D43" s="272"/>
      <c r="E43" s="273"/>
      <c r="F43" s="274"/>
      <c r="G43" s="274"/>
      <c r="H43" s="274"/>
      <c r="I43" s="274"/>
      <c r="J43" s="274"/>
      <c r="K43" s="274"/>
      <c r="L43" s="274"/>
      <c r="M43" s="274"/>
      <c r="N43" s="274"/>
      <c r="O43" s="274"/>
      <c r="P43" s="274"/>
      <c r="Q43" s="274"/>
      <c r="R43" s="274"/>
      <c r="S43" s="274"/>
      <c r="T43" s="275"/>
      <c r="U43" s="210"/>
      <c r="V43" s="210"/>
      <c r="W43" s="210"/>
      <c r="X43" s="210"/>
      <c r="Y43" s="210"/>
      <c r="Z43" s="210"/>
    </row>
    <row r="44" ht="13.5" customHeight="1">
      <c r="A44" s="255" t="s">
        <v>257</v>
      </c>
      <c r="B44" s="276" t="s">
        <v>258</v>
      </c>
      <c r="C44" s="179"/>
      <c r="D44" s="180"/>
      <c r="E44" s="277"/>
      <c r="F44" s="278" t="s">
        <v>103</v>
      </c>
      <c r="G44" s="278" t="s">
        <v>103</v>
      </c>
      <c r="H44" s="278"/>
      <c r="I44" s="278"/>
      <c r="J44" s="278"/>
      <c r="K44" s="278"/>
      <c r="L44" s="278"/>
      <c r="M44" s="278"/>
      <c r="N44" s="278"/>
      <c r="O44" s="278"/>
      <c r="P44" s="278"/>
      <c r="Q44" s="278"/>
      <c r="R44" s="278"/>
      <c r="S44" s="278"/>
      <c r="T44" s="279"/>
      <c r="U44" s="210"/>
      <c r="V44" s="210"/>
      <c r="W44" s="210"/>
      <c r="X44" s="210"/>
      <c r="Y44" s="210"/>
      <c r="Z44" s="210"/>
    </row>
    <row r="45" ht="13.5" customHeight="1">
      <c r="A45" s="280"/>
      <c r="B45" s="281" t="s">
        <v>259</v>
      </c>
      <c r="C45" s="11"/>
      <c r="D45" s="12"/>
      <c r="E45" s="282"/>
      <c r="F45" s="350" t="s">
        <v>260</v>
      </c>
      <c r="G45" s="350" t="s">
        <v>260</v>
      </c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4"/>
      <c r="U45" s="210"/>
      <c r="V45" s="210"/>
      <c r="W45" s="210"/>
      <c r="X45" s="210"/>
      <c r="Y45" s="210"/>
      <c r="Z45" s="210"/>
    </row>
    <row r="46" ht="13.5" customHeight="1">
      <c r="A46" s="280"/>
      <c r="B46" s="285" t="s">
        <v>261</v>
      </c>
      <c r="C46" s="11"/>
      <c r="D46" s="12"/>
      <c r="E46" s="286"/>
      <c r="F46" s="188">
        <v>45724.0</v>
      </c>
      <c r="G46" s="188">
        <v>45724.0</v>
      </c>
      <c r="H46" s="188"/>
      <c r="I46" s="188"/>
      <c r="J46" s="188"/>
      <c r="K46" s="188"/>
      <c r="L46" s="188"/>
      <c r="M46" s="287"/>
      <c r="N46" s="287"/>
      <c r="O46" s="287"/>
      <c r="P46" s="287"/>
      <c r="Q46" s="287"/>
      <c r="R46" s="287"/>
      <c r="S46" s="287"/>
      <c r="T46" s="288"/>
      <c r="U46" s="210"/>
      <c r="V46" s="210"/>
      <c r="W46" s="210"/>
      <c r="X46" s="210"/>
      <c r="Y46" s="210"/>
      <c r="Z46" s="210"/>
    </row>
    <row r="47" ht="9.75" customHeight="1">
      <c r="A47" s="289"/>
      <c r="B47" s="290" t="s">
        <v>262</v>
      </c>
      <c r="C47" s="191"/>
      <c r="D47" s="192"/>
      <c r="E47" s="291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4"/>
      <c r="U47" s="210"/>
      <c r="V47" s="210"/>
      <c r="W47" s="210"/>
      <c r="X47" s="210"/>
      <c r="Y47" s="210"/>
      <c r="Z47" s="210"/>
    </row>
    <row r="48" ht="9.75" customHeight="1">
      <c r="A48" s="226"/>
      <c r="B48" s="210"/>
      <c r="C48" s="227"/>
      <c r="D48" s="210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3.5" customHeight="1">
      <c r="A242" s="210"/>
      <c r="B242" s="226"/>
      <c r="C242" s="210"/>
      <c r="D242" s="227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</row>
    <row r="243" ht="13.5" customHeight="1">
      <c r="A243" s="210"/>
      <c r="B243" s="226"/>
      <c r="C243" s="210"/>
      <c r="D243" s="227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</row>
    <row r="244" ht="13.5" customHeight="1">
      <c r="A244" s="210"/>
      <c r="B244" s="226"/>
      <c r="C244" s="210"/>
      <c r="D244" s="227"/>
      <c r="E244" s="210"/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</row>
    <row r="245" ht="13.5" customHeight="1">
      <c r="A245" s="210"/>
      <c r="B245" s="226"/>
      <c r="C245" s="210"/>
      <c r="D245" s="227"/>
      <c r="E245" s="210"/>
      <c r="F245" s="210"/>
      <c r="G245" s="210"/>
      <c r="H245" s="210"/>
      <c r="I245" s="210"/>
      <c r="J245" s="210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</row>
    <row r="246" ht="13.5" customHeight="1">
      <c r="A246" s="210"/>
      <c r="B246" s="226"/>
      <c r="C246" s="210"/>
      <c r="D246" s="227"/>
      <c r="E246" s="210"/>
      <c r="F246" s="210"/>
      <c r="G246" s="210"/>
      <c r="H246" s="210"/>
      <c r="I246" s="210"/>
      <c r="J246" s="210"/>
      <c r="K246" s="210"/>
      <c r="L246" s="210"/>
      <c r="M246" s="210"/>
      <c r="N246" s="210"/>
      <c r="O246" s="210"/>
      <c r="P246" s="210"/>
      <c r="Q246" s="210"/>
      <c r="R246" s="210"/>
      <c r="S246" s="210"/>
      <c r="T246" s="210"/>
      <c r="U246" s="210"/>
      <c r="V246" s="210"/>
      <c r="W246" s="210"/>
      <c r="X246" s="210"/>
      <c r="Y246" s="210"/>
      <c r="Z246" s="210"/>
    </row>
    <row r="247" ht="13.5" customHeight="1">
      <c r="A247" s="210"/>
      <c r="B247" s="226"/>
      <c r="C247" s="210"/>
      <c r="D247" s="227"/>
      <c r="E247" s="210"/>
      <c r="F247" s="210"/>
      <c r="G247" s="210"/>
      <c r="H247" s="210"/>
      <c r="I247" s="210"/>
      <c r="J247" s="210"/>
      <c r="K247" s="210"/>
      <c r="L247" s="210"/>
      <c r="M247" s="210"/>
      <c r="N247" s="210"/>
      <c r="O247" s="210"/>
      <c r="P247" s="210"/>
      <c r="Q247" s="210"/>
      <c r="R247" s="210"/>
      <c r="S247" s="210"/>
      <c r="T247" s="210"/>
      <c r="U247" s="210"/>
      <c r="V247" s="210"/>
      <c r="W247" s="210"/>
      <c r="X247" s="210"/>
      <c r="Y247" s="210"/>
      <c r="Z247" s="210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6:D46"/>
    <mergeCell ref="B47:D47"/>
    <mergeCell ref="A5:B5"/>
    <mergeCell ref="C5:E5"/>
    <mergeCell ref="F5:K5"/>
    <mergeCell ref="O5:T5"/>
    <mergeCell ref="D19:E19"/>
    <mergeCell ref="B44:D44"/>
    <mergeCell ref="B45:D45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68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71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 t="s">
        <v>7</v>
      </c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COUNTIF(F45:HQ45,"P")</f>
        <v>2</v>
      </c>
      <c r="B5" s="124"/>
      <c r="C5" s="223">
        <f>COUNTIF(F46:HQ46,"F")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COUNTIF(E44:HQ44,"N")</f>
        <v>1</v>
      </c>
      <c r="M5" s="224">
        <f>COUNTIF(E44:HQ44,"A")</f>
        <v>1</v>
      </c>
      <c r="N5" s="224">
        <f>COUNTIF(E45:HQ45,"B")</f>
        <v>0</v>
      </c>
      <c r="O5" s="223">
        <f>COUNTA(E7:HT7)</f>
        <v>2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5.0" customHeight="1">
      <c r="A7" s="228"/>
      <c r="B7" s="229"/>
      <c r="C7" s="230"/>
      <c r="D7" s="231"/>
      <c r="E7" s="230"/>
      <c r="F7" s="232" t="s">
        <v>213</v>
      </c>
      <c r="G7" s="232" t="s">
        <v>214</v>
      </c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3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236" t="s">
        <v>232</v>
      </c>
      <c r="C8" s="237"/>
      <c r="D8" s="238"/>
      <c r="E8" s="239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1"/>
      <c r="U8" s="210"/>
      <c r="V8" s="210"/>
      <c r="W8" s="210"/>
      <c r="X8" s="210"/>
      <c r="Y8" s="210"/>
      <c r="Z8" s="210"/>
    </row>
    <row r="9" ht="13.5" customHeight="1">
      <c r="A9" s="348"/>
      <c r="B9" s="236"/>
      <c r="C9" s="237"/>
      <c r="D9" s="238" t="s">
        <v>271</v>
      </c>
      <c r="E9" s="349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1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 t="s">
        <v>332</v>
      </c>
      <c r="E10" s="244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1"/>
      <c r="U10" s="210"/>
      <c r="V10" s="211"/>
      <c r="W10" s="210"/>
      <c r="X10" s="210"/>
      <c r="Y10" s="210"/>
      <c r="Z10" s="210"/>
    </row>
    <row r="11" ht="13.5" customHeight="1">
      <c r="A11" s="242"/>
      <c r="B11" s="236"/>
      <c r="C11" s="237"/>
      <c r="D11" s="238" t="s">
        <v>333</v>
      </c>
      <c r="E11" s="244"/>
      <c r="F11" s="247" t="s">
        <v>239</v>
      </c>
      <c r="G11" s="240"/>
      <c r="H11" s="240"/>
      <c r="I11" s="240"/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241"/>
      <c r="U11" s="210"/>
      <c r="V11" s="210"/>
      <c r="W11" s="210"/>
      <c r="X11" s="210"/>
      <c r="Y11" s="210"/>
      <c r="Z11" s="210"/>
    </row>
    <row r="12" ht="13.5" customHeight="1">
      <c r="A12" s="242"/>
      <c r="B12" s="236"/>
      <c r="C12" s="237"/>
      <c r="D12" s="238" t="s">
        <v>334</v>
      </c>
      <c r="E12" s="245"/>
      <c r="F12" s="240"/>
      <c r="G12" s="247" t="s">
        <v>239</v>
      </c>
      <c r="H12" s="240"/>
      <c r="I12" s="240"/>
      <c r="J12" s="240"/>
      <c r="K12" s="240"/>
      <c r="L12" s="240"/>
      <c r="M12" s="240"/>
      <c r="N12" s="240"/>
      <c r="O12" s="240"/>
      <c r="P12" s="240"/>
      <c r="Q12" s="240"/>
      <c r="R12" s="240"/>
      <c r="S12" s="240"/>
      <c r="T12" s="241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/>
      <c r="E13" s="246"/>
      <c r="F13" s="240"/>
      <c r="G13" s="240"/>
      <c r="H13" s="240"/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1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/>
      <c r="E14" s="246"/>
      <c r="F14" s="240"/>
      <c r="G14" s="240"/>
      <c r="H14" s="240"/>
      <c r="I14" s="240"/>
      <c r="J14" s="240"/>
      <c r="K14" s="240"/>
      <c r="L14" s="240"/>
      <c r="M14" s="240"/>
      <c r="N14" s="240"/>
      <c r="O14" s="240"/>
      <c r="P14" s="240"/>
      <c r="Q14" s="240"/>
      <c r="R14" s="240"/>
      <c r="S14" s="240"/>
      <c r="T14" s="241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238"/>
      <c r="E15" s="246"/>
      <c r="F15" s="240"/>
      <c r="G15" s="240"/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40"/>
      <c r="S15" s="240"/>
      <c r="T15" s="241"/>
      <c r="U15" s="210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/>
      <c r="E16" s="246"/>
      <c r="F16" s="240"/>
      <c r="G16" s="240"/>
      <c r="H16" s="240"/>
      <c r="I16" s="240"/>
      <c r="J16" s="240"/>
      <c r="K16" s="240"/>
      <c r="L16" s="240"/>
      <c r="M16" s="240"/>
      <c r="N16" s="240"/>
      <c r="O16" s="240"/>
      <c r="P16" s="240"/>
      <c r="Q16" s="240"/>
      <c r="R16" s="240"/>
      <c r="S16" s="240"/>
      <c r="T16" s="241"/>
      <c r="U16" s="248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38"/>
      <c r="E17" s="246"/>
      <c r="F17" s="240"/>
      <c r="G17" s="240"/>
      <c r="H17" s="240"/>
      <c r="I17" s="240"/>
      <c r="J17" s="240"/>
      <c r="K17" s="240"/>
      <c r="L17" s="240"/>
      <c r="M17" s="240"/>
      <c r="N17" s="240"/>
      <c r="O17" s="240"/>
      <c r="P17" s="240"/>
      <c r="Q17" s="240"/>
      <c r="R17" s="240"/>
      <c r="S17" s="240"/>
      <c r="T17" s="241"/>
      <c r="U17" s="248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/>
      <c r="E18" s="246"/>
      <c r="F18" s="240"/>
      <c r="G18" s="240"/>
      <c r="H18" s="240"/>
      <c r="I18" s="240"/>
      <c r="J18" s="240"/>
      <c r="K18" s="240"/>
      <c r="L18" s="240"/>
      <c r="M18" s="240"/>
      <c r="N18" s="240"/>
      <c r="O18" s="240"/>
      <c r="P18" s="240"/>
      <c r="Q18" s="240"/>
      <c r="R18" s="240"/>
      <c r="S18" s="240"/>
      <c r="T18" s="241"/>
      <c r="U18" s="248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27"/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1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0"/>
      <c r="G20" s="240"/>
      <c r="H20" s="240"/>
      <c r="I20" s="240"/>
      <c r="J20" s="240"/>
      <c r="K20" s="240"/>
      <c r="L20" s="240"/>
      <c r="M20" s="240"/>
      <c r="N20" s="240"/>
      <c r="O20" s="240"/>
      <c r="P20" s="240"/>
      <c r="Q20" s="240"/>
      <c r="R20" s="240"/>
      <c r="S20" s="240"/>
      <c r="T20" s="241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0"/>
      <c r="G21" s="240"/>
      <c r="H21" s="240"/>
      <c r="I21" s="240"/>
      <c r="J21" s="240"/>
      <c r="K21" s="240"/>
      <c r="L21" s="240"/>
      <c r="M21" s="240"/>
      <c r="N21" s="240"/>
      <c r="O21" s="240"/>
      <c r="P21" s="240"/>
      <c r="Q21" s="240"/>
      <c r="R21" s="240"/>
      <c r="S21" s="240"/>
      <c r="T21" s="241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1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0"/>
      <c r="G23" s="240"/>
      <c r="H23" s="240"/>
      <c r="I23" s="240"/>
      <c r="J23" s="240"/>
      <c r="K23" s="240"/>
      <c r="L23" s="240"/>
      <c r="M23" s="240"/>
      <c r="N23" s="240"/>
      <c r="O23" s="240"/>
      <c r="P23" s="240"/>
      <c r="Q23" s="240"/>
      <c r="R23" s="240"/>
      <c r="S23" s="240"/>
      <c r="T23" s="241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0"/>
      <c r="G24" s="240"/>
      <c r="H24" s="240"/>
      <c r="I24" s="240"/>
      <c r="J24" s="240"/>
      <c r="K24" s="240"/>
      <c r="L24" s="240"/>
      <c r="M24" s="240"/>
      <c r="N24" s="240"/>
      <c r="O24" s="240"/>
      <c r="P24" s="240"/>
      <c r="Q24" s="240"/>
      <c r="R24" s="240"/>
      <c r="S24" s="240"/>
      <c r="T24" s="241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1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0"/>
      <c r="G26" s="240"/>
      <c r="H26" s="240"/>
      <c r="I26" s="240"/>
      <c r="J26" s="240"/>
      <c r="K26" s="240"/>
      <c r="L26" s="240"/>
      <c r="M26" s="240"/>
      <c r="N26" s="240"/>
      <c r="O26" s="240"/>
      <c r="P26" s="240"/>
      <c r="Q26" s="240"/>
      <c r="R26" s="240"/>
      <c r="S26" s="240"/>
      <c r="T26" s="241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0"/>
      <c r="T27" s="241"/>
      <c r="U27" s="210"/>
      <c r="V27" s="210"/>
      <c r="W27" s="210"/>
      <c r="X27" s="210"/>
      <c r="Y27" s="210"/>
      <c r="Z27" s="210"/>
    </row>
    <row r="28" ht="13.5" customHeight="1">
      <c r="A28" s="242"/>
      <c r="B28" s="236"/>
      <c r="C28" s="237"/>
      <c r="D28" s="238"/>
      <c r="E28" s="246"/>
      <c r="F28" s="240"/>
      <c r="G28" s="240"/>
      <c r="H28" s="240"/>
      <c r="I28" s="240"/>
      <c r="J28" s="240"/>
      <c r="K28" s="240"/>
      <c r="L28" s="240"/>
      <c r="M28" s="240"/>
      <c r="N28" s="240"/>
      <c r="O28" s="240"/>
      <c r="P28" s="240"/>
      <c r="Q28" s="240"/>
      <c r="R28" s="240"/>
      <c r="S28" s="240"/>
      <c r="T28" s="241"/>
      <c r="U28" s="210"/>
      <c r="V28" s="210"/>
      <c r="W28" s="210"/>
      <c r="X28" s="210"/>
      <c r="Y28" s="210"/>
      <c r="Z28" s="210"/>
    </row>
    <row r="29" ht="13.5" customHeight="1">
      <c r="A29" s="242"/>
      <c r="B29" s="236"/>
      <c r="C29" s="237"/>
      <c r="D29" s="238"/>
      <c r="E29" s="246"/>
      <c r="F29" s="240"/>
      <c r="G29" s="240"/>
      <c r="H29" s="240"/>
      <c r="I29" s="240"/>
      <c r="J29" s="240"/>
      <c r="K29" s="240"/>
      <c r="L29" s="240"/>
      <c r="M29" s="240"/>
      <c r="N29" s="240"/>
      <c r="O29" s="240"/>
      <c r="P29" s="240"/>
      <c r="Q29" s="240"/>
      <c r="R29" s="240"/>
      <c r="S29" s="240"/>
      <c r="T29" s="241"/>
      <c r="U29" s="210"/>
      <c r="V29" s="210"/>
      <c r="W29" s="210"/>
      <c r="X29" s="210"/>
      <c r="Y29" s="210"/>
      <c r="Z29" s="210"/>
    </row>
    <row r="30" ht="13.5" customHeight="1">
      <c r="A30" s="242"/>
      <c r="B30" s="236"/>
      <c r="C30" s="237"/>
      <c r="D30" s="238"/>
      <c r="E30" s="246"/>
      <c r="F30" s="240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40"/>
      <c r="S30" s="240"/>
      <c r="T30" s="241"/>
      <c r="U30" s="210"/>
      <c r="V30" s="210"/>
      <c r="W30" s="210"/>
      <c r="X30" s="210"/>
      <c r="Y30" s="210"/>
      <c r="Z30" s="210"/>
    </row>
    <row r="31" ht="13.5" customHeight="1">
      <c r="A31" s="242"/>
      <c r="B31" s="249"/>
      <c r="C31" s="250"/>
      <c r="D31" s="251"/>
      <c r="E31" s="252"/>
      <c r="F31" s="253"/>
      <c r="G31" s="253"/>
      <c r="H31" s="253"/>
      <c r="I31" s="253"/>
      <c r="J31" s="253"/>
      <c r="K31" s="253"/>
      <c r="L31" s="253"/>
      <c r="M31" s="253"/>
      <c r="N31" s="253"/>
      <c r="O31" s="253"/>
      <c r="P31" s="253"/>
      <c r="Q31" s="253"/>
      <c r="R31" s="253"/>
      <c r="S31" s="253"/>
      <c r="T31" s="254"/>
      <c r="U31" s="210"/>
      <c r="V31" s="210"/>
      <c r="W31" s="210"/>
      <c r="X31" s="210"/>
      <c r="Y31" s="210"/>
      <c r="Z31" s="210"/>
    </row>
    <row r="32" ht="13.5" customHeight="1">
      <c r="A32" s="255" t="s">
        <v>248</v>
      </c>
      <c r="B32" s="256" t="s">
        <v>249</v>
      </c>
      <c r="C32" s="257"/>
      <c r="D32" s="258"/>
      <c r="E32" s="259"/>
      <c r="F32" s="260"/>
      <c r="G32" s="260"/>
      <c r="H32" s="260"/>
      <c r="I32" s="260"/>
      <c r="J32" s="260"/>
      <c r="K32" s="260"/>
      <c r="L32" s="260"/>
      <c r="M32" s="260"/>
      <c r="N32" s="260"/>
      <c r="O32" s="260"/>
      <c r="P32" s="260"/>
      <c r="Q32" s="260"/>
      <c r="R32" s="260"/>
      <c r="S32" s="260"/>
      <c r="T32" s="261"/>
      <c r="U32" s="210"/>
      <c r="V32" s="210"/>
      <c r="W32" s="210"/>
      <c r="X32" s="210"/>
      <c r="Y32" s="210"/>
      <c r="Z32" s="210"/>
    </row>
    <row r="33" ht="13.5" customHeight="1">
      <c r="A33" s="262"/>
      <c r="B33" s="263"/>
      <c r="C33" s="264"/>
      <c r="D33" s="265" t="s">
        <v>340</v>
      </c>
      <c r="E33" s="266"/>
      <c r="F33" s="240"/>
      <c r="G33" s="247" t="s">
        <v>239</v>
      </c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240"/>
      <c r="S33" s="240"/>
      <c r="T33" s="241"/>
      <c r="U33" s="210"/>
      <c r="V33" s="210"/>
      <c r="W33" s="210"/>
      <c r="X33" s="210"/>
      <c r="Y33" s="210"/>
      <c r="Z33" s="210"/>
    </row>
    <row r="34" ht="13.5" customHeight="1">
      <c r="A34" s="262"/>
      <c r="B34" s="263"/>
      <c r="C34" s="264"/>
      <c r="D34" s="265" t="s">
        <v>342</v>
      </c>
      <c r="E34" s="266"/>
      <c r="F34" s="240" t="s">
        <v>239</v>
      </c>
      <c r="G34" s="240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40"/>
      <c r="S34" s="240"/>
      <c r="T34" s="241"/>
      <c r="U34" s="210"/>
      <c r="V34" s="210"/>
      <c r="W34" s="210"/>
      <c r="X34" s="210"/>
      <c r="Y34" s="210"/>
      <c r="Z34" s="210"/>
    </row>
    <row r="35" ht="13.5" customHeight="1">
      <c r="A35" s="262"/>
      <c r="B35" s="263"/>
      <c r="C35" s="264"/>
      <c r="D35" s="265"/>
      <c r="E35" s="266"/>
      <c r="F35" s="240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1"/>
      <c r="U35" s="210"/>
      <c r="V35" s="210"/>
      <c r="W35" s="210"/>
      <c r="X35" s="210"/>
      <c r="Y35" s="210"/>
      <c r="Z35" s="210"/>
    </row>
    <row r="36" ht="13.5" customHeight="1">
      <c r="A36" s="262"/>
      <c r="B36" s="263"/>
      <c r="C36" s="264"/>
      <c r="D36" s="265"/>
      <c r="E36" s="266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1"/>
      <c r="U36" s="210"/>
      <c r="V36" s="210"/>
      <c r="W36" s="210"/>
      <c r="X36" s="210"/>
      <c r="Y36" s="210"/>
      <c r="Z36" s="210"/>
    </row>
    <row r="37" ht="13.5" customHeight="1">
      <c r="A37" s="262"/>
      <c r="B37" s="263"/>
      <c r="C37" s="264"/>
      <c r="D37" s="265"/>
      <c r="E37" s="266"/>
      <c r="F37" s="240"/>
      <c r="G37" s="240"/>
      <c r="H37" s="240"/>
      <c r="I37" s="240"/>
      <c r="J37" s="240"/>
      <c r="K37" s="240"/>
      <c r="L37" s="240"/>
      <c r="M37" s="240"/>
      <c r="N37" s="240"/>
      <c r="O37" s="240"/>
      <c r="P37" s="240"/>
      <c r="Q37" s="240"/>
      <c r="R37" s="240"/>
      <c r="S37" s="240"/>
      <c r="T37" s="241"/>
      <c r="U37" s="210"/>
      <c r="V37" s="210"/>
      <c r="W37" s="210"/>
      <c r="X37" s="210"/>
      <c r="Y37" s="210"/>
      <c r="Z37" s="210"/>
    </row>
    <row r="38" ht="13.5" customHeight="1">
      <c r="A38" s="262"/>
      <c r="B38" s="267"/>
      <c r="C38" s="268"/>
      <c r="D38" s="265"/>
      <c r="E38" s="269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1"/>
      <c r="U38" s="210"/>
      <c r="V38" s="210"/>
      <c r="W38" s="210"/>
      <c r="X38" s="210"/>
      <c r="Y38" s="210"/>
      <c r="Z38" s="210"/>
    </row>
    <row r="39" ht="13.5" customHeight="1">
      <c r="A39" s="262"/>
      <c r="B39" s="267" t="s">
        <v>252</v>
      </c>
      <c r="C39" s="268"/>
      <c r="D39" s="265"/>
      <c r="E39" s="269"/>
      <c r="F39" s="240"/>
      <c r="G39" s="240"/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240"/>
      <c r="S39" s="240"/>
      <c r="T39" s="241"/>
      <c r="U39" s="210"/>
      <c r="V39" s="210"/>
      <c r="W39" s="210"/>
      <c r="X39" s="210"/>
      <c r="Y39" s="210"/>
      <c r="Z39" s="210"/>
    </row>
    <row r="40" ht="13.5" customHeight="1">
      <c r="A40" s="262"/>
      <c r="B40" s="267"/>
      <c r="C40" s="268"/>
      <c r="D40" s="265"/>
      <c r="E40" s="269"/>
      <c r="F40" s="240"/>
      <c r="G40" s="240"/>
      <c r="H40" s="240"/>
      <c r="I40" s="240"/>
      <c r="J40" s="240"/>
      <c r="K40" s="240"/>
      <c r="L40" s="240"/>
      <c r="M40" s="240"/>
      <c r="N40" s="240"/>
      <c r="O40" s="240"/>
      <c r="P40" s="240"/>
      <c r="Q40" s="240"/>
      <c r="R40" s="240"/>
      <c r="S40" s="240"/>
      <c r="T40" s="241"/>
      <c r="U40" s="210"/>
      <c r="V40" s="210"/>
      <c r="W40" s="210"/>
      <c r="X40" s="210"/>
      <c r="Y40" s="210"/>
      <c r="Z40" s="210"/>
    </row>
    <row r="41" ht="13.5" customHeight="1">
      <c r="A41" s="262"/>
      <c r="B41" s="267" t="s">
        <v>253</v>
      </c>
      <c r="C41" s="268"/>
      <c r="D41" s="265"/>
      <c r="E41" s="269"/>
      <c r="F41" s="240"/>
      <c r="G41" s="240"/>
      <c r="H41" s="240"/>
      <c r="I41" s="240"/>
      <c r="J41" s="240"/>
      <c r="K41" s="240"/>
      <c r="L41" s="240"/>
      <c r="M41" s="240"/>
      <c r="N41" s="240"/>
      <c r="O41" s="240"/>
      <c r="P41" s="240"/>
      <c r="Q41" s="240"/>
      <c r="R41" s="240"/>
      <c r="S41" s="240"/>
      <c r="T41" s="241"/>
      <c r="U41" s="210"/>
      <c r="V41" s="210"/>
      <c r="W41" s="210"/>
      <c r="X41" s="210"/>
      <c r="Y41" s="210"/>
      <c r="Z41" s="210"/>
    </row>
    <row r="42" ht="13.5" customHeight="1">
      <c r="A42" s="262"/>
      <c r="B42" s="267"/>
      <c r="C42" s="268"/>
      <c r="D42" s="265"/>
      <c r="E42" s="269"/>
      <c r="F42" s="240" t="s">
        <v>239</v>
      </c>
      <c r="G42" s="240"/>
      <c r="H42" s="240"/>
      <c r="I42" s="240"/>
      <c r="J42" s="240"/>
      <c r="K42" s="240"/>
      <c r="L42" s="240"/>
      <c r="M42" s="240"/>
      <c r="N42" s="240"/>
      <c r="O42" s="240"/>
      <c r="P42" s="240"/>
      <c r="Q42" s="240"/>
      <c r="R42" s="240"/>
      <c r="S42" s="240"/>
      <c r="T42" s="241"/>
      <c r="U42" s="210"/>
      <c r="V42" s="210"/>
      <c r="W42" s="210"/>
      <c r="X42" s="210"/>
      <c r="Y42" s="210"/>
      <c r="Z42" s="210"/>
    </row>
    <row r="43" ht="13.5" customHeight="1">
      <c r="A43" s="262"/>
      <c r="B43" s="270"/>
      <c r="C43" s="271"/>
      <c r="D43" s="272"/>
      <c r="E43" s="273"/>
      <c r="F43" s="274"/>
      <c r="G43" s="274"/>
      <c r="H43" s="274"/>
      <c r="I43" s="274"/>
      <c r="J43" s="274"/>
      <c r="K43" s="274"/>
      <c r="L43" s="274"/>
      <c r="M43" s="274"/>
      <c r="N43" s="274"/>
      <c r="O43" s="274"/>
      <c r="P43" s="274"/>
      <c r="Q43" s="274"/>
      <c r="R43" s="274"/>
      <c r="S43" s="274"/>
      <c r="T43" s="275"/>
      <c r="U43" s="210"/>
      <c r="V43" s="210"/>
      <c r="W43" s="210"/>
      <c r="X43" s="210"/>
      <c r="Y43" s="210"/>
      <c r="Z43" s="210"/>
    </row>
    <row r="44" ht="13.5" customHeight="1">
      <c r="A44" s="255" t="s">
        <v>257</v>
      </c>
      <c r="B44" s="276" t="s">
        <v>258</v>
      </c>
      <c r="C44" s="179"/>
      <c r="D44" s="180"/>
      <c r="E44" s="277"/>
      <c r="F44" s="278" t="s">
        <v>29</v>
      </c>
      <c r="G44" s="278" t="s">
        <v>103</v>
      </c>
      <c r="H44" s="278"/>
      <c r="I44" s="278"/>
      <c r="J44" s="278"/>
      <c r="K44" s="278"/>
      <c r="L44" s="278"/>
      <c r="M44" s="278"/>
      <c r="N44" s="278"/>
      <c r="O44" s="278"/>
      <c r="P44" s="278"/>
      <c r="Q44" s="278"/>
      <c r="R44" s="278"/>
      <c r="S44" s="278"/>
      <c r="T44" s="279"/>
      <c r="U44" s="210"/>
      <c r="V44" s="210"/>
      <c r="W44" s="210"/>
      <c r="X44" s="210"/>
      <c r="Y44" s="210"/>
      <c r="Z44" s="210"/>
    </row>
    <row r="45" ht="13.5" customHeight="1">
      <c r="A45" s="280"/>
      <c r="B45" s="281" t="s">
        <v>259</v>
      </c>
      <c r="C45" s="11"/>
      <c r="D45" s="12"/>
      <c r="E45" s="282"/>
      <c r="F45" s="350" t="s">
        <v>260</v>
      </c>
      <c r="G45" s="350" t="s">
        <v>260</v>
      </c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4"/>
      <c r="U45" s="210"/>
      <c r="V45" s="210"/>
      <c r="W45" s="210"/>
      <c r="X45" s="210"/>
      <c r="Y45" s="210"/>
      <c r="Z45" s="210"/>
    </row>
    <row r="46" ht="13.5" customHeight="1">
      <c r="A46" s="280"/>
      <c r="B46" s="285" t="s">
        <v>261</v>
      </c>
      <c r="C46" s="11"/>
      <c r="D46" s="12"/>
      <c r="E46" s="286"/>
      <c r="F46" s="188">
        <v>45724.0</v>
      </c>
      <c r="G46" s="188">
        <v>45724.0</v>
      </c>
      <c r="H46" s="188"/>
      <c r="I46" s="188"/>
      <c r="J46" s="188"/>
      <c r="K46" s="188"/>
      <c r="L46" s="188"/>
      <c r="M46" s="287"/>
      <c r="N46" s="287"/>
      <c r="O46" s="287"/>
      <c r="P46" s="287"/>
      <c r="Q46" s="287"/>
      <c r="R46" s="287"/>
      <c r="S46" s="287"/>
      <c r="T46" s="288"/>
      <c r="U46" s="210"/>
      <c r="V46" s="210"/>
      <c r="W46" s="210"/>
      <c r="X46" s="210"/>
      <c r="Y46" s="210"/>
      <c r="Z46" s="210"/>
    </row>
    <row r="47" ht="9.75" customHeight="1">
      <c r="A47" s="289"/>
      <c r="B47" s="290" t="s">
        <v>262</v>
      </c>
      <c r="C47" s="191"/>
      <c r="D47" s="192"/>
      <c r="E47" s="291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4"/>
      <c r="U47" s="210"/>
      <c r="V47" s="210"/>
      <c r="W47" s="210"/>
      <c r="X47" s="210"/>
      <c r="Y47" s="210"/>
      <c r="Z47" s="210"/>
    </row>
    <row r="48" ht="9.75" customHeight="1">
      <c r="A48" s="226"/>
      <c r="B48" s="210"/>
      <c r="C48" s="227"/>
      <c r="D48" s="210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3.5" customHeight="1">
      <c r="A242" s="210"/>
      <c r="B242" s="226"/>
      <c r="C242" s="210"/>
      <c r="D242" s="227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</row>
    <row r="243" ht="13.5" customHeight="1">
      <c r="A243" s="210"/>
      <c r="B243" s="226"/>
      <c r="C243" s="210"/>
      <c r="D243" s="227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</row>
    <row r="244" ht="13.5" customHeight="1">
      <c r="A244" s="210"/>
      <c r="B244" s="226"/>
      <c r="C244" s="210"/>
      <c r="D244" s="227"/>
      <c r="E244" s="210"/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</row>
    <row r="245" ht="13.5" customHeight="1">
      <c r="A245" s="210"/>
      <c r="B245" s="226"/>
      <c r="C245" s="210"/>
      <c r="D245" s="227"/>
      <c r="E245" s="210"/>
      <c r="F245" s="210"/>
      <c r="G245" s="210"/>
      <c r="H245" s="210"/>
      <c r="I245" s="210"/>
      <c r="J245" s="210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</row>
    <row r="246" ht="13.5" customHeight="1">
      <c r="A246" s="210"/>
      <c r="B246" s="226"/>
      <c r="C246" s="210"/>
      <c r="D246" s="227"/>
      <c r="E246" s="210"/>
      <c r="F246" s="210"/>
      <c r="G246" s="210"/>
      <c r="H246" s="210"/>
      <c r="I246" s="210"/>
      <c r="J246" s="210"/>
      <c r="K246" s="210"/>
      <c r="L246" s="210"/>
      <c r="M246" s="210"/>
      <c r="N246" s="210"/>
      <c r="O246" s="210"/>
      <c r="P246" s="210"/>
      <c r="Q246" s="210"/>
      <c r="R246" s="210"/>
      <c r="S246" s="210"/>
      <c r="T246" s="210"/>
      <c r="U246" s="210"/>
      <c r="V246" s="210"/>
      <c r="W246" s="210"/>
      <c r="X246" s="210"/>
      <c r="Y246" s="210"/>
      <c r="Z246" s="210"/>
    </row>
    <row r="247" ht="13.5" customHeight="1">
      <c r="A247" s="210"/>
      <c r="B247" s="226"/>
      <c r="C247" s="210"/>
      <c r="D247" s="227"/>
      <c r="E247" s="210"/>
      <c r="F247" s="210"/>
      <c r="G247" s="210"/>
      <c r="H247" s="210"/>
      <c r="I247" s="210"/>
      <c r="J247" s="210"/>
      <c r="K247" s="210"/>
      <c r="L247" s="210"/>
      <c r="M247" s="210"/>
      <c r="N247" s="210"/>
      <c r="O247" s="210"/>
      <c r="P247" s="210"/>
      <c r="Q247" s="210"/>
      <c r="R247" s="210"/>
      <c r="S247" s="210"/>
      <c r="T247" s="210"/>
      <c r="U247" s="210"/>
      <c r="V247" s="210"/>
      <c r="W247" s="210"/>
      <c r="X247" s="210"/>
      <c r="Y247" s="210"/>
      <c r="Z247" s="210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6:D46"/>
    <mergeCell ref="B47:D47"/>
    <mergeCell ref="A5:B5"/>
    <mergeCell ref="C5:E5"/>
    <mergeCell ref="F5:K5"/>
    <mergeCell ref="O5:T5"/>
    <mergeCell ref="D19:E19"/>
    <mergeCell ref="B44:D44"/>
    <mergeCell ref="B45:D45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68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335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 t="s">
        <v>7</v>
      </c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COUNTIF(F44:HQ44,"P")</f>
        <v>4</v>
      </c>
      <c r="B5" s="124"/>
      <c r="C5" s="223">
        <f>COUNTIF(F45:HQ45,"F")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COUNTIF(E43:HQ43,"N")</f>
        <v>4</v>
      </c>
      <c r="M5" s="224">
        <f>COUNTIF(E44:HQ44,"A")</f>
        <v>0</v>
      </c>
      <c r="N5" s="224">
        <f>COUNTIF(E44:HQ44,"B")</f>
        <v>0</v>
      </c>
      <c r="O5" s="223">
        <f>COUNTA(E7:HT7)</f>
        <v>4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5.0" customHeight="1">
      <c r="A7" s="228"/>
      <c r="B7" s="229"/>
      <c r="C7" s="230"/>
      <c r="D7" s="231"/>
      <c r="E7" s="230"/>
      <c r="F7" s="232" t="s">
        <v>213</v>
      </c>
      <c r="G7" s="232" t="s">
        <v>214</v>
      </c>
      <c r="H7" s="232" t="s">
        <v>215</v>
      </c>
      <c r="I7" s="232" t="s">
        <v>216</v>
      </c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3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236" t="s">
        <v>232</v>
      </c>
      <c r="C8" s="237"/>
      <c r="D8" s="238"/>
      <c r="E8" s="239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1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338</v>
      </c>
      <c r="E9" s="244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1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1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0"/>
      <c r="G11" s="240"/>
      <c r="H11" s="240"/>
      <c r="I11" s="240"/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241"/>
      <c r="U11" s="210"/>
      <c r="V11" s="210"/>
      <c r="W11" s="210"/>
      <c r="X11" s="210"/>
      <c r="Y11" s="210"/>
      <c r="Z11" s="210"/>
    </row>
    <row r="12" ht="13.5" customHeight="1">
      <c r="A12" s="242"/>
      <c r="B12" s="236"/>
      <c r="C12" s="237"/>
      <c r="D12" s="238"/>
      <c r="E12" s="245"/>
      <c r="F12" s="240"/>
      <c r="G12" s="240"/>
      <c r="H12" s="240"/>
      <c r="I12" s="240"/>
      <c r="J12" s="240"/>
      <c r="K12" s="240"/>
      <c r="L12" s="240"/>
      <c r="M12" s="240"/>
      <c r="N12" s="240"/>
      <c r="O12" s="240"/>
      <c r="P12" s="240"/>
      <c r="Q12" s="240"/>
      <c r="R12" s="240"/>
      <c r="S12" s="240"/>
      <c r="T12" s="241"/>
      <c r="U12" s="210"/>
      <c r="V12" s="210"/>
      <c r="W12" s="210"/>
      <c r="X12" s="210"/>
      <c r="Y12" s="210"/>
      <c r="Z12" s="210"/>
    </row>
    <row r="13" ht="13.5" customHeight="1">
      <c r="A13" s="242"/>
      <c r="B13" s="236" t="s">
        <v>272</v>
      </c>
      <c r="C13" s="237"/>
      <c r="D13" s="238"/>
      <c r="E13" s="246"/>
      <c r="F13" s="240"/>
      <c r="G13" s="240"/>
      <c r="H13" s="240"/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1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 t="s">
        <v>273</v>
      </c>
      <c r="E14" s="246"/>
      <c r="F14" s="247" t="s">
        <v>239</v>
      </c>
      <c r="G14" s="247" t="s">
        <v>239</v>
      </c>
      <c r="H14" s="240"/>
      <c r="I14" s="240"/>
      <c r="J14" s="351"/>
      <c r="K14" s="240"/>
      <c r="L14" s="240"/>
      <c r="M14" s="240"/>
      <c r="N14" s="240"/>
      <c r="O14" s="240"/>
      <c r="P14" s="240"/>
      <c r="Q14" s="240"/>
      <c r="R14" s="240"/>
      <c r="S14" s="240"/>
      <c r="T14" s="241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238" t="s">
        <v>274</v>
      </c>
      <c r="E15" s="246"/>
      <c r="G15" s="240"/>
      <c r="H15" s="247" t="s">
        <v>239</v>
      </c>
      <c r="I15" s="247" t="s">
        <v>239</v>
      </c>
      <c r="J15" s="351"/>
      <c r="K15" s="247"/>
      <c r="L15" s="240"/>
      <c r="M15" s="240"/>
      <c r="N15" s="240"/>
      <c r="O15" s="240"/>
      <c r="P15" s="240"/>
      <c r="Q15" s="240"/>
      <c r="R15" s="240"/>
      <c r="S15" s="240"/>
      <c r="T15" s="241"/>
      <c r="U15" s="248"/>
      <c r="V15" s="210"/>
      <c r="W15" s="210"/>
      <c r="X15" s="210"/>
      <c r="Y15" s="210"/>
      <c r="Z15" s="210"/>
    </row>
    <row r="16" ht="13.5" customHeight="1">
      <c r="A16" s="242"/>
      <c r="B16" s="236" t="s">
        <v>275</v>
      </c>
      <c r="C16" s="237"/>
      <c r="D16" s="238"/>
      <c r="E16" s="246"/>
      <c r="F16" s="240"/>
      <c r="G16" s="240"/>
      <c r="H16" s="240"/>
      <c r="I16" s="240"/>
      <c r="J16" s="351"/>
      <c r="K16" s="240"/>
      <c r="L16" s="240"/>
      <c r="M16" s="240"/>
      <c r="N16" s="240"/>
      <c r="O16" s="240"/>
      <c r="P16" s="240"/>
      <c r="Q16" s="240"/>
      <c r="R16" s="240"/>
      <c r="S16" s="240"/>
      <c r="T16" s="241"/>
      <c r="U16" s="248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38" t="s">
        <v>339</v>
      </c>
      <c r="E17" s="246"/>
      <c r="F17" s="247" t="s">
        <v>239</v>
      </c>
      <c r="G17" s="240"/>
      <c r="H17" s="247" t="s">
        <v>239</v>
      </c>
      <c r="I17" s="240"/>
      <c r="J17" s="351"/>
      <c r="K17" s="240"/>
      <c r="L17" s="240"/>
      <c r="M17" s="240"/>
      <c r="N17" s="240"/>
      <c r="O17" s="240"/>
      <c r="P17" s="240"/>
      <c r="Q17" s="240"/>
      <c r="R17" s="240"/>
      <c r="S17" s="240"/>
      <c r="T17" s="241"/>
      <c r="U17" s="248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 t="s">
        <v>276</v>
      </c>
      <c r="E18" s="246"/>
      <c r="F18" s="240"/>
      <c r="G18" s="247" t="s">
        <v>239</v>
      </c>
      <c r="H18" s="240"/>
      <c r="I18" s="247" t="s">
        <v>239</v>
      </c>
      <c r="J18" s="351"/>
      <c r="K18" s="240"/>
      <c r="L18" s="240"/>
      <c r="M18" s="240"/>
      <c r="N18" s="240"/>
      <c r="O18" s="240"/>
      <c r="P18" s="240"/>
      <c r="Q18" s="240"/>
      <c r="R18" s="240"/>
      <c r="S18" s="240"/>
      <c r="T18" s="241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5"/>
      <c r="F19" s="247"/>
      <c r="G19" s="240"/>
      <c r="H19" s="240"/>
      <c r="I19" s="240"/>
      <c r="J19" s="240"/>
      <c r="K19" s="247"/>
      <c r="L19" s="240"/>
      <c r="M19" s="240"/>
      <c r="N19" s="240"/>
      <c r="O19" s="240"/>
      <c r="P19" s="240"/>
      <c r="Q19" s="240"/>
      <c r="R19" s="240"/>
      <c r="S19" s="240"/>
      <c r="T19" s="241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0"/>
      <c r="G20" s="240"/>
      <c r="H20" s="240"/>
      <c r="I20" s="240"/>
      <c r="J20" s="240"/>
      <c r="K20" s="240"/>
      <c r="L20" s="240"/>
      <c r="M20" s="240"/>
      <c r="N20" s="240"/>
      <c r="O20" s="240"/>
      <c r="P20" s="240"/>
      <c r="Q20" s="240"/>
      <c r="R20" s="240"/>
      <c r="S20" s="240"/>
      <c r="T20" s="241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7"/>
      <c r="G21" s="240"/>
      <c r="H21" s="247"/>
      <c r="I21" s="240"/>
      <c r="J21" s="240"/>
      <c r="K21" s="240"/>
      <c r="L21" s="240"/>
      <c r="M21" s="240"/>
      <c r="N21" s="240"/>
      <c r="O21" s="240"/>
      <c r="P21" s="240"/>
      <c r="Q21" s="240"/>
      <c r="R21" s="240"/>
      <c r="S21" s="240"/>
      <c r="T21" s="241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0"/>
      <c r="G22" s="247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1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0"/>
      <c r="G23" s="240"/>
      <c r="H23" s="240"/>
      <c r="I23" s="240"/>
      <c r="J23" s="240"/>
      <c r="K23" s="240"/>
      <c r="L23" s="240"/>
      <c r="M23" s="240"/>
      <c r="N23" s="240"/>
      <c r="O23" s="240"/>
      <c r="P23" s="240"/>
      <c r="Q23" s="240"/>
      <c r="R23" s="240"/>
      <c r="S23" s="240"/>
      <c r="T23" s="241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0"/>
      <c r="I24" s="240"/>
      <c r="J24" s="240"/>
      <c r="K24" s="240"/>
      <c r="L24" s="240"/>
      <c r="M24" s="240"/>
      <c r="N24" s="240"/>
      <c r="O24" s="240"/>
      <c r="P24" s="240"/>
      <c r="Q24" s="240"/>
      <c r="R24" s="240"/>
      <c r="S24" s="240"/>
      <c r="T24" s="241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0"/>
      <c r="G25" s="240"/>
      <c r="H25" s="247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1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0"/>
      <c r="G26" s="240"/>
      <c r="H26" s="240"/>
      <c r="I26" s="240"/>
      <c r="J26" s="240"/>
      <c r="K26" s="240"/>
      <c r="L26" s="240"/>
      <c r="M26" s="240"/>
      <c r="N26" s="240"/>
      <c r="O26" s="240"/>
      <c r="P26" s="240"/>
      <c r="Q26" s="240"/>
      <c r="R26" s="240"/>
      <c r="S26" s="240"/>
      <c r="T26" s="241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0"/>
      <c r="T27" s="241"/>
      <c r="U27" s="210"/>
      <c r="V27" s="210"/>
      <c r="W27" s="210"/>
      <c r="X27" s="210"/>
      <c r="Y27" s="210"/>
      <c r="Z27" s="210"/>
    </row>
    <row r="28" ht="13.5" customHeight="1">
      <c r="A28" s="242"/>
      <c r="B28" s="236"/>
      <c r="C28" s="237"/>
      <c r="D28" s="238"/>
      <c r="E28" s="246"/>
      <c r="F28" s="240"/>
      <c r="G28" s="240"/>
      <c r="H28" s="240"/>
      <c r="I28" s="240"/>
      <c r="J28" s="240"/>
      <c r="K28" s="240"/>
      <c r="L28" s="240"/>
      <c r="M28" s="240"/>
      <c r="N28" s="240"/>
      <c r="O28" s="240"/>
      <c r="P28" s="240"/>
      <c r="Q28" s="240"/>
      <c r="R28" s="240"/>
      <c r="S28" s="240"/>
      <c r="T28" s="241"/>
      <c r="U28" s="210"/>
      <c r="V28" s="210"/>
      <c r="W28" s="210"/>
      <c r="X28" s="210"/>
      <c r="Y28" s="210"/>
      <c r="Z28" s="210"/>
    </row>
    <row r="29" ht="13.5" customHeight="1">
      <c r="A29" s="242"/>
      <c r="B29" s="236"/>
      <c r="C29" s="237"/>
      <c r="D29" s="238"/>
      <c r="E29" s="246"/>
      <c r="F29" s="240"/>
      <c r="G29" s="240"/>
      <c r="H29" s="240"/>
      <c r="I29" s="240"/>
      <c r="J29" s="240"/>
      <c r="K29" s="240"/>
      <c r="L29" s="240"/>
      <c r="M29" s="240"/>
      <c r="N29" s="240"/>
      <c r="O29" s="240"/>
      <c r="P29" s="240"/>
      <c r="Q29" s="240"/>
      <c r="R29" s="240"/>
      <c r="S29" s="240"/>
      <c r="T29" s="241"/>
      <c r="U29" s="210"/>
      <c r="V29" s="210"/>
      <c r="W29" s="210"/>
      <c r="X29" s="210"/>
      <c r="Y29" s="210"/>
      <c r="Z29" s="210"/>
    </row>
    <row r="30" ht="13.5" customHeight="1">
      <c r="A30" s="242"/>
      <c r="B30" s="249"/>
      <c r="C30" s="250"/>
      <c r="D30" s="251"/>
      <c r="E30" s="252"/>
      <c r="F30" s="253"/>
      <c r="G30" s="253"/>
      <c r="H30" s="253"/>
      <c r="I30" s="253"/>
      <c r="J30" s="253"/>
      <c r="K30" s="253"/>
      <c r="L30" s="253"/>
      <c r="M30" s="253"/>
      <c r="N30" s="253"/>
      <c r="O30" s="253"/>
      <c r="P30" s="253"/>
      <c r="Q30" s="253"/>
      <c r="R30" s="253"/>
      <c r="S30" s="253"/>
      <c r="T30" s="254"/>
      <c r="U30" s="210"/>
      <c r="V30" s="210"/>
      <c r="W30" s="210"/>
      <c r="X30" s="210"/>
      <c r="Y30" s="210"/>
      <c r="Z30" s="210"/>
    </row>
    <row r="31" ht="13.5" customHeight="1">
      <c r="A31" s="255" t="s">
        <v>248</v>
      </c>
      <c r="B31" s="256" t="s">
        <v>249</v>
      </c>
      <c r="C31" s="257"/>
      <c r="D31" s="258"/>
      <c r="E31" s="259"/>
      <c r="F31" s="260"/>
      <c r="G31" s="260"/>
      <c r="H31" s="260"/>
      <c r="I31" s="260"/>
      <c r="J31" s="260"/>
      <c r="K31" s="260"/>
      <c r="L31" s="260"/>
      <c r="M31" s="260"/>
      <c r="N31" s="260"/>
      <c r="O31" s="260"/>
      <c r="P31" s="260"/>
      <c r="Q31" s="260"/>
      <c r="R31" s="260"/>
      <c r="S31" s="260"/>
      <c r="T31" s="261"/>
      <c r="U31" s="210"/>
      <c r="V31" s="210"/>
      <c r="W31" s="210"/>
      <c r="X31" s="210"/>
      <c r="Y31" s="210"/>
      <c r="Z31" s="210"/>
    </row>
    <row r="32" ht="13.5" customHeight="1">
      <c r="A32" s="262"/>
      <c r="B32" s="263"/>
      <c r="C32" s="264"/>
      <c r="D32" s="265" t="s">
        <v>341</v>
      </c>
      <c r="E32" s="266"/>
      <c r="F32" s="247" t="s">
        <v>239</v>
      </c>
      <c r="G32" s="247" t="s">
        <v>239</v>
      </c>
      <c r="H32" s="247" t="s">
        <v>239</v>
      </c>
      <c r="I32" s="247" t="s">
        <v>239</v>
      </c>
      <c r="J32" s="247"/>
      <c r="K32" s="247"/>
      <c r="L32" s="240"/>
      <c r="M32" s="240"/>
      <c r="N32" s="240"/>
      <c r="O32" s="240"/>
      <c r="P32" s="240"/>
      <c r="Q32" s="240"/>
      <c r="R32" s="240"/>
      <c r="S32" s="240"/>
      <c r="T32" s="241"/>
      <c r="U32" s="210"/>
      <c r="V32" s="210"/>
      <c r="W32" s="210"/>
      <c r="X32" s="210"/>
      <c r="Y32" s="210"/>
      <c r="Z32" s="210"/>
    </row>
    <row r="33" ht="13.5" customHeight="1">
      <c r="A33" s="262"/>
      <c r="B33" s="263"/>
      <c r="C33" s="264"/>
      <c r="D33" s="265" t="s">
        <v>343</v>
      </c>
      <c r="E33" s="266"/>
      <c r="G33" s="240"/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240"/>
      <c r="S33" s="240"/>
      <c r="T33" s="241"/>
      <c r="U33" s="210"/>
      <c r="V33" s="210"/>
      <c r="W33" s="210"/>
      <c r="X33" s="210"/>
      <c r="Y33" s="210"/>
      <c r="Z33" s="210"/>
    </row>
    <row r="34" ht="13.5" customHeight="1">
      <c r="A34" s="262"/>
      <c r="B34" s="263"/>
      <c r="C34" s="264"/>
      <c r="D34" s="265"/>
      <c r="E34" s="266"/>
      <c r="F34" s="240"/>
      <c r="G34" s="240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40"/>
      <c r="S34" s="240"/>
      <c r="T34" s="241"/>
      <c r="U34" s="210"/>
      <c r="V34" s="210"/>
      <c r="W34" s="210"/>
      <c r="X34" s="210"/>
      <c r="Y34" s="210"/>
      <c r="Z34" s="210"/>
    </row>
    <row r="35" ht="13.5" customHeight="1">
      <c r="A35" s="262"/>
      <c r="B35" s="263"/>
      <c r="C35" s="264"/>
      <c r="D35" s="265"/>
      <c r="E35" s="266"/>
      <c r="F35" s="240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1"/>
      <c r="U35" s="210"/>
      <c r="V35" s="210"/>
      <c r="W35" s="210"/>
      <c r="X35" s="210"/>
      <c r="Y35" s="210"/>
      <c r="Z35" s="210"/>
    </row>
    <row r="36" ht="13.5" customHeight="1">
      <c r="A36" s="262"/>
      <c r="B36" s="263"/>
      <c r="C36" s="264"/>
      <c r="D36" s="265"/>
      <c r="E36" s="266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1"/>
      <c r="U36" s="210"/>
      <c r="V36" s="210"/>
      <c r="W36" s="210"/>
      <c r="X36" s="210"/>
      <c r="Y36" s="210"/>
      <c r="Z36" s="210"/>
    </row>
    <row r="37" ht="13.5" customHeight="1">
      <c r="A37" s="262"/>
      <c r="B37" s="267"/>
      <c r="C37" s="268"/>
      <c r="D37" s="265"/>
      <c r="E37" s="269"/>
      <c r="F37" s="240"/>
      <c r="G37" s="240"/>
      <c r="H37" s="240"/>
      <c r="I37" s="240"/>
      <c r="J37" s="240"/>
      <c r="K37" s="240"/>
      <c r="L37" s="240"/>
      <c r="M37" s="240"/>
      <c r="N37" s="240"/>
      <c r="O37" s="240"/>
      <c r="P37" s="240"/>
      <c r="Q37" s="240"/>
      <c r="R37" s="240"/>
      <c r="S37" s="240"/>
      <c r="T37" s="241"/>
      <c r="U37" s="210"/>
      <c r="V37" s="210"/>
      <c r="W37" s="210"/>
      <c r="X37" s="210"/>
      <c r="Y37" s="210"/>
      <c r="Z37" s="210"/>
    </row>
    <row r="38" ht="13.5" customHeight="1">
      <c r="A38" s="262"/>
      <c r="B38" s="267" t="s">
        <v>252</v>
      </c>
      <c r="C38" s="268"/>
      <c r="D38" s="265"/>
      <c r="E38" s="269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1"/>
      <c r="U38" s="210"/>
      <c r="V38" s="210"/>
      <c r="W38" s="210"/>
      <c r="X38" s="210"/>
      <c r="Y38" s="210"/>
      <c r="Z38" s="210"/>
    </row>
    <row r="39" ht="13.5" customHeight="1">
      <c r="A39" s="262"/>
      <c r="B39" s="267"/>
      <c r="C39" s="268"/>
      <c r="D39" s="265"/>
      <c r="E39" s="269"/>
      <c r="F39" s="240"/>
      <c r="G39" s="240"/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240"/>
      <c r="S39" s="240"/>
      <c r="T39" s="241"/>
      <c r="U39" s="210"/>
      <c r="V39" s="210"/>
      <c r="W39" s="210"/>
      <c r="X39" s="210"/>
      <c r="Y39" s="210"/>
      <c r="Z39" s="210"/>
    </row>
    <row r="40" ht="13.5" customHeight="1">
      <c r="A40" s="262"/>
      <c r="B40" s="267" t="s">
        <v>253</v>
      </c>
      <c r="C40" s="268"/>
      <c r="D40" s="265"/>
      <c r="E40" s="269"/>
      <c r="F40" s="240"/>
      <c r="G40" s="240"/>
      <c r="H40" s="240"/>
      <c r="I40" s="240"/>
      <c r="J40" s="240"/>
      <c r="K40" s="240"/>
      <c r="L40" s="240"/>
      <c r="M40" s="240"/>
      <c r="N40" s="240"/>
      <c r="O40" s="240"/>
      <c r="P40" s="240"/>
      <c r="Q40" s="240"/>
      <c r="R40" s="240"/>
      <c r="S40" s="240"/>
      <c r="T40" s="241"/>
      <c r="U40" s="210"/>
      <c r="V40" s="210"/>
      <c r="W40" s="210"/>
      <c r="X40" s="210"/>
      <c r="Y40" s="210"/>
      <c r="Z40" s="210"/>
    </row>
    <row r="41" ht="13.5" customHeight="1">
      <c r="A41" s="262"/>
      <c r="B41" s="267"/>
      <c r="C41" s="268"/>
      <c r="D41" s="265" t="s">
        <v>344</v>
      </c>
      <c r="E41" s="269"/>
      <c r="F41" s="240"/>
      <c r="G41" s="240"/>
      <c r="H41" s="240"/>
      <c r="I41" s="240"/>
      <c r="J41" s="240"/>
      <c r="K41" s="240"/>
      <c r="L41" s="240"/>
      <c r="M41" s="240"/>
      <c r="N41" s="240"/>
      <c r="O41" s="240"/>
      <c r="P41" s="240"/>
      <c r="Q41" s="240"/>
      <c r="R41" s="240"/>
      <c r="S41" s="240"/>
      <c r="T41" s="241"/>
      <c r="U41" s="210"/>
      <c r="V41" s="210"/>
      <c r="W41" s="210"/>
      <c r="X41" s="210"/>
      <c r="Y41" s="210"/>
      <c r="Z41" s="210"/>
    </row>
    <row r="42" ht="13.5" customHeight="1">
      <c r="A42" s="262"/>
      <c r="B42" s="270"/>
      <c r="C42" s="271"/>
      <c r="D42" s="272"/>
      <c r="E42" s="273"/>
      <c r="F42" s="274"/>
      <c r="G42" s="274"/>
      <c r="H42" s="274"/>
      <c r="I42" s="274"/>
      <c r="J42" s="274"/>
      <c r="K42" s="274"/>
      <c r="L42" s="274"/>
      <c r="M42" s="274"/>
      <c r="N42" s="274"/>
      <c r="O42" s="274"/>
      <c r="P42" s="274"/>
      <c r="Q42" s="274"/>
      <c r="R42" s="274"/>
      <c r="S42" s="274"/>
      <c r="T42" s="275"/>
      <c r="U42" s="210"/>
      <c r="V42" s="210"/>
      <c r="W42" s="210"/>
      <c r="X42" s="210"/>
      <c r="Y42" s="210"/>
      <c r="Z42" s="210"/>
    </row>
    <row r="43" ht="13.5" customHeight="1">
      <c r="A43" s="255" t="s">
        <v>257</v>
      </c>
      <c r="B43" s="276" t="s">
        <v>258</v>
      </c>
      <c r="C43" s="179"/>
      <c r="D43" s="180"/>
      <c r="E43" s="277"/>
      <c r="F43" s="278" t="s">
        <v>103</v>
      </c>
      <c r="G43" s="278" t="s">
        <v>103</v>
      </c>
      <c r="H43" s="278" t="s">
        <v>103</v>
      </c>
      <c r="I43" s="278" t="s">
        <v>103</v>
      </c>
      <c r="J43" s="278"/>
      <c r="K43" s="278"/>
      <c r="L43" s="278"/>
      <c r="M43" s="278"/>
      <c r="N43" s="278"/>
      <c r="O43" s="278"/>
      <c r="P43" s="278"/>
      <c r="Q43" s="278"/>
      <c r="R43" s="278"/>
      <c r="S43" s="278"/>
      <c r="T43" s="279"/>
      <c r="U43" s="210"/>
      <c r="V43" s="210"/>
      <c r="W43" s="210"/>
      <c r="X43" s="210"/>
      <c r="Y43" s="210"/>
      <c r="Z43" s="210"/>
    </row>
    <row r="44" ht="13.5" customHeight="1">
      <c r="A44" s="280"/>
      <c r="B44" s="281" t="s">
        <v>259</v>
      </c>
      <c r="C44" s="11"/>
      <c r="D44" s="12"/>
      <c r="E44" s="282"/>
      <c r="F44" s="283" t="s">
        <v>260</v>
      </c>
      <c r="G44" s="283" t="s">
        <v>260</v>
      </c>
      <c r="H44" s="283" t="s">
        <v>260</v>
      </c>
      <c r="I44" s="283" t="s">
        <v>260</v>
      </c>
      <c r="J44" s="283"/>
      <c r="K44" s="283"/>
      <c r="L44" s="283"/>
      <c r="M44" s="283"/>
      <c r="N44" s="283"/>
      <c r="O44" s="283"/>
      <c r="P44" s="283"/>
      <c r="Q44" s="283"/>
      <c r="R44" s="283"/>
      <c r="S44" s="283"/>
      <c r="T44" s="284"/>
      <c r="U44" s="210"/>
      <c r="V44" s="210"/>
      <c r="W44" s="210"/>
      <c r="X44" s="210"/>
      <c r="Y44" s="210"/>
      <c r="Z44" s="210"/>
    </row>
    <row r="45" ht="13.5" customHeight="1">
      <c r="A45" s="280"/>
      <c r="B45" s="285" t="s">
        <v>261</v>
      </c>
      <c r="C45" s="11"/>
      <c r="D45" s="12"/>
      <c r="E45" s="286"/>
      <c r="F45" s="188">
        <v>45724.0</v>
      </c>
      <c r="G45" s="188">
        <v>45724.0</v>
      </c>
      <c r="H45" s="188">
        <v>45724.0</v>
      </c>
      <c r="I45" s="188">
        <v>45724.0</v>
      </c>
      <c r="J45" s="188"/>
      <c r="K45" s="188"/>
      <c r="L45" s="188"/>
      <c r="M45" s="287"/>
      <c r="N45" s="287"/>
      <c r="O45" s="287"/>
      <c r="P45" s="287"/>
      <c r="Q45" s="287"/>
      <c r="R45" s="287"/>
      <c r="S45" s="287"/>
      <c r="T45" s="288"/>
      <c r="U45" s="210"/>
      <c r="V45" s="210"/>
      <c r="W45" s="210"/>
      <c r="X45" s="210"/>
      <c r="Y45" s="210"/>
      <c r="Z45" s="210"/>
    </row>
    <row r="46" ht="9.75" customHeight="1">
      <c r="A46" s="289"/>
      <c r="B46" s="290" t="s">
        <v>262</v>
      </c>
      <c r="C46" s="191"/>
      <c r="D46" s="192"/>
      <c r="E46" s="291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4"/>
      <c r="U46" s="210"/>
      <c r="V46" s="210"/>
      <c r="W46" s="210"/>
      <c r="X46" s="210"/>
      <c r="Y46" s="210"/>
      <c r="Z46" s="210"/>
    </row>
    <row r="47" ht="9.75" customHeight="1">
      <c r="A47" s="226"/>
      <c r="B47" s="210"/>
      <c r="C47" s="227"/>
      <c r="D47" s="210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3.5" customHeight="1">
      <c r="A242" s="210"/>
      <c r="B242" s="226"/>
      <c r="C242" s="210"/>
      <c r="D242" s="227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</row>
    <row r="243" ht="13.5" customHeight="1">
      <c r="A243" s="210"/>
      <c r="B243" s="226"/>
      <c r="C243" s="210"/>
      <c r="D243" s="227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</row>
    <row r="244" ht="13.5" customHeight="1">
      <c r="A244" s="210"/>
      <c r="B244" s="226"/>
      <c r="C244" s="210"/>
      <c r="D244" s="227"/>
      <c r="E244" s="210"/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</row>
    <row r="245" ht="13.5" customHeight="1">
      <c r="A245" s="210"/>
      <c r="B245" s="226"/>
      <c r="C245" s="210"/>
      <c r="D245" s="227"/>
      <c r="E245" s="210"/>
      <c r="F245" s="210"/>
      <c r="G245" s="210"/>
      <c r="H245" s="210"/>
      <c r="I245" s="210"/>
      <c r="J245" s="210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</row>
    <row r="246" ht="13.5" customHeight="1">
      <c r="A246" s="210"/>
      <c r="B246" s="226"/>
      <c r="C246" s="210"/>
      <c r="D246" s="227"/>
      <c r="E246" s="210"/>
      <c r="F246" s="210"/>
      <c r="G246" s="210"/>
      <c r="H246" s="210"/>
      <c r="I246" s="210"/>
      <c r="J246" s="210"/>
      <c r="K246" s="210"/>
      <c r="L246" s="210"/>
      <c r="M246" s="210"/>
      <c r="N246" s="210"/>
      <c r="O246" s="210"/>
      <c r="P246" s="210"/>
      <c r="Q246" s="210"/>
      <c r="R246" s="210"/>
      <c r="S246" s="210"/>
      <c r="T246" s="210"/>
      <c r="U246" s="210"/>
      <c r="V246" s="210"/>
      <c r="W246" s="210"/>
      <c r="X246" s="210"/>
      <c r="Y246" s="210"/>
      <c r="Z246" s="210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B43:D43"/>
    <mergeCell ref="B44:D44"/>
    <mergeCell ref="B45:D45"/>
    <mergeCell ref="B46:D46"/>
    <mergeCell ref="A2:B2"/>
    <mergeCell ref="A3:B3"/>
    <mergeCell ref="A4:B4"/>
    <mergeCell ref="C4:E4"/>
    <mergeCell ref="F4:K4"/>
    <mergeCell ref="L4:N4"/>
    <mergeCell ref="O4:T4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345</v>
      </c>
      <c r="B1" s="102"/>
      <c r="C1" s="207" t="s">
        <v>68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82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 t="s">
        <v>346</v>
      </c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COUNTIF(F42:HQ42,"P")</f>
        <v>8</v>
      </c>
      <c r="B5" s="124"/>
      <c r="C5" s="223">
        <f>COUNTIF(F42:HQ42,"F")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COUNTIF(E41:HQ41,"N")</f>
        <v>2</v>
      </c>
      <c r="M5" s="224">
        <f>COUNTIF(E41:HQ41,"A")</f>
        <v>4</v>
      </c>
      <c r="N5" s="224">
        <f>COUNTIF(E41:HQ41,"B")</f>
        <v>2</v>
      </c>
      <c r="O5" s="223">
        <f>COUNTA(E7:HT7)</f>
        <v>8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5.0" customHeight="1">
      <c r="A7" s="228"/>
      <c r="B7" s="229"/>
      <c r="C7" s="230"/>
      <c r="D7" s="231"/>
      <c r="E7" s="230"/>
      <c r="F7" s="232" t="s">
        <v>213</v>
      </c>
      <c r="G7" s="232" t="s">
        <v>214</v>
      </c>
      <c r="H7" s="232" t="s">
        <v>215</v>
      </c>
      <c r="I7" s="232" t="s">
        <v>216</v>
      </c>
      <c r="J7" s="232" t="s">
        <v>217</v>
      </c>
      <c r="K7" s="232" t="s">
        <v>218</v>
      </c>
      <c r="L7" s="232" t="s">
        <v>219</v>
      </c>
      <c r="M7" s="232" t="s">
        <v>220</v>
      </c>
      <c r="N7" s="232"/>
      <c r="O7" s="232"/>
      <c r="P7" s="232"/>
      <c r="Q7" s="232"/>
      <c r="R7" s="232"/>
      <c r="S7" s="232"/>
      <c r="T7" s="233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236" t="s">
        <v>232</v>
      </c>
      <c r="C8" s="237"/>
      <c r="D8" s="238"/>
      <c r="E8" s="239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1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271</v>
      </c>
      <c r="E9" s="244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1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1"/>
      <c r="U10" s="210"/>
      <c r="V10" s="210"/>
      <c r="W10" s="210"/>
      <c r="X10" s="210"/>
      <c r="Y10" s="210"/>
      <c r="Z10" s="210"/>
    </row>
    <row r="11" ht="13.5" customHeight="1">
      <c r="A11" s="242"/>
      <c r="B11" s="236" t="s">
        <v>347</v>
      </c>
      <c r="C11" s="237"/>
      <c r="D11" s="238"/>
      <c r="E11" s="245"/>
      <c r="F11" s="240"/>
      <c r="G11" s="240"/>
      <c r="H11" s="240"/>
      <c r="I11" s="240"/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241"/>
      <c r="U11" s="210"/>
      <c r="V11" s="210"/>
      <c r="W11" s="210"/>
      <c r="X11" s="210"/>
      <c r="Y11" s="210"/>
      <c r="Z11" s="210"/>
    </row>
    <row r="12" ht="13.5" customHeight="1">
      <c r="A12" s="242"/>
      <c r="B12" s="236"/>
      <c r="C12" s="237"/>
      <c r="D12" s="238">
        <v>1.0</v>
      </c>
      <c r="E12" s="352"/>
      <c r="F12" s="353" t="s">
        <v>239</v>
      </c>
      <c r="G12" s="240"/>
      <c r="H12" s="353" t="s">
        <v>239</v>
      </c>
      <c r="I12" s="353" t="s">
        <v>239</v>
      </c>
      <c r="J12" s="353" t="s">
        <v>239</v>
      </c>
      <c r="K12" s="353" t="s">
        <v>239</v>
      </c>
      <c r="L12" s="353" t="s">
        <v>239</v>
      </c>
      <c r="M12" s="353" t="s">
        <v>239</v>
      </c>
      <c r="N12" s="240"/>
      <c r="O12" s="240"/>
      <c r="P12" s="240"/>
      <c r="Q12" s="240"/>
      <c r="R12" s="240"/>
      <c r="S12" s="240"/>
      <c r="T12" s="241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 t="s">
        <v>273</v>
      </c>
      <c r="E13" s="246"/>
      <c r="F13" s="354"/>
      <c r="G13" s="353" t="s">
        <v>239</v>
      </c>
      <c r="H13" s="240"/>
      <c r="I13" s="353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1"/>
      <c r="U13" s="210"/>
      <c r="V13" s="210"/>
      <c r="W13" s="210"/>
      <c r="X13" s="210"/>
      <c r="Y13" s="210"/>
      <c r="Z13" s="210"/>
    </row>
    <row r="14" ht="13.5" customHeight="1">
      <c r="A14" s="242"/>
      <c r="B14" s="236" t="s">
        <v>296</v>
      </c>
      <c r="C14" s="237"/>
      <c r="D14" s="238"/>
      <c r="E14" s="246"/>
      <c r="F14" s="354"/>
      <c r="G14" s="240"/>
      <c r="H14" s="240"/>
      <c r="I14" s="240"/>
      <c r="J14" s="240"/>
      <c r="K14" s="240"/>
      <c r="L14" s="240"/>
      <c r="M14" s="240"/>
      <c r="N14" s="240"/>
      <c r="O14" s="240"/>
      <c r="P14" s="240"/>
      <c r="Q14" s="240"/>
      <c r="R14" s="240"/>
      <c r="S14" s="240"/>
      <c r="T14" s="241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238">
        <v>1.0</v>
      </c>
      <c r="E15" s="246"/>
      <c r="F15" s="353" t="s">
        <v>239</v>
      </c>
      <c r="G15" s="353" t="s">
        <v>239</v>
      </c>
      <c r="H15" s="353" t="s">
        <v>239</v>
      </c>
      <c r="I15" s="353" t="s">
        <v>239</v>
      </c>
      <c r="J15" s="353"/>
      <c r="K15" s="353" t="s">
        <v>239</v>
      </c>
      <c r="L15" s="353" t="s">
        <v>239</v>
      </c>
      <c r="M15" s="353" t="s">
        <v>239</v>
      </c>
      <c r="N15" s="240"/>
      <c r="O15" s="240"/>
      <c r="P15" s="240"/>
      <c r="Q15" s="240"/>
      <c r="R15" s="240"/>
      <c r="S15" s="240"/>
      <c r="T15" s="241"/>
      <c r="U15" s="210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 t="s">
        <v>273</v>
      </c>
      <c r="E16" s="246"/>
      <c r="F16" s="354"/>
      <c r="G16" s="240"/>
      <c r="H16" s="240"/>
      <c r="I16" s="240"/>
      <c r="J16" s="353" t="s">
        <v>239</v>
      </c>
      <c r="K16" s="240"/>
      <c r="L16" s="240"/>
      <c r="M16" s="240"/>
      <c r="N16" s="240"/>
      <c r="O16" s="240"/>
      <c r="P16" s="240"/>
      <c r="Q16" s="240"/>
      <c r="R16" s="240"/>
      <c r="S16" s="240"/>
      <c r="T16" s="241"/>
      <c r="U16" s="248"/>
      <c r="V16" s="210"/>
      <c r="W16" s="210"/>
      <c r="X16" s="210"/>
      <c r="Y16" s="210"/>
      <c r="Z16" s="210"/>
    </row>
    <row r="17" ht="13.5" customHeight="1">
      <c r="A17" s="242"/>
      <c r="B17" s="236" t="s">
        <v>348</v>
      </c>
      <c r="C17" s="237"/>
      <c r="D17" s="238"/>
      <c r="E17" s="246"/>
      <c r="F17" s="354"/>
      <c r="G17" s="240"/>
      <c r="H17" s="240"/>
      <c r="I17" s="240"/>
      <c r="J17" s="240"/>
      <c r="K17" s="240"/>
      <c r="L17" s="240"/>
      <c r="M17" s="240"/>
      <c r="N17" s="240"/>
      <c r="O17" s="240"/>
      <c r="P17" s="240"/>
      <c r="Q17" s="240"/>
      <c r="R17" s="240"/>
      <c r="S17" s="240"/>
      <c r="T17" s="241"/>
      <c r="U17" s="248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>
        <v>2.0</v>
      </c>
      <c r="E18" s="246"/>
      <c r="F18" s="354"/>
      <c r="G18" s="240"/>
      <c r="H18" s="353" t="s">
        <v>239</v>
      </c>
      <c r="I18" s="353" t="s">
        <v>239</v>
      </c>
      <c r="J18" s="240"/>
      <c r="K18" s="240"/>
      <c r="L18" s="240"/>
      <c r="M18" s="240"/>
      <c r="N18" s="240"/>
      <c r="O18" s="240"/>
      <c r="P18" s="240"/>
      <c r="Q18" s="240"/>
      <c r="R18" s="240"/>
      <c r="S18" s="240"/>
      <c r="T18" s="241"/>
      <c r="U18" s="248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 t="s">
        <v>273</v>
      </c>
      <c r="E19" s="246"/>
      <c r="F19" s="353" t="s">
        <v>239</v>
      </c>
      <c r="G19" s="353" t="s">
        <v>239</v>
      </c>
      <c r="H19" s="240"/>
      <c r="I19" s="353"/>
      <c r="J19" s="353" t="s">
        <v>239</v>
      </c>
      <c r="K19" s="353" t="s">
        <v>239</v>
      </c>
      <c r="L19" s="353" t="s">
        <v>239</v>
      </c>
      <c r="M19" s="353" t="s">
        <v>239</v>
      </c>
      <c r="N19" s="240"/>
      <c r="O19" s="240"/>
      <c r="P19" s="240"/>
      <c r="Q19" s="240"/>
      <c r="R19" s="240"/>
      <c r="S19" s="240"/>
      <c r="T19" s="241"/>
      <c r="U19" s="248"/>
      <c r="V19" s="210"/>
      <c r="W19" s="210"/>
      <c r="X19" s="210"/>
      <c r="Y19" s="210"/>
      <c r="Z19" s="210"/>
    </row>
    <row r="20" ht="13.5" customHeight="1">
      <c r="A20" s="242"/>
      <c r="B20" s="236" t="s">
        <v>349</v>
      </c>
      <c r="C20" s="237"/>
      <c r="D20" s="238"/>
      <c r="E20" s="227"/>
      <c r="F20" s="354"/>
      <c r="G20" s="240"/>
      <c r="H20" s="240"/>
      <c r="I20" s="240"/>
      <c r="J20" s="240"/>
      <c r="K20" s="240"/>
      <c r="L20" s="240"/>
      <c r="M20" s="240"/>
      <c r="N20" s="240"/>
      <c r="O20" s="240"/>
      <c r="P20" s="240"/>
      <c r="Q20" s="240"/>
      <c r="R20" s="240"/>
      <c r="S20" s="240"/>
      <c r="T20" s="241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 t="b">
        <v>1</v>
      </c>
      <c r="E21" s="227"/>
      <c r="F21" s="353"/>
      <c r="G21" s="240"/>
      <c r="H21" s="353" t="s">
        <v>239</v>
      </c>
      <c r="I21" s="353" t="s">
        <v>239</v>
      </c>
      <c r="J21" s="240"/>
      <c r="K21" s="353" t="s">
        <v>239</v>
      </c>
      <c r="L21" s="240"/>
      <c r="M21" s="240"/>
      <c r="N21" s="240"/>
      <c r="O21" s="240"/>
      <c r="P21" s="240"/>
      <c r="Q21" s="240"/>
      <c r="R21" s="240"/>
      <c r="S21" s="240"/>
      <c r="T21" s="241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 t="b">
        <v>0</v>
      </c>
      <c r="E22" s="227"/>
      <c r="F22" s="353" t="s">
        <v>239</v>
      </c>
      <c r="G22" s="353" t="s">
        <v>239</v>
      </c>
      <c r="H22" s="240"/>
      <c r="I22" s="240"/>
      <c r="J22" s="353" t="s">
        <v>239</v>
      </c>
      <c r="K22" s="240"/>
      <c r="L22" s="353" t="s">
        <v>239</v>
      </c>
      <c r="M22" s="353" t="s">
        <v>239</v>
      </c>
      <c r="N22" s="240"/>
      <c r="O22" s="240"/>
      <c r="P22" s="240"/>
      <c r="Q22" s="240"/>
      <c r="R22" s="240"/>
      <c r="S22" s="240"/>
      <c r="T22" s="241"/>
      <c r="U22" s="210"/>
      <c r="V22" s="210"/>
      <c r="W22" s="210"/>
      <c r="X22" s="210"/>
      <c r="Y22" s="210"/>
      <c r="Z22" s="210"/>
    </row>
    <row r="23" ht="13.5" customHeight="1">
      <c r="A23" s="242"/>
      <c r="B23" s="236" t="s">
        <v>350</v>
      </c>
      <c r="C23" s="237"/>
      <c r="D23" s="238"/>
      <c r="E23" s="227"/>
      <c r="F23" s="354"/>
      <c r="G23" s="240"/>
      <c r="H23" s="240"/>
      <c r="I23" s="240"/>
      <c r="J23" s="240"/>
      <c r="K23" s="240"/>
      <c r="L23" s="240"/>
      <c r="M23" s="240"/>
      <c r="N23" s="240"/>
      <c r="O23" s="240"/>
      <c r="P23" s="240"/>
      <c r="Q23" s="240"/>
      <c r="R23" s="240"/>
      <c r="S23" s="240"/>
      <c r="T23" s="241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>
        <v>1.0</v>
      </c>
      <c r="E24" s="227"/>
      <c r="F24" s="354"/>
      <c r="G24" s="240"/>
      <c r="H24" s="353" t="s">
        <v>239</v>
      </c>
      <c r="I24" s="353"/>
      <c r="J24" s="240"/>
      <c r="K24" s="240"/>
      <c r="L24" s="240"/>
      <c r="M24" s="240"/>
      <c r="N24" s="240"/>
      <c r="O24" s="240"/>
      <c r="P24" s="240"/>
      <c r="Q24" s="240"/>
      <c r="R24" s="240"/>
      <c r="S24" s="240"/>
      <c r="T24" s="241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>
        <v>2.0</v>
      </c>
      <c r="E25" s="227"/>
      <c r="F25" s="353"/>
      <c r="G25" s="353"/>
      <c r="H25" s="240"/>
      <c r="I25" s="353" t="s">
        <v>239</v>
      </c>
      <c r="J25" s="353"/>
      <c r="K25" s="353"/>
      <c r="L25" s="353"/>
      <c r="M25" s="353"/>
      <c r="N25" s="240"/>
      <c r="O25" s="240"/>
      <c r="P25" s="240"/>
      <c r="Q25" s="240"/>
      <c r="R25" s="240"/>
      <c r="S25" s="240"/>
      <c r="T25" s="241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 t="s">
        <v>273</v>
      </c>
      <c r="E26" s="227"/>
      <c r="F26" s="353" t="s">
        <v>239</v>
      </c>
      <c r="G26" s="353" t="s">
        <v>239</v>
      </c>
      <c r="H26" s="240"/>
      <c r="I26" s="240"/>
      <c r="J26" s="353" t="s">
        <v>239</v>
      </c>
      <c r="K26" s="353" t="s">
        <v>239</v>
      </c>
      <c r="L26" s="353" t="s">
        <v>239</v>
      </c>
      <c r="M26" s="353" t="s">
        <v>239</v>
      </c>
      <c r="N26" s="240"/>
      <c r="O26" s="240"/>
      <c r="P26" s="240"/>
      <c r="Q26" s="240"/>
      <c r="R26" s="240"/>
      <c r="S26" s="240"/>
      <c r="T26" s="241"/>
      <c r="U26" s="210"/>
      <c r="V26" s="210"/>
      <c r="W26" s="210"/>
      <c r="X26" s="210"/>
      <c r="Y26" s="210"/>
      <c r="Z26" s="210"/>
    </row>
    <row r="27" ht="13.5" customHeight="1">
      <c r="A27" s="242"/>
      <c r="B27" s="236" t="s">
        <v>351</v>
      </c>
      <c r="C27" s="237"/>
      <c r="D27" s="238"/>
      <c r="E27" s="227"/>
      <c r="F27" s="354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0"/>
      <c r="T27" s="241"/>
      <c r="U27" s="210"/>
      <c r="V27" s="210"/>
      <c r="W27" s="210"/>
      <c r="X27" s="210"/>
      <c r="Y27" s="210"/>
      <c r="Z27" s="210"/>
    </row>
    <row r="28" ht="13.5" customHeight="1">
      <c r="A28" s="242"/>
      <c r="B28" s="236"/>
      <c r="C28" s="237"/>
      <c r="D28" s="238" t="s">
        <v>352</v>
      </c>
      <c r="E28" s="246"/>
      <c r="F28" s="354"/>
      <c r="G28" s="240"/>
      <c r="H28" s="240"/>
      <c r="I28" s="240"/>
      <c r="J28" s="240"/>
      <c r="K28" s="240"/>
      <c r="L28" s="353" t="s">
        <v>239</v>
      </c>
      <c r="M28" s="240"/>
      <c r="N28" s="240"/>
      <c r="O28" s="240"/>
      <c r="P28" s="240"/>
      <c r="Q28" s="240"/>
      <c r="R28" s="240"/>
      <c r="S28" s="240"/>
      <c r="T28" s="241"/>
      <c r="U28" s="210"/>
      <c r="V28" s="210"/>
      <c r="W28" s="210"/>
      <c r="X28" s="210"/>
      <c r="Y28" s="210"/>
      <c r="Z28" s="210"/>
    </row>
    <row r="29" ht="13.5" customHeight="1">
      <c r="A29" s="242"/>
      <c r="B29" s="236"/>
      <c r="C29" s="237"/>
      <c r="D29" s="238" t="s">
        <v>273</v>
      </c>
      <c r="E29" s="246"/>
      <c r="F29" s="354"/>
      <c r="G29" s="240"/>
      <c r="H29" s="240"/>
      <c r="I29" s="240"/>
      <c r="J29" s="240"/>
      <c r="K29" s="240"/>
      <c r="L29" s="240"/>
      <c r="M29" s="353" t="s">
        <v>239</v>
      </c>
      <c r="N29" s="240"/>
      <c r="O29" s="240"/>
      <c r="P29" s="240"/>
      <c r="Q29" s="240"/>
      <c r="R29" s="240"/>
      <c r="S29" s="240"/>
      <c r="T29" s="241"/>
      <c r="U29" s="210"/>
      <c r="V29" s="210"/>
      <c r="W29" s="210"/>
      <c r="X29" s="210"/>
      <c r="Y29" s="210"/>
      <c r="Z29" s="210"/>
    </row>
    <row r="30" ht="13.5" customHeight="1">
      <c r="A30" s="242"/>
      <c r="B30" s="236"/>
      <c r="C30" s="237"/>
      <c r="D30" s="238" t="s">
        <v>353</v>
      </c>
      <c r="E30" s="246"/>
      <c r="F30" s="353" t="s">
        <v>239</v>
      </c>
      <c r="G30" s="353" t="s">
        <v>239</v>
      </c>
      <c r="H30" s="353" t="s">
        <v>239</v>
      </c>
      <c r="I30" s="353" t="s">
        <v>239</v>
      </c>
      <c r="J30" s="353" t="s">
        <v>239</v>
      </c>
      <c r="K30" s="353" t="s">
        <v>239</v>
      </c>
      <c r="L30" s="240"/>
      <c r="M30" s="240"/>
      <c r="N30" s="240"/>
      <c r="O30" s="240"/>
      <c r="P30" s="240"/>
      <c r="Q30" s="240"/>
      <c r="R30" s="240"/>
      <c r="S30" s="240"/>
      <c r="T30" s="241"/>
      <c r="U30" s="210"/>
      <c r="V30" s="210"/>
      <c r="W30" s="210"/>
      <c r="X30" s="210"/>
      <c r="Y30" s="210"/>
      <c r="Z30" s="210"/>
    </row>
    <row r="31" ht="13.5" customHeight="1">
      <c r="A31" s="242"/>
      <c r="B31" s="236"/>
      <c r="C31" s="237"/>
      <c r="D31" s="238"/>
      <c r="E31" s="246"/>
      <c r="F31" s="240"/>
      <c r="G31" s="240"/>
      <c r="H31" s="240"/>
      <c r="I31" s="240"/>
      <c r="J31" s="240"/>
      <c r="K31" s="240"/>
      <c r="L31" s="240"/>
      <c r="M31" s="240"/>
      <c r="N31" s="240"/>
      <c r="O31" s="240"/>
      <c r="P31" s="240"/>
      <c r="Q31" s="240"/>
      <c r="R31" s="240"/>
      <c r="S31" s="240"/>
      <c r="T31" s="241"/>
      <c r="U31" s="210"/>
      <c r="V31" s="210"/>
      <c r="W31" s="210"/>
      <c r="X31" s="210"/>
      <c r="Y31" s="210"/>
      <c r="Z31" s="210"/>
    </row>
    <row r="32" ht="13.5" customHeight="1">
      <c r="A32" s="255" t="s">
        <v>248</v>
      </c>
      <c r="B32" s="256" t="s">
        <v>249</v>
      </c>
      <c r="C32" s="257"/>
      <c r="D32" s="258"/>
      <c r="E32" s="259"/>
      <c r="F32" s="260"/>
      <c r="G32" s="260"/>
      <c r="H32" s="260"/>
      <c r="I32" s="260"/>
      <c r="J32" s="260"/>
      <c r="K32" s="260"/>
      <c r="L32" s="260"/>
      <c r="M32" s="260"/>
      <c r="N32" s="260"/>
      <c r="O32" s="260"/>
      <c r="P32" s="260"/>
      <c r="Q32" s="260"/>
      <c r="R32" s="260"/>
      <c r="S32" s="260"/>
      <c r="T32" s="261"/>
      <c r="U32" s="210"/>
      <c r="V32" s="210"/>
      <c r="W32" s="210"/>
      <c r="X32" s="210"/>
      <c r="Y32" s="210"/>
      <c r="Z32" s="210"/>
    </row>
    <row r="33" ht="13.5" customHeight="1">
      <c r="A33" s="262"/>
      <c r="B33" s="263"/>
      <c r="C33" s="264"/>
      <c r="D33" s="265" t="b">
        <v>1</v>
      </c>
      <c r="E33" s="266"/>
      <c r="F33" s="353" t="s">
        <v>239</v>
      </c>
      <c r="G33" s="240"/>
      <c r="H33" s="353" t="s">
        <v>239</v>
      </c>
      <c r="I33" s="240"/>
      <c r="J33" s="240"/>
      <c r="K33" s="353"/>
      <c r="L33" s="240"/>
      <c r="M33" s="240"/>
      <c r="N33" s="240"/>
      <c r="O33" s="240"/>
      <c r="P33" s="240"/>
      <c r="Q33" s="240"/>
      <c r="R33" s="240"/>
      <c r="S33" s="240"/>
      <c r="T33" s="241"/>
      <c r="U33" s="210"/>
      <c r="V33" s="210"/>
      <c r="W33" s="210"/>
      <c r="X33" s="210"/>
      <c r="Y33" s="210"/>
      <c r="Z33" s="210"/>
    </row>
    <row r="34" ht="13.5" customHeight="1">
      <c r="A34" s="262"/>
      <c r="B34" s="263"/>
      <c r="C34" s="264"/>
      <c r="D34" s="265" t="b">
        <v>0</v>
      </c>
      <c r="E34" s="266"/>
      <c r="F34" s="240"/>
      <c r="G34" s="353" t="s">
        <v>239</v>
      </c>
      <c r="H34" s="240"/>
      <c r="I34" s="353" t="s">
        <v>239</v>
      </c>
      <c r="J34" s="353" t="s">
        <v>239</v>
      </c>
      <c r="K34" s="353" t="s">
        <v>239</v>
      </c>
      <c r="L34" s="353" t="s">
        <v>239</v>
      </c>
      <c r="M34" s="353" t="s">
        <v>239</v>
      </c>
      <c r="N34" s="240"/>
      <c r="O34" s="240"/>
      <c r="P34" s="240"/>
      <c r="Q34" s="240"/>
      <c r="R34" s="240"/>
      <c r="S34" s="240"/>
      <c r="T34" s="241"/>
      <c r="U34" s="210"/>
      <c r="V34" s="210"/>
      <c r="W34" s="210"/>
      <c r="X34" s="210"/>
      <c r="Y34" s="210"/>
      <c r="Z34" s="210"/>
    </row>
    <row r="35" ht="13.5" customHeight="1">
      <c r="A35" s="262"/>
      <c r="B35" s="267" t="s">
        <v>252</v>
      </c>
      <c r="C35" s="268"/>
      <c r="D35" s="265"/>
      <c r="E35" s="269"/>
      <c r="F35" s="240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1"/>
      <c r="U35" s="210"/>
      <c r="V35" s="210"/>
      <c r="W35" s="210"/>
      <c r="X35" s="210"/>
      <c r="Y35" s="210"/>
      <c r="Z35" s="210"/>
    </row>
    <row r="36" ht="13.5" customHeight="1">
      <c r="A36" s="262"/>
      <c r="B36" s="267"/>
      <c r="C36" s="268"/>
      <c r="D36" s="265" t="s">
        <v>354</v>
      </c>
      <c r="E36" s="269"/>
      <c r="F36" s="240"/>
      <c r="G36" s="353" t="s">
        <v>239</v>
      </c>
      <c r="H36" s="240"/>
      <c r="I36" s="240"/>
      <c r="J36" s="353" t="s">
        <v>239</v>
      </c>
      <c r="K36" s="240"/>
      <c r="L36" s="240"/>
      <c r="M36" s="240"/>
      <c r="N36" s="240"/>
      <c r="O36" s="240"/>
      <c r="P36" s="240"/>
      <c r="Q36" s="240"/>
      <c r="R36" s="240"/>
      <c r="S36" s="240"/>
      <c r="T36" s="241"/>
      <c r="U36" s="210"/>
      <c r="V36" s="210"/>
      <c r="W36" s="210"/>
      <c r="X36" s="210"/>
      <c r="Y36" s="210"/>
      <c r="Z36" s="210"/>
    </row>
    <row r="37" ht="13.5" customHeight="1">
      <c r="A37" s="262"/>
      <c r="B37" s="267"/>
      <c r="C37" s="268"/>
      <c r="D37" s="265" t="s">
        <v>355</v>
      </c>
      <c r="E37" s="269"/>
      <c r="F37" s="240"/>
      <c r="G37" s="240"/>
      <c r="H37" s="240"/>
      <c r="I37" s="353" t="s">
        <v>239</v>
      </c>
      <c r="J37" s="240"/>
      <c r="K37" s="353" t="s">
        <v>239</v>
      </c>
      <c r="L37" s="353" t="s">
        <v>239</v>
      </c>
      <c r="M37" s="353" t="s">
        <v>239</v>
      </c>
      <c r="N37" s="240"/>
      <c r="O37" s="240"/>
      <c r="P37" s="240"/>
      <c r="Q37" s="240"/>
      <c r="R37" s="240"/>
      <c r="S37" s="240"/>
      <c r="T37" s="241"/>
      <c r="U37" s="210"/>
      <c r="V37" s="210"/>
      <c r="W37" s="210"/>
      <c r="X37" s="210"/>
      <c r="Y37" s="210"/>
      <c r="Z37" s="210"/>
    </row>
    <row r="38" ht="13.5" customHeight="1">
      <c r="A38" s="262"/>
      <c r="B38" s="267" t="s">
        <v>253</v>
      </c>
      <c r="C38" s="268"/>
      <c r="D38" s="265"/>
      <c r="E38" s="269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1"/>
      <c r="U38" s="210"/>
      <c r="V38" s="210"/>
      <c r="W38" s="210"/>
      <c r="X38" s="210"/>
      <c r="Y38" s="210"/>
      <c r="Z38" s="210"/>
    </row>
    <row r="39" ht="13.5" customHeight="1">
      <c r="A39" s="262"/>
      <c r="B39" s="267"/>
      <c r="C39" s="268"/>
      <c r="D39" s="265"/>
      <c r="E39" s="269"/>
      <c r="F39" s="240"/>
      <c r="G39" s="240"/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240"/>
      <c r="S39" s="240"/>
      <c r="T39" s="241"/>
      <c r="U39" s="210"/>
      <c r="V39" s="210"/>
      <c r="W39" s="210"/>
      <c r="X39" s="210"/>
      <c r="Y39" s="210"/>
      <c r="Z39" s="210"/>
    </row>
    <row r="40" ht="13.5" customHeight="1">
      <c r="A40" s="262"/>
      <c r="B40" s="270"/>
      <c r="C40" s="271"/>
      <c r="D40" s="272"/>
      <c r="E40" s="273"/>
      <c r="F40" s="274"/>
      <c r="G40" s="274"/>
      <c r="H40" s="274"/>
      <c r="I40" s="274"/>
      <c r="J40" s="274"/>
      <c r="K40" s="274"/>
      <c r="L40" s="274"/>
      <c r="M40" s="274"/>
      <c r="N40" s="274"/>
      <c r="O40" s="274"/>
      <c r="P40" s="274"/>
      <c r="Q40" s="274"/>
      <c r="R40" s="274"/>
      <c r="S40" s="274"/>
      <c r="T40" s="275"/>
      <c r="U40" s="210"/>
      <c r="V40" s="210"/>
      <c r="W40" s="210"/>
      <c r="X40" s="210"/>
      <c r="Y40" s="210"/>
      <c r="Z40" s="210"/>
    </row>
    <row r="41" ht="13.5" customHeight="1">
      <c r="A41" s="255" t="s">
        <v>257</v>
      </c>
      <c r="B41" s="276" t="s">
        <v>258</v>
      </c>
      <c r="C41" s="179"/>
      <c r="D41" s="180"/>
      <c r="E41" s="277"/>
      <c r="F41" s="278" t="s">
        <v>103</v>
      </c>
      <c r="G41" s="278" t="s">
        <v>29</v>
      </c>
      <c r="H41" s="278" t="s">
        <v>103</v>
      </c>
      <c r="I41" s="278" t="s">
        <v>29</v>
      </c>
      <c r="J41" s="278" t="s">
        <v>29</v>
      </c>
      <c r="K41" s="278" t="s">
        <v>29</v>
      </c>
      <c r="L41" s="278" t="s">
        <v>104</v>
      </c>
      <c r="M41" s="278" t="s">
        <v>104</v>
      </c>
      <c r="N41" s="278"/>
      <c r="O41" s="278"/>
      <c r="P41" s="278"/>
      <c r="Q41" s="278"/>
      <c r="R41" s="278"/>
      <c r="S41" s="278"/>
      <c r="T41" s="279"/>
      <c r="U41" s="210"/>
      <c r="V41" s="210"/>
      <c r="W41" s="210"/>
      <c r="X41" s="210"/>
      <c r="Y41" s="210"/>
      <c r="Z41" s="210"/>
    </row>
    <row r="42" ht="13.5" customHeight="1">
      <c r="A42" s="280"/>
      <c r="B42" s="281" t="s">
        <v>259</v>
      </c>
      <c r="C42" s="11"/>
      <c r="D42" s="12"/>
      <c r="E42" s="282"/>
      <c r="F42" s="283" t="s">
        <v>260</v>
      </c>
      <c r="G42" s="283" t="s">
        <v>260</v>
      </c>
      <c r="H42" s="283" t="s">
        <v>260</v>
      </c>
      <c r="I42" s="283" t="s">
        <v>260</v>
      </c>
      <c r="J42" s="283" t="s">
        <v>260</v>
      </c>
      <c r="K42" s="283" t="s">
        <v>260</v>
      </c>
      <c r="L42" s="283" t="s">
        <v>260</v>
      </c>
      <c r="M42" s="283" t="s">
        <v>260</v>
      </c>
      <c r="N42" s="283"/>
      <c r="O42" s="283"/>
      <c r="P42" s="283"/>
      <c r="Q42" s="283"/>
      <c r="R42" s="283"/>
      <c r="S42" s="283"/>
      <c r="T42" s="284"/>
      <c r="U42" s="210"/>
      <c r="V42" s="210"/>
      <c r="W42" s="210"/>
      <c r="X42" s="210"/>
      <c r="Y42" s="210"/>
      <c r="Z42" s="210"/>
    </row>
    <row r="43" ht="13.5" customHeight="1">
      <c r="A43" s="280"/>
      <c r="B43" s="285" t="s">
        <v>261</v>
      </c>
      <c r="C43" s="11"/>
      <c r="D43" s="12"/>
      <c r="E43" s="286"/>
      <c r="F43" s="188">
        <v>45724.0</v>
      </c>
      <c r="G43" s="188">
        <v>45724.0</v>
      </c>
      <c r="H43" s="188">
        <v>45724.0</v>
      </c>
      <c r="I43" s="188">
        <v>45724.0</v>
      </c>
      <c r="J43" s="188">
        <v>45724.0</v>
      </c>
      <c r="K43" s="188">
        <v>45724.0</v>
      </c>
      <c r="L43" s="188">
        <v>45724.0</v>
      </c>
      <c r="M43" s="188">
        <v>45724.0</v>
      </c>
      <c r="N43" s="188"/>
      <c r="O43" s="188"/>
      <c r="P43" s="287"/>
      <c r="Q43" s="287"/>
      <c r="R43" s="287"/>
      <c r="S43" s="287"/>
      <c r="T43" s="288"/>
      <c r="U43" s="210"/>
      <c r="V43" s="210"/>
      <c r="W43" s="210"/>
      <c r="X43" s="210"/>
      <c r="Y43" s="210"/>
      <c r="Z43" s="210"/>
    </row>
    <row r="44" ht="9.75" customHeight="1">
      <c r="A44" s="289"/>
      <c r="B44" s="290" t="s">
        <v>262</v>
      </c>
      <c r="C44" s="191"/>
      <c r="D44" s="192"/>
      <c r="E44" s="291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4"/>
      <c r="U44" s="210"/>
      <c r="V44" s="210"/>
      <c r="W44" s="210"/>
      <c r="X44" s="210"/>
      <c r="Y44" s="210"/>
      <c r="Z44" s="210"/>
    </row>
    <row r="45" ht="9.75" customHeight="1">
      <c r="A45" s="226"/>
      <c r="B45" s="210"/>
      <c r="C45" s="227"/>
      <c r="D45" s="210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3.5" customHeight="1">
      <c r="A242" s="210"/>
      <c r="B242" s="226"/>
      <c r="C242" s="210"/>
      <c r="D242" s="227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</row>
    <row r="243" ht="13.5" customHeight="1">
      <c r="A243" s="210"/>
      <c r="B243" s="226"/>
      <c r="C243" s="210"/>
      <c r="D243" s="227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</row>
    <row r="244" ht="13.5" customHeight="1">
      <c r="A244" s="210"/>
      <c r="B244" s="226"/>
      <c r="C244" s="210"/>
      <c r="D244" s="227"/>
      <c r="E244" s="210"/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B41:D41"/>
    <mergeCell ref="B42:D42"/>
    <mergeCell ref="B43:D43"/>
    <mergeCell ref="B44:D44"/>
    <mergeCell ref="A2:B2"/>
    <mergeCell ref="A3:B3"/>
    <mergeCell ref="A4:B4"/>
    <mergeCell ref="C4:E4"/>
    <mergeCell ref="F4:K4"/>
    <mergeCell ref="L4:N4"/>
    <mergeCell ref="O4:T4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68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80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 t="s">
        <v>7</v>
      </c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COUNTIF(F45:HQ45,"P")</f>
        <v>1</v>
      </c>
      <c r="B5" s="124"/>
      <c r="C5" s="223">
        <f>COUNTIF(F46:HQ46,"F")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COUNTIF(E44:HQ44,"N")</f>
        <v>1</v>
      </c>
      <c r="M5" s="224">
        <f>COUNTIF(E44:HQ44,"A")</f>
        <v>0</v>
      </c>
      <c r="N5" s="224">
        <f>COUNTIF(E44:HQ44,"B")</f>
        <v>0</v>
      </c>
      <c r="O5" s="223">
        <f>COUNTA(E7:HT7)</f>
        <v>1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5.0" customHeight="1">
      <c r="A7" s="228"/>
      <c r="B7" s="229"/>
      <c r="C7" s="230"/>
      <c r="D7" s="231"/>
      <c r="E7" s="230"/>
      <c r="F7" s="232" t="s">
        <v>213</v>
      </c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3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236" t="s">
        <v>232</v>
      </c>
      <c r="C8" s="237"/>
      <c r="D8" s="238"/>
      <c r="E8" s="239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1"/>
      <c r="U8" s="210"/>
      <c r="V8" s="210"/>
      <c r="W8" s="210"/>
      <c r="X8" s="210"/>
      <c r="Y8" s="210"/>
      <c r="Z8" s="210"/>
    </row>
    <row r="9" ht="13.5" customHeight="1">
      <c r="A9" s="348"/>
      <c r="B9" s="236"/>
      <c r="C9" s="237"/>
      <c r="D9" s="238" t="s">
        <v>338</v>
      </c>
      <c r="E9" s="349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1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 t="s">
        <v>356</v>
      </c>
      <c r="E10" s="244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1"/>
      <c r="U10" s="210"/>
      <c r="V10" s="211"/>
      <c r="W10" s="210"/>
      <c r="X10" s="210"/>
      <c r="Y10" s="210"/>
      <c r="Z10" s="210"/>
    </row>
    <row r="11" ht="13.5" customHeight="1">
      <c r="A11" s="242"/>
      <c r="B11" s="236"/>
      <c r="C11" s="237"/>
      <c r="D11" s="238" t="s">
        <v>357</v>
      </c>
      <c r="E11" s="244"/>
      <c r="F11" s="151" t="s">
        <v>239</v>
      </c>
      <c r="G11" s="240"/>
      <c r="H11" s="240"/>
      <c r="I11" s="240"/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241"/>
      <c r="U11" s="210"/>
      <c r="V11" s="210"/>
      <c r="W11" s="210"/>
      <c r="X11" s="210"/>
      <c r="Y11" s="210"/>
      <c r="Z11" s="210"/>
    </row>
    <row r="12" ht="13.5" customHeight="1">
      <c r="A12" s="242"/>
      <c r="B12" s="236"/>
      <c r="C12" s="237"/>
      <c r="D12" s="238"/>
      <c r="E12" s="245"/>
      <c r="F12" s="240"/>
      <c r="G12" s="240"/>
      <c r="H12" s="240"/>
      <c r="I12" s="240"/>
      <c r="J12" s="240"/>
      <c r="K12" s="240"/>
      <c r="L12" s="240"/>
      <c r="M12" s="240"/>
      <c r="N12" s="240"/>
      <c r="O12" s="240"/>
      <c r="P12" s="240"/>
      <c r="Q12" s="240"/>
      <c r="R12" s="240"/>
      <c r="S12" s="240"/>
      <c r="T12" s="241"/>
      <c r="U12" s="210"/>
      <c r="V12" s="210"/>
      <c r="W12" s="210"/>
      <c r="X12" s="210"/>
      <c r="Y12" s="210"/>
      <c r="Z12" s="210"/>
    </row>
    <row r="13" ht="13.5" customHeight="1">
      <c r="A13" s="242"/>
      <c r="B13" s="236" t="s">
        <v>287</v>
      </c>
      <c r="C13" s="237"/>
      <c r="D13" s="238"/>
      <c r="E13" s="246"/>
      <c r="F13" s="240"/>
      <c r="G13" s="240"/>
      <c r="H13" s="240"/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1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 t="s">
        <v>358</v>
      </c>
      <c r="E14" s="246"/>
      <c r="F14" s="151" t="s">
        <v>239</v>
      </c>
      <c r="G14" s="240"/>
      <c r="H14" s="240"/>
      <c r="I14" s="240"/>
      <c r="J14" s="240"/>
      <c r="K14" s="240"/>
      <c r="L14" s="240"/>
      <c r="M14" s="240"/>
      <c r="N14" s="240"/>
      <c r="O14" s="240"/>
      <c r="P14" s="240"/>
      <c r="Q14" s="240"/>
      <c r="R14" s="240"/>
      <c r="S14" s="240"/>
      <c r="T14" s="241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238"/>
      <c r="E15" s="246"/>
      <c r="F15" s="240"/>
      <c r="G15" s="240"/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40"/>
      <c r="S15" s="240"/>
      <c r="T15" s="241"/>
      <c r="U15" s="210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/>
      <c r="E16" s="246"/>
      <c r="F16" s="240"/>
      <c r="G16" s="240"/>
      <c r="H16" s="240"/>
      <c r="I16" s="240"/>
      <c r="J16" s="240"/>
      <c r="K16" s="240"/>
      <c r="L16" s="240"/>
      <c r="M16" s="240"/>
      <c r="N16" s="240"/>
      <c r="O16" s="240"/>
      <c r="P16" s="240"/>
      <c r="Q16" s="240"/>
      <c r="R16" s="240"/>
      <c r="S16" s="240"/>
      <c r="T16" s="241"/>
      <c r="U16" s="248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38"/>
      <c r="E17" s="246"/>
      <c r="F17" s="240"/>
      <c r="G17" s="240"/>
      <c r="H17" s="240"/>
      <c r="I17" s="240"/>
      <c r="J17" s="240"/>
      <c r="K17" s="240"/>
      <c r="L17" s="240"/>
      <c r="M17" s="240"/>
      <c r="N17" s="240"/>
      <c r="O17" s="240"/>
      <c r="P17" s="240"/>
      <c r="Q17" s="240"/>
      <c r="R17" s="240"/>
      <c r="S17" s="240"/>
      <c r="T17" s="241"/>
      <c r="U17" s="248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/>
      <c r="E18" s="246"/>
      <c r="F18" s="240"/>
      <c r="G18" s="240"/>
      <c r="H18" s="240"/>
      <c r="I18" s="240"/>
      <c r="J18" s="240"/>
      <c r="K18" s="240"/>
      <c r="L18" s="240"/>
      <c r="M18" s="240"/>
      <c r="N18" s="240"/>
      <c r="O18" s="240"/>
      <c r="P18" s="240"/>
      <c r="Q18" s="240"/>
      <c r="R18" s="240"/>
      <c r="S18" s="240"/>
      <c r="T18" s="241"/>
      <c r="U18" s="248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27"/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1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0"/>
      <c r="G20" s="240"/>
      <c r="H20" s="240"/>
      <c r="I20" s="240"/>
      <c r="J20" s="240"/>
      <c r="K20" s="240"/>
      <c r="L20" s="240"/>
      <c r="M20" s="240"/>
      <c r="N20" s="240"/>
      <c r="O20" s="240"/>
      <c r="P20" s="240"/>
      <c r="Q20" s="240"/>
      <c r="R20" s="240"/>
      <c r="S20" s="240"/>
      <c r="T20" s="241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0"/>
      <c r="G21" s="240"/>
      <c r="H21" s="240"/>
      <c r="I21" s="240"/>
      <c r="J21" s="240"/>
      <c r="K21" s="240"/>
      <c r="L21" s="240"/>
      <c r="M21" s="240"/>
      <c r="N21" s="240"/>
      <c r="O21" s="240"/>
      <c r="P21" s="240"/>
      <c r="Q21" s="240"/>
      <c r="R21" s="240"/>
      <c r="S21" s="240"/>
      <c r="T21" s="241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1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0"/>
      <c r="G23" s="240"/>
      <c r="H23" s="240"/>
      <c r="I23" s="240"/>
      <c r="J23" s="240"/>
      <c r="K23" s="240"/>
      <c r="L23" s="240"/>
      <c r="M23" s="240"/>
      <c r="N23" s="240"/>
      <c r="O23" s="240"/>
      <c r="P23" s="240"/>
      <c r="Q23" s="240"/>
      <c r="R23" s="240"/>
      <c r="S23" s="240"/>
      <c r="T23" s="241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0"/>
      <c r="G24" s="240"/>
      <c r="H24" s="240"/>
      <c r="I24" s="240"/>
      <c r="J24" s="240"/>
      <c r="K24" s="240"/>
      <c r="L24" s="240"/>
      <c r="M24" s="240"/>
      <c r="N24" s="240"/>
      <c r="O24" s="240"/>
      <c r="P24" s="240"/>
      <c r="Q24" s="240"/>
      <c r="R24" s="240"/>
      <c r="S24" s="240"/>
      <c r="T24" s="241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1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0"/>
      <c r="G26" s="240"/>
      <c r="H26" s="240"/>
      <c r="I26" s="240"/>
      <c r="J26" s="240"/>
      <c r="K26" s="240"/>
      <c r="L26" s="240"/>
      <c r="M26" s="240"/>
      <c r="N26" s="240"/>
      <c r="O26" s="240"/>
      <c r="P26" s="240"/>
      <c r="Q26" s="240"/>
      <c r="R26" s="240"/>
      <c r="S26" s="240"/>
      <c r="T26" s="241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0"/>
      <c r="T27" s="241"/>
      <c r="U27" s="210"/>
      <c r="V27" s="210"/>
      <c r="W27" s="210"/>
      <c r="X27" s="210"/>
      <c r="Y27" s="210"/>
      <c r="Z27" s="210"/>
    </row>
    <row r="28" ht="13.5" customHeight="1">
      <c r="A28" s="242"/>
      <c r="B28" s="236"/>
      <c r="C28" s="237"/>
      <c r="D28" s="238"/>
      <c r="E28" s="246"/>
      <c r="F28" s="240"/>
      <c r="G28" s="240"/>
      <c r="H28" s="240"/>
      <c r="I28" s="240"/>
      <c r="J28" s="240"/>
      <c r="K28" s="240"/>
      <c r="L28" s="240"/>
      <c r="M28" s="240"/>
      <c r="N28" s="240"/>
      <c r="O28" s="240"/>
      <c r="P28" s="240"/>
      <c r="Q28" s="240"/>
      <c r="R28" s="240"/>
      <c r="S28" s="240"/>
      <c r="T28" s="241"/>
      <c r="U28" s="210"/>
      <c r="V28" s="210"/>
      <c r="W28" s="210"/>
      <c r="X28" s="210"/>
      <c r="Y28" s="210"/>
      <c r="Z28" s="210"/>
    </row>
    <row r="29" ht="13.5" customHeight="1">
      <c r="A29" s="242"/>
      <c r="B29" s="236"/>
      <c r="C29" s="237"/>
      <c r="D29" s="238"/>
      <c r="E29" s="246"/>
      <c r="F29" s="240"/>
      <c r="G29" s="240"/>
      <c r="H29" s="240"/>
      <c r="I29" s="240"/>
      <c r="J29" s="240"/>
      <c r="K29" s="240"/>
      <c r="L29" s="240"/>
      <c r="M29" s="240"/>
      <c r="N29" s="240"/>
      <c r="O29" s="240"/>
      <c r="P29" s="240"/>
      <c r="Q29" s="240"/>
      <c r="R29" s="240"/>
      <c r="S29" s="240"/>
      <c r="T29" s="241"/>
      <c r="U29" s="210"/>
      <c r="V29" s="210"/>
      <c r="W29" s="210"/>
      <c r="X29" s="210"/>
      <c r="Y29" s="210"/>
      <c r="Z29" s="210"/>
    </row>
    <row r="30" ht="13.5" customHeight="1">
      <c r="A30" s="242"/>
      <c r="B30" s="236"/>
      <c r="C30" s="237"/>
      <c r="D30" s="238"/>
      <c r="E30" s="246"/>
      <c r="F30" s="240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40"/>
      <c r="S30" s="240"/>
      <c r="T30" s="241"/>
      <c r="U30" s="210"/>
      <c r="V30" s="210"/>
      <c r="W30" s="210"/>
      <c r="X30" s="210"/>
      <c r="Y30" s="210"/>
      <c r="Z30" s="210"/>
    </row>
    <row r="31" ht="13.5" customHeight="1">
      <c r="A31" s="242"/>
      <c r="B31" s="249"/>
      <c r="C31" s="250"/>
      <c r="D31" s="251"/>
      <c r="E31" s="252"/>
      <c r="F31" s="253"/>
      <c r="G31" s="253"/>
      <c r="H31" s="253"/>
      <c r="I31" s="253"/>
      <c r="J31" s="253"/>
      <c r="K31" s="253"/>
      <c r="L31" s="253"/>
      <c r="M31" s="253"/>
      <c r="N31" s="253"/>
      <c r="O31" s="253"/>
      <c r="P31" s="253"/>
      <c r="Q31" s="253"/>
      <c r="R31" s="253"/>
      <c r="S31" s="253"/>
      <c r="T31" s="254"/>
      <c r="U31" s="210"/>
      <c r="V31" s="210"/>
      <c r="W31" s="210"/>
      <c r="X31" s="210"/>
      <c r="Y31" s="210"/>
      <c r="Z31" s="210"/>
    </row>
    <row r="32" ht="13.5" customHeight="1">
      <c r="A32" s="255" t="s">
        <v>248</v>
      </c>
      <c r="B32" s="256" t="s">
        <v>249</v>
      </c>
      <c r="C32" s="257"/>
      <c r="D32" s="258"/>
      <c r="E32" s="259"/>
      <c r="F32" s="260"/>
      <c r="G32" s="260"/>
      <c r="H32" s="260"/>
      <c r="I32" s="260"/>
      <c r="J32" s="260"/>
      <c r="K32" s="260"/>
      <c r="L32" s="260"/>
      <c r="M32" s="260"/>
      <c r="N32" s="260"/>
      <c r="O32" s="260"/>
      <c r="P32" s="260"/>
      <c r="Q32" s="260"/>
      <c r="R32" s="260"/>
      <c r="S32" s="260"/>
      <c r="T32" s="261"/>
      <c r="U32" s="210"/>
      <c r="V32" s="210"/>
      <c r="W32" s="210"/>
      <c r="X32" s="210"/>
      <c r="Y32" s="210"/>
      <c r="Z32" s="210"/>
    </row>
    <row r="33" ht="13.5" customHeight="1">
      <c r="A33" s="262"/>
      <c r="B33" s="263"/>
      <c r="C33" s="264"/>
      <c r="D33" s="265" t="s">
        <v>360</v>
      </c>
      <c r="E33" s="266"/>
      <c r="F33" s="151" t="s">
        <v>239</v>
      </c>
      <c r="G33" s="240"/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240"/>
      <c r="S33" s="240"/>
      <c r="T33" s="241"/>
      <c r="U33" s="210"/>
      <c r="V33" s="210"/>
      <c r="W33" s="210"/>
      <c r="X33" s="210"/>
      <c r="Y33" s="210"/>
      <c r="Z33" s="210"/>
    </row>
    <row r="34" ht="13.5" customHeight="1">
      <c r="A34" s="262"/>
      <c r="B34" s="263"/>
      <c r="C34" s="264"/>
      <c r="D34" s="265" t="s">
        <v>361</v>
      </c>
      <c r="E34" s="266"/>
      <c r="F34" s="240"/>
      <c r="G34" s="240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40"/>
      <c r="S34" s="240"/>
      <c r="T34" s="241"/>
      <c r="U34" s="210"/>
      <c r="V34" s="210"/>
      <c r="W34" s="210"/>
      <c r="X34" s="210"/>
      <c r="Y34" s="210"/>
      <c r="Z34" s="210"/>
    </row>
    <row r="35" ht="13.5" customHeight="1">
      <c r="A35" s="262"/>
      <c r="B35" s="263"/>
      <c r="C35" s="264"/>
      <c r="D35" s="265"/>
      <c r="E35" s="266"/>
      <c r="F35" s="240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1"/>
      <c r="U35" s="210"/>
      <c r="V35" s="210"/>
      <c r="W35" s="210"/>
      <c r="X35" s="210"/>
      <c r="Y35" s="210"/>
      <c r="Z35" s="210"/>
    </row>
    <row r="36" ht="13.5" customHeight="1">
      <c r="A36" s="262"/>
      <c r="B36" s="263"/>
      <c r="C36" s="264"/>
      <c r="D36" s="265"/>
      <c r="E36" s="266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1"/>
      <c r="U36" s="210"/>
      <c r="V36" s="210"/>
      <c r="W36" s="210"/>
      <c r="X36" s="210"/>
      <c r="Y36" s="210"/>
      <c r="Z36" s="210"/>
    </row>
    <row r="37" ht="13.5" customHeight="1">
      <c r="A37" s="262"/>
      <c r="B37" s="263"/>
      <c r="C37" s="264"/>
      <c r="D37" s="265"/>
      <c r="E37" s="266"/>
      <c r="F37" s="240"/>
      <c r="G37" s="240"/>
      <c r="H37" s="240"/>
      <c r="I37" s="240"/>
      <c r="J37" s="240"/>
      <c r="K37" s="240"/>
      <c r="L37" s="240"/>
      <c r="M37" s="240"/>
      <c r="N37" s="240"/>
      <c r="O37" s="240"/>
      <c r="P37" s="240"/>
      <c r="Q37" s="240"/>
      <c r="R37" s="240"/>
      <c r="S37" s="240"/>
      <c r="T37" s="241"/>
      <c r="U37" s="210"/>
      <c r="V37" s="210"/>
      <c r="W37" s="210"/>
      <c r="X37" s="210"/>
      <c r="Y37" s="210"/>
      <c r="Z37" s="210"/>
    </row>
    <row r="38" ht="13.5" customHeight="1">
      <c r="A38" s="262"/>
      <c r="B38" s="267"/>
      <c r="C38" s="268"/>
      <c r="D38" s="265"/>
      <c r="E38" s="269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1"/>
      <c r="U38" s="210"/>
      <c r="V38" s="210"/>
      <c r="W38" s="210"/>
      <c r="X38" s="210"/>
      <c r="Y38" s="210"/>
      <c r="Z38" s="210"/>
    </row>
    <row r="39" ht="13.5" customHeight="1">
      <c r="A39" s="262"/>
      <c r="B39" s="267" t="s">
        <v>252</v>
      </c>
      <c r="C39" s="268"/>
      <c r="D39" s="265"/>
      <c r="E39" s="269"/>
      <c r="F39" s="240"/>
      <c r="G39" s="240"/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240"/>
      <c r="S39" s="240"/>
      <c r="T39" s="241"/>
      <c r="U39" s="210"/>
      <c r="V39" s="210"/>
      <c r="W39" s="210"/>
      <c r="X39" s="210"/>
      <c r="Y39" s="210"/>
      <c r="Z39" s="210"/>
    </row>
    <row r="40" ht="13.5" customHeight="1">
      <c r="A40" s="262"/>
      <c r="B40" s="267"/>
      <c r="C40" s="268"/>
      <c r="D40" s="265"/>
      <c r="E40" s="269"/>
      <c r="F40" s="240"/>
      <c r="G40" s="240"/>
      <c r="H40" s="240"/>
      <c r="I40" s="240"/>
      <c r="J40" s="240"/>
      <c r="K40" s="240"/>
      <c r="L40" s="240"/>
      <c r="M40" s="240"/>
      <c r="N40" s="240"/>
      <c r="O40" s="240"/>
      <c r="P40" s="240"/>
      <c r="Q40" s="240"/>
      <c r="R40" s="240"/>
      <c r="S40" s="240"/>
      <c r="T40" s="241"/>
      <c r="U40" s="210"/>
      <c r="V40" s="210"/>
      <c r="W40" s="210"/>
      <c r="X40" s="210"/>
      <c r="Y40" s="210"/>
      <c r="Z40" s="210"/>
    </row>
    <row r="41" ht="13.5" customHeight="1">
      <c r="A41" s="262"/>
      <c r="B41" s="267" t="s">
        <v>253</v>
      </c>
      <c r="C41" s="268"/>
      <c r="D41" s="265"/>
      <c r="E41" s="269"/>
      <c r="F41" s="240"/>
      <c r="G41" s="240"/>
      <c r="H41" s="240"/>
      <c r="I41" s="240"/>
      <c r="J41" s="240"/>
      <c r="K41" s="240"/>
      <c r="L41" s="240"/>
      <c r="M41" s="240"/>
      <c r="N41" s="240"/>
      <c r="O41" s="240"/>
      <c r="P41" s="240"/>
      <c r="Q41" s="240"/>
      <c r="R41" s="240"/>
      <c r="S41" s="240"/>
      <c r="T41" s="241"/>
      <c r="U41" s="210"/>
      <c r="V41" s="210"/>
      <c r="W41" s="210"/>
      <c r="X41" s="210"/>
      <c r="Y41" s="210"/>
      <c r="Z41" s="210"/>
    </row>
    <row r="42" ht="13.5" customHeight="1">
      <c r="A42" s="262"/>
      <c r="B42" s="267"/>
      <c r="C42" s="268"/>
      <c r="D42" s="265" t="s">
        <v>363</v>
      </c>
      <c r="E42" s="269"/>
      <c r="F42" s="240"/>
      <c r="G42" s="240"/>
      <c r="H42" s="240"/>
      <c r="I42" s="240"/>
      <c r="J42" s="240"/>
      <c r="K42" s="240"/>
      <c r="L42" s="240"/>
      <c r="M42" s="240"/>
      <c r="N42" s="240"/>
      <c r="O42" s="240"/>
      <c r="P42" s="240"/>
      <c r="Q42" s="240"/>
      <c r="R42" s="240"/>
      <c r="S42" s="240"/>
      <c r="T42" s="241"/>
      <c r="U42" s="210"/>
      <c r="V42" s="210"/>
      <c r="W42" s="210"/>
      <c r="X42" s="210"/>
      <c r="Y42" s="210"/>
      <c r="Z42" s="210"/>
    </row>
    <row r="43" ht="13.5" customHeight="1">
      <c r="A43" s="262"/>
      <c r="B43" s="270"/>
      <c r="C43" s="271"/>
      <c r="D43" s="272"/>
      <c r="E43" s="273"/>
      <c r="F43" s="274"/>
      <c r="G43" s="274"/>
      <c r="H43" s="274"/>
      <c r="I43" s="274"/>
      <c r="J43" s="274"/>
      <c r="K43" s="274"/>
      <c r="L43" s="274"/>
      <c r="M43" s="274"/>
      <c r="N43" s="274"/>
      <c r="O43" s="274"/>
      <c r="P43" s="274"/>
      <c r="Q43" s="274"/>
      <c r="R43" s="274"/>
      <c r="S43" s="274"/>
      <c r="T43" s="275"/>
      <c r="U43" s="210"/>
      <c r="V43" s="210"/>
      <c r="W43" s="210"/>
      <c r="X43" s="210"/>
      <c r="Y43" s="210"/>
      <c r="Z43" s="210"/>
    </row>
    <row r="44" ht="13.5" customHeight="1">
      <c r="A44" s="255" t="s">
        <v>257</v>
      </c>
      <c r="B44" s="276" t="s">
        <v>258</v>
      </c>
      <c r="C44" s="179"/>
      <c r="D44" s="180"/>
      <c r="E44" s="277"/>
      <c r="F44" s="278" t="s">
        <v>103</v>
      </c>
      <c r="G44" s="278"/>
      <c r="H44" s="278"/>
      <c r="I44" s="278"/>
      <c r="J44" s="278"/>
      <c r="K44" s="278"/>
      <c r="L44" s="278"/>
      <c r="M44" s="278"/>
      <c r="N44" s="278"/>
      <c r="O44" s="278"/>
      <c r="P44" s="278"/>
      <c r="Q44" s="278"/>
      <c r="R44" s="278"/>
      <c r="S44" s="278"/>
      <c r="T44" s="279"/>
      <c r="U44" s="210"/>
      <c r="V44" s="210"/>
      <c r="W44" s="210"/>
      <c r="X44" s="210"/>
      <c r="Y44" s="210"/>
      <c r="Z44" s="210"/>
    </row>
    <row r="45" ht="13.5" customHeight="1">
      <c r="A45" s="280"/>
      <c r="B45" s="281" t="s">
        <v>259</v>
      </c>
      <c r="C45" s="11"/>
      <c r="D45" s="12"/>
      <c r="E45" s="282"/>
      <c r="F45" s="283" t="s">
        <v>260</v>
      </c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4"/>
      <c r="U45" s="210"/>
      <c r="V45" s="210"/>
      <c r="W45" s="210"/>
      <c r="X45" s="210"/>
      <c r="Y45" s="210"/>
      <c r="Z45" s="210"/>
    </row>
    <row r="46" ht="13.5" customHeight="1">
      <c r="A46" s="280"/>
      <c r="B46" s="285" t="s">
        <v>261</v>
      </c>
      <c r="C46" s="11"/>
      <c r="D46" s="12"/>
      <c r="E46" s="286"/>
      <c r="F46" s="188">
        <v>45724.0</v>
      </c>
      <c r="G46" s="188"/>
      <c r="H46" s="188"/>
      <c r="I46" s="188"/>
      <c r="J46" s="188"/>
      <c r="K46" s="188"/>
      <c r="L46" s="188"/>
      <c r="M46" s="287"/>
      <c r="N46" s="287"/>
      <c r="O46" s="287"/>
      <c r="P46" s="287"/>
      <c r="Q46" s="287"/>
      <c r="R46" s="287"/>
      <c r="S46" s="287"/>
      <c r="T46" s="288"/>
      <c r="U46" s="210"/>
      <c r="V46" s="210"/>
      <c r="W46" s="210"/>
      <c r="X46" s="210"/>
      <c r="Y46" s="210"/>
      <c r="Z46" s="210"/>
    </row>
    <row r="47" ht="9.75" customHeight="1">
      <c r="A47" s="289"/>
      <c r="B47" s="290" t="s">
        <v>262</v>
      </c>
      <c r="C47" s="191"/>
      <c r="D47" s="192"/>
      <c r="E47" s="291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4"/>
      <c r="U47" s="210"/>
      <c r="V47" s="210"/>
      <c r="W47" s="210"/>
      <c r="X47" s="210"/>
      <c r="Y47" s="210"/>
      <c r="Z47" s="210"/>
    </row>
    <row r="48" ht="9.75" customHeight="1">
      <c r="A48" s="226"/>
      <c r="B48" s="210"/>
      <c r="C48" s="227"/>
      <c r="D48" s="210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3.5" customHeight="1">
      <c r="A242" s="210"/>
      <c r="B242" s="226"/>
      <c r="C242" s="210"/>
      <c r="D242" s="227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</row>
    <row r="243" ht="13.5" customHeight="1">
      <c r="A243" s="210"/>
      <c r="B243" s="226"/>
      <c r="C243" s="210"/>
      <c r="D243" s="227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</row>
    <row r="244" ht="13.5" customHeight="1">
      <c r="A244" s="210"/>
      <c r="B244" s="226"/>
      <c r="C244" s="210"/>
      <c r="D244" s="227"/>
      <c r="E244" s="210"/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</row>
    <row r="245" ht="13.5" customHeight="1">
      <c r="A245" s="210"/>
      <c r="B245" s="226"/>
      <c r="C245" s="210"/>
      <c r="D245" s="227"/>
      <c r="E245" s="210"/>
      <c r="F245" s="210"/>
      <c r="G245" s="210"/>
      <c r="H245" s="210"/>
      <c r="I245" s="210"/>
      <c r="J245" s="210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</row>
    <row r="246" ht="13.5" customHeight="1">
      <c r="A246" s="210"/>
      <c r="B246" s="226"/>
      <c r="C246" s="210"/>
      <c r="D246" s="227"/>
      <c r="E246" s="210"/>
      <c r="F246" s="210"/>
      <c r="G246" s="210"/>
      <c r="H246" s="210"/>
      <c r="I246" s="210"/>
      <c r="J246" s="210"/>
      <c r="K246" s="210"/>
      <c r="L246" s="210"/>
      <c r="M246" s="210"/>
      <c r="N246" s="210"/>
      <c r="O246" s="210"/>
      <c r="P246" s="210"/>
      <c r="Q246" s="210"/>
      <c r="R246" s="210"/>
      <c r="S246" s="210"/>
      <c r="T246" s="210"/>
      <c r="U246" s="210"/>
      <c r="V246" s="210"/>
      <c r="W246" s="210"/>
      <c r="X246" s="210"/>
      <c r="Y246" s="210"/>
      <c r="Z246" s="210"/>
    </row>
    <row r="247" ht="13.5" customHeight="1">
      <c r="A247" s="210"/>
      <c r="B247" s="226"/>
      <c r="C247" s="210"/>
      <c r="D247" s="227"/>
      <c r="E247" s="210"/>
      <c r="F247" s="210"/>
      <c r="G247" s="210"/>
      <c r="H247" s="210"/>
      <c r="I247" s="210"/>
      <c r="J247" s="210"/>
      <c r="K247" s="210"/>
      <c r="L247" s="210"/>
      <c r="M247" s="210"/>
      <c r="N247" s="210"/>
      <c r="O247" s="210"/>
      <c r="P247" s="210"/>
      <c r="Q247" s="210"/>
      <c r="R247" s="210"/>
      <c r="S247" s="210"/>
      <c r="T247" s="210"/>
      <c r="U247" s="210"/>
      <c r="V247" s="210"/>
      <c r="W247" s="210"/>
      <c r="X247" s="210"/>
      <c r="Y247" s="210"/>
      <c r="Z247" s="210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6:D46"/>
    <mergeCell ref="B47:D47"/>
    <mergeCell ref="A5:B5"/>
    <mergeCell ref="C5:E5"/>
    <mergeCell ref="F5:K5"/>
    <mergeCell ref="O5:T5"/>
    <mergeCell ref="D19:E19"/>
    <mergeCell ref="B44:D44"/>
    <mergeCell ref="B45:D45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85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359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 t="s">
        <v>7</v>
      </c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COUNTIF(F39:HQ39,"P")</f>
        <v>5</v>
      </c>
      <c r="B5" s="124"/>
      <c r="C5" s="223">
        <f>COUNTIF(F39:HQ39,"F")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COUNTIF(E38:HQ38,"N")</f>
        <v>5</v>
      </c>
      <c r="M5" s="224">
        <f>COUNTIF(E38:HQ38,"A")</f>
        <v>0</v>
      </c>
      <c r="N5" s="224">
        <f>COUNTIF(E38:HQ38,"B")</f>
        <v>0</v>
      </c>
      <c r="O5" s="223">
        <f>COUNTA(E7:HT7)</f>
        <v>5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 t="s">
        <v>215</v>
      </c>
      <c r="I7" s="358" t="s">
        <v>216</v>
      </c>
      <c r="J7" s="358" t="s">
        <v>217</v>
      </c>
      <c r="K7" s="358"/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348"/>
      <c r="B9" s="365"/>
      <c r="C9" s="366"/>
      <c r="D9" s="367" t="s">
        <v>362</v>
      </c>
      <c r="E9" s="244"/>
      <c r="F9" s="363"/>
      <c r="G9" s="363"/>
      <c r="H9" s="363"/>
      <c r="I9" s="363"/>
      <c r="J9" s="363"/>
      <c r="K9" s="363"/>
      <c r="L9" s="363"/>
      <c r="M9" s="363"/>
      <c r="N9" s="363"/>
      <c r="O9" s="363"/>
      <c r="P9" s="363"/>
      <c r="Q9" s="363"/>
      <c r="R9" s="363"/>
      <c r="S9" s="363"/>
      <c r="T9" s="364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 t="s">
        <v>286</v>
      </c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1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4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/>
      <c r="C12" s="237"/>
      <c r="D12" s="238"/>
      <c r="E12" s="245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/>
      <c r="E13" s="246"/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/>
      <c r="E14" s="246"/>
      <c r="F14" s="247"/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 t="s">
        <v>364</v>
      </c>
      <c r="C15" s="237"/>
      <c r="D15" s="238"/>
      <c r="E15" s="246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210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 t="s">
        <v>365</v>
      </c>
      <c r="E16" s="246"/>
      <c r="F16" s="247" t="s">
        <v>239</v>
      </c>
      <c r="G16" s="247" t="s">
        <v>239</v>
      </c>
      <c r="H16" s="247"/>
      <c r="I16" s="247"/>
      <c r="J16" s="247" t="s">
        <v>239</v>
      </c>
      <c r="K16" s="351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370" t="s">
        <v>366</v>
      </c>
      <c r="E17" s="12"/>
      <c r="F17" s="247" t="s">
        <v>239</v>
      </c>
      <c r="G17" s="247"/>
      <c r="H17" s="247" t="s">
        <v>239</v>
      </c>
      <c r="I17" s="247" t="s">
        <v>239</v>
      </c>
      <c r="J17" s="247" t="s">
        <v>239</v>
      </c>
      <c r="K17" s="351"/>
      <c r="L17" s="247"/>
      <c r="M17" s="247"/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/>
      <c r="E18" s="246"/>
      <c r="F18" s="247"/>
      <c r="G18" s="247"/>
      <c r="H18" s="247"/>
      <c r="I18" s="247"/>
      <c r="J18" s="247"/>
      <c r="K18" s="351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 t="s">
        <v>367</v>
      </c>
      <c r="C19" s="237"/>
      <c r="D19" s="238"/>
      <c r="E19" s="246"/>
      <c r="F19" s="247"/>
      <c r="G19" s="247"/>
      <c r="H19" s="247"/>
      <c r="I19" s="247"/>
      <c r="J19" s="247"/>
      <c r="K19" s="351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 t="s">
        <v>273</v>
      </c>
      <c r="E20" s="246"/>
      <c r="F20" s="247"/>
      <c r="G20" s="247"/>
      <c r="H20" s="247"/>
      <c r="I20" s="247"/>
      <c r="J20" s="247" t="s">
        <v>239</v>
      </c>
      <c r="K20" s="351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 t="s">
        <v>368</v>
      </c>
      <c r="E21" s="246"/>
      <c r="F21" s="247" t="s">
        <v>239</v>
      </c>
      <c r="G21" s="247" t="s">
        <v>239</v>
      </c>
      <c r="H21" s="247" t="s">
        <v>239</v>
      </c>
      <c r="I21" s="247"/>
      <c r="J21" s="247"/>
      <c r="K21" s="351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>
        <v>1.0</v>
      </c>
      <c r="E22" s="246"/>
      <c r="F22" s="247"/>
      <c r="G22" s="247"/>
      <c r="H22" s="247"/>
      <c r="I22" s="247" t="s">
        <v>239</v>
      </c>
      <c r="J22" s="247"/>
      <c r="K22" s="351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247"/>
      <c r="K23" s="351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247"/>
      <c r="K24" s="351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351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351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351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71"/>
      <c r="K28" s="35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51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b">
        <v>1</v>
      </c>
      <c r="E30" s="266"/>
      <c r="F30" s="247" t="s">
        <v>239</v>
      </c>
      <c r="G30" s="247" t="s">
        <v>239</v>
      </c>
      <c r="H30" s="247" t="s">
        <v>239</v>
      </c>
      <c r="I30" s="247" t="s">
        <v>239</v>
      </c>
      <c r="J30" s="247" t="s">
        <v>239</v>
      </c>
      <c r="K30" s="351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 t="s">
        <v>369</v>
      </c>
      <c r="E31" s="269"/>
      <c r="F31" s="247"/>
      <c r="G31" s="247"/>
      <c r="H31" s="247"/>
      <c r="I31" s="247"/>
      <c r="J31" s="247"/>
      <c r="K31" s="351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351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351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351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 t="s">
        <v>370</v>
      </c>
      <c r="E35" s="269"/>
      <c r="F35" s="247" t="s">
        <v>239</v>
      </c>
      <c r="G35" s="247" t="s">
        <v>239</v>
      </c>
      <c r="H35" s="247"/>
      <c r="I35" s="247" t="s">
        <v>239</v>
      </c>
      <c r="J35" s="247"/>
      <c r="K35" s="351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70"/>
      <c r="C36" s="271"/>
      <c r="D36" s="272" t="s">
        <v>371</v>
      </c>
      <c r="E36" s="273"/>
      <c r="F36" s="374"/>
      <c r="H36" s="247" t="s">
        <v>239</v>
      </c>
      <c r="I36" s="247"/>
      <c r="J36" s="374"/>
      <c r="K36" s="351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376"/>
      <c r="B37" s="377"/>
      <c r="C37" s="378"/>
      <c r="D37" s="272" t="s">
        <v>372</v>
      </c>
      <c r="E37" s="379"/>
      <c r="F37" s="380"/>
      <c r="G37" s="381"/>
      <c r="H37" s="382"/>
      <c r="I37" s="350"/>
      <c r="J37" s="247" t="s">
        <v>239</v>
      </c>
      <c r="K37" s="351"/>
      <c r="L37" s="380"/>
      <c r="M37" s="380"/>
      <c r="N37" s="380"/>
      <c r="O37" s="380"/>
      <c r="P37" s="380"/>
      <c r="Q37" s="380"/>
      <c r="R37" s="380"/>
      <c r="S37" s="380"/>
      <c r="T37" s="383"/>
      <c r="U37" s="210"/>
      <c r="V37" s="210"/>
      <c r="W37" s="210"/>
      <c r="X37" s="210"/>
      <c r="Y37" s="210"/>
      <c r="Z37" s="210"/>
    </row>
    <row r="38" ht="13.5" customHeight="1">
      <c r="A38" s="255" t="s">
        <v>257</v>
      </c>
      <c r="B38" s="276" t="s">
        <v>258</v>
      </c>
      <c r="C38" s="179"/>
      <c r="D38" s="180"/>
      <c r="E38" s="277"/>
      <c r="F38" s="384" t="s">
        <v>103</v>
      </c>
      <c r="G38" s="384" t="s">
        <v>103</v>
      </c>
      <c r="H38" s="384" t="s">
        <v>103</v>
      </c>
      <c r="I38" s="382" t="s">
        <v>103</v>
      </c>
      <c r="J38" s="384" t="s">
        <v>103</v>
      </c>
      <c r="K38" s="382"/>
      <c r="L38" s="384"/>
      <c r="M38" s="384"/>
      <c r="N38" s="384"/>
      <c r="O38" s="384"/>
      <c r="P38" s="384"/>
      <c r="Q38" s="384"/>
      <c r="R38" s="384"/>
      <c r="S38" s="384"/>
      <c r="T38" s="385"/>
      <c r="U38" s="210"/>
      <c r="V38" s="210"/>
      <c r="W38" s="210"/>
      <c r="X38" s="210"/>
      <c r="Y38" s="210"/>
      <c r="Z38" s="210"/>
    </row>
    <row r="39" ht="13.5" customHeight="1">
      <c r="A39" s="262"/>
      <c r="B39" s="281" t="s">
        <v>259</v>
      </c>
      <c r="C39" s="11"/>
      <c r="D39" s="12"/>
      <c r="E39" s="282"/>
      <c r="F39" s="350" t="s">
        <v>260</v>
      </c>
      <c r="G39" s="350" t="s">
        <v>260</v>
      </c>
      <c r="H39" s="350" t="s">
        <v>260</v>
      </c>
      <c r="I39" s="350" t="s">
        <v>260</v>
      </c>
      <c r="J39" s="350" t="s">
        <v>260</v>
      </c>
      <c r="K39" s="350"/>
      <c r="L39" s="350"/>
      <c r="M39" s="350"/>
      <c r="N39" s="350"/>
      <c r="O39" s="350"/>
      <c r="P39" s="350"/>
      <c r="Q39" s="350"/>
      <c r="R39" s="350"/>
      <c r="S39" s="350"/>
      <c r="T39" s="386"/>
      <c r="U39" s="210"/>
      <c r="V39" s="210"/>
      <c r="W39" s="210"/>
      <c r="X39" s="210"/>
      <c r="Y39" s="210"/>
      <c r="Z39" s="210"/>
    </row>
    <row r="40" ht="13.5" customHeight="1">
      <c r="A40" s="262"/>
      <c r="B40" s="285" t="s">
        <v>261</v>
      </c>
      <c r="C40" s="11"/>
      <c r="D40" s="12"/>
      <c r="E40" s="286"/>
      <c r="F40" s="188">
        <v>45724.0</v>
      </c>
      <c r="G40" s="188">
        <v>45724.0</v>
      </c>
      <c r="H40" s="188">
        <v>45724.0</v>
      </c>
      <c r="I40" s="188">
        <v>45724.0</v>
      </c>
      <c r="J40" s="188">
        <v>45724.0</v>
      </c>
      <c r="K40" s="188"/>
      <c r="L40" s="188"/>
      <c r="M40" s="287"/>
      <c r="N40" s="287"/>
      <c r="O40" s="287"/>
      <c r="P40" s="287"/>
      <c r="Q40" s="287"/>
      <c r="R40" s="287"/>
      <c r="S40" s="287"/>
      <c r="T40" s="288"/>
      <c r="U40" s="210"/>
      <c r="V40" s="210"/>
      <c r="W40" s="210"/>
      <c r="X40" s="210"/>
      <c r="Y40" s="210"/>
      <c r="Z40" s="210"/>
    </row>
    <row r="41" ht="69.0" customHeight="1">
      <c r="A41" s="387"/>
      <c r="B41" s="290" t="s">
        <v>262</v>
      </c>
      <c r="C41" s="191"/>
      <c r="D41" s="192"/>
      <c r="E41" s="291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3"/>
      <c r="S41" s="293"/>
      <c r="T41" s="294"/>
      <c r="U41" s="210"/>
      <c r="V41" s="210"/>
      <c r="W41" s="210"/>
      <c r="X41" s="210"/>
      <c r="Y41" s="210"/>
      <c r="Z41" s="210"/>
    </row>
    <row r="42" ht="9.75" customHeight="1">
      <c r="A42" s="388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0:D40"/>
    <mergeCell ref="B41:D41"/>
    <mergeCell ref="A5:B5"/>
    <mergeCell ref="C5:E5"/>
    <mergeCell ref="F5:K5"/>
    <mergeCell ref="O5:T5"/>
    <mergeCell ref="D17:E17"/>
    <mergeCell ref="B38:D38"/>
    <mergeCell ref="B39:D39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4" width="16.8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85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108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 t="s">
        <v>7</v>
      </c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COUNTIF(F39:HQ39,"P")</f>
        <v>4</v>
      </c>
      <c r="B5" s="124"/>
      <c r="C5" s="223">
        <f>COUNTIF(F39:HQ39,"F")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COUNTIF(E38:HQ38,"N")</f>
        <v>3</v>
      </c>
      <c r="M5" s="224">
        <f>COUNTIF(E38:HQ38,"A")</f>
        <v>1</v>
      </c>
      <c r="N5" s="224">
        <f>COUNTIF(E38:HQ38,"B")</f>
        <v>0</v>
      </c>
      <c r="O5" s="223">
        <f>COUNTA(E7:HT7)</f>
        <v>4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 t="s">
        <v>215</v>
      </c>
      <c r="I7" s="358" t="s">
        <v>216</v>
      </c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348"/>
      <c r="B9" s="365"/>
      <c r="C9" s="366"/>
      <c r="D9" s="367" t="s">
        <v>93</v>
      </c>
      <c r="E9" s="244"/>
      <c r="F9" s="363"/>
      <c r="G9" s="363"/>
      <c r="H9" s="363"/>
      <c r="I9" s="363"/>
      <c r="J9" s="363"/>
      <c r="K9" s="363"/>
      <c r="L9" s="363"/>
      <c r="M9" s="363"/>
      <c r="N9" s="363"/>
      <c r="O9" s="363"/>
      <c r="P9" s="363"/>
      <c r="Q9" s="363"/>
      <c r="R9" s="363"/>
      <c r="S9" s="363"/>
      <c r="T9" s="364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 t="s">
        <v>286</v>
      </c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1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4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/>
      <c r="C12" s="237"/>
      <c r="D12" s="238"/>
      <c r="E12" s="245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 t="s">
        <v>364</v>
      </c>
      <c r="C13" s="237"/>
      <c r="D13" s="238"/>
      <c r="E13" s="246"/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 t="s">
        <v>365</v>
      </c>
      <c r="E14" s="246"/>
      <c r="F14" s="247" t="s">
        <v>239</v>
      </c>
      <c r="G14" s="247" t="s">
        <v>239</v>
      </c>
      <c r="H14" s="247"/>
      <c r="I14" s="247"/>
      <c r="J14" s="351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370" t="s">
        <v>366</v>
      </c>
      <c r="E15" s="12"/>
      <c r="F15" s="247"/>
      <c r="G15" s="247" t="s">
        <v>239</v>
      </c>
      <c r="H15" s="247" t="s">
        <v>239</v>
      </c>
      <c r="I15" s="247" t="s">
        <v>239</v>
      </c>
      <c r="J15" s="351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/>
      <c r="E16" s="246"/>
      <c r="F16" s="247"/>
      <c r="G16" s="247"/>
      <c r="H16" s="247"/>
      <c r="I16" s="247"/>
      <c r="J16" s="351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 t="s">
        <v>367</v>
      </c>
      <c r="C17" s="237"/>
      <c r="D17" s="238"/>
      <c r="E17" s="246"/>
      <c r="F17" s="247"/>
      <c r="G17" s="247"/>
      <c r="H17" s="247"/>
      <c r="I17" s="247"/>
      <c r="J17" s="351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 t="s">
        <v>273</v>
      </c>
      <c r="E18" s="246"/>
      <c r="F18" s="247" t="s">
        <v>239</v>
      </c>
      <c r="G18" s="247" t="s">
        <v>239</v>
      </c>
      <c r="H18" s="247"/>
      <c r="I18" s="247"/>
      <c r="J18" s="351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 t="s">
        <v>368</v>
      </c>
      <c r="E19" s="246"/>
      <c r="F19" s="247" t="s">
        <v>239</v>
      </c>
      <c r="G19" s="247"/>
      <c r="H19" s="247" t="s">
        <v>239</v>
      </c>
      <c r="I19" s="247"/>
      <c r="J19" s="351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>
        <v>1.0</v>
      </c>
      <c r="E20" s="246"/>
      <c r="F20" s="247" t="s">
        <v>239</v>
      </c>
      <c r="G20" s="247"/>
      <c r="H20" s="247"/>
      <c r="I20" s="247" t="s">
        <v>239</v>
      </c>
      <c r="J20" s="351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7"/>
      <c r="G21" s="247"/>
      <c r="H21" s="247"/>
      <c r="I21" s="247"/>
      <c r="J21" s="351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E22" s="246"/>
      <c r="F22" s="247"/>
      <c r="G22" s="247"/>
      <c r="H22" s="247"/>
      <c r="I22" s="247"/>
      <c r="J22" s="351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351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351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351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351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351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51"/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51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360</v>
      </c>
      <c r="E30" s="266"/>
      <c r="F30" s="247" t="s">
        <v>239</v>
      </c>
      <c r="G30" s="247" t="s">
        <v>239</v>
      </c>
      <c r="H30" s="247" t="s">
        <v>239</v>
      </c>
      <c r="I30" s="247" t="s">
        <v>239</v>
      </c>
      <c r="J30" s="351"/>
      <c r="K30" s="247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 t="s">
        <v>361</v>
      </c>
      <c r="E31" s="269"/>
      <c r="F31" s="247"/>
      <c r="G31" s="247"/>
      <c r="H31" s="247"/>
      <c r="I31" s="247"/>
      <c r="J31" s="351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351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351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351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 t="s">
        <v>370</v>
      </c>
      <c r="E35" s="269"/>
      <c r="F35" s="247" t="s">
        <v>239</v>
      </c>
      <c r="G35" s="247"/>
      <c r="H35" s="247"/>
      <c r="I35" s="247" t="s">
        <v>239</v>
      </c>
      <c r="J35" s="351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389"/>
      <c r="C36" s="390"/>
      <c r="D36" s="272" t="s">
        <v>371</v>
      </c>
      <c r="E36" s="391"/>
      <c r="F36" s="374"/>
      <c r="G36" s="374"/>
      <c r="H36" s="247" t="s">
        <v>239</v>
      </c>
      <c r="I36" s="374"/>
      <c r="J36" s="351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62"/>
      <c r="B37" s="270"/>
      <c r="C37" s="271"/>
      <c r="D37" s="272" t="s">
        <v>372</v>
      </c>
      <c r="E37" s="273"/>
      <c r="F37" s="374"/>
      <c r="G37" s="247" t="s">
        <v>239</v>
      </c>
      <c r="H37" s="374"/>
      <c r="I37" s="374"/>
      <c r="J37" s="351"/>
      <c r="K37" s="374"/>
      <c r="L37" s="374"/>
      <c r="M37" s="374"/>
      <c r="N37" s="374"/>
      <c r="O37" s="374"/>
      <c r="P37" s="374"/>
      <c r="Q37" s="374"/>
      <c r="R37" s="374"/>
      <c r="S37" s="374"/>
      <c r="T37" s="375"/>
      <c r="U37" s="210"/>
      <c r="V37" s="210"/>
      <c r="W37" s="210"/>
      <c r="X37" s="210"/>
      <c r="Y37" s="210"/>
      <c r="Z37" s="210"/>
    </row>
    <row r="38" ht="13.5" customHeight="1">
      <c r="A38" s="255" t="s">
        <v>257</v>
      </c>
      <c r="B38" s="276" t="s">
        <v>258</v>
      </c>
      <c r="C38" s="179"/>
      <c r="D38" s="180"/>
      <c r="E38" s="277"/>
      <c r="F38" s="384" t="s">
        <v>29</v>
      </c>
      <c r="G38" s="384" t="s">
        <v>103</v>
      </c>
      <c r="H38" s="384" t="s">
        <v>103</v>
      </c>
      <c r="I38" s="384" t="s">
        <v>103</v>
      </c>
      <c r="J38" s="350"/>
      <c r="K38" s="384"/>
      <c r="L38" s="384"/>
      <c r="M38" s="384"/>
      <c r="N38" s="384"/>
      <c r="O38" s="384"/>
      <c r="P38" s="384"/>
      <c r="Q38" s="384"/>
      <c r="R38" s="384"/>
      <c r="S38" s="384"/>
      <c r="T38" s="385"/>
      <c r="U38" s="210"/>
      <c r="V38" s="210"/>
      <c r="W38" s="210"/>
      <c r="X38" s="210"/>
      <c r="Y38" s="210"/>
      <c r="Z38" s="210"/>
    </row>
    <row r="39" ht="13.5" customHeight="1">
      <c r="A39" s="262"/>
      <c r="B39" s="281" t="s">
        <v>259</v>
      </c>
      <c r="C39" s="11"/>
      <c r="D39" s="12"/>
      <c r="E39" s="282"/>
      <c r="F39" s="350" t="s">
        <v>260</v>
      </c>
      <c r="G39" s="350" t="s">
        <v>260</v>
      </c>
      <c r="H39" s="350" t="s">
        <v>260</v>
      </c>
      <c r="I39" s="350" t="s">
        <v>260</v>
      </c>
      <c r="J39" s="350"/>
      <c r="K39" s="350"/>
      <c r="L39" s="350"/>
      <c r="M39" s="350"/>
      <c r="N39" s="350"/>
      <c r="O39" s="350"/>
      <c r="P39" s="350"/>
      <c r="Q39" s="350"/>
      <c r="R39" s="350"/>
      <c r="S39" s="350"/>
      <c r="T39" s="386"/>
      <c r="U39" s="210"/>
      <c r="V39" s="210"/>
      <c r="W39" s="210"/>
      <c r="X39" s="210"/>
      <c r="Y39" s="210"/>
      <c r="Z39" s="210"/>
    </row>
    <row r="40" ht="13.5" customHeight="1">
      <c r="A40" s="262"/>
      <c r="B40" s="285" t="s">
        <v>261</v>
      </c>
      <c r="C40" s="11"/>
      <c r="D40" s="12"/>
      <c r="E40" s="286"/>
      <c r="F40" s="188">
        <v>45724.0</v>
      </c>
      <c r="G40" s="188">
        <v>45724.0</v>
      </c>
      <c r="H40" s="188">
        <v>45724.0</v>
      </c>
      <c r="I40" s="188">
        <v>45724.0</v>
      </c>
      <c r="J40" s="188"/>
      <c r="K40" s="188"/>
      <c r="L40" s="188"/>
      <c r="M40" s="287"/>
      <c r="N40" s="287"/>
      <c r="O40" s="287"/>
      <c r="P40" s="287"/>
      <c r="Q40" s="287"/>
      <c r="R40" s="287"/>
      <c r="S40" s="287"/>
      <c r="T40" s="288"/>
      <c r="U40" s="210"/>
      <c r="V40" s="210"/>
      <c r="W40" s="210"/>
      <c r="X40" s="210"/>
      <c r="Y40" s="210"/>
      <c r="Z40" s="210"/>
    </row>
    <row r="41" ht="69.0" customHeight="1">
      <c r="A41" s="387"/>
      <c r="B41" s="290" t="s">
        <v>262</v>
      </c>
      <c r="C41" s="191"/>
      <c r="D41" s="192"/>
      <c r="E41" s="291"/>
      <c r="F41" s="293"/>
      <c r="G41" s="293"/>
      <c r="H41" s="293"/>
      <c r="I41" s="293"/>
      <c r="J41" s="392"/>
      <c r="K41" s="293"/>
      <c r="L41" s="293"/>
      <c r="M41" s="293"/>
      <c r="N41" s="293"/>
      <c r="O41" s="293"/>
      <c r="P41" s="293"/>
      <c r="Q41" s="293"/>
      <c r="R41" s="293"/>
      <c r="S41" s="293"/>
      <c r="T41" s="294"/>
      <c r="U41" s="210"/>
      <c r="V41" s="210"/>
      <c r="W41" s="210"/>
      <c r="X41" s="210"/>
      <c r="Y41" s="210"/>
      <c r="Z41" s="210"/>
    </row>
    <row r="42" ht="9.75" customHeight="1">
      <c r="A42" s="388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0:D40"/>
    <mergeCell ref="B41:D41"/>
    <mergeCell ref="A5:B5"/>
    <mergeCell ref="C5:E5"/>
    <mergeCell ref="F5:K5"/>
    <mergeCell ref="O5:T5"/>
    <mergeCell ref="D15:E15"/>
    <mergeCell ref="B38:D38"/>
    <mergeCell ref="B39:D39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24.0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85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97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 t="s">
        <v>7</v>
      </c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COUNTIF(F39:HQ39,"P")</f>
        <v>4</v>
      </c>
      <c r="B5" s="124"/>
      <c r="C5" s="223">
        <f>COUNTIF(F39:HQ39,"F")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COUNTIF(E38:HQ38,"N")</f>
        <v>3</v>
      </c>
      <c r="M5" s="224">
        <f>COUNTIF(E38:HQ38,"A")</f>
        <v>1</v>
      </c>
      <c r="N5" s="224">
        <f>COUNTIF(E38:HQ38,"B")</f>
        <v>0</v>
      </c>
      <c r="O5" s="223">
        <f>COUNTA(E7:HT7)</f>
        <v>4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 t="s">
        <v>215</v>
      </c>
      <c r="I7" s="358" t="s">
        <v>216</v>
      </c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348"/>
      <c r="B9" s="365"/>
      <c r="C9" s="366"/>
      <c r="D9" s="367" t="s">
        <v>98</v>
      </c>
      <c r="E9" s="244"/>
      <c r="F9" s="363"/>
      <c r="G9" s="363"/>
      <c r="H9" s="363"/>
      <c r="I9" s="363"/>
      <c r="J9" s="363"/>
      <c r="K9" s="363"/>
      <c r="L9" s="363"/>
      <c r="M9" s="363"/>
      <c r="N9" s="363"/>
      <c r="O9" s="363"/>
      <c r="P9" s="363"/>
      <c r="Q9" s="363"/>
      <c r="R9" s="363"/>
      <c r="S9" s="363"/>
      <c r="T9" s="364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 t="s">
        <v>286</v>
      </c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1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4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/>
      <c r="C12" s="237"/>
      <c r="D12" s="238"/>
      <c r="E12" s="245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 t="s">
        <v>374</v>
      </c>
      <c r="C13" s="237"/>
      <c r="D13" s="238"/>
      <c r="E13" s="246"/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 t="s">
        <v>273</v>
      </c>
      <c r="E14" s="246"/>
      <c r="F14" s="247" t="s">
        <v>239</v>
      </c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238" t="s">
        <v>376</v>
      </c>
      <c r="E15" s="246"/>
      <c r="F15" s="247"/>
      <c r="G15" s="247" t="s">
        <v>239</v>
      </c>
      <c r="H15" s="247" t="s">
        <v>239</v>
      </c>
      <c r="I15" s="247" t="s">
        <v>239</v>
      </c>
      <c r="J15" s="351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210"/>
      <c r="V15" s="210"/>
      <c r="W15" s="210"/>
      <c r="X15" s="210"/>
      <c r="Y15" s="210"/>
      <c r="Z15" s="210"/>
    </row>
    <row r="16" ht="13.5" customHeight="1">
      <c r="A16" s="242"/>
      <c r="B16" s="236" t="s">
        <v>364</v>
      </c>
      <c r="C16" s="237"/>
      <c r="D16" s="238"/>
      <c r="E16" s="246"/>
      <c r="F16" s="247"/>
      <c r="G16" s="247"/>
      <c r="H16" s="247"/>
      <c r="I16" s="247"/>
      <c r="J16" s="351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38" t="s">
        <v>365</v>
      </c>
      <c r="E17" s="246"/>
      <c r="F17" s="247"/>
      <c r="G17" s="247" t="s">
        <v>239</v>
      </c>
      <c r="H17" s="247"/>
      <c r="I17" s="247"/>
      <c r="J17" s="351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370" t="s">
        <v>366</v>
      </c>
      <c r="E18" s="12"/>
      <c r="F18" s="247"/>
      <c r="G18" s="247" t="s">
        <v>239</v>
      </c>
      <c r="H18" s="247" t="s">
        <v>239</v>
      </c>
      <c r="I18" s="247" t="s">
        <v>239</v>
      </c>
      <c r="J18" s="351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 t="s">
        <v>367</v>
      </c>
      <c r="C19" s="237"/>
      <c r="D19" s="238"/>
      <c r="E19" s="246"/>
      <c r="F19" s="247"/>
      <c r="G19" s="247"/>
      <c r="H19" s="247"/>
      <c r="I19" s="247"/>
      <c r="J19" s="351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 t="s">
        <v>273</v>
      </c>
      <c r="E20" s="246"/>
      <c r="F20" s="247"/>
      <c r="G20" s="247" t="s">
        <v>239</v>
      </c>
      <c r="H20" s="247"/>
      <c r="I20" s="247"/>
      <c r="J20" s="351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 t="s">
        <v>368</v>
      </c>
      <c r="E21" s="246"/>
      <c r="F21" s="247"/>
      <c r="G21" s="247"/>
      <c r="H21" s="247" t="s">
        <v>239</v>
      </c>
      <c r="I21" s="247"/>
      <c r="J21" s="351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>
        <v>1.0</v>
      </c>
      <c r="E22" s="246"/>
      <c r="F22" s="247"/>
      <c r="G22" s="247"/>
      <c r="H22" s="247"/>
      <c r="I22" s="247" t="s">
        <v>239</v>
      </c>
      <c r="J22" s="351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351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351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351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351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351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51"/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51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360</v>
      </c>
      <c r="E30" s="266"/>
      <c r="F30" s="247" t="s">
        <v>239</v>
      </c>
      <c r="G30" s="247" t="s">
        <v>239</v>
      </c>
      <c r="H30" s="247" t="s">
        <v>239</v>
      </c>
      <c r="I30" s="247" t="s">
        <v>239</v>
      </c>
      <c r="J30" s="351"/>
      <c r="K30" s="247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 t="s">
        <v>361</v>
      </c>
      <c r="E31" s="269"/>
      <c r="F31" s="247"/>
      <c r="G31" s="247"/>
      <c r="H31" s="247"/>
      <c r="I31" s="247"/>
      <c r="J31" s="351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351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351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351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 t="s">
        <v>370</v>
      </c>
      <c r="E35" s="269"/>
      <c r="F35" s="247"/>
      <c r="G35" s="247"/>
      <c r="H35" s="247"/>
      <c r="I35" s="247" t="s">
        <v>239</v>
      </c>
      <c r="J35" s="351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389"/>
      <c r="C36" s="390"/>
      <c r="D36" s="272" t="s">
        <v>371</v>
      </c>
      <c r="E36" s="391"/>
      <c r="F36" s="374"/>
      <c r="G36" s="374"/>
      <c r="H36" s="247" t="s">
        <v>239</v>
      </c>
      <c r="I36" s="374"/>
      <c r="J36" s="351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62"/>
      <c r="B37" s="270"/>
      <c r="C37" s="271"/>
      <c r="D37" s="272" t="s">
        <v>372</v>
      </c>
      <c r="E37" s="273"/>
      <c r="F37" s="374"/>
      <c r="G37" s="247" t="s">
        <v>239</v>
      </c>
      <c r="H37" s="374"/>
      <c r="I37" s="374"/>
      <c r="J37" s="351"/>
      <c r="K37" s="374"/>
      <c r="L37" s="374"/>
      <c r="M37" s="374"/>
      <c r="N37" s="374"/>
      <c r="O37" s="374"/>
      <c r="P37" s="374"/>
      <c r="Q37" s="374"/>
      <c r="R37" s="374"/>
      <c r="S37" s="374"/>
      <c r="T37" s="375"/>
      <c r="U37" s="210"/>
      <c r="V37" s="210"/>
      <c r="W37" s="210"/>
      <c r="X37" s="210"/>
      <c r="Y37" s="210"/>
      <c r="Z37" s="210"/>
    </row>
    <row r="38" ht="13.5" customHeight="1">
      <c r="A38" s="255" t="s">
        <v>257</v>
      </c>
      <c r="B38" s="276" t="s">
        <v>258</v>
      </c>
      <c r="C38" s="179"/>
      <c r="D38" s="180"/>
      <c r="E38" s="277"/>
      <c r="F38" s="384" t="s">
        <v>29</v>
      </c>
      <c r="G38" s="384" t="s">
        <v>103</v>
      </c>
      <c r="H38" s="384" t="s">
        <v>103</v>
      </c>
      <c r="I38" s="384" t="s">
        <v>103</v>
      </c>
      <c r="J38" s="382"/>
      <c r="K38" s="384"/>
      <c r="L38" s="384"/>
      <c r="M38" s="384"/>
      <c r="N38" s="384"/>
      <c r="O38" s="384"/>
      <c r="P38" s="384"/>
      <c r="Q38" s="384"/>
      <c r="R38" s="384"/>
      <c r="S38" s="384"/>
      <c r="T38" s="385"/>
      <c r="U38" s="210"/>
      <c r="V38" s="210"/>
      <c r="W38" s="210"/>
      <c r="X38" s="210"/>
      <c r="Y38" s="210"/>
      <c r="Z38" s="210"/>
    </row>
    <row r="39" ht="13.5" customHeight="1">
      <c r="A39" s="262"/>
      <c r="B39" s="281" t="s">
        <v>259</v>
      </c>
      <c r="C39" s="11"/>
      <c r="D39" s="12"/>
      <c r="E39" s="282"/>
      <c r="F39" s="350" t="s">
        <v>260</v>
      </c>
      <c r="G39" s="350" t="s">
        <v>260</v>
      </c>
      <c r="H39" s="350" t="s">
        <v>260</v>
      </c>
      <c r="I39" s="350" t="s">
        <v>260</v>
      </c>
      <c r="J39" s="350"/>
      <c r="K39" s="350"/>
      <c r="L39" s="350"/>
      <c r="M39" s="350"/>
      <c r="N39" s="350"/>
      <c r="O39" s="350"/>
      <c r="P39" s="350"/>
      <c r="Q39" s="350"/>
      <c r="R39" s="350"/>
      <c r="S39" s="350"/>
      <c r="T39" s="386"/>
      <c r="U39" s="210"/>
      <c r="V39" s="210"/>
      <c r="W39" s="210"/>
      <c r="X39" s="210"/>
      <c r="Y39" s="210"/>
      <c r="Z39" s="210"/>
    </row>
    <row r="40" ht="13.5" customHeight="1">
      <c r="A40" s="262"/>
      <c r="B40" s="285" t="s">
        <v>261</v>
      </c>
      <c r="C40" s="11"/>
      <c r="D40" s="12"/>
      <c r="E40" s="286"/>
      <c r="F40" s="188">
        <v>45724.0</v>
      </c>
      <c r="G40" s="188">
        <v>45724.0</v>
      </c>
      <c r="H40" s="188">
        <v>45724.0</v>
      </c>
      <c r="I40" s="188">
        <v>45724.0</v>
      </c>
      <c r="J40" s="188"/>
      <c r="K40" s="188"/>
      <c r="L40" s="188"/>
      <c r="M40" s="287"/>
      <c r="N40" s="287"/>
      <c r="O40" s="287"/>
      <c r="P40" s="287"/>
      <c r="Q40" s="287"/>
      <c r="R40" s="287"/>
      <c r="S40" s="287"/>
      <c r="T40" s="288"/>
      <c r="U40" s="210"/>
      <c r="V40" s="210"/>
      <c r="W40" s="210"/>
      <c r="X40" s="210"/>
      <c r="Y40" s="210"/>
      <c r="Z40" s="210"/>
    </row>
    <row r="41" ht="69.0" customHeight="1">
      <c r="A41" s="387"/>
      <c r="B41" s="290" t="s">
        <v>262</v>
      </c>
      <c r="C41" s="191"/>
      <c r="D41" s="192"/>
      <c r="E41" s="291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3"/>
      <c r="S41" s="293"/>
      <c r="T41" s="294"/>
      <c r="U41" s="210"/>
      <c r="V41" s="210"/>
      <c r="W41" s="210"/>
      <c r="X41" s="210"/>
      <c r="Y41" s="210"/>
      <c r="Z41" s="210"/>
    </row>
    <row r="42" ht="9.75" customHeight="1">
      <c r="A42" s="388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0:D40"/>
    <mergeCell ref="B41:D41"/>
    <mergeCell ref="A5:B5"/>
    <mergeCell ref="C5:E5"/>
    <mergeCell ref="F5:K5"/>
    <mergeCell ref="O5:T5"/>
    <mergeCell ref="D18:E18"/>
    <mergeCell ref="B38:D38"/>
    <mergeCell ref="B39:D39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85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89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 t="s">
        <v>7</v>
      </c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COUNTIF(F45:HQ45,"P")</f>
        <v>6</v>
      </c>
      <c r="B5" s="124"/>
      <c r="C5" s="223">
        <f>COUNTIF(F45:HQ45,"F")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COUNTIF(E44:HQ44,"N")</f>
        <v>1</v>
      </c>
      <c r="M5" s="224">
        <f>COUNTIF(E44:HQ44,"A")</f>
        <v>3</v>
      </c>
      <c r="N5" s="224">
        <f>COUNTIF(E44:HQ44,"B")</f>
        <v>2</v>
      </c>
      <c r="O5" s="223">
        <f>COUNTA(E7:HT7)</f>
        <v>6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 t="s">
        <v>215</v>
      </c>
      <c r="I7" s="358" t="s">
        <v>216</v>
      </c>
      <c r="J7" s="358" t="s">
        <v>217</v>
      </c>
      <c r="K7" s="358" t="s">
        <v>218</v>
      </c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348"/>
      <c r="B9" s="365"/>
      <c r="C9" s="366"/>
      <c r="D9" s="367" t="s">
        <v>362</v>
      </c>
      <c r="E9" s="244"/>
      <c r="F9" s="363"/>
      <c r="G9" s="363"/>
      <c r="H9" s="363"/>
      <c r="I9" s="363"/>
      <c r="J9" s="363"/>
      <c r="K9" s="363"/>
      <c r="L9" s="363"/>
      <c r="M9" s="363"/>
      <c r="N9" s="363"/>
      <c r="O9" s="363"/>
      <c r="P9" s="363"/>
      <c r="Q9" s="363"/>
      <c r="R9" s="363"/>
      <c r="S9" s="363"/>
      <c r="T9" s="364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 t="s">
        <v>286</v>
      </c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1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4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/>
      <c r="C12" s="237"/>
      <c r="D12" s="238"/>
      <c r="E12" s="245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/>
      <c r="E13" s="246"/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/>
      <c r="E14" s="246"/>
      <c r="F14" s="247"/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 t="s">
        <v>375</v>
      </c>
      <c r="C15" s="237"/>
      <c r="D15" s="238"/>
      <c r="E15" s="246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210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 t="s">
        <v>377</v>
      </c>
      <c r="E16" s="246"/>
      <c r="F16" s="247"/>
      <c r="G16" s="247"/>
      <c r="H16" s="247"/>
      <c r="I16" s="247"/>
      <c r="J16" s="247"/>
      <c r="K16" s="247" t="s">
        <v>239</v>
      </c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38" t="s">
        <v>273</v>
      </c>
      <c r="E17" s="246"/>
      <c r="F17" s="247" t="s">
        <v>239</v>
      </c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369"/>
      <c r="V17" s="210"/>
      <c r="W17" s="210"/>
      <c r="X17" s="210"/>
      <c r="Y17" s="210"/>
      <c r="Z17" s="210"/>
    </row>
    <row r="18" ht="13.5" customHeight="1">
      <c r="A18" s="242"/>
      <c r="B18" s="236" t="s">
        <v>378</v>
      </c>
      <c r="C18" s="237"/>
      <c r="D18" s="238"/>
      <c r="E18" s="246"/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369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 t="s">
        <v>273</v>
      </c>
      <c r="E19" s="227"/>
      <c r="F19" s="247"/>
      <c r="G19" s="247" t="s">
        <v>239</v>
      </c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 t="s">
        <v>379</v>
      </c>
      <c r="E20" s="227"/>
      <c r="F20" s="247"/>
      <c r="G20" s="247"/>
      <c r="H20" s="247"/>
      <c r="I20" s="247"/>
      <c r="J20" s="247"/>
      <c r="K20" s="247" t="s">
        <v>239</v>
      </c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 t="s">
        <v>364</v>
      </c>
      <c r="C21" s="237"/>
      <c r="D21" s="238"/>
      <c r="E21" s="246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 t="s">
        <v>273</v>
      </c>
      <c r="E22" s="246"/>
      <c r="F22" s="247"/>
      <c r="G22" s="247"/>
      <c r="H22" s="247" t="s">
        <v>239</v>
      </c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 t="s">
        <v>366</v>
      </c>
      <c r="E23" s="246"/>
      <c r="F23" s="247"/>
      <c r="G23" s="247"/>
      <c r="H23" s="247"/>
      <c r="I23" s="247"/>
      <c r="J23" s="247"/>
      <c r="K23" s="247" t="s">
        <v>239</v>
      </c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 t="s">
        <v>380</v>
      </c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393">
        <v>40288.0</v>
      </c>
      <c r="E25" s="246"/>
      <c r="F25" s="247"/>
      <c r="G25" s="247"/>
      <c r="H25" s="247"/>
      <c r="I25" s="247" t="s">
        <v>239</v>
      </c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393">
        <v>45736.0</v>
      </c>
      <c r="E26" s="246"/>
      <c r="F26" s="247"/>
      <c r="G26" s="247"/>
      <c r="H26" s="247"/>
      <c r="I26" s="247"/>
      <c r="J26" s="247"/>
      <c r="K26" s="247" t="s">
        <v>239</v>
      </c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 t="s">
        <v>381</v>
      </c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36"/>
      <c r="C28" s="237"/>
      <c r="D28" s="238">
        <v>0.0</v>
      </c>
      <c r="E28" s="246"/>
      <c r="F28" s="247"/>
      <c r="G28" s="247"/>
      <c r="H28" s="247"/>
      <c r="I28" s="247"/>
      <c r="J28" s="247" t="s">
        <v>239</v>
      </c>
      <c r="K28" s="247"/>
      <c r="L28" s="247"/>
      <c r="M28" s="247"/>
      <c r="N28" s="247"/>
      <c r="O28" s="247"/>
      <c r="P28" s="247"/>
      <c r="Q28" s="247"/>
      <c r="R28" s="247"/>
      <c r="S28" s="247"/>
      <c r="T28" s="368"/>
      <c r="U28" s="210"/>
      <c r="V28" s="210"/>
      <c r="W28" s="210"/>
      <c r="X28" s="210"/>
      <c r="Y28" s="210"/>
      <c r="Z28" s="210"/>
    </row>
    <row r="29" ht="13.5" customHeight="1">
      <c r="A29" s="242"/>
      <c r="B29" s="236"/>
      <c r="C29" s="237"/>
      <c r="D29" s="238">
        <v>1.0</v>
      </c>
      <c r="E29" s="246"/>
      <c r="F29" s="247"/>
      <c r="G29" s="247"/>
      <c r="H29" s="247"/>
      <c r="I29" s="247"/>
      <c r="J29" s="247"/>
      <c r="K29" s="247" t="s">
        <v>239</v>
      </c>
      <c r="L29" s="247"/>
      <c r="M29" s="247"/>
      <c r="N29" s="247"/>
      <c r="O29" s="247"/>
      <c r="P29" s="247"/>
      <c r="Q29" s="247"/>
      <c r="R29" s="247"/>
      <c r="S29" s="247"/>
      <c r="T29" s="368"/>
      <c r="U29" s="210"/>
      <c r="V29" s="210"/>
      <c r="W29" s="210"/>
      <c r="X29" s="210"/>
      <c r="Y29" s="210"/>
      <c r="Z29" s="210"/>
    </row>
    <row r="30" ht="13.5" customHeight="1">
      <c r="A30" s="242"/>
      <c r="B30" s="236"/>
      <c r="C30" s="237"/>
      <c r="D30" s="238"/>
      <c r="E30" s="246"/>
      <c r="F30" s="247"/>
      <c r="G30" s="247"/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42"/>
      <c r="B31" s="236"/>
      <c r="C31" s="237"/>
      <c r="D31" s="238"/>
      <c r="E31" s="246"/>
      <c r="F31" s="247"/>
      <c r="G31" s="247"/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42"/>
      <c r="B32" s="236"/>
      <c r="C32" s="237"/>
      <c r="D32" s="238"/>
      <c r="E32" s="246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42"/>
      <c r="B33" s="249"/>
      <c r="C33" s="250"/>
      <c r="D33" s="251"/>
      <c r="E33" s="252"/>
      <c r="F33" s="371"/>
      <c r="G33" s="371"/>
      <c r="H33" s="371"/>
      <c r="I33" s="371"/>
      <c r="J33" s="371"/>
      <c r="K33" s="371"/>
      <c r="L33" s="371"/>
      <c r="M33" s="371"/>
      <c r="N33" s="371"/>
      <c r="O33" s="371"/>
      <c r="P33" s="371"/>
      <c r="Q33" s="371"/>
      <c r="R33" s="371"/>
      <c r="S33" s="371"/>
      <c r="T33" s="372"/>
      <c r="U33" s="210"/>
      <c r="V33" s="210"/>
      <c r="W33" s="210"/>
      <c r="X33" s="210"/>
      <c r="Y33" s="210"/>
      <c r="Z33" s="210"/>
    </row>
    <row r="34" ht="13.5" customHeight="1">
      <c r="A34" s="255" t="s">
        <v>248</v>
      </c>
      <c r="B34" s="256" t="s">
        <v>249</v>
      </c>
      <c r="C34" s="257"/>
      <c r="D34" s="258"/>
      <c r="E34" s="259"/>
      <c r="F34" s="363"/>
      <c r="G34" s="363"/>
      <c r="H34" s="363"/>
      <c r="I34" s="363"/>
      <c r="J34" s="363"/>
      <c r="K34" s="363"/>
      <c r="L34" s="363"/>
      <c r="M34" s="363"/>
      <c r="N34" s="363"/>
      <c r="O34" s="363"/>
      <c r="P34" s="363"/>
      <c r="Q34" s="363"/>
      <c r="R34" s="363"/>
      <c r="S34" s="363"/>
      <c r="T34" s="364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264"/>
      <c r="D35" s="265" t="s">
        <v>360</v>
      </c>
      <c r="E35" s="266"/>
      <c r="F35" s="247"/>
      <c r="G35" s="247"/>
      <c r="H35" s="247"/>
      <c r="I35" s="247"/>
      <c r="J35" s="247"/>
      <c r="K35" s="247" t="s">
        <v>239</v>
      </c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67"/>
      <c r="C36" s="373"/>
      <c r="D36" s="265" t="s">
        <v>361</v>
      </c>
      <c r="E36" s="269"/>
      <c r="F36" s="247" t="s">
        <v>239</v>
      </c>
      <c r="G36" s="247" t="s">
        <v>239</v>
      </c>
      <c r="H36" s="247" t="s">
        <v>239</v>
      </c>
      <c r="I36" s="247" t="s">
        <v>239</v>
      </c>
      <c r="J36" s="247" t="s">
        <v>239</v>
      </c>
      <c r="K36" s="247"/>
      <c r="L36" s="247"/>
      <c r="M36" s="247"/>
      <c r="N36" s="247"/>
      <c r="O36" s="247"/>
      <c r="P36" s="247"/>
      <c r="Q36" s="247"/>
      <c r="R36" s="247"/>
      <c r="S36" s="247"/>
      <c r="T36" s="368"/>
      <c r="U36" s="210"/>
      <c r="V36" s="210"/>
      <c r="W36" s="210"/>
      <c r="X36" s="210"/>
      <c r="Y36" s="210"/>
      <c r="Z36" s="210"/>
    </row>
    <row r="37" ht="13.5" customHeight="1">
      <c r="A37" s="262"/>
      <c r="B37" s="267" t="s">
        <v>252</v>
      </c>
      <c r="C37" s="373"/>
      <c r="D37" s="265"/>
      <c r="E37" s="269"/>
      <c r="F37" s="247"/>
      <c r="G37" s="247"/>
      <c r="H37" s="247"/>
      <c r="I37" s="247"/>
      <c r="J37" s="247"/>
      <c r="K37" s="247"/>
      <c r="L37" s="247"/>
      <c r="M37" s="247"/>
      <c r="N37" s="247"/>
      <c r="O37" s="247"/>
      <c r="P37" s="247"/>
      <c r="Q37" s="247"/>
      <c r="R37" s="247"/>
      <c r="S37" s="247"/>
      <c r="T37" s="368"/>
      <c r="U37" s="210"/>
      <c r="V37" s="210"/>
      <c r="W37" s="210"/>
      <c r="X37" s="210"/>
      <c r="Y37" s="210"/>
      <c r="Z37" s="210"/>
    </row>
    <row r="38" ht="13.5" customHeight="1">
      <c r="A38" s="262"/>
      <c r="B38" s="267"/>
      <c r="C38" s="373"/>
      <c r="D38" s="265"/>
      <c r="E38" s="269"/>
      <c r="F38" s="247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  <c r="R38" s="247"/>
      <c r="S38" s="247"/>
      <c r="T38" s="368"/>
      <c r="U38" s="210"/>
      <c r="V38" s="210"/>
      <c r="W38" s="210"/>
      <c r="X38" s="210"/>
      <c r="Y38" s="210"/>
      <c r="Z38" s="210"/>
    </row>
    <row r="39" ht="13.5" customHeight="1">
      <c r="A39" s="262"/>
      <c r="B39" s="267" t="s">
        <v>253</v>
      </c>
      <c r="C39" s="373"/>
      <c r="D39" s="265"/>
      <c r="E39" s="269"/>
      <c r="F39" s="247"/>
      <c r="G39" s="247"/>
      <c r="H39" s="247"/>
      <c r="I39" s="247"/>
      <c r="J39" s="247"/>
      <c r="K39" s="247"/>
      <c r="L39" s="247"/>
      <c r="M39" s="247"/>
      <c r="N39" s="247"/>
      <c r="O39" s="247"/>
      <c r="P39" s="247"/>
      <c r="Q39" s="247"/>
      <c r="R39" s="247"/>
      <c r="S39" s="247"/>
      <c r="T39" s="368"/>
      <c r="U39" s="210"/>
      <c r="V39" s="210"/>
      <c r="W39" s="210"/>
      <c r="X39" s="210"/>
      <c r="Y39" s="210"/>
      <c r="Z39" s="210"/>
    </row>
    <row r="40" ht="13.5" customHeight="1">
      <c r="A40" s="262"/>
      <c r="B40" s="267"/>
      <c r="C40" s="373"/>
      <c r="D40" s="265" t="s">
        <v>382</v>
      </c>
      <c r="E40" s="269"/>
      <c r="F40" s="247" t="s">
        <v>239</v>
      </c>
      <c r="G40" s="247" t="s">
        <v>239</v>
      </c>
      <c r="H40" s="247" t="s">
        <v>239</v>
      </c>
      <c r="I40" s="247"/>
      <c r="J40" s="247"/>
      <c r="K40" s="247"/>
      <c r="L40" s="247"/>
      <c r="M40" s="247"/>
      <c r="N40" s="247"/>
      <c r="O40" s="247"/>
      <c r="P40" s="247"/>
      <c r="Q40" s="247"/>
      <c r="R40" s="247"/>
      <c r="S40" s="247"/>
      <c r="T40" s="368"/>
      <c r="U40" s="210"/>
      <c r="V40" s="210"/>
      <c r="W40" s="210"/>
      <c r="X40" s="210"/>
      <c r="Y40" s="210"/>
      <c r="Z40" s="210"/>
    </row>
    <row r="41" ht="13.5" customHeight="1">
      <c r="A41" s="262"/>
      <c r="B41" s="389"/>
      <c r="C41" s="390"/>
      <c r="D41" s="272" t="s">
        <v>383</v>
      </c>
      <c r="E41" s="391"/>
      <c r="F41" s="374"/>
      <c r="G41" s="374"/>
      <c r="H41" s="374"/>
      <c r="I41" s="247" t="s">
        <v>239</v>
      </c>
      <c r="J41" s="374"/>
      <c r="K41" s="374"/>
      <c r="L41" s="374"/>
      <c r="M41" s="374"/>
      <c r="N41" s="374"/>
      <c r="O41" s="374"/>
      <c r="P41" s="374"/>
      <c r="Q41" s="374"/>
      <c r="R41" s="374"/>
      <c r="S41" s="374"/>
      <c r="T41" s="375"/>
      <c r="U41" s="210"/>
      <c r="V41" s="210"/>
      <c r="W41" s="210"/>
      <c r="X41" s="210"/>
      <c r="Y41" s="210"/>
      <c r="Z41" s="210"/>
    </row>
    <row r="42" ht="13.5" customHeight="1">
      <c r="A42" s="262"/>
      <c r="B42" s="389"/>
      <c r="C42" s="390"/>
      <c r="D42" s="272" t="s">
        <v>384</v>
      </c>
      <c r="E42" s="391"/>
      <c r="F42" s="374"/>
      <c r="G42" s="374"/>
      <c r="H42" s="374"/>
      <c r="J42" s="247" t="s">
        <v>239</v>
      </c>
      <c r="K42" s="374"/>
      <c r="L42" s="374"/>
      <c r="M42" s="374"/>
      <c r="N42" s="374"/>
      <c r="O42" s="374"/>
      <c r="P42" s="374"/>
      <c r="Q42" s="374"/>
      <c r="R42" s="374"/>
      <c r="S42" s="374"/>
      <c r="T42" s="375"/>
      <c r="U42" s="210"/>
      <c r="V42" s="210"/>
      <c r="W42" s="210"/>
      <c r="X42" s="210"/>
      <c r="Y42" s="210"/>
      <c r="Z42" s="210"/>
    </row>
    <row r="43" ht="13.5" customHeight="1">
      <c r="A43" s="262"/>
      <c r="B43" s="270"/>
      <c r="C43" s="271"/>
      <c r="D43" s="272" t="s">
        <v>385</v>
      </c>
      <c r="E43" s="273"/>
      <c r="F43" s="374"/>
      <c r="G43" s="374"/>
      <c r="H43" s="374"/>
      <c r="J43" s="374"/>
      <c r="K43" s="247" t="s">
        <v>239</v>
      </c>
      <c r="L43" s="374"/>
      <c r="M43" s="374"/>
      <c r="N43" s="374"/>
      <c r="O43" s="374"/>
      <c r="P43" s="374"/>
      <c r="Q43" s="374"/>
      <c r="R43" s="374"/>
      <c r="S43" s="374"/>
      <c r="T43" s="375"/>
      <c r="U43" s="210"/>
      <c r="V43" s="210"/>
      <c r="W43" s="210"/>
      <c r="X43" s="210"/>
      <c r="Y43" s="210"/>
      <c r="Z43" s="210"/>
    </row>
    <row r="44" ht="13.5" customHeight="1">
      <c r="A44" s="255" t="s">
        <v>257</v>
      </c>
      <c r="B44" s="276" t="s">
        <v>258</v>
      </c>
      <c r="C44" s="179"/>
      <c r="D44" s="180"/>
      <c r="E44" s="277"/>
      <c r="F44" s="384" t="s">
        <v>29</v>
      </c>
      <c r="G44" s="384" t="s">
        <v>29</v>
      </c>
      <c r="H44" s="384" t="s">
        <v>29</v>
      </c>
      <c r="I44" s="384" t="s">
        <v>104</v>
      </c>
      <c r="J44" s="384" t="s">
        <v>104</v>
      </c>
      <c r="K44" s="384" t="s">
        <v>103</v>
      </c>
      <c r="L44" s="384"/>
      <c r="M44" s="384"/>
      <c r="N44" s="384"/>
      <c r="O44" s="384"/>
      <c r="P44" s="384"/>
      <c r="Q44" s="384"/>
      <c r="R44" s="384"/>
      <c r="S44" s="384"/>
      <c r="T44" s="385"/>
      <c r="U44" s="210"/>
      <c r="V44" s="210"/>
      <c r="W44" s="210"/>
      <c r="X44" s="210"/>
      <c r="Y44" s="210"/>
      <c r="Z44" s="210"/>
    </row>
    <row r="45" ht="13.5" customHeight="1">
      <c r="A45" s="262"/>
      <c r="B45" s="281" t="s">
        <v>259</v>
      </c>
      <c r="C45" s="11"/>
      <c r="D45" s="12"/>
      <c r="E45" s="282"/>
      <c r="F45" s="350" t="s">
        <v>260</v>
      </c>
      <c r="G45" s="350" t="s">
        <v>260</v>
      </c>
      <c r="H45" s="350" t="s">
        <v>260</v>
      </c>
      <c r="I45" s="350" t="s">
        <v>260</v>
      </c>
      <c r="J45" s="350" t="s">
        <v>260</v>
      </c>
      <c r="K45" s="350" t="s">
        <v>260</v>
      </c>
      <c r="L45" s="350"/>
      <c r="M45" s="350"/>
      <c r="N45" s="350"/>
      <c r="O45" s="350"/>
      <c r="P45" s="350"/>
      <c r="Q45" s="350"/>
      <c r="R45" s="350"/>
      <c r="S45" s="350"/>
      <c r="T45" s="386"/>
      <c r="U45" s="210"/>
      <c r="V45" s="210"/>
      <c r="W45" s="210"/>
      <c r="X45" s="210"/>
      <c r="Y45" s="210"/>
      <c r="Z45" s="210"/>
    </row>
    <row r="46" ht="13.5" customHeight="1">
      <c r="A46" s="262"/>
      <c r="B46" s="285" t="s">
        <v>261</v>
      </c>
      <c r="C46" s="11"/>
      <c r="D46" s="12"/>
      <c r="E46" s="286"/>
      <c r="F46" s="188">
        <v>45724.0</v>
      </c>
      <c r="G46" s="188">
        <v>45724.0</v>
      </c>
      <c r="H46" s="188">
        <v>45724.0</v>
      </c>
      <c r="I46" s="188">
        <v>45724.0</v>
      </c>
      <c r="J46" s="188">
        <v>45724.0</v>
      </c>
      <c r="K46" s="188">
        <v>45724.0</v>
      </c>
      <c r="L46" s="188"/>
      <c r="M46" s="287"/>
      <c r="N46" s="287"/>
      <c r="O46" s="287"/>
      <c r="P46" s="287"/>
      <c r="Q46" s="287"/>
      <c r="R46" s="287"/>
      <c r="S46" s="287"/>
      <c r="T46" s="288"/>
      <c r="U46" s="210"/>
      <c r="V46" s="210"/>
      <c r="W46" s="210"/>
      <c r="X46" s="210"/>
      <c r="Y46" s="210"/>
      <c r="Z46" s="210"/>
    </row>
    <row r="47" ht="69.0" customHeight="1">
      <c r="A47" s="387"/>
      <c r="B47" s="290" t="s">
        <v>262</v>
      </c>
      <c r="C47" s="191"/>
      <c r="D47" s="192"/>
      <c r="E47" s="291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4"/>
      <c r="U47" s="210"/>
      <c r="V47" s="210"/>
      <c r="W47" s="210"/>
      <c r="X47" s="210"/>
      <c r="Y47" s="210"/>
      <c r="Z47" s="210"/>
    </row>
    <row r="48" ht="9.75" customHeight="1">
      <c r="A48" s="388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3.5" customHeight="1">
      <c r="A242" s="210"/>
      <c r="B242" s="226"/>
      <c r="C242" s="210"/>
      <c r="D242" s="227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</row>
    <row r="243" ht="13.5" customHeight="1">
      <c r="A243" s="210"/>
      <c r="B243" s="226"/>
      <c r="C243" s="210"/>
      <c r="D243" s="227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</row>
    <row r="244" ht="13.5" customHeight="1">
      <c r="A244" s="210"/>
      <c r="B244" s="226"/>
      <c r="C244" s="210"/>
      <c r="D244" s="227"/>
      <c r="E244" s="210"/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</row>
    <row r="245" ht="13.5" customHeight="1">
      <c r="A245" s="210"/>
      <c r="B245" s="226"/>
      <c r="C245" s="210"/>
      <c r="D245" s="227"/>
      <c r="E245" s="210"/>
      <c r="F245" s="210"/>
      <c r="G245" s="210"/>
      <c r="H245" s="210"/>
      <c r="I245" s="210"/>
      <c r="J245" s="210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</row>
    <row r="246" ht="13.5" customHeight="1">
      <c r="A246" s="210"/>
      <c r="B246" s="226"/>
      <c r="C246" s="210"/>
      <c r="D246" s="227"/>
      <c r="E246" s="210"/>
      <c r="F246" s="210"/>
      <c r="G246" s="210"/>
      <c r="H246" s="210"/>
      <c r="I246" s="210"/>
      <c r="J246" s="210"/>
      <c r="K246" s="210"/>
      <c r="L246" s="210"/>
      <c r="M246" s="210"/>
      <c r="N246" s="210"/>
      <c r="O246" s="210"/>
      <c r="P246" s="210"/>
      <c r="Q246" s="210"/>
      <c r="R246" s="210"/>
      <c r="S246" s="210"/>
      <c r="T246" s="210"/>
      <c r="U246" s="210"/>
      <c r="V246" s="210"/>
      <c r="W246" s="210"/>
      <c r="X246" s="210"/>
      <c r="Y246" s="210"/>
      <c r="Z246" s="210"/>
    </row>
    <row r="247" ht="13.5" customHeight="1">
      <c r="A247" s="210"/>
      <c r="B247" s="226"/>
      <c r="C247" s="210"/>
      <c r="D247" s="227"/>
      <c r="E247" s="210"/>
      <c r="F247" s="210"/>
      <c r="G247" s="210"/>
      <c r="H247" s="210"/>
      <c r="I247" s="210"/>
      <c r="J247" s="210"/>
      <c r="K247" s="210"/>
      <c r="L247" s="210"/>
      <c r="M247" s="210"/>
      <c r="N247" s="210"/>
      <c r="O247" s="210"/>
      <c r="P247" s="210"/>
      <c r="Q247" s="210"/>
      <c r="R247" s="210"/>
      <c r="S247" s="210"/>
      <c r="T247" s="210"/>
      <c r="U247" s="210"/>
      <c r="V247" s="210"/>
      <c r="W247" s="210"/>
      <c r="X247" s="210"/>
      <c r="Y247" s="210"/>
      <c r="Z247" s="210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B44:D44"/>
    <mergeCell ref="B45:D45"/>
    <mergeCell ref="B46:D46"/>
    <mergeCell ref="B47:D47"/>
    <mergeCell ref="A2:B2"/>
    <mergeCell ref="A3:B3"/>
    <mergeCell ref="A4:B4"/>
    <mergeCell ref="C4:E4"/>
    <mergeCell ref="F4:K4"/>
    <mergeCell ref="L4:N4"/>
    <mergeCell ref="O4:T4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22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85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373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 t="s">
        <v>7</v>
      </c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COUNTIF(F45:HQ45,"P")</f>
        <v>6</v>
      </c>
      <c r="B5" s="124"/>
      <c r="C5" s="223">
        <f>COUNTIF(F45:HQ45,"F")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COUNTIF(E44:HQ44,"N")</f>
        <v>1</v>
      </c>
      <c r="M5" s="224">
        <f>COUNTIF(E44:HQ44,"A")</f>
        <v>3</v>
      </c>
      <c r="N5" s="224">
        <f>COUNTIF(E44:HQ44,"B")</f>
        <v>2</v>
      </c>
      <c r="O5" s="223">
        <f>COUNTA(E7:HT7)</f>
        <v>6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 t="s">
        <v>215</v>
      </c>
      <c r="I7" s="358" t="s">
        <v>216</v>
      </c>
      <c r="J7" s="358" t="s">
        <v>217</v>
      </c>
      <c r="K7" s="358" t="s">
        <v>218</v>
      </c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348"/>
      <c r="B9" s="365"/>
      <c r="C9" s="366"/>
      <c r="D9" s="367" t="s">
        <v>93</v>
      </c>
      <c r="E9" s="244"/>
      <c r="F9" s="363"/>
      <c r="G9" s="363"/>
      <c r="H9" s="363"/>
      <c r="I9" s="363"/>
      <c r="J9" s="363"/>
      <c r="K9" s="363"/>
      <c r="L9" s="363"/>
      <c r="M9" s="363"/>
      <c r="N9" s="363"/>
      <c r="O9" s="363"/>
      <c r="P9" s="363"/>
      <c r="Q9" s="363"/>
      <c r="R9" s="363"/>
      <c r="S9" s="363"/>
      <c r="T9" s="364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 t="s">
        <v>286</v>
      </c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1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4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/>
      <c r="C12" s="237"/>
      <c r="D12" s="238"/>
      <c r="E12" s="245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/>
      <c r="E13" s="246"/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/>
      <c r="E14" s="246"/>
      <c r="F14" s="247"/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 t="s">
        <v>375</v>
      </c>
      <c r="C15" s="237"/>
      <c r="D15" s="238"/>
      <c r="E15" s="246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210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 t="s">
        <v>377</v>
      </c>
      <c r="E16" s="246"/>
      <c r="F16" s="247"/>
      <c r="G16" s="247"/>
      <c r="H16" s="247"/>
      <c r="I16" s="247"/>
      <c r="J16" s="247"/>
      <c r="K16" s="247" t="s">
        <v>239</v>
      </c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38" t="s">
        <v>273</v>
      </c>
      <c r="E17" s="246"/>
      <c r="F17" s="247" t="s">
        <v>239</v>
      </c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369"/>
      <c r="V17" s="210"/>
      <c r="W17" s="210"/>
      <c r="X17" s="210"/>
      <c r="Y17" s="210"/>
      <c r="Z17" s="210"/>
    </row>
    <row r="18" ht="13.5" customHeight="1">
      <c r="A18" s="242"/>
      <c r="B18" s="236" t="s">
        <v>378</v>
      </c>
      <c r="C18" s="237"/>
      <c r="D18" s="238"/>
      <c r="E18" s="246"/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369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 t="s">
        <v>273</v>
      </c>
      <c r="E19" s="227"/>
      <c r="F19" s="247"/>
      <c r="G19" s="247" t="s">
        <v>239</v>
      </c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 t="s">
        <v>379</v>
      </c>
      <c r="E20" s="227"/>
      <c r="F20" s="247"/>
      <c r="G20" s="247"/>
      <c r="H20" s="247"/>
      <c r="I20" s="247"/>
      <c r="J20" s="247"/>
      <c r="K20" s="247" t="s">
        <v>239</v>
      </c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 t="s">
        <v>364</v>
      </c>
      <c r="C21" s="237"/>
      <c r="D21" s="238"/>
      <c r="E21" s="246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 t="s">
        <v>273</v>
      </c>
      <c r="E22" s="246"/>
      <c r="F22" s="247"/>
      <c r="G22" s="247"/>
      <c r="H22" s="247" t="s">
        <v>239</v>
      </c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 t="s">
        <v>366</v>
      </c>
      <c r="E23" s="246"/>
      <c r="F23" s="247"/>
      <c r="G23" s="247"/>
      <c r="H23" s="247"/>
      <c r="I23" s="247"/>
      <c r="J23" s="247"/>
      <c r="K23" s="247" t="s">
        <v>239</v>
      </c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 t="s">
        <v>380</v>
      </c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393">
        <v>40288.0</v>
      </c>
      <c r="E25" s="246"/>
      <c r="F25" s="247"/>
      <c r="G25" s="247"/>
      <c r="H25" s="247"/>
      <c r="I25" s="247" t="s">
        <v>239</v>
      </c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393">
        <v>45736.0</v>
      </c>
      <c r="E26" s="246"/>
      <c r="F26" s="247"/>
      <c r="G26" s="247"/>
      <c r="H26" s="247"/>
      <c r="I26" s="247"/>
      <c r="J26" s="247"/>
      <c r="K26" s="247" t="s">
        <v>239</v>
      </c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 t="s">
        <v>381</v>
      </c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36"/>
      <c r="C28" s="237"/>
      <c r="D28" s="238">
        <v>0.0</v>
      </c>
      <c r="E28" s="246"/>
      <c r="F28" s="247"/>
      <c r="G28" s="247"/>
      <c r="H28" s="247"/>
      <c r="I28" s="247"/>
      <c r="J28" s="247" t="s">
        <v>239</v>
      </c>
      <c r="K28" s="247"/>
      <c r="L28" s="247"/>
      <c r="M28" s="247"/>
      <c r="N28" s="247"/>
      <c r="O28" s="247"/>
      <c r="P28" s="247"/>
      <c r="Q28" s="247"/>
      <c r="R28" s="247"/>
      <c r="S28" s="247"/>
      <c r="T28" s="368"/>
      <c r="U28" s="210"/>
      <c r="V28" s="210"/>
      <c r="W28" s="210"/>
      <c r="X28" s="210"/>
      <c r="Y28" s="210"/>
      <c r="Z28" s="210"/>
    </row>
    <row r="29" ht="13.5" customHeight="1">
      <c r="A29" s="242"/>
      <c r="B29" s="236"/>
      <c r="C29" s="237"/>
      <c r="D29" s="238">
        <v>1.0</v>
      </c>
      <c r="E29" s="246"/>
      <c r="F29" s="247"/>
      <c r="G29" s="247"/>
      <c r="H29" s="247"/>
      <c r="I29" s="247"/>
      <c r="J29" s="247"/>
      <c r="K29" s="247" t="s">
        <v>239</v>
      </c>
      <c r="L29" s="247"/>
      <c r="M29" s="247"/>
      <c r="N29" s="247"/>
      <c r="O29" s="247"/>
      <c r="P29" s="247"/>
      <c r="Q29" s="247"/>
      <c r="R29" s="247"/>
      <c r="S29" s="247"/>
      <c r="T29" s="368"/>
      <c r="U29" s="210"/>
      <c r="V29" s="210"/>
      <c r="W29" s="210"/>
      <c r="X29" s="210"/>
      <c r="Y29" s="210"/>
      <c r="Z29" s="210"/>
    </row>
    <row r="30" ht="13.5" customHeight="1">
      <c r="A30" s="242"/>
      <c r="B30" s="236"/>
      <c r="C30" s="237"/>
      <c r="D30" s="238"/>
      <c r="E30" s="246"/>
      <c r="F30" s="247"/>
      <c r="G30" s="247"/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42"/>
      <c r="B31" s="236"/>
      <c r="C31" s="237"/>
      <c r="D31" s="238"/>
      <c r="E31" s="246"/>
      <c r="F31" s="247"/>
      <c r="G31" s="247"/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42"/>
      <c r="B32" s="236"/>
      <c r="C32" s="237"/>
      <c r="D32" s="238"/>
      <c r="E32" s="246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42"/>
      <c r="B33" s="249"/>
      <c r="C33" s="250"/>
      <c r="D33" s="251"/>
      <c r="E33" s="252"/>
      <c r="F33" s="371"/>
      <c r="G33" s="371"/>
      <c r="H33" s="371"/>
      <c r="I33" s="371"/>
      <c r="J33" s="371"/>
      <c r="K33" s="371"/>
      <c r="L33" s="371"/>
      <c r="M33" s="371"/>
      <c r="N33" s="371"/>
      <c r="O33" s="371"/>
      <c r="P33" s="371"/>
      <c r="Q33" s="371"/>
      <c r="R33" s="371"/>
      <c r="S33" s="371"/>
      <c r="T33" s="372"/>
      <c r="U33" s="210"/>
      <c r="V33" s="210"/>
      <c r="W33" s="210"/>
      <c r="X33" s="210"/>
      <c r="Y33" s="210"/>
      <c r="Z33" s="210"/>
    </row>
    <row r="34" ht="13.5" customHeight="1">
      <c r="A34" s="255" t="s">
        <v>248</v>
      </c>
      <c r="B34" s="256" t="s">
        <v>249</v>
      </c>
      <c r="C34" s="257"/>
      <c r="D34" s="258"/>
      <c r="E34" s="259"/>
      <c r="F34" s="363"/>
      <c r="G34" s="363"/>
      <c r="H34" s="363"/>
      <c r="I34" s="363"/>
      <c r="J34" s="363"/>
      <c r="K34" s="363"/>
      <c r="L34" s="363"/>
      <c r="M34" s="363"/>
      <c r="N34" s="363"/>
      <c r="O34" s="363"/>
      <c r="P34" s="363"/>
      <c r="Q34" s="363"/>
      <c r="R34" s="363"/>
      <c r="S34" s="363"/>
      <c r="T34" s="364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264"/>
      <c r="D35" s="265" t="s">
        <v>360</v>
      </c>
      <c r="E35" s="266"/>
      <c r="F35" s="247"/>
      <c r="G35" s="247"/>
      <c r="H35" s="247"/>
      <c r="I35" s="247"/>
      <c r="J35" s="247"/>
      <c r="K35" s="247" t="s">
        <v>239</v>
      </c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67"/>
      <c r="C36" s="373"/>
      <c r="D36" s="265" t="s">
        <v>361</v>
      </c>
      <c r="E36" s="269"/>
      <c r="F36" s="247" t="s">
        <v>239</v>
      </c>
      <c r="G36" s="247" t="s">
        <v>239</v>
      </c>
      <c r="H36" s="247" t="s">
        <v>239</v>
      </c>
      <c r="I36" s="247" t="s">
        <v>239</v>
      </c>
      <c r="J36" s="247" t="s">
        <v>239</v>
      </c>
      <c r="K36" s="247"/>
      <c r="L36" s="247"/>
      <c r="M36" s="247"/>
      <c r="N36" s="247"/>
      <c r="O36" s="247"/>
      <c r="P36" s="247"/>
      <c r="Q36" s="247"/>
      <c r="R36" s="247"/>
      <c r="S36" s="247"/>
      <c r="T36" s="368"/>
      <c r="U36" s="210"/>
      <c r="V36" s="210"/>
      <c r="W36" s="210"/>
      <c r="X36" s="210"/>
      <c r="Y36" s="210"/>
      <c r="Z36" s="210"/>
    </row>
    <row r="37" ht="13.5" customHeight="1">
      <c r="A37" s="262"/>
      <c r="B37" s="267" t="s">
        <v>252</v>
      </c>
      <c r="C37" s="373"/>
      <c r="D37" s="265"/>
      <c r="E37" s="269"/>
      <c r="F37" s="247"/>
      <c r="G37" s="247"/>
      <c r="H37" s="247"/>
      <c r="I37" s="247"/>
      <c r="J37" s="247"/>
      <c r="K37" s="247"/>
      <c r="L37" s="247"/>
      <c r="M37" s="247"/>
      <c r="N37" s="247"/>
      <c r="O37" s="247"/>
      <c r="P37" s="247"/>
      <c r="Q37" s="247"/>
      <c r="R37" s="247"/>
      <c r="S37" s="247"/>
      <c r="T37" s="368"/>
      <c r="U37" s="210"/>
      <c r="V37" s="210"/>
      <c r="W37" s="210"/>
      <c r="X37" s="210"/>
      <c r="Y37" s="210"/>
      <c r="Z37" s="210"/>
    </row>
    <row r="38" ht="13.5" customHeight="1">
      <c r="A38" s="262"/>
      <c r="B38" s="267"/>
      <c r="C38" s="373"/>
      <c r="D38" s="265"/>
      <c r="E38" s="269"/>
      <c r="F38" s="247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  <c r="R38" s="247"/>
      <c r="S38" s="247"/>
      <c r="T38" s="368"/>
      <c r="U38" s="210"/>
      <c r="V38" s="210"/>
      <c r="W38" s="210"/>
      <c r="X38" s="210"/>
      <c r="Y38" s="210"/>
      <c r="Z38" s="210"/>
    </row>
    <row r="39" ht="13.5" customHeight="1">
      <c r="A39" s="262"/>
      <c r="B39" s="267" t="s">
        <v>253</v>
      </c>
      <c r="C39" s="373"/>
      <c r="D39" s="265"/>
      <c r="E39" s="269"/>
      <c r="F39" s="247"/>
      <c r="G39" s="247"/>
      <c r="H39" s="247"/>
      <c r="I39" s="247"/>
      <c r="J39" s="247"/>
      <c r="K39" s="247"/>
      <c r="L39" s="247"/>
      <c r="M39" s="247"/>
      <c r="N39" s="247"/>
      <c r="O39" s="247"/>
      <c r="P39" s="247"/>
      <c r="Q39" s="247"/>
      <c r="R39" s="247"/>
      <c r="S39" s="247"/>
      <c r="T39" s="368"/>
      <c r="U39" s="210"/>
      <c r="V39" s="210"/>
      <c r="W39" s="210"/>
      <c r="X39" s="210"/>
      <c r="Y39" s="210"/>
      <c r="Z39" s="210"/>
    </row>
    <row r="40" ht="13.5" customHeight="1">
      <c r="A40" s="262"/>
      <c r="B40" s="267"/>
      <c r="C40" s="373"/>
      <c r="D40" s="265" t="s">
        <v>382</v>
      </c>
      <c r="E40" s="269"/>
      <c r="F40" s="247" t="s">
        <v>239</v>
      </c>
      <c r="G40" s="247" t="s">
        <v>239</v>
      </c>
      <c r="H40" s="247" t="s">
        <v>239</v>
      </c>
      <c r="I40" s="247"/>
      <c r="J40" s="247"/>
      <c r="K40" s="247"/>
      <c r="L40" s="247"/>
      <c r="M40" s="247"/>
      <c r="N40" s="247"/>
      <c r="O40" s="247"/>
      <c r="P40" s="247"/>
      <c r="Q40" s="247"/>
      <c r="R40" s="247"/>
      <c r="S40" s="247"/>
      <c r="T40" s="368"/>
      <c r="U40" s="210"/>
      <c r="V40" s="210"/>
      <c r="W40" s="210"/>
      <c r="X40" s="210"/>
      <c r="Y40" s="210"/>
      <c r="Z40" s="210"/>
    </row>
    <row r="41" ht="13.5" customHeight="1">
      <c r="A41" s="262"/>
      <c r="B41" s="389"/>
      <c r="C41" s="390"/>
      <c r="D41" s="272" t="s">
        <v>383</v>
      </c>
      <c r="E41" s="391"/>
      <c r="F41" s="374"/>
      <c r="G41" s="374"/>
      <c r="H41" s="374"/>
      <c r="I41" s="247" t="s">
        <v>239</v>
      </c>
      <c r="J41" s="374"/>
      <c r="K41" s="374"/>
      <c r="L41" s="374"/>
      <c r="M41" s="374"/>
      <c r="N41" s="374"/>
      <c r="O41" s="374"/>
      <c r="P41" s="374"/>
      <c r="Q41" s="374"/>
      <c r="R41" s="374"/>
      <c r="S41" s="374"/>
      <c r="T41" s="375"/>
      <c r="U41" s="210"/>
      <c r="V41" s="210"/>
      <c r="W41" s="210"/>
      <c r="X41" s="210"/>
      <c r="Y41" s="210"/>
      <c r="Z41" s="210"/>
    </row>
    <row r="42" ht="13.5" customHeight="1">
      <c r="A42" s="262"/>
      <c r="B42" s="389"/>
      <c r="C42" s="390"/>
      <c r="D42" s="272" t="s">
        <v>384</v>
      </c>
      <c r="E42" s="391"/>
      <c r="F42" s="374"/>
      <c r="G42" s="374"/>
      <c r="H42" s="374"/>
      <c r="J42" s="247" t="s">
        <v>239</v>
      </c>
      <c r="K42" s="374"/>
      <c r="L42" s="374"/>
      <c r="M42" s="374"/>
      <c r="N42" s="374"/>
      <c r="O42" s="374"/>
      <c r="P42" s="374"/>
      <c r="Q42" s="374"/>
      <c r="R42" s="374"/>
      <c r="S42" s="374"/>
      <c r="T42" s="375"/>
      <c r="U42" s="210"/>
      <c r="V42" s="210"/>
      <c r="W42" s="210"/>
      <c r="X42" s="210"/>
      <c r="Y42" s="210"/>
      <c r="Z42" s="210"/>
    </row>
    <row r="43" ht="13.5" customHeight="1">
      <c r="A43" s="262"/>
      <c r="B43" s="270"/>
      <c r="C43" s="271"/>
      <c r="D43" s="272" t="s">
        <v>385</v>
      </c>
      <c r="E43" s="273"/>
      <c r="F43" s="374"/>
      <c r="G43" s="374"/>
      <c r="H43" s="374"/>
      <c r="J43" s="374"/>
      <c r="K43" s="247" t="s">
        <v>239</v>
      </c>
      <c r="L43" s="374"/>
      <c r="M43" s="374"/>
      <c r="N43" s="374"/>
      <c r="O43" s="374"/>
      <c r="P43" s="374"/>
      <c r="Q43" s="374"/>
      <c r="R43" s="374"/>
      <c r="S43" s="374"/>
      <c r="T43" s="375"/>
      <c r="U43" s="210"/>
      <c r="V43" s="210"/>
      <c r="W43" s="210"/>
      <c r="X43" s="210"/>
      <c r="Y43" s="210"/>
      <c r="Z43" s="210"/>
    </row>
    <row r="44" ht="13.5" customHeight="1">
      <c r="A44" s="255" t="s">
        <v>257</v>
      </c>
      <c r="B44" s="276" t="s">
        <v>258</v>
      </c>
      <c r="C44" s="179"/>
      <c r="D44" s="180"/>
      <c r="E44" s="277"/>
      <c r="F44" s="384" t="s">
        <v>29</v>
      </c>
      <c r="G44" s="384" t="s">
        <v>29</v>
      </c>
      <c r="H44" s="384" t="s">
        <v>29</v>
      </c>
      <c r="I44" s="384" t="s">
        <v>104</v>
      </c>
      <c r="J44" s="384" t="s">
        <v>104</v>
      </c>
      <c r="K44" s="384" t="s">
        <v>103</v>
      </c>
      <c r="L44" s="384"/>
      <c r="M44" s="384"/>
      <c r="N44" s="384"/>
      <c r="O44" s="384"/>
      <c r="P44" s="384"/>
      <c r="Q44" s="384"/>
      <c r="R44" s="384"/>
      <c r="S44" s="384"/>
      <c r="T44" s="385"/>
      <c r="U44" s="210"/>
      <c r="V44" s="210"/>
      <c r="W44" s="210"/>
      <c r="X44" s="210"/>
      <c r="Y44" s="210"/>
      <c r="Z44" s="210"/>
    </row>
    <row r="45" ht="13.5" customHeight="1">
      <c r="A45" s="262"/>
      <c r="B45" s="281" t="s">
        <v>259</v>
      </c>
      <c r="C45" s="11"/>
      <c r="D45" s="12"/>
      <c r="E45" s="282"/>
      <c r="F45" s="350" t="s">
        <v>260</v>
      </c>
      <c r="G45" s="350" t="s">
        <v>260</v>
      </c>
      <c r="H45" s="350" t="s">
        <v>260</v>
      </c>
      <c r="I45" s="350" t="s">
        <v>260</v>
      </c>
      <c r="J45" s="350" t="s">
        <v>260</v>
      </c>
      <c r="K45" s="350" t="s">
        <v>260</v>
      </c>
      <c r="L45" s="350"/>
      <c r="M45" s="350"/>
      <c r="N45" s="350"/>
      <c r="O45" s="350"/>
      <c r="P45" s="350"/>
      <c r="Q45" s="350"/>
      <c r="R45" s="350"/>
      <c r="S45" s="350"/>
      <c r="T45" s="386"/>
      <c r="U45" s="210"/>
      <c r="V45" s="210"/>
      <c r="W45" s="210"/>
      <c r="X45" s="210"/>
      <c r="Y45" s="210"/>
      <c r="Z45" s="210"/>
    </row>
    <row r="46" ht="13.5" customHeight="1">
      <c r="A46" s="262"/>
      <c r="B46" s="285" t="s">
        <v>261</v>
      </c>
      <c r="C46" s="11"/>
      <c r="D46" s="12"/>
      <c r="E46" s="286"/>
      <c r="F46" s="188">
        <v>45724.0</v>
      </c>
      <c r="G46" s="188">
        <v>45724.0</v>
      </c>
      <c r="H46" s="188">
        <v>45724.0</v>
      </c>
      <c r="I46" s="188">
        <v>45724.0</v>
      </c>
      <c r="J46" s="188">
        <v>45724.0</v>
      </c>
      <c r="K46" s="188">
        <v>45724.0</v>
      </c>
      <c r="L46" s="188"/>
      <c r="M46" s="287"/>
      <c r="N46" s="287"/>
      <c r="O46" s="287"/>
      <c r="P46" s="287"/>
      <c r="Q46" s="287"/>
      <c r="R46" s="287"/>
      <c r="S46" s="287"/>
      <c r="T46" s="288"/>
      <c r="U46" s="210"/>
      <c r="V46" s="210"/>
      <c r="W46" s="210"/>
      <c r="X46" s="210"/>
      <c r="Y46" s="210"/>
      <c r="Z46" s="210"/>
    </row>
    <row r="47" ht="69.0" customHeight="1">
      <c r="A47" s="387"/>
      <c r="B47" s="290" t="s">
        <v>262</v>
      </c>
      <c r="C47" s="191"/>
      <c r="D47" s="192"/>
      <c r="E47" s="291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4"/>
      <c r="U47" s="210"/>
      <c r="V47" s="210"/>
      <c r="W47" s="210"/>
      <c r="X47" s="210"/>
      <c r="Y47" s="210"/>
      <c r="Z47" s="210"/>
    </row>
    <row r="48" ht="9.75" customHeight="1">
      <c r="A48" s="388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3.5" customHeight="1">
      <c r="A242" s="210"/>
      <c r="B242" s="226"/>
      <c r="C242" s="210"/>
      <c r="D242" s="227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</row>
    <row r="243" ht="13.5" customHeight="1">
      <c r="A243" s="210"/>
      <c r="B243" s="226"/>
      <c r="C243" s="210"/>
      <c r="D243" s="227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</row>
    <row r="244" ht="13.5" customHeight="1">
      <c r="A244" s="210"/>
      <c r="B244" s="226"/>
      <c r="C244" s="210"/>
      <c r="D244" s="227"/>
      <c r="E244" s="210"/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</row>
    <row r="245" ht="13.5" customHeight="1">
      <c r="A245" s="210"/>
      <c r="B245" s="226"/>
      <c r="C245" s="210"/>
      <c r="D245" s="227"/>
      <c r="E245" s="210"/>
      <c r="F245" s="210"/>
      <c r="G245" s="210"/>
      <c r="H245" s="210"/>
      <c r="I245" s="210"/>
      <c r="J245" s="210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</row>
    <row r="246" ht="13.5" customHeight="1">
      <c r="A246" s="210"/>
      <c r="B246" s="226"/>
      <c r="C246" s="210"/>
      <c r="D246" s="227"/>
      <c r="E246" s="210"/>
      <c r="F246" s="210"/>
      <c r="G246" s="210"/>
      <c r="H246" s="210"/>
      <c r="I246" s="210"/>
      <c r="J246" s="210"/>
      <c r="K246" s="210"/>
      <c r="L246" s="210"/>
      <c r="M246" s="210"/>
      <c r="N246" s="210"/>
      <c r="O246" s="210"/>
      <c r="P246" s="210"/>
      <c r="Q246" s="210"/>
      <c r="R246" s="210"/>
      <c r="S246" s="210"/>
      <c r="T246" s="210"/>
      <c r="U246" s="210"/>
      <c r="V246" s="210"/>
      <c r="W246" s="210"/>
      <c r="X246" s="210"/>
      <c r="Y246" s="210"/>
      <c r="Z246" s="210"/>
    </row>
    <row r="247" ht="13.5" customHeight="1">
      <c r="A247" s="210"/>
      <c r="B247" s="226"/>
      <c r="C247" s="210"/>
      <c r="D247" s="227"/>
      <c r="E247" s="210"/>
      <c r="F247" s="210"/>
      <c r="G247" s="210"/>
      <c r="H247" s="210"/>
      <c r="I247" s="210"/>
      <c r="J247" s="210"/>
      <c r="K247" s="210"/>
      <c r="L247" s="210"/>
      <c r="M247" s="210"/>
      <c r="N247" s="210"/>
      <c r="O247" s="210"/>
      <c r="P247" s="210"/>
      <c r="Q247" s="210"/>
      <c r="R247" s="210"/>
      <c r="S247" s="210"/>
      <c r="T247" s="210"/>
      <c r="U247" s="210"/>
      <c r="V247" s="210"/>
      <c r="W247" s="210"/>
      <c r="X247" s="210"/>
      <c r="Y247" s="210"/>
      <c r="Z247" s="210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B44:D44"/>
    <mergeCell ref="B45:D45"/>
    <mergeCell ref="B46:D46"/>
    <mergeCell ref="B47:D47"/>
    <mergeCell ref="A2:B2"/>
    <mergeCell ref="A3:B3"/>
    <mergeCell ref="A4:B4"/>
    <mergeCell ref="C4:E4"/>
    <mergeCell ref="F4:K4"/>
    <mergeCell ref="L4:N4"/>
    <mergeCell ref="O4:T4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20.13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85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95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 t="s">
        <v>7</v>
      </c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COUNTIF(F39:HQ39,"P")</f>
        <v>1</v>
      </c>
      <c r="B5" s="124"/>
      <c r="C5" s="223">
        <f>COUNTIF(F39:HQ39,"F")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COUNTIF(E38:HQ38,"N")</f>
        <v>1</v>
      </c>
      <c r="M5" s="224">
        <f>COUNTIF(E38:HQ38,"A")</f>
        <v>0</v>
      </c>
      <c r="N5" s="224">
        <f>COUNTIF(E38:HQ38,"B")</f>
        <v>0</v>
      </c>
      <c r="O5" s="223">
        <f>COUNTA(E7:HT7)</f>
        <v>1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/>
      <c r="H7" s="358"/>
      <c r="I7" s="358"/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348"/>
      <c r="B9" s="365"/>
      <c r="C9" s="366"/>
      <c r="D9" s="367" t="s">
        <v>93</v>
      </c>
      <c r="E9" s="244"/>
      <c r="F9" s="363"/>
      <c r="G9" s="363"/>
      <c r="H9" s="363"/>
      <c r="I9" s="363"/>
      <c r="J9" s="363"/>
      <c r="K9" s="363"/>
      <c r="L9" s="363"/>
      <c r="M9" s="363"/>
      <c r="N9" s="363"/>
      <c r="O9" s="363"/>
      <c r="P9" s="363"/>
      <c r="Q9" s="363"/>
      <c r="R9" s="363"/>
      <c r="S9" s="363"/>
      <c r="T9" s="364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 t="s">
        <v>286</v>
      </c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1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4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/>
      <c r="C12" s="237"/>
      <c r="D12" s="238"/>
      <c r="E12" s="245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 t="s">
        <v>287</v>
      </c>
      <c r="C13" s="237"/>
      <c r="D13" s="238"/>
      <c r="E13" s="246"/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 t="s">
        <v>386</v>
      </c>
      <c r="E14" s="246"/>
      <c r="F14" s="247" t="s">
        <v>239</v>
      </c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238"/>
      <c r="E15" s="246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210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/>
      <c r="E16" s="246"/>
      <c r="F16" s="247"/>
      <c r="G16" s="247"/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38"/>
      <c r="E17" s="246"/>
      <c r="F17" s="247"/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369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27"/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36"/>
      <c r="C28" s="237"/>
      <c r="D28" s="238"/>
      <c r="E28" s="246"/>
      <c r="F28" s="247"/>
      <c r="G28" s="247"/>
      <c r="H28" s="247"/>
      <c r="I28" s="247"/>
      <c r="J28" s="247"/>
      <c r="K28" s="247"/>
      <c r="L28" s="247"/>
      <c r="M28" s="247"/>
      <c r="N28" s="247"/>
      <c r="O28" s="247"/>
      <c r="P28" s="247"/>
      <c r="Q28" s="247"/>
      <c r="R28" s="247"/>
      <c r="S28" s="247"/>
      <c r="T28" s="368"/>
      <c r="U28" s="210"/>
      <c r="V28" s="210"/>
      <c r="W28" s="210"/>
      <c r="X28" s="210"/>
      <c r="Y28" s="210"/>
      <c r="Z28" s="210"/>
    </row>
    <row r="29" ht="13.5" customHeight="1">
      <c r="A29" s="242"/>
      <c r="B29" s="249"/>
      <c r="C29" s="250"/>
      <c r="D29" s="251"/>
      <c r="E29" s="252"/>
      <c r="F29" s="371"/>
      <c r="G29" s="371"/>
      <c r="H29" s="371"/>
      <c r="I29" s="371"/>
      <c r="J29" s="371"/>
      <c r="K29" s="371"/>
      <c r="L29" s="371"/>
      <c r="M29" s="371"/>
      <c r="N29" s="371"/>
      <c r="O29" s="371"/>
      <c r="P29" s="371"/>
      <c r="Q29" s="371"/>
      <c r="R29" s="371"/>
      <c r="S29" s="371"/>
      <c r="T29" s="372"/>
      <c r="U29" s="210"/>
      <c r="V29" s="210"/>
      <c r="W29" s="210"/>
      <c r="X29" s="210"/>
      <c r="Y29" s="210"/>
      <c r="Z29" s="210"/>
    </row>
    <row r="30" ht="13.5" customHeight="1">
      <c r="A30" s="255" t="s">
        <v>248</v>
      </c>
      <c r="B30" s="256" t="s">
        <v>249</v>
      </c>
      <c r="C30" s="257"/>
      <c r="D30" s="258"/>
      <c r="E30" s="259"/>
      <c r="F30" s="363"/>
      <c r="G30" s="363"/>
      <c r="H30" s="363"/>
      <c r="I30" s="363"/>
      <c r="J30" s="363"/>
      <c r="K30" s="363"/>
      <c r="L30" s="363"/>
      <c r="M30" s="363"/>
      <c r="N30" s="363"/>
      <c r="O30" s="363"/>
      <c r="P30" s="363"/>
      <c r="Q30" s="363"/>
      <c r="R30" s="363"/>
      <c r="S30" s="363"/>
      <c r="T30" s="364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264"/>
      <c r="D31" s="265" t="s">
        <v>360</v>
      </c>
      <c r="E31" s="266"/>
      <c r="F31" s="247" t="s">
        <v>239</v>
      </c>
      <c r="G31" s="247"/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/>
      <c r="C32" s="373"/>
      <c r="D32" s="265" t="s">
        <v>361</v>
      </c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 t="s">
        <v>252</v>
      </c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/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 t="s">
        <v>253</v>
      </c>
      <c r="C35" s="373"/>
      <c r="D35" s="265"/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67"/>
      <c r="C36" s="373"/>
      <c r="D36" s="265" t="s">
        <v>387</v>
      </c>
      <c r="E36" s="269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T36" s="368"/>
      <c r="U36" s="210"/>
      <c r="V36" s="210"/>
      <c r="W36" s="210"/>
      <c r="X36" s="210"/>
      <c r="Y36" s="210"/>
      <c r="Z36" s="210"/>
    </row>
    <row r="37" ht="13.5" customHeight="1">
      <c r="A37" s="262"/>
      <c r="B37" s="270"/>
      <c r="C37" s="271"/>
      <c r="D37" s="272" t="s">
        <v>388</v>
      </c>
      <c r="E37" s="273"/>
      <c r="F37" s="374"/>
      <c r="G37" s="374"/>
      <c r="H37" s="374"/>
      <c r="I37" s="374"/>
      <c r="J37" s="374"/>
      <c r="K37" s="374"/>
      <c r="L37" s="374"/>
      <c r="M37" s="374"/>
      <c r="N37" s="374"/>
      <c r="O37" s="374"/>
      <c r="P37" s="374"/>
      <c r="Q37" s="374"/>
      <c r="R37" s="374"/>
      <c r="S37" s="374"/>
      <c r="T37" s="375"/>
      <c r="U37" s="210"/>
      <c r="V37" s="210"/>
      <c r="W37" s="210"/>
      <c r="X37" s="210"/>
      <c r="Y37" s="210"/>
      <c r="Z37" s="210"/>
    </row>
    <row r="38" ht="13.5" customHeight="1">
      <c r="A38" s="255" t="s">
        <v>257</v>
      </c>
      <c r="B38" s="276" t="s">
        <v>258</v>
      </c>
      <c r="C38" s="179"/>
      <c r="D38" s="180"/>
      <c r="E38" s="277"/>
      <c r="F38" s="384" t="s">
        <v>103</v>
      </c>
      <c r="G38" s="384"/>
      <c r="H38" s="384"/>
      <c r="I38" s="384"/>
      <c r="J38" s="384"/>
      <c r="K38" s="384"/>
      <c r="L38" s="384"/>
      <c r="M38" s="384"/>
      <c r="N38" s="384"/>
      <c r="O38" s="384"/>
      <c r="P38" s="384"/>
      <c r="Q38" s="384"/>
      <c r="R38" s="384"/>
      <c r="S38" s="384"/>
      <c r="T38" s="385"/>
      <c r="U38" s="210"/>
      <c r="V38" s="210"/>
      <c r="W38" s="210"/>
      <c r="X38" s="210"/>
      <c r="Y38" s="210"/>
      <c r="Z38" s="210"/>
    </row>
    <row r="39" ht="13.5" customHeight="1">
      <c r="A39" s="262"/>
      <c r="B39" s="281" t="s">
        <v>259</v>
      </c>
      <c r="C39" s="11"/>
      <c r="D39" s="12"/>
      <c r="E39" s="282"/>
      <c r="F39" s="350" t="s">
        <v>260</v>
      </c>
      <c r="G39" s="350"/>
      <c r="H39" s="350"/>
      <c r="I39" s="350"/>
      <c r="J39" s="350"/>
      <c r="K39" s="350"/>
      <c r="L39" s="350"/>
      <c r="M39" s="350"/>
      <c r="N39" s="350"/>
      <c r="O39" s="350"/>
      <c r="P39" s="350"/>
      <c r="Q39" s="350"/>
      <c r="R39" s="350"/>
      <c r="S39" s="350"/>
      <c r="T39" s="386"/>
      <c r="U39" s="210"/>
      <c r="V39" s="210"/>
      <c r="W39" s="210"/>
      <c r="X39" s="210"/>
      <c r="Y39" s="210"/>
      <c r="Z39" s="210"/>
    </row>
    <row r="40" ht="13.5" customHeight="1">
      <c r="A40" s="262"/>
      <c r="B40" s="285" t="s">
        <v>261</v>
      </c>
      <c r="C40" s="11"/>
      <c r="D40" s="12"/>
      <c r="E40" s="286"/>
      <c r="F40" s="188">
        <v>45724.0</v>
      </c>
      <c r="G40" s="188"/>
      <c r="H40" s="188"/>
      <c r="I40" s="188"/>
      <c r="J40" s="188"/>
      <c r="K40" s="188"/>
      <c r="L40" s="188"/>
      <c r="M40" s="287"/>
      <c r="N40" s="287"/>
      <c r="O40" s="287"/>
      <c r="P40" s="287"/>
      <c r="Q40" s="287"/>
      <c r="R40" s="287"/>
      <c r="S40" s="287"/>
      <c r="T40" s="288"/>
      <c r="U40" s="210"/>
      <c r="V40" s="210"/>
      <c r="W40" s="210"/>
      <c r="X40" s="210"/>
      <c r="Y40" s="210"/>
      <c r="Z40" s="210"/>
    </row>
    <row r="41" ht="69.0" customHeight="1">
      <c r="A41" s="387"/>
      <c r="B41" s="290" t="s">
        <v>262</v>
      </c>
      <c r="C41" s="191"/>
      <c r="D41" s="192"/>
      <c r="E41" s="291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3"/>
      <c r="S41" s="293"/>
      <c r="T41" s="294"/>
      <c r="U41" s="210"/>
      <c r="V41" s="210"/>
      <c r="W41" s="210"/>
      <c r="X41" s="210"/>
      <c r="Y41" s="210"/>
      <c r="Z41" s="210"/>
    </row>
    <row r="42" ht="9.75" customHeight="1">
      <c r="A42" s="388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0:D40"/>
    <mergeCell ref="B41:D41"/>
    <mergeCell ref="A5:B5"/>
    <mergeCell ref="C5:E5"/>
    <mergeCell ref="F5:K5"/>
    <mergeCell ref="O5:T5"/>
    <mergeCell ref="D18:E18"/>
    <mergeCell ref="B38:D38"/>
    <mergeCell ref="B39:D39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111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112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 t="s">
        <v>7</v>
      </c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COUNTIF(F39:HQ39,"P")</f>
        <v>3</v>
      </c>
      <c r="B5" s="124"/>
      <c r="C5" s="223">
        <f>COUNTIF(F39:HQ39,"F")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COUNTIF(E38:HQ38,"N")</f>
        <v>3</v>
      </c>
      <c r="M5" s="224">
        <f>COUNTIF(E38:HQ38,"A")</f>
        <v>0</v>
      </c>
      <c r="N5" s="224">
        <f>COUNTIF(E38:HQ38,"B")</f>
        <v>0</v>
      </c>
      <c r="O5" s="223">
        <f>COUNTA(E7:HT7)</f>
        <v>3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 t="s">
        <v>215</v>
      </c>
      <c r="I7" s="358"/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348"/>
      <c r="B9" s="365"/>
      <c r="C9" s="366"/>
      <c r="D9" s="367" t="s">
        <v>271</v>
      </c>
      <c r="E9" s="244"/>
      <c r="F9" s="363"/>
      <c r="G9" s="363"/>
      <c r="H9" s="363"/>
      <c r="I9" s="363"/>
      <c r="J9" s="363"/>
      <c r="K9" s="363"/>
      <c r="L9" s="363"/>
      <c r="M9" s="363"/>
      <c r="N9" s="363"/>
      <c r="O9" s="363"/>
      <c r="P9" s="363"/>
      <c r="Q9" s="363"/>
      <c r="R9" s="363"/>
      <c r="S9" s="363"/>
      <c r="T9" s="364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 t="s">
        <v>286</v>
      </c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1"/>
      <c r="W10" s="210"/>
      <c r="X10" s="210"/>
      <c r="Y10" s="210"/>
      <c r="Z10" s="210"/>
    </row>
    <row r="11" ht="13.5" customHeight="1">
      <c r="A11" s="242"/>
      <c r="B11" s="236"/>
      <c r="C11" s="237"/>
      <c r="D11" s="238" t="s">
        <v>389</v>
      </c>
      <c r="E11" s="244"/>
      <c r="F11" s="247" t="s">
        <v>239</v>
      </c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/>
      <c r="C12" s="237"/>
      <c r="D12" s="238" t="s">
        <v>390</v>
      </c>
      <c r="E12" s="245"/>
      <c r="F12" s="247"/>
      <c r="G12" s="247" t="s">
        <v>239</v>
      </c>
      <c r="H12" s="247" t="s">
        <v>239</v>
      </c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/>
      <c r="E13" s="246"/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 t="s">
        <v>374</v>
      </c>
      <c r="C14" s="237"/>
      <c r="D14" s="238"/>
      <c r="E14" s="246"/>
      <c r="F14" s="247"/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238" t="s">
        <v>391</v>
      </c>
      <c r="E15" s="246"/>
      <c r="F15" s="247" t="s">
        <v>239</v>
      </c>
      <c r="G15" s="247" t="s">
        <v>239</v>
      </c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210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 t="s">
        <v>392</v>
      </c>
      <c r="E16" s="246"/>
      <c r="F16" s="247"/>
      <c r="G16" s="247"/>
      <c r="H16" s="247" t="s">
        <v>239</v>
      </c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38"/>
      <c r="E17" s="246"/>
      <c r="F17" s="247"/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369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27"/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36"/>
      <c r="C28" s="237"/>
      <c r="D28" s="238"/>
      <c r="E28" s="246"/>
      <c r="F28" s="247"/>
      <c r="G28" s="247"/>
      <c r="H28" s="247"/>
      <c r="I28" s="247"/>
      <c r="J28" s="247"/>
      <c r="K28" s="247"/>
      <c r="L28" s="247"/>
      <c r="M28" s="247"/>
      <c r="N28" s="247"/>
      <c r="O28" s="247"/>
      <c r="P28" s="247"/>
      <c r="Q28" s="247"/>
      <c r="R28" s="247"/>
      <c r="S28" s="247"/>
      <c r="T28" s="368"/>
      <c r="U28" s="210"/>
      <c r="V28" s="210"/>
      <c r="W28" s="210"/>
      <c r="X28" s="210"/>
      <c r="Y28" s="210"/>
      <c r="Z28" s="210"/>
    </row>
    <row r="29" ht="13.5" customHeight="1">
      <c r="A29" s="242"/>
      <c r="B29" s="249"/>
      <c r="C29" s="250"/>
      <c r="D29" s="251"/>
      <c r="E29" s="252"/>
      <c r="F29" s="371"/>
      <c r="G29" s="371"/>
      <c r="H29" s="371"/>
      <c r="I29" s="371"/>
      <c r="J29" s="371"/>
      <c r="K29" s="371"/>
      <c r="L29" s="371"/>
      <c r="M29" s="371"/>
      <c r="N29" s="371"/>
      <c r="O29" s="371"/>
      <c r="P29" s="371"/>
      <c r="Q29" s="371"/>
      <c r="R29" s="371"/>
      <c r="S29" s="371"/>
      <c r="T29" s="372"/>
      <c r="U29" s="210"/>
      <c r="V29" s="210"/>
      <c r="W29" s="210"/>
      <c r="X29" s="210"/>
      <c r="Y29" s="210"/>
      <c r="Z29" s="210"/>
    </row>
    <row r="30" ht="13.5" customHeight="1">
      <c r="A30" s="255" t="s">
        <v>248</v>
      </c>
      <c r="B30" s="256" t="s">
        <v>249</v>
      </c>
      <c r="C30" s="257"/>
      <c r="D30" s="258"/>
      <c r="E30" s="259"/>
      <c r="F30" s="363"/>
      <c r="G30" s="363"/>
      <c r="H30" s="363"/>
      <c r="I30" s="363"/>
      <c r="J30" s="363"/>
      <c r="K30" s="363"/>
      <c r="L30" s="363"/>
      <c r="M30" s="363"/>
      <c r="N30" s="363"/>
      <c r="O30" s="363"/>
      <c r="P30" s="363"/>
      <c r="Q30" s="363"/>
      <c r="R30" s="363"/>
      <c r="S30" s="363"/>
      <c r="T30" s="364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264"/>
      <c r="D31" s="265" t="s">
        <v>360</v>
      </c>
      <c r="E31" s="266"/>
      <c r="F31" s="247" t="s">
        <v>239</v>
      </c>
      <c r="G31" s="247" t="s">
        <v>239</v>
      </c>
      <c r="H31" s="247" t="s">
        <v>239</v>
      </c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/>
      <c r="C32" s="373"/>
      <c r="D32" s="265" t="s">
        <v>361</v>
      </c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 t="s">
        <v>252</v>
      </c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/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 t="s">
        <v>253</v>
      </c>
      <c r="C35" s="373"/>
      <c r="D35" s="265"/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67"/>
      <c r="C36" s="373"/>
      <c r="D36" s="265" t="s">
        <v>337</v>
      </c>
      <c r="E36" s="269"/>
      <c r="F36" s="247" t="s">
        <v>239</v>
      </c>
      <c r="G36" s="247"/>
      <c r="H36" s="247" t="s">
        <v>239</v>
      </c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T36" s="368"/>
      <c r="U36" s="210"/>
      <c r="V36" s="210"/>
      <c r="W36" s="210"/>
      <c r="X36" s="210"/>
      <c r="Y36" s="210"/>
      <c r="Z36" s="210"/>
    </row>
    <row r="37" ht="13.5" customHeight="1">
      <c r="A37" s="262"/>
      <c r="B37" s="270"/>
      <c r="C37" s="271"/>
      <c r="D37" s="272" t="s">
        <v>398</v>
      </c>
      <c r="E37" s="273"/>
      <c r="F37" s="374"/>
      <c r="G37" s="247" t="s">
        <v>239</v>
      </c>
      <c r="H37" s="374"/>
      <c r="I37" s="374"/>
      <c r="J37" s="374"/>
      <c r="K37" s="374"/>
      <c r="L37" s="374"/>
      <c r="M37" s="374"/>
      <c r="N37" s="374"/>
      <c r="O37" s="374"/>
      <c r="P37" s="374"/>
      <c r="Q37" s="374"/>
      <c r="R37" s="374"/>
      <c r="S37" s="374"/>
      <c r="T37" s="375"/>
      <c r="U37" s="210"/>
      <c r="V37" s="210"/>
      <c r="W37" s="210"/>
      <c r="X37" s="210"/>
      <c r="Y37" s="210"/>
      <c r="Z37" s="210"/>
    </row>
    <row r="38" ht="13.5" customHeight="1">
      <c r="A38" s="255" t="s">
        <v>257</v>
      </c>
      <c r="B38" s="276" t="s">
        <v>258</v>
      </c>
      <c r="C38" s="179"/>
      <c r="D38" s="180"/>
      <c r="E38" s="277"/>
      <c r="F38" s="384" t="s">
        <v>103</v>
      </c>
      <c r="G38" s="384" t="s">
        <v>103</v>
      </c>
      <c r="H38" s="384" t="s">
        <v>103</v>
      </c>
      <c r="I38" s="384"/>
      <c r="J38" s="384"/>
      <c r="K38" s="384"/>
      <c r="L38" s="384"/>
      <c r="M38" s="384"/>
      <c r="N38" s="384"/>
      <c r="O38" s="384"/>
      <c r="P38" s="384"/>
      <c r="Q38" s="384"/>
      <c r="R38" s="384"/>
      <c r="S38" s="384"/>
      <c r="T38" s="385"/>
      <c r="U38" s="210"/>
      <c r="V38" s="210"/>
      <c r="W38" s="210"/>
      <c r="X38" s="210"/>
      <c r="Y38" s="210"/>
      <c r="Z38" s="210"/>
    </row>
    <row r="39" ht="13.5" customHeight="1">
      <c r="A39" s="262"/>
      <c r="B39" s="281" t="s">
        <v>259</v>
      </c>
      <c r="C39" s="11"/>
      <c r="D39" s="12"/>
      <c r="E39" s="282"/>
      <c r="F39" s="350" t="s">
        <v>260</v>
      </c>
      <c r="G39" s="350" t="s">
        <v>260</v>
      </c>
      <c r="H39" s="350" t="s">
        <v>260</v>
      </c>
      <c r="I39" s="350"/>
      <c r="J39" s="350"/>
      <c r="K39" s="350"/>
      <c r="L39" s="350"/>
      <c r="M39" s="350"/>
      <c r="N39" s="350"/>
      <c r="O39" s="350"/>
      <c r="P39" s="350"/>
      <c r="Q39" s="350"/>
      <c r="R39" s="350"/>
      <c r="S39" s="350"/>
      <c r="T39" s="386"/>
      <c r="U39" s="210"/>
      <c r="V39" s="210"/>
      <c r="W39" s="210"/>
      <c r="X39" s="210"/>
      <c r="Y39" s="210"/>
      <c r="Z39" s="210"/>
    </row>
    <row r="40" ht="13.5" customHeight="1">
      <c r="A40" s="262"/>
      <c r="B40" s="285" t="s">
        <v>261</v>
      </c>
      <c r="C40" s="11"/>
      <c r="D40" s="12"/>
      <c r="E40" s="286"/>
      <c r="F40" s="188">
        <v>45724.0</v>
      </c>
      <c r="G40" s="188">
        <v>45724.0</v>
      </c>
      <c r="H40" s="188">
        <v>45724.0</v>
      </c>
      <c r="I40" s="188"/>
      <c r="J40" s="188"/>
      <c r="K40" s="188"/>
      <c r="L40" s="188"/>
      <c r="M40" s="287"/>
      <c r="N40" s="287"/>
      <c r="O40" s="287"/>
      <c r="P40" s="287"/>
      <c r="Q40" s="287"/>
      <c r="R40" s="287"/>
      <c r="S40" s="287"/>
      <c r="T40" s="288"/>
      <c r="U40" s="210"/>
      <c r="V40" s="210"/>
      <c r="W40" s="210"/>
      <c r="X40" s="210"/>
      <c r="Y40" s="210"/>
      <c r="Z40" s="210"/>
    </row>
    <row r="41" ht="69.0" customHeight="1">
      <c r="A41" s="387"/>
      <c r="B41" s="290" t="s">
        <v>262</v>
      </c>
      <c r="C41" s="191"/>
      <c r="D41" s="192"/>
      <c r="E41" s="291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3"/>
      <c r="S41" s="293"/>
      <c r="T41" s="294"/>
      <c r="U41" s="210"/>
      <c r="V41" s="210"/>
      <c r="W41" s="210"/>
      <c r="X41" s="210"/>
      <c r="Y41" s="210"/>
      <c r="Z41" s="210"/>
    </row>
    <row r="42" ht="9.75" customHeight="1">
      <c r="A42" s="388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0:D40"/>
    <mergeCell ref="B41:D41"/>
    <mergeCell ref="A5:B5"/>
    <mergeCell ref="C5:E5"/>
    <mergeCell ref="F5:K5"/>
    <mergeCell ref="O5:T5"/>
    <mergeCell ref="D18:E18"/>
    <mergeCell ref="B38:D38"/>
    <mergeCell ref="B39:D39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21.5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114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115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393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COUNTIF(F39:HQ39,"P")</f>
        <v>5</v>
      </c>
      <c r="B5" s="124"/>
      <c r="C5" s="223">
        <f>COUNTIF(F39:HQ39,"F")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COUNTIF(E38:HQ38,"N")</f>
        <v>2</v>
      </c>
      <c r="M5" s="224">
        <f>COUNTIF(E38:HQ38,"A")</f>
        <v>3</v>
      </c>
      <c r="N5" s="224">
        <f>COUNTIF(E38:HQ38,"B")</f>
        <v>0</v>
      </c>
      <c r="O5" s="223">
        <f>COUNTA(E7:HT7)</f>
        <v>5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 t="s">
        <v>215</v>
      </c>
      <c r="I7" s="358" t="s">
        <v>216</v>
      </c>
      <c r="J7" s="358" t="s">
        <v>217</v>
      </c>
      <c r="K7" s="358"/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0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D10" s="238" t="s">
        <v>394</v>
      </c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296</v>
      </c>
      <c r="C12" s="237"/>
      <c r="D12" s="238"/>
      <c r="E12" s="246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 t="s">
        <v>273</v>
      </c>
      <c r="E13" s="246"/>
      <c r="F13" s="247" t="s">
        <v>239</v>
      </c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>
        <v>1.0</v>
      </c>
      <c r="E14" s="246"/>
      <c r="F14" s="247"/>
      <c r="G14" s="247" t="s">
        <v>239</v>
      </c>
      <c r="H14" s="247" t="s">
        <v>239</v>
      </c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238">
        <v>2.0</v>
      </c>
      <c r="E15" s="246"/>
      <c r="F15" s="247"/>
      <c r="G15" s="247"/>
      <c r="H15" s="247"/>
      <c r="I15" s="247" t="s">
        <v>239</v>
      </c>
      <c r="J15" s="247" t="s">
        <v>239</v>
      </c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 t="s">
        <v>395</v>
      </c>
      <c r="C16" s="237"/>
      <c r="D16" s="238"/>
      <c r="E16" s="246"/>
      <c r="F16" s="247"/>
      <c r="G16" s="247"/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27" t="s">
        <v>396</v>
      </c>
      <c r="F17" s="247"/>
      <c r="G17" s="247" t="s">
        <v>239</v>
      </c>
      <c r="H17" s="247"/>
      <c r="I17" s="247" t="s">
        <v>239</v>
      </c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 t="s">
        <v>397</v>
      </c>
      <c r="E18" s="246"/>
      <c r="F18" s="247"/>
      <c r="H18" s="247" t="s">
        <v>239</v>
      </c>
      <c r="I18" s="247"/>
      <c r="J18" s="247" t="s">
        <v>239</v>
      </c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308</v>
      </c>
      <c r="E30" s="266"/>
      <c r="G30" s="247"/>
      <c r="H30" s="247" t="s">
        <v>239</v>
      </c>
      <c r="I30" s="247" t="s">
        <v>239</v>
      </c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 t="b">
        <v>0</v>
      </c>
      <c r="E31" s="269"/>
      <c r="F31" s="247" t="s">
        <v>239</v>
      </c>
      <c r="G31" s="247" t="s">
        <v>239</v>
      </c>
      <c r="H31" s="247"/>
      <c r="I31" s="247"/>
      <c r="J31" s="247" t="s">
        <v>239</v>
      </c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 t="s">
        <v>399</v>
      </c>
      <c r="E35" s="269"/>
      <c r="G35" s="247" t="s">
        <v>239</v>
      </c>
      <c r="H35" s="247"/>
      <c r="I35" s="247"/>
      <c r="J35" s="247" t="s">
        <v>239</v>
      </c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389"/>
      <c r="C36" s="390"/>
      <c r="D36" s="272" t="s">
        <v>400</v>
      </c>
      <c r="E36" s="391"/>
      <c r="F36" s="247" t="s">
        <v>239</v>
      </c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62"/>
      <c r="B37" s="270"/>
      <c r="C37" s="271"/>
      <c r="D37" s="272" t="s">
        <v>308</v>
      </c>
      <c r="E37" s="273"/>
      <c r="F37" s="374"/>
      <c r="G37" s="374"/>
      <c r="H37" s="247" t="s">
        <v>239</v>
      </c>
      <c r="I37" s="247" t="s">
        <v>239</v>
      </c>
      <c r="J37" s="374"/>
      <c r="K37" s="374"/>
      <c r="L37" s="374"/>
      <c r="M37" s="374"/>
      <c r="N37" s="374"/>
      <c r="O37" s="374"/>
      <c r="P37" s="374"/>
      <c r="Q37" s="374"/>
      <c r="R37" s="374"/>
      <c r="S37" s="374"/>
      <c r="T37" s="375"/>
      <c r="U37" s="210"/>
      <c r="V37" s="210"/>
      <c r="W37" s="210"/>
      <c r="X37" s="210"/>
      <c r="Y37" s="210"/>
      <c r="Z37" s="210"/>
    </row>
    <row r="38" ht="13.5" customHeight="1">
      <c r="A38" s="255" t="s">
        <v>257</v>
      </c>
      <c r="B38" s="276" t="s">
        <v>258</v>
      </c>
      <c r="C38" s="179"/>
      <c r="D38" s="180"/>
      <c r="E38" s="277"/>
      <c r="F38" s="384" t="s">
        <v>29</v>
      </c>
      <c r="G38" s="384" t="s">
        <v>29</v>
      </c>
      <c r="H38" s="384" t="s">
        <v>103</v>
      </c>
      <c r="I38" s="384" t="s">
        <v>103</v>
      </c>
      <c r="J38" s="384" t="s">
        <v>29</v>
      </c>
      <c r="K38" s="384"/>
      <c r="L38" s="384"/>
      <c r="M38" s="384"/>
      <c r="N38" s="384"/>
      <c r="O38" s="384"/>
      <c r="P38" s="384"/>
      <c r="Q38" s="384"/>
      <c r="R38" s="384"/>
      <c r="S38" s="384"/>
      <c r="T38" s="385"/>
      <c r="U38" s="210"/>
      <c r="V38" s="210"/>
      <c r="W38" s="210"/>
      <c r="X38" s="210"/>
      <c r="Y38" s="210"/>
      <c r="Z38" s="210"/>
    </row>
    <row r="39" ht="13.5" customHeight="1">
      <c r="A39" s="262"/>
      <c r="B39" s="281" t="s">
        <v>259</v>
      </c>
      <c r="C39" s="11"/>
      <c r="D39" s="12"/>
      <c r="E39" s="282"/>
      <c r="F39" s="350" t="s">
        <v>260</v>
      </c>
      <c r="G39" s="350" t="s">
        <v>260</v>
      </c>
      <c r="H39" s="350" t="s">
        <v>260</v>
      </c>
      <c r="I39" s="350" t="s">
        <v>260</v>
      </c>
      <c r="J39" s="350" t="s">
        <v>260</v>
      </c>
      <c r="K39" s="350"/>
      <c r="L39" s="350"/>
      <c r="M39" s="350"/>
      <c r="N39" s="350"/>
      <c r="O39" s="350"/>
      <c r="P39" s="350"/>
      <c r="Q39" s="350"/>
      <c r="R39" s="350"/>
      <c r="S39" s="350"/>
      <c r="T39" s="386"/>
      <c r="U39" s="210"/>
      <c r="V39" s="210"/>
      <c r="W39" s="210"/>
      <c r="X39" s="210"/>
      <c r="Y39" s="210"/>
      <c r="Z39" s="210"/>
    </row>
    <row r="40" ht="15.75" customHeight="1">
      <c r="A40" s="262"/>
      <c r="B40" s="285" t="s">
        <v>261</v>
      </c>
      <c r="C40" s="11"/>
      <c r="D40" s="12"/>
      <c r="E40" s="286"/>
      <c r="F40" s="287">
        <v>39139.0</v>
      </c>
      <c r="G40" s="287">
        <v>39139.0</v>
      </c>
      <c r="H40" s="287">
        <v>39140.0</v>
      </c>
      <c r="I40" s="287">
        <v>39141.0</v>
      </c>
      <c r="J40" s="287">
        <v>39142.0</v>
      </c>
      <c r="K40" s="287"/>
      <c r="L40" s="287"/>
      <c r="M40" s="287"/>
      <c r="N40" s="287"/>
      <c r="O40" s="287"/>
      <c r="P40" s="287"/>
      <c r="Q40" s="287"/>
      <c r="R40" s="287"/>
      <c r="S40" s="287"/>
      <c r="T40" s="288"/>
      <c r="U40" s="210"/>
      <c r="V40" s="210"/>
      <c r="W40" s="210"/>
      <c r="X40" s="210"/>
      <c r="Y40" s="210"/>
      <c r="Z40" s="210"/>
    </row>
    <row r="41" ht="69.0" customHeight="1">
      <c r="A41" s="387"/>
      <c r="B41" s="290" t="s">
        <v>262</v>
      </c>
      <c r="C41" s="191"/>
      <c r="D41" s="192"/>
      <c r="E41" s="291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3"/>
      <c r="S41" s="293"/>
      <c r="T41" s="294"/>
      <c r="U41" s="210"/>
      <c r="V41" s="210"/>
      <c r="W41" s="210"/>
      <c r="X41" s="210"/>
      <c r="Y41" s="210"/>
      <c r="Z41" s="210"/>
    </row>
    <row r="42" ht="9.75" customHeight="1">
      <c r="A42" s="388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0:D40"/>
    <mergeCell ref="B41:D41"/>
    <mergeCell ref="A5:B5"/>
    <mergeCell ref="C5:E5"/>
    <mergeCell ref="F5:K5"/>
    <mergeCell ref="O5:T5"/>
    <mergeCell ref="D17:E17"/>
    <mergeCell ref="B38:D38"/>
    <mergeCell ref="B39:D39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114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119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COUNTIF(F38:HQ38,"P")</f>
        <v>3</v>
      </c>
      <c r="B5" s="124"/>
      <c r="C5" s="223">
        <f>COUNTIF(F38:HQ38,"F")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COUNTIF(E37:HQ37,"N")</f>
        <v>3</v>
      </c>
      <c r="M5" s="224">
        <f>COUNTIF(E37:HQ37,"A")</f>
        <v>0</v>
      </c>
      <c r="N5" s="224">
        <f>COUNTIF(E37:HQ37,"B")</f>
        <v>0</v>
      </c>
      <c r="O5" s="223">
        <f>COUNTA(E7:HT7)</f>
        <v>3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 t="s">
        <v>215</v>
      </c>
      <c r="I7" s="358"/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/>
      <c r="C12" s="237"/>
      <c r="D12" s="238"/>
      <c r="E12" s="246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 t="s">
        <v>401</v>
      </c>
      <c r="C13" s="237"/>
      <c r="D13" s="238"/>
      <c r="E13" s="246"/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 t="s">
        <v>402</v>
      </c>
      <c r="E14" s="246"/>
      <c r="F14" s="247" t="s">
        <v>239</v>
      </c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238" t="s">
        <v>403</v>
      </c>
      <c r="E15" s="246"/>
      <c r="F15" s="247"/>
      <c r="G15" s="247" t="s">
        <v>239</v>
      </c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 t="s">
        <v>404</v>
      </c>
      <c r="E16" s="246"/>
      <c r="F16" s="247"/>
      <c r="G16" s="247"/>
      <c r="H16" s="247" t="s">
        <v>239</v>
      </c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27"/>
      <c r="F17" s="247"/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/>
      <c r="E18" s="246"/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360</v>
      </c>
      <c r="E30" s="266"/>
      <c r="F30" s="247" t="s">
        <v>239</v>
      </c>
      <c r="G30" s="247" t="s">
        <v>239</v>
      </c>
      <c r="H30" s="247" t="s">
        <v>239</v>
      </c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 t="s">
        <v>361</v>
      </c>
      <c r="E31" s="269"/>
      <c r="F31" s="247"/>
      <c r="G31" s="247"/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 t="s">
        <v>387</v>
      </c>
      <c r="E35" s="269"/>
      <c r="F35" s="247" t="s">
        <v>239</v>
      </c>
      <c r="G35" s="247" t="s">
        <v>239</v>
      </c>
      <c r="H35" s="247" t="s">
        <v>239</v>
      </c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70"/>
      <c r="C36" s="271"/>
      <c r="D36" s="272"/>
      <c r="E36" s="273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55" t="s">
        <v>257</v>
      </c>
      <c r="B37" s="276" t="s">
        <v>258</v>
      </c>
      <c r="C37" s="179"/>
      <c r="D37" s="180"/>
      <c r="E37" s="277"/>
      <c r="F37" s="384" t="s">
        <v>103</v>
      </c>
      <c r="G37" s="384" t="s">
        <v>103</v>
      </c>
      <c r="H37" s="384" t="s">
        <v>103</v>
      </c>
      <c r="I37" s="384"/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5"/>
      <c r="U37" s="210"/>
      <c r="V37" s="210"/>
      <c r="W37" s="210"/>
      <c r="X37" s="210"/>
      <c r="Y37" s="210"/>
      <c r="Z37" s="210"/>
    </row>
    <row r="38" ht="13.5" customHeight="1">
      <c r="A38" s="262"/>
      <c r="B38" s="281" t="s">
        <v>259</v>
      </c>
      <c r="C38" s="11"/>
      <c r="D38" s="12"/>
      <c r="E38" s="282"/>
      <c r="F38" s="350" t="s">
        <v>260</v>
      </c>
      <c r="G38" s="350" t="s">
        <v>260</v>
      </c>
      <c r="H38" s="350" t="s">
        <v>260</v>
      </c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86"/>
      <c r="U38" s="210"/>
      <c r="V38" s="210"/>
      <c r="W38" s="210"/>
      <c r="X38" s="210"/>
      <c r="Y38" s="210"/>
      <c r="Z38" s="210"/>
    </row>
    <row r="39" ht="13.5" customHeight="1">
      <c r="A39" s="262"/>
      <c r="B39" s="285" t="s">
        <v>261</v>
      </c>
      <c r="C39" s="11"/>
      <c r="D39" s="12"/>
      <c r="E39" s="286"/>
      <c r="F39" s="287">
        <v>39139.0</v>
      </c>
      <c r="G39" s="287">
        <v>39139.0</v>
      </c>
      <c r="H39" s="287">
        <v>39140.0</v>
      </c>
      <c r="I39" s="287"/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8"/>
      <c r="U39" s="210"/>
      <c r="V39" s="210"/>
      <c r="W39" s="210"/>
      <c r="X39" s="210"/>
      <c r="Y39" s="210"/>
      <c r="Z39" s="210"/>
    </row>
    <row r="40" ht="69.0" customHeight="1">
      <c r="A40" s="387"/>
      <c r="B40" s="290" t="s">
        <v>262</v>
      </c>
      <c r="C40" s="191"/>
      <c r="D40" s="192"/>
      <c r="E40" s="291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4"/>
      <c r="U40" s="210"/>
      <c r="V40" s="210"/>
      <c r="W40" s="210"/>
      <c r="X40" s="210"/>
      <c r="Y40" s="210"/>
      <c r="Z40" s="210"/>
    </row>
    <row r="41" ht="9.75" customHeight="1">
      <c r="A41" s="388"/>
      <c r="B41" s="226"/>
      <c r="C41" s="210"/>
      <c r="D41" s="227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ht="13.5" customHeight="1">
      <c r="A42" s="210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9:D39"/>
    <mergeCell ref="B40:D40"/>
    <mergeCell ref="A5:B5"/>
    <mergeCell ref="C5:E5"/>
    <mergeCell ref="F5:K5"/>
    <mergeCell ref="O5:T5"/>
    <mergeCell ref="D17:E17"/>
    <mergeCell ref="B37:D37"/>
    <mergeCell ref="B38:D38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114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117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COUNTIF(F38:HQ38,"P")</f>
        <v>2</v>
      </c>
      <c r="B5" s="124"/>
      <c r="C5" s="223">
        <f>COUNTIF(F38:HQ38,"F")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COUNTIF(E37:HQ37,"N")</f>
        <v>2</v>
      </c>
      <c r="M5" s="224">
        <f>COUNTIF(E37:HQ37,"A")</f>
        <v>0</v>
      </c>
      <c r="N5" s="224">
        <f>COUNTIF(E37:HQ37,"B")</f>
        <v>0</v>
      </c>
      <c r="O5" s="223">
        <f>COUNTA(E7:HT7)</f>
        <v>2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/>
      <c r="I7" s="358"/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 t="s">
        <v>405</v>
      </c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/>
      <c r="C12" s="237"/>
      <c r="D12" s="238" t="s">
        <v>273</v>
      </c>
      <c r="E12" s="246"/>
      <c r="F12" s="247" t="s">
        <v>239</v>
      </c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 t="s">
        <v>406</v>
      </c>
      <c r="E13" s="246"/>
      <c r="F13" s="247"/>
      <c r="G13" s="247" t="s">
        <v>239</v>
      </c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/>
      <c r="E14" s="246"/>
      <c r="F14" s="247"/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238"/>
      <c r="E15" s="246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/>
      <c r="E16" s="246"/>
      <c r="F16" s="247"/>
      <c r="G16" s="247"/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27"/>
      <c r="F17" s="247"/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/>
      <c r="E18" s="246"/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47" t="s">
        <v>239</v>
      </c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360</v>
      </c>
      <c r="E30" s="266"/>
      <c r="F30" s="247" t="s">
        <v>239</v>
      </c>
      <c r="G30" s="247" t="s">
        <v>239</v>
      </c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 t="s">
        <v>361</v>
      </c>
      <c r="E31" s="269"/>
      <c r="F31" s="247"/>
      <c r="G31" s="247"/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 t="s">
        <v>387</v>
      </c>
      <c r="E35" s="269"/>
      <c r="F35" s="247" t="s">
        <v>239</v>
      </c>
      <c r="G35" s="247" t="s">
        <v>239</v>
      </c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70"/>
      <c r="C36" s="271"/>
      <c r="D36" s="272"/>
      <c r="E36" s="273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55" t="s">
        <v>257</v>
      </c>
      <c r="B37" s="276" t="s">
        <v>258</v>
      </c>
      <c r="C37" s="179"/>
      <c r="D37" s="180"/>
      <c r="E37" s="277"/>
      <c r="F37" s="384" t="s">
        <v>103</v>
      </c>
      <c r="G37" s="384" t="s">
        <v>103</v>
      </c>
      <c r="H37" s="384"/>
      <c r="I37" s="384"/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5"/>
      <c r="U37" s="210"/>
      <c r="V37" s="210"/>
      <c r="W37" s="210"/>
      <c r="X37" s="210"/>
      <c r="Y37" s="210"/>
      <c r="Z37" s="210"/>
    </row>
    <row r="38" ht="13.5" customHeight="1">
      <c r="A38" s="262"/>
      <c r="B38" s="281" t="s">
        <v>259</v>
      </c>
      <c r="C38" s="11"/>
      <c r="D38" s="12"/>
      <c r="E38" s="282"/>
      <c r="F38" s="350" t="s">
        <v>260</v>
      </c>
      <c r="G38" s="350" t="s">
        <v>260</v>
      </c>
      <c r="H38" s="350"/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86"/>
      <c r="U38" s="210"/>
      <c r="V38" s="210"/>
      <c r="W38" s="210"/>
      <c r="X38" s="210"/>
      <c r="Y38" s="210"/>
      <c r="Z38" s="210"/>
    </row>
    <row r="39" ht="13.5" customHeight="1">
      <c r="A39" s="262"/>
      <c r="B39" s="285" t="s">
        <v>261</v>
      </c>
      <c r="C39" s="11"/>
      <c r="D39" s="12"/>
      <c r="E39" s="286"/>
      <c r="F39" s="287">
        <v>39139.0</v>
      </c>
      <c r="G39" s="287">
        <v>39139.0</v>
      </c>
      <c r="H39" s="287"/>
      <c r="I39" s="287"/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8"/>
      <c r="U39" s="210"/>
      <c r="V39" s="210"/>
      <c r="W39" s="210"/>
      <c r="X39" s="210"/>
      <c r="Y39" s="210"/>
      <c r="Z39" s="210"/>
    </row>
    <row r="40" ht="69.0" customHeight="1">
      <c r="A40" s="387"/>
      <c r="B40" s="290" t="s">
        <v>262</v>
      </c>
      <c r="C40" s="191"/>
      <c r="D40" s="192"/>
      <c r="E40" s="291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4"/>
      <c r="U40" s="210"/>
      <c r="V40" s="210"/>
      <c r="W40" s="210"/>
      <c r="X40" s="210"/>
      <c r="Y40" s="210"/>
      <c r="Z40" s="210"/>
    </row>
    <row r="41" ht="9.75" customHeight="1">
      <c r="A41" s="388"/>
      <c r="B41" s="226"/>
      <c r="C41" s="210"/>
      <c r="D41" s="227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ht="13.5" customHeight="1">
      <c r="A42" s="210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9:D39"/>
    <mergeCell ref="B40:D40"/>
    <mergeCell ref="A5:B5"/>
    <mergeCell ref="C5:E5"/>
    <mergeCell ref="F5:K5"/>
    <mergeCell ref="O5:T5"/>
    <mergeCell ref="D17:E17"/>
    <mergeCell ref="B37:D37"/>
    <mergeCell ref="B38:D38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22.8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5.0" customHeight="1">
      <c r="A1" s="206" t="s">
        <v>206</v>
      </c>
      <c r="B1" s="102"/>
      <c r="C1" s="207" t="s">
        <v>114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121</v>
      </c>
      <c r="M1" s="102"/>
      <c r="N1" s="102"/>
      <c r="O1" s="102"/>
      <c r="P1" s="102"/>
      <c r="Q1" s="102"/>
      <c r="R1" s="102"/>
      <c r="S1" s="102"/>
      <c r="T1" s="108"/>
      <c r="U1" s="210"/>
      <c r="V1" s="210"/>
      <c r="W1" s="210"/>
      <c r="X1" s="210"/>
      <c r="Y1" s="210"/>
      <c r="Z1" s="210"/>
    </row>
    <row r="2" ht="13.5" customHeight="1">
      <c r="A2" s="394" t="s">
        <v>209</v>
      </c>
      <c r="B2" s="113"/>
      <c r="C2" s="213" t="s">
        <v>7</v>
      </c>
      <c r="D2" s="112"/>
      <c r="E2" s="113"/>
      <c r="F2" s="395" t="s">
        <v>210</v>
      </c>
      <c r="G2" s="112"/>
      <c r="H2" s="112"/>
      <c r="I2" s="112"/>
      <c r="J2" s="112"/>
      <c r="K2" s="113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COUNTIF(F39:HQ39,"P")</f>
        <v>5</v>
      </c>
      <c r="B5" s="124"/>
      <c r="C5" s="223">
        <f>COUNTIF(F39:HQ39,"F")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COUNTIF(E38:HQ38,"N")</f>
        <v>2</v>
      </c>
      <c r="M5" s="224">
        <f>COUNTIF(E38:HQ38,"A")</f>
        <v>3</v>
      </c>
      <c r="N5" s="224">
        <f>COUNTIF(E38:HQ38,"B")</f>
        <v>0</v>
      </c>
      <c r="O5" s="223">
        <f>COUNTA(E7:HT7)</f>
        <v>5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0.5" customHeight="1">
      <c r="A7" s="228"/>
      <c r="B7" s="396"/>
      <c r="C7" s="397"/>
      <c r="D7" s="398"/>
      <c r="E7" s="397"/>
      <c r="F7" s="399" t="s">
        <v>213</v>
      </c>
      <c r="G7" s="399" t="s">
        <v>214</v>
      </c>
      <c r="H7" s="399" t="s">
        <v>215</v>
      </c>
      <c r="I7" s="399" t="s">
        <v>216</v>
      </c>
      <c r="J7" s="399" t="s">
        <v>217</v>
      </c>
      <c r="K7" s="399"/>
      <c r="L7" s="399"/>
      <c r="M7" s="399"/>
      <c r="N7" s="399"/>
      <c r="O7" s="399"/>
      <c r="P7" s="399"/>
      <c r="Q7" s="399"/>
      <c r="R7" s="399"/>
      <c r="S7" s="399"/>
      <c r="T7" s="400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236" t="s">
        <v>232</v>
      </c>
      <c r="C8" s="237"/>
      <c r="D8" s="238"/>
      <c r="E8" s="239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1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1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 t="s">
        <v>407</v>
      </c>
      <c r="E10" s="244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1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0"/>
      <c r="G11" s="240"/>
      <c r="H11" s="240"/>
      <c r="I11" s="240"/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241"/>
      <c r="U11" s="210"/>
      <c r="V11" s="211"/>
      <c r="W11" s="210"/>
      <c r="X11" s="210"/>
      <c r="Y11" s="210"/>
      <c r="Z11" s="210"/>
    </row>
    <row r="12" ht="13.5" customHeight="1">
      <c r="A12" s="242"/>
      <c r="B12" s="236" t="s">
        <v>408</v>
      </c>
      <c r="C12" s="237"/>
      <c r="D12" s="238"/>
      <c r="E12" s="246"/>
      <c r="F12" s="247"/>
      <c r="G12" s="247"/>
      <c r="H12" s="247"/>
      <c r="I12" s="247"/>
      <c r="J12" s="247"/>
      <c r="K12" s="240"/>
      <c r="L12" s="240"/>
      <c r="M12" s="240"/>
      <c r="N12" s="240"/>
      <c r="O12" s="240"/>
      <c r="P12" s="240"/>
      <c r="Q12" s="240"/>
      <c r="R12" s="240"/>
      <c r="S12" s="240"/>
      <c r="T12" s="241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 t="s">
        <v>273</v>
      </c>
      <c r="E13" s="246"/>
      <c r="F13" s="247" t="s">
        <v>239</v>
      </c>
      <c r="G13" s="247"/>
      <c r="H13" s="247"/>
      <c r="I13" s="247"/>
      <c r="J13" s="247"/>
      <c r="K13" s="240"/>
      <c r="L13" s="240"/>
      <c r="M13" s="240"/>
      <c r="N13" s="240"/>
      <c r="O13" s="240"/>
      <c r="P13" s="240"/>
      <c r="Q13" s="240"/>
      <c r="R13" s="240"/>
      <c r="S13" s="240"/>
      <c r="T13" s="241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>
        <v>1.0</v>
      </c>
      <c r="E14" s="246"/>
      <c r="F14" s="247"/>
      <c r="G14" s="247" t="s">
        <v>239</v>
      </c>
      <c r="H14" s="247" t="s">
        <v>239</v>
      </c>
      <c r="I14" s="247"/>
      <c r="J14" s="247"/>
      <c r="K14" s="240"/>
      <c r="L14" s="240"/>
      <c r="M14" s="240"/>
      <c r="N14" s="240"/>
      <c r="O14" s="240"/>
      <c r="P14" s="240"/>
      <c r="Q14" s="240"/>
      <c r="R14" s="240"/>
      <c r="S14" s="240"/>
      <c r="T14" s="241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238">
        <v>2.0</v>
      </c>
      <c r="E15" s="246"/>
      <c r="F15" s="247"/>
      <c r="G15" s="247"/>
      <c r="H15" s="247"/>
      <c r="I15" s="247" t="s">
        <v>239</v>
      </c>
      <c r="J15" s="247" t="s">
        <v>239</v>
      </c>
      <c r="K15" s="240"/>
      <c r="L15" s="240"/>
      <c r="M15" s="240"/>
      <c r="N15" s="240"/>
      <c r="O15" s="240"/>
      <c r="P15" s="240"/>
      <c r="Q15" s="240"/>
      <c r="R15" s="240"/>
      <c r="S15" s="240"/>
      <c r="T15" s="241"/>
      <c r="U15" s="248"/>
      <c r="V15" s="210"/>
      <c r="W15" s="210"/>
      <c r="X15" s="210"/>
      <c r="Y15" s="210"/>
      <c r="Z15" s="210"/>
    </row>
    <row r="16" ht="13.5" customHeight="1">
      <c r="A16" s="242"/>
      <c r="B16" s="236" t="s">
        <v>395</v>
      </c>
      <c r="C16" s="237"/>
      <c r="D16" s="238"/>
      <c r="E16" s="246"/>
      <c r="F16" s="247"/>
      <c r="G16" s="247"/>
      <c r="H16" s="247"/>
      <c r="I16" s="247"/>
      <c r="J16" s="247"/>
      <c r="K16" s="240"/>
      <c r="L16" s="240"/>
      <c r="M16" s="240"/>
      <c r="N16" s="240"/>
      <c r="O16" s="240"/>
      <c r="P16" s="240"/>
      <c r="Q16" s="240"/>
      <c r="R16" s="240"/>
      <c r="S16" s="240"/>
      <c r="T16" s="241"/>
      <c r="U16" s="248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27" t="s">
        <v>396</v>
      </c>
      <c r="F17" s="247"/>
      <c r="G17" s="247" t="s">
        <v>239</v>
      </c>
      <c r="H17" s="247"/>
      <c r="I17" s="247" t="s">
        <v>239</v>
      </c>
      <c r="J17" s="247"/>
      <c r="K17" s="240"/>
      <c r="L17" s="240"/>
      <c r="M17" s="240"/>
      <c r="N17" s="240"/>
      <c r="O17" s="240"/>
      <c r="P17" s="240"/>
      <c r="Q17" s="240"/>
      <c r="R17" s="240"/>
      <c r="S17" s="240"/>
      <c r="T17" s="241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 t="s">
        <v>397</v>
      </c>
      <c r="E18" s="246"/>
      <c r="F18" s="247"/>
      <c r="H18" s="247" t="s">
        <v>239</v>
      </c>
      <c r="I18" s="247"/>
      <c r="J18" s="247" t="s">
        <v>239</v>
      </c>
      <c r="K18" s="240"/>
      <c r="L18" s="240"/>
      <c r="M18" s="240"/>
      <c r="N18" s="240"/>
      <c r="O18" s="240"/>
      <c r="P18" s="240"/>
      <c r="Q18" s="240"/>
      <c r="R18" s="240"/>
      <c r="S18" s="240"/>
      <c r="T18" s="241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1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0"/>
      <c r="G20" s="240"/>
      <c r="H20" s="240"/>
      <c r="I20" s="240"/>
      <c r="J20" s="240"/>
      <c r="K20" s="240"/>
      <c r="L20" s="240"/>
      <c r="M20" s="240"/>
      <c r="N20" s="240"/>
      <c r="O20" s="240"/>
      <c r="P20" s="240"/>
      <c r="Q20" s="240"/>
      <c r="R20" s="240"/>
      <c r="S20" s="240"/>
      <c r="T20" s="241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0"/>
      <c r="G21" s="240"/>
      <c r="H21" s="240"/>
      <c r="I21" s="240"/>
      <c r="J21" s="240"/>
      <c r="K21" s="240"/>
      <c r="L21" s="240"/>
      <c r="M21" s="240"/>
      <c r="N21" s="240"/>
      <c r="O21" s="240"/>
      <c r="P21" s="240"/>
      <c r="Q21" s="240"/>
      <c r="R21" s="240"/>
      <c r="S21" s="240"/>
      <c r="T21" s="241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1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0"/>
      <c r="G23" s="240"/>
      <c r="H23" s="240"/>
      <c r="I23" s="240"/>
      <c r="J23" s="240"/>
      <c r="K23" s="240"/>
      <c r="L23" s="240"/>
      <c r="M23" s="240"/>
      <c r="N23" s="240"/>
      <c r="O23" s="240"/>
      <c r="P23" s="240"/>
      <c r="Q23" s="240"/>
      <c r="R23" s="240"/>
      <c r="S23" s="240"/>
      <c r="T23" s="241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0"/>
      <c r="G24" s="240"/>
      <c r="H24" s="240"/>
      <c r="I24" s="240"/>
      <c r="J24" s="240"/>
      <c r="K24" s="240"/>
      <c r="L24" s="240"/>
      <c r="M24" s="240"/>
      <c r="N24" s="240"/>
      <c r="O24" s="240"/>
      <c r="P24" s="240"/>
      <c r="Q24" s="240"/>
      <c r="R24" s="240"/>
      <c r="S24" s="240"/>
      <c r="T24" s="241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1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0"/>
      <c r="G26" s="240"/>
      <c r="H26" s="240"/>
      <c r="I26" s="240"/>
      <c r="J26" s="240"/>
      <c r="K26" s="240"/>
      <c r="L26" s="240"/>
      <c r="M26" s="240"/>
      <c r="N26" s="240"/>
      <c r="O26" s="240"/>
      <c r="P26" s="240"/>
      <c r="Q26" s="240"/>
      <c r="R26" s="240"/>
      <c r="S26" s="240"/>
      <c r="T26" s="241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0"/>
      <c r="T27" s="241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253"/>
      <c r="G28" s="253"/>
      <c r="H28" s="253"/>
      <c r="I28" s="253"/>
      <c r="J28" s="253"/>
      <c r="K28" s="253"/>
      <c r="L28" s="253"/>
      <c r="M28" s="253"/>
      <c r="N28" s="253"/>
      <c r="O28" s="253"/>
      <c r="P28" s="253"/>
      <c r="Q28" s="253"/>
      <c r="R28" s="253"/>
      <c r="S28" s="253"/>
      <c r="T28" s="254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260"/>
      <c r="G29" s="260"/>
      <c r="H29" s="260"/>
      <c r="I29" s="260"/>
      <c r="J29" s="260"/>
      <c r="K29" s="260"/>
      <c r="L29" s="260"/>
      <c r="M29" s="260"/>
      <c r="N29" s="260"/>
      <c r="O29" s="260"/>
      <c r="P29" s="260"/>
      <c r="Q29" s="260"/>
      <c r="R29" s="260"/>
      <c r="S29" s="260"/>
      <c r="T29" s="261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308</v>
      </c>
      <c r="E30" s="266"/>
      <c r="G30" s="247"/>
      <c r="H30" s="247" t="s">
        <v>239</v>
      </c>
      <c r="I30" s="247" t="s">
        <v>239</v>
      </c>
      <c r="J30" s="247"/>
      <c r="K30" s="240"/>
      <c r="L30" s="240"/>
      <c r="M30" s="240"/>
      <c r="N30" s="240"/>
      <c r="O30" s="240"/>
      <c r="P30" s="240"/>
      <c r="Q30" s="240"/>
      <c r="R30" s="240"/>
      <c r="S30" s="240"/>
      <c r="T30" s="241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268"/>
      <c r="D31" s="265" t="b">
        <v>0</v>
      </c>
      <c r="E31" s="269"/>
      <c r="F31" s="247" t="s">
        <v>239</v>
      </c>
      <c r="G31" s="247" t="s">
        <v>239</v>
      </c>
      <c r="H31" s="247"/>
      <c r="I31" s="247"/>
      <c r="J31" s="247" t="s">
        <v>239</v>
      </c>
      <c r="K31" s="240"/>
      <c r="L31" s="240"/>
      <c r="M31" s="240"/>
      <c r="N31" s="240"/>
      <c r="O31" s="240"/>
      <c r="P31" s="240"/>
      <c r="Q31" s="240"/>
      <c r="R31" s="240"/>
      <c r="S31" s="240"/>
      <c r="T31" s="241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268"/>
      <c r="D32" s="265"/>
      <c r="E32" s="269"/>
      <c r="F32" s="240"/>
      <c r="G32" s="240"/>
      <c r="H32" s="240"/>
      <c r="I32" s="240"/>
      <c r="J32" s="240"/>
      <c r="K32" s="240"/>
      <c r="L32" s="240"/>
      <c r="M32" s="240"/>
      <c r="N32" s="240"/>
      <c r="O32" s="240"/>
      <c r="P32" s="240"/>
      <c r="Q32" s="240"/>
      <c r="R32" s="240"/>
      <c r="S32" s="240"/>
      <c r="T32" s="241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268"/>
      <c r="D33" s="265"/>
      <c r="E33" s="269"/>
      <c r="F33" s="240"/>
      <c r="G33" s="240"/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240"/>
      <c r="S33" s="240"/>
      <c r="T33" s="241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268"/>
      <c r="D34" s="265"/>
      <c r="E34" s="269"/>
      <c r="F34" s="240"/>
      <c r="G34" s="240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40"/>
      <c r="S34" s="240"/>
      <c r="T34" s="241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268"/>
      <c r="D35" s="265" t="s">
        <v>409</v>
      </c>
      <c r="E35" s="269"/>
      <c r="G35" s="247" t="s">
        <v>239</v>
      </c>
      <c r="H35" s="247"/>
      <c r="I35" s="247"/>
      <c r="J35" s="247" t="s">
        <v>239</v>
      </c>
      <c r="K35" s="240"/>
      <c r="L35" s="240"/>
      <c r="M35" s="240"/>
      <c r="N35" s="240"/>
      <c r="O35" s="240"/>
      <c r="P35" s="240"/>
      <c r="Q35" s="240"/>
      <c r="R35" s="240"/>
      <c r="S35" s="240"/>
      <c r="T35" s="241"/>
      <c r="U35" s="210"/>
      <c r="V35" s="210"/>
      <c r="W35" s="210"/>
      <c r="X35" s="210"/>
      <c r="Y35" s="210"/>
      <c r="Z35" s="210"/>
    </row>
    <row r="36" ht="13.5" customHeight="1">
      <c r="A36" s="262"/>
      <c r="B36" s="389"/>
      <c r="C36" s="390"/>
      <c r="D36" s="272" t="s">
        <v>410</v>
      </c>
      <c r="E36" s="391"/>
      <c r="F36" s="247" t="s">
        <v>239</v>
      </c>
      <c r="G36" s="374"/>
      <c r="H36" s="374"/>
      <c r="I36" s="374"/>
      <c r="J36" s="374"/>
      <c r="K36" s="274"/>
      <c r="L36" s="274"/>
      <c r="M36" s="274"/>
      <c r="N36" s="274"/>
      <c r="O36" s="274"/>
      <c r="P36" s="274"/>
      <c r="Q36" s="274"/>
      <c r="R36" s="274"/>
      <c r="S36" s="274"/>
      <c r="T36" s="275"/>
      <c r="U36" s="210"/>
      <c r="V36" s="210"/>
      <c r="W36" s="210"/>
      <c r="X36" s="210"/>
      <c r="Y36" s="210"/>
      <c r="Z36" s="210"/>
    </row>
    <row r="37" ht="13.5" customHeight="1">
      <c r="A37" s="262"/>
      <c r="B37" s="270"/>
      <c r="C37" s="271"/>
      <c r="D37" s="272" t="s">
        <v>308</v>
      </c>
      <c r="E37" s="273"/>
      <c r="F37" s="374"/>
      <c r="G37" s="374"/>
      <c r="H37" s="247" t="s">
        <v>239</v>
      </c>
      <c r="I37" s="247" t="s">
        <v>239</v>
      </c>
      <c r="J37" s="374"/>
      <c r="K37" s="274"/>
      <c r="L37" s="274"/>
      <c r="M37" s="274"/>
      <c r="N37" s="274"/>
      <c r="O37" s="274"/>
      <c r="P37" s="274"/>
      <c r="Q37" s="274"/>
      <c r="R37" s="274"/>
      <c r="S37" s="274"/>
      <c r="T37" s="275"/>
      <c r="U37" s="210"/>
      <c r="V37" s="210"/>
      <c r="W37" s="210"/>
      <c r="X37" s="210"/>
      <c r="Y37" s="210"/>
      <c r="Z37" s="210"/>
    </row>
    <row r="38" ht="13.5" customHeight="1">
      <c r="A38" s="255" t="s">
        <v>257</v>
      </c>
      <c r="B38" s="276" t="s">
        <v>258</v>
      </c>
      <c r="C38" s="179"/>
      <c r="D38" s="180"/>
      <c r="E38" s="277"/>
      <c r="F38" s="278" t="s">
        <v>29</v>
      </c>
      <c r="G38" s="278" t="s">
        <v>29</v>
      </c>
      <c r="H38" s="278" t="s">
        <v>103</v>
      </c>
      <c r="I38" s="278" t="s">
        <v>103</v>
      </c>
      <c r="J38" s="278" t="s">
        <v>29</v>
      </c>
      <c r="K38" s="278"/>
      <c r="L38" s="278"/>
      <c r="M38" s="278"/>
      <c r="N38" s="278"/>
      <c r="O38" s="278"/>
      <c r="P38" s="278"/>
      <c r="Q38" s="278"/>
      <c r="R38" s="278"/>
      <c r="S38" s="278"/>
      <c r="T38" s="279"/>
      <c r="U38" s="210"/>
      <c r="V38" s="210"/>
      <c r="W38" s="210"/>
      <c r="X38" s="210"/>
      <c r="Y38" s="210"/>
      <c r="Z38" s="210"/>
    </row>
    <row r="39" ht="13.5" customHeight="1">
      <c r="A39" s="262"/>
      <c r="B39" s="281" t="s">
        <v>259</v>
      </c>
      <c r="C39" s="11"/>
      <c r="D39" s="12"/>
      <c r="E39" s="282"/>
      <c r="F39" s="283" t="s">
        <v>260</v>
      </c>
      <c r="G39" s="283" t="s">
        <v>260</v>
      </c>
      <c r="H39" s="283" t="s">
        <v>260</v>
      </c>
      <c r="I39" s="283" t="s">
        <v>260</v>
      </c>
      <c r="J39" s="283" t="s">
        <v>260</v>
      </c>
      <c r="K39" s="283"/>
      <c r="L39" s="283"/>
      <c r="M39" s="283"/>
      <c r="N39" s="283"/>
      <c r="O39" s="283"/>
      <c r="P39" s="283"/>
      <c r="Q39" s="283"/>
      <c r="R39" s="283"/>
      <c r="S39" s="283"/>
      <c r="T39" s="284"/>
      <c r="U39" s="210"/>
      <c r="V39" s="210"/>
      <c r="W39" s="210"/>
      <c r="X39" s="210"/>
      <c r="Y39" s="210"/>
      <c r="Z39" s="210"/>
    </row>
    <row r="40" ht="13.5" customHeight="1">
      <c r="A40" s="262"/>
      <c r="B40" s="285" t="s">
        <v>261</v>
      </c>
      <c r="C40" s="11"/>
      <c r="D40" s="12"/>
      <c r="E40" s="286"/>
      <c r="F40" s="287">
        <v>39139.0</v>
      </c>
      <c r="G40" s="287">
        <v>39139.0</v>
      </c>
      <c r="H40" s="287">
        <v>39140.0</v>
      </c>
      <c r="I40" s="287">
        <v>39141.0</v>
      </c>
      <c r="J40" s="287">
        <v>39142.0</v>
      </c>
      <c r="K40" s="287"/>
      <c r="L40" s="287"/>
      <c r="M40" s="287"/>
      <c r="N40" s="287"/>
      <c r="O40" s="287"/>
      <c r="P40" s="287"/>
      <c r="Q40" s="287"/>
      <c r="R40" s="287"/>
      <c r="S40" s="287"/>
      <c r="T40" s="288"/>
      <c r="U40" s="210"/>
      <c r="V40" s="210"/>
      <c r="W40" s="210"/>
      <c r="X40" s="210"/>
      <c r="Y40" s="210"/>
      <c r="Z40" s="210"/>
    </row>
    <row r="41" ht="69.0" customHeight="1">
      <c r="A41" s="387"/>
      <c r="B41" s="290" t="s">
        <v>262</v>
      </c>
      <c r="C41" s="191"/>
      <c r="D41" s="192"/>
      <c r="E41" s="291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3"/>
      <c r="S41" s="293"/>
      <c r="T41" s="294"/>
      <c r="U41" s="210"/>
      <c r="V41" s="210"/>
      <c r="W41" s="210"/>
      <c r="X41" s="210"/>
      <c r="Y41" s="210"/>
      <c r="Z41" s="210"/>
    </row>
    <row r="42" ht="9.75" customHeight="1">
      <c r="A42" s="226"/>
      <c r="B42" s="210"/>
      <c r="C42" s="227"/>
      <c r="D42" s="210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0:D40"/>
    <mergeCell ref="B41:D41"/>
    <mergeCell ref="A5:B5"/>
    <mergeCell ref="C5:E5"/>
    <mergeCell ref="F5:K5"/>
    <mergeCell ref="O5:T5"/>
    <mergeCell ref="D17:E17"/>
    <mergeCell ref="B38:D38"/>
    <mergeCell ref="B39:D39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20.0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114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123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COUNTIF(F44:HQ44,"P")</f>
        <v>5</v>
      </c>
      <c r="B5" s="124"/>
      <c r="C5" s="223">
        <f>COUNTIF(F45:HQ45,"F")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COUNTIF(E44:HQ44,"N")</f>
        <v>0</v>
      </c>
      <c r="M5" s="224">
        <f>COUNTIF(E44:HQ44,"A")</f>
        <v>0</v>
      </c>
      <c r="N5" s="224">
        <f>COUNTIF(E44:HQ44,"B")</f>
        <v>0</v>
      </c>
      <c r="O5" s="223">
        <f>COUNTA(E7:HT7)</f>
        <v>5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5.0" customHeight="1">
      <c r="A7" s="228"/>
      <c r="B7" s="229"/>
      <c r="C7" s="230"/>
      <c r="D7" s="231"/>
      <c r="E7" s="230"/>
      <c r="F7" s="232" t="s">
        <v>213</v>
      </c>
      <c r="G7" s="232" t="s">
        <v>214</v>
      </c>
      <c r="H7" s="232" t="s">
        <v>215</v>
      </c>
      <c r="I7" s="232" t="s">
        <v>216</v>
      </c>
      <c r="J7" s="232" t="s">
        <v>217</v>
      </c>
      <c r="K7" s="232"/>
      <c r="L7" s="232"/>
      <c r="M7" s="232"/>
      <c r="N7" s="232"/>
      <c r="O7" s="232"/>
      <c r="P7" s="232"/>
      <c r="Q7" s="232"/>
      <c r="R7" s="232"/>
      <c r="S7" s="232"/>
      <c r="T7" s="233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236" t="s">
        <v>232</v>
      </c>
      <c r="C8" s="237"/>
      <c r="D8" s="238"/>
      <c r="E8" s="239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1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/>
      <c r="E9" s="244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1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 t="s">
        <v>411</v>
      </c>
      <c r="E10" s="244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1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0"/>
      <c r="G11" s="240"/>
      <c r="H11" s="240"/>
      <c r="I11" s="240"/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241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347</v>
      </c>
      <c r="C12" s="237"/>
      <c r="D12" s="238"/>
      <c r="E12" s="246"/>
      <c r="F12" s="247"/>
      <c r="G12" s="247"/>
      <c r="H12" s="247"/>
      <c r="I12" s="247"/>
      <c r="J12" s="247"/>
      <c r="K12" s="240"/>
      <c r="L12" s="240"/>
      <c r="M12" s="240"/>
      <c r="N12" s="240"/>
      <c r="O12" s="240"/>
      <c r="P12" s="240"/>
      <c r="Q12" s="240"/>
      <c r="R12" s="240"/>
      <c r="S12" s="240"/>
      <c r="T12" s="241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 t="s">
        <v>273</v>
      </c>
      <c r="E13" s="246"/>
      <c r="F13" s="247" t="s">
        <v>239</v>
      </c>
      <c r="G13" s="247"/>
      <c r="H13" s="247"/>
      <c r="I13" s="247"/>
      <c r="J13" s="247"/>
      <c r="K13" s="240"/>
      <c r="L13" s="240"/>
      <c r="M13" s="240"/>
      <c r="N13" s="240"/>
      <c r="O13" s="240"/>
      <c r="P13" s="240"/>
      <c r="Q13" s="240"/>
      <c r="R13" s="240"/>
      <c r="S13" s="240"/>
      <c r="T13" s="241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>
        <v>1.0</v>
      </c>
      <c r="E14" s="246"/>
      <c r="F14" s="247"/>
      <c r="G14" s="247" t="s">
        <v>239</v>
      </c>
      <c r="H14" s="247" t="s">
        <v>239</v>
      </c>
      <c r="I14" s="247"/>
      <c r="J14" s="247"/>
      <c r="K14" s="240"/>
      <c r="L14" s="240"/>
      <c r="M14" s="240"/>
      <c r="N14" s="240"/>
      <c r="O14" s="240"/>
      <c r="P14" s="240"/>
      <c r="Q14" s="240"/>
      <c r="R14" s="240"/>
      <c r="S14" s="240"/>
      <c r="T14" s="241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238">
        <v>2.0</v>
      </c>
      <c r="E15" s="246"/>
      <c r="F15" s="247"/>
      <c r="G15" s="247"/>
      <c r="H15" s="247"/>
      <c r="I15" s="247" t="s">
        <v>239</v>
      </c>
      <c r="J15" s="247" t="s">
        <v>239</v>
      </c>
      <c r="K15" s="240"/>
      <c r="L15" s="240"/>
      <c r="M15" s="240"/>
      <c r="N15" s="240"/>
      <c r="O15" s="240"/>
      <c r="P15" s="240"/>
      <c r="Q15" s="240"/>
      <c r="R15" s="240"/>
      <c r="S15" s="240"/>
      <c r="T15" s="241"/>
      <c r="U15" s="248"/>
      <c r="V15" s="210"/>
      <c r="W15" s="210"/>
      <c r="X15" s="210"/>
      <c r="Y15" s="210"/>
      <c r="Z15" s="210"/>
    </row>
    <row r="16" ht="13.5" customHeight="1">
      <c r="A16" s="242"/>
      <c r="B16" s="236" t="s">
        <v>395</v>
      </c>
      <c r="C16" s="237"/>
      <c r="D16" s="238"/>
      <c r="E16" s="246"/>
      <c r="F16" s="247"/>
      <c r="G16" s="247"/>
      <c r="H16" s="247"/>
      <c r="I16" s="247"/>
      <c r="J16" s="247"/>
      <c r="K16" s="240"/>
      <c r="L16" s="240"/>
      <c r="M16" s="240"/>
      <c r="N16" s="240"/>
      <c r="O16" s="240"/>
      <c r="P16" s="240"/>
      <c r="Q16" s="240"/>
      <c r="R16" s="240"/>
      <c r="S16" s="240"/>
      <c r="T16" s="241"/>
      <c r="U16" s="248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27" t="s">
        <v>396</v>
      </c>
      <c r="F17" s="247"/>
      <c r="G17" s="247" t="s">
        <v>239</v>
      </c>
      <c r="H17" s="247"/>
      <c r="I17" s="247" t="s">
        <v>239</v>
      </c>
      <c r="J17" s="247"/>
      <c r="K17" s="240"/>
      <c r="L17" s="240"/>
      <c r="M17" s="240"/>
      <c r="N17" s="240"/>
      <c r="O17" s="240"/>
      <c r="P17" s="240"/>
      <c r="Q17" s="240"/>
      <c r="R17" s="240"/>
      <c r="S17" s="240"/>
      <c r="T17" s="241"/>
      <c r="U17" s="248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 t="s">
        <v>397</v>
      </c>
      <c r="E18" s="246"/>
      <c r="F18" s="247"/>
      <c r="H18" s="247" t="s">
        <v>239</v>
      </c>
      <c r="I18" s="247"/>
      <c r="J18" s="247" t="s">
        <v>239</v>
      </c>
      <c r="K18" s="240"/>
      <c r="L18" s="240"/>
      <c r="M18" s="240"/>
      <c r="N18" s="240"/>
      <c r="O18" s="240"/>
      <c r="P18" s="240"/>
      <c r="Q18" s="240"/>
      <c r="R18" s="240"/>
      <c r="S18" s="240"/>
      <c r="T18" s="241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1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0"/>
      <c r="G20" s="240"/>
      <c r="H20" s="240"/>
      <c r="I20" s="240"/>
      <c r="J20" s="240"/>
      <c r="K20" s="240"/>
      <c r="L20" s="240"/>
      <c r="M20" s="240"/>
      <c r="N20" s="240"/>
      <c r="O20" s="240"/>
      <c r="P20" s="240"/>
      <c r="Q20" s="240"/>
      <c r="R20" s="240"/>
      <c r="S20" s="240"/>
      <c r="T20" s="241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0"/>
      <c r="G21" s="240"/>
      <c r="H21" s="240"/>
      <c r="I21" s="240"/>
      <c r="J21" s="240"/>
      <c r="K21" s="240"/>
      <c r="L21" s="240"/>
      <c r="M21" s="240"/>
      <c r="N21" s="240"/>
      <c r="O21" s="240"/>
      <c r="P21" s="240"/>
      <c r="Q21" s="240"/>
      <c r="R21" s="240"/>
      <c r="S21" s="240"/>
      <c r="T21" s="241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1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0"/>
      <c r="G23" s="240"/>
      <c r="H23" s="240"/>
      <c r="I23" s="240"/>
      <c r="J23" s="240"/>
      <c r="K23" s="240"/>
      <c r="L23" s="240"/>
      <c r="M23" s="240"/>
      <c r="N23" s="240"/>
      <c r="O23" s="240"/>
      <c r="P23" s="240"/>
      <c r="Q23" s="240"/>
      <c r="R23" s="240"/>
      <c r="S23" s="240"/>
      <c r="T23" s="241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0"/>
      <c r="G24" s="240"/>
      <c r="H24" s="240"/>
      <c r="I24" s="240"/>
      <c r="J24" s="240"/>
      <c r="K24" s="240"/>
      <c r="L24" s="240"/>
      <c r="M24" s="240"/>
      <c r="N24" s="240"/>
      <c r="O24" s="240"/>
      <c r="P24" s="240"/>
      <c r="Q24" s="240"/>
      <c r="R24" s="240"/>
      <c r="S24" s="240"/>
      <c r="T24" s="241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1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0"/>
      <c r="G26" s="240"/>
      <c r="H26" s="240"/>
      <c r="I26" s="240"/>
      <c r="J26" s="240"/>
      <c r="K26" s="240"/>
      <c r="L26" s="240"/>
      <c r="M26" s="240"/>
      <c r="N26" s="240"/>
      <c r="O26" s="240"/>
      <c r="P26" s="240"/>
      <c r="Q26" s="240"/>
      <c r="R26" s="240"/>
      <c r="S26" s="240"/>
      <c r="T26" s="241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0"/>
      <c r="T27" s="241"/>
      <c r="U27" s="210"/>
      <c r="V27" s="210"/>
      <c r="W27" s="210"/>
      <c r="X27" s="210"/>
      <c r="Y27" s="210"/>
      <c r="Z27" s="210"/>
    </row>
    <row r="28" ht="13.5" customHeight="1">
      <c r="A28" s="242"/>
      <c r="B28" s="236"/>
      <c r="C28" s="237"/>
      <c r="D28" s="238"/>
      <c r="E28" s="246"/>
      <c r="F28" s="240"/>
      <c r="G28" s="240"/>
      <c r="H28" s="240"/>
      <c r="I28" s="240"/>
      <c r="J28" s="240"/>
      <c r="K28" s="240"/>
      <c r="L28" s="240"/>
      <c r="M28" s="240"/>
      <c r="N28" s="240"/>
      <c r="O28" s="240"/>
      <c r="P28" s="240"/>
      <c r="Q28" s="240"/>
      <c r="R28" s="240"/>
      <c r="S28" s="240"/>
      <c r="T28" s="241"/>
      <c r="U28" s="210"/>
      <c r="V28" s="210"/>
      <c r="W28" s="210"/>
      <c r="X28" s="210"/>
      <c r="Y28" s="210"/>
      <c r="Z28" s="210"/>
    </row>
    <row r="29" ht="13.5" customHeight="1">
      <c r="A29" s="242"/>
      <c r="B29" s="236"/>
      <c r="C29" s="237"/>
      <c r="D29" s="238"/>
      <c r="E29" s="246"/>
      <c r="F29" s="240"/>
      <c r="G29" s="240"/>
      <c r="H29" s="240"/>
      <c r="I29" s="240"/>
      <c r="J29" s="240"/>
      <c r="K29" s="240"/>
      <c r="L29" s="240"/>
      <c r="M29" s="240"/>
      <c r="N29" s="240"/>
      <c r="O29" s="240"/>
      <c r="P29" s="240"/>
      <c r="Q29" s="240"/>
      <c r="R29" s="240"/>
      <c r="S29" s="240"/>
      <c r="T29" s="241"/>
      <c r="U29" s="210"/>
      <c r="V29" s="210"/>
      <c r="W29" s="210"/>
      <c r="X29" s="210"/>
      <c r="Y29" s="210"/>
      <c r="Z29" s="210"/>
    </row>
    <row r="30" ht="13.5" customHeight="1">
      <c r="A30" s="242"/>
      <c r="B30" s="249"/>
      <c r="C30" s="250"/>
      <c r="D30" s="251"/>
      <c r="E30" s="252"/>
      <c r="F30" s="253"/>
      <c r="G30" s="253"/>
      <c r="H30" s="253"/>
      <c r="I30" s="253"/>
      <c r="J30" s="253"/>
      <c r="K30" s="253"/>
      <c r="L30" s="253"/>
      <c r="M30" s="253"/>
      <c r="N30" s="253"/>
      <c r="O30" s="253"/>
      <c r="P30" s="253"/>
      <c r="Q30" s="253"/>
      <c r="R30" s="253"/>
      <c r="S30" s="253"/>
      <c r="T30" s="254"/>
      <c r="U30" s="210"/>
      <c r="V30" s="210"/>
      <c r="W30" s="210"/>
      <c r="X30" s="210"/>
      <c r="Y30" s="210"/>
      <c r="Z30" s="210"/>
    </row>
    <row r="31" ht="13.5" customHeight="1">
      <c r="A31" s="255" t="s">
        <v>248</v>
      </c>
      <c r="B31" s="256" t="s">
        <v>249</v>
      </c>
      <c r="C31" s="257"/>
      <c r="D31" s="258"/>
      <c r="E31" s="259"/>
      <c r="F31" s="260"/>
      <c r="G31" s="260"/>
      <c r="H31" s="260"/>
      <c r="I31" s="260"/>
      <c r="J31" s="260"/>
      <c r="K31" s="260"/>
      <c r="L31" s="260"/>
      <c r="M31" s="260"/>
      <c r="N31" s="260"/>
      <c r="O31" s="260"/>
      <c r="P31" s="260"/>
      <c r="Q31" s="260"/>
      <c r="R31" s="260"/>
      <c r="S31" s="260"/>
      <c r="T31" s="261"/>
      <c r="U31" s="210"/>
      <c r="V31" s="210"/>
      <c r="W31" s="210"/>
      <c r="X31" s="210"/>
      <c r="Y31" s="210"/>
      <c r="Z31" s="210"/>
    </row>
    <row r="32" ht="13.5" customHeight="1">
      <c r="A32" s="262"/>
      <c r="B32" s="267"/>
      <c r="C32" s="264"/>
      <c r="D32" s="265" t="s">
        <v>308</v>
      </c>
      <c r="E32" s="266"/>
      <c r="G32" s="247"/>
      <c r="H32" s="247" t="s">
        <v>239</v>
      </c>
      <c r="I32" s="247" t="s">
        <v>239</v>
      </c>
      <c r="J32" s="247"/>
      <c r="K32" s="240"/>
      <c r="L32" s="240"/>
      <c r="M32" s="240"/>
      <c r="N32" s="240"/>
      <c r="O32" s="240"/>
      <c r="P32" s="240"/>
      <c r="Q32" s="240"/>
      <c r="R32" s="240"/>
      <c r="S32" s="240"/>
      <c r="T32" s="241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268"/>
      <c r="D33" s="265" t="b">
        <v>0</v>
      </c>
      <c r="E33" s="269"/>
      <c r="F33" s="247" t="s">
        <v>239</v>
      </c>
      <c r="G33" s="247" t="s">
        <v>239</v>
      </c>
      <c r="H33" s="247"/>
      <c r="I33" s="247"/>
      <c r="J33" s="247" t="s">
        <v>239</v>
      </c>
      <c r="K33" s="240"/>
      <c r="L33" s="240"/>
      <c r="M33" s="240"/>
      <c r="N33" s="240"/>
      <c r="O33" s="240"/>
      <c r="P33" s="240"/>
      <c r="Q33" s="240"/>
      <c r="R33" s="240"/>
      <c r="S33" s="240"/>
      <c r="T33" s="241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252</v>
      </c>
      <c r="C34" s="268"/>
      <c r="D34" s="265"/>
      <c r="E34" s="269"/>
      <c r="F34" s="240"/>
      <c r="G34" s="240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40"/>
      <c r="S34" s="240"/>
      <c r="T34" s="241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268"/>
      <c r="D35" s="265"/>
      <c r="E35" s="269"/>
      <c r="F35" s="240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1"/>
      <c r="U35" s="210"/>
      <c r="V35" s="210"/>
      <c r="W35" s="210"/>
      <c r="X35" s="210"/>
      <c r="Y35" s="210"/>
      <c r="Z35" s="210"/>
    </row>
    <row r="36" ht="13.5" customHeight="1">
      <c r="A36" s="262"/>
      <c r="B36" s="267" t="s">
        <v>253</v>
      </c>
      <c r="C36" s="268"/>
      <c r="D36" s="265"/>
      <c r="E36" s="269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1"/>
      <c r="U36" s="210"/>
      <c r="V36" s="210"/>
      <c r="W36" s="210"/>
      <c r="X36" s="210"/>
      <c r="Y36" s="210"/>
      <c r="Z36" s="210"/>
    </row>
    <row r="37" ht="13.5" customHeight="1">
      <c r="A37" s="262"/>
      <c r="B37" s="267"/>
      <c r="C37" s="268"/>
      <c r="D37" s="265" t="s">
        <v>413</v>
      </c>
      <c r="E37" s="269"/>
      <c r="G37" s="247" t="s">
        <v>239</v>
      </c>
      <c r="H37" s="247"/>
      <c r="I37" s="247"/>
      <c r="J37" s="247" t="s">
        <v>239</v>
      </c>
      <c r="K37" s="240"/>
      <c r="L37" s="240"/>
      <c r="M37" s="240"/>
      <c r="N37" s="240"/>
      <c r="O37" s="240"/>
      <c r="P37" s="240"/>
      <c r="Q37" s="240"/>
      <c r="R37" s="240"/>
      <c r="S37" s="240"/>
      <c r="T37" s="241"/>
      <c r="U37" s="210"/>
      <c r="V37" s="210"/>
      <c r="W37" s="210"/>
      <c r="X37" s="210"/>
      <c r="Y37" s="210"/>
      <c r="Z37" s="210"/>
    </row>
    <row r="38" ht="13.5" customHeight="1">
      <c r="A38" s="262"/>
      <c r="B38" s="389"/>
      <c r="C38" s="390"/>
      <c r="D38" s="272" t="s">
        <v>414</v>
      </c>
      <c r="E38" s="391"/>
      <c r="F38" s="247" t="s">
        <v>239</v>
      </c>
      <c r="G38" s="374"/>
      <c r="H38" s="374"/>
      <c r="I38" s="374"/>
      <c r="J38" s="374"/>
      <c r="K38" s="240"/>
      <c r="L38" s="240"/>
      <c r="M38" s="240"/>
      <c r="N38" s="240"/>
      <c r="O38" s="240"/>
      <c r="P38" s="240"/>
      <c r="Q38" s="240"/>
      <c r="R38" s="240"/>
      <c r="S38" s="240"/>
      <c r="T38" s="241"/>
      <c r="U38" s="210"/>
      <c r="V38" s="210"/>
      <c r="W38" s="210"/>
      <c r="X38" s="210"/>
      <c r="Y38" s="210"/>
      <c r="Z38" s="210"/>
    </row>
    <row r="39" ht="13.5" customHeight="1">
      <c r="A39" s="262"/>
      <c r="B39" s="270"/>
      <c r="C39" s="271"/>
      <c r="D39" s="272" t="s">
        <v>308</v>
      </c>
      <c r="E39" s="273"/>
      <c r="F39" s="374"/>
      <c r="G39" s="374"/>
      <c r="H39" s="247" t="s">
        <v>239</v>
      </c>
      <c r="I39" s="247" t="s">
        <v>239</v>
      </c>
      <c r="J39" s="374"/>
      <c r="K39" s="240"/>
      <c r="L39" s="240"/>
      <c r="M39" s="240"/>
      <c r="N39" s="240"/>
      <c r="O39" s="240"/>
      <c r="P39" s="240"/>
      <c r="Q39" s="240"/>
      <c r="R39" s="240"/>
      <c r="S39" s="240"/>
      <c r="T39" s="241"/>
      <c r="U39" s="210"/>
      <c r="V39" s="210"/>
      <c r="W39" s="210"/>
      <c r="X39" s="210"/>
      <c r="Y39" s="210"/>
      <c r="Z39" s="210"/>
    </row>
    <row r="40" ht="13.5" customHeight="1">
      <c r="A40" s="262"/>
      <c r="B40" s="267"/>
      <c r="C40" s="268"/>
      <c r="D40" s="265"/>
      <c r="E40" s="269"/>
      <c r="F40" s="240"/>
      <c r="G40" s="240"/>
      <c r="H40" s="240"/>
      <c r="I40" s="240"/>
      <c r="J40" s="240"/>
      <c r="K40" s="240"/>
      <c r="L40" s="240"/>
      <c r="M40" s="240"/>
      <c r="N40" s="240"/>
      <c r="O40" s="240"/>
      <c r="P40" s="240"/>
      <c r="Q40" s="240"/>
      <c r="R40" s="240"/>
      <c r="S40" s="240"/>
      <c r="T40" s="241"/>
      <c r="U40" s="210"/>
      <c r="V40" s="210"/>
      <c r="W40" s="210"/>
      <c r="X40" s="210"/>
      <c r="Y40" s="210"/>
      <c r="Z40" s="210"/>
    </row>
    <row r="41" ht="13.5" customHeight="1">
      <c r="A41" s="262"/>
      <c r="B41" s="267"/>
      <c r="C41" s="268"/>
      <c r="D41" s="265"/>
      <c r="E41" s="269"/>
      <c r="F41" s="240"/>
      <c r="G41" s="240"/>
      <c r="H41" s="240"/>
      <c r="I41" s="240"/>
      <c r="J41" s="240"/>
      <c r="K41" s="240"/>
      <c r="L41" s="240"/>
      <c r="M41" s="240"/>
      <c r="N41" s="240"/>
      <c r="O41" s="240"/>
      <c r="P41" s="240"/>
      <c r="Q41" s="240"/>
      <c r="R41" s="240"/>
      <c r="S41" s="240"/>
      <c r="T41" s="241"/>
      <c r="U41" s="210"/>
      <c r="V41" s="210"/>
      <c r="W41" s="210"/>
      <c r="X41" s="210"/>
      <c r="Y41" s="210"/>
      <c r="Z41" s="210"/>
    </row>
    <row r="42" ht="13.5" customHeight="1">
      <c r="A42" s="262"/>
      <c r="B42" s="389"/>
      <c r="C42" s="390"/>
      <c r="D42" s="401"/>
      <c r="E42" s="273"/>
      <c r="F42" s="274"/>
      <c r="G42" s="274"/>
      <c r="H42" s="274"/>
      <c r="I42" s="274"/>
      <c r="J42" s="274"/>
      <c r="K42" s="274"/>
      <c r="L42" s="274"/>
      <c r="M42" s="274"/>
      <c r="N42" s="274"/>
      <c r="O42" s="274"/>
      <c r="P42" s="274"/>
      <c r="Q42" s="274"/>
      <c r="R42" s="274"/>
      <c r="S42" s="274"/>
      <c r="T42" s="275"/>
      <c r="U42" s="210"/>
      <c r="V42" s="210"/>
      <c r="W42" s="210"/>
      <c r="X42" s="210"/>
      <c r="Y42" s="210"/>
      <c r="Z42" s="210"/>
    </row>
    <row r="43" ht="13.5" customHeight="1">
      <c r="A43" s="255" t="s">
        <v>257</v>
      </c>
      <c r="B43" s="276" t="s">
        <v>258</v>
      </c>
      <c r="C43" s="179"/>
      <c r="D43" s="180"/>
      <c r="E43" s="277"/>
      <c r="F43" s="278" t="s">
        <v>29</v>
      </c>
      <c r="G43" s="278" t="s">
        <v>29</v>
      </c>
      <c r="H43" s="278" t="s">
        <v>103</v>
      </c>
      <c r="I43" s="278" t="s">
        <v>103</v>
      </c>
      <c r="J43" s="278" t="s">
        <v>29</v>
      </c>
      <c r="K43" s="278"/>
      <c r="L43" s="278"/>
      <c r="M43" s="278"/>
      <c r="N43" s="278"/>
      <c r="O43" s="278"/>
      <c r="P43" s="278"/>
      <c r="Q43" s="278"/>
      <c r="R43" s="278"/>
      <c r="S43" s="278"/>
      <c r="T43" s="279"/>
      <c r="U43" s="210"/>
      <c r="V43" s="210"/>
      <c r="W43" s="210"/>
      <c r="X43" s="210"/>
      <c r="Y43" s="210"/>
      <c r="Z43" s="210"/>
    </row>
    <row r="44" ht="13.5" customHeight="1">
      <c r="A44" s="402"/>
      <c r="B44" s="281" t="s">
        <v>259</v>
      </c>
      <c r="C44" s="11"/>
      <c r="D44" s="12"/>
      <c r="E44" s="282"/>
      <c r="F44" s="283" t="s">
        <v>260</v>
      </c>
      <c r="G44" s="283" t="s">
        <v>260</v>
      </c>
      <c r="H44" s="283" t="s">
        <v>260</v>
      </c>
      <c r="I44" s="283" t="s">
        <v>260</v>
      </c>
      <c r="J44" s="283" t="s">
        <v>260</v>
      </c>
      <c r="K44" s="283"/>
      <c r="L44" s="283"/>
      <c r="M44" s="283"/>
      <c r="N44" s="283"/>
      <c r="O44" s="283"/>
      <c r="P44" s="283"/>
      <c r="Q44" s="283"/>
      <c r="R44" s="283"/>
      <c r="S44" s="283"/>
      <c r="T44" s="284"/>
      <c r="U44" s="210"/>
      <c r="V44" s="210"/>
      <c r="W44" s="210"/>
      <c r="X44" s="210"/>
      <c r="Y44" s="210"/>
      <c r="Z44" s="210"/>
    </row>
    <row r="45" ht="13.5" customHeight="1">
      <c r="A45" s="402"/>
      <c r="B45" s="285" t="s">
        <v>261</v>
      </c>
      <c r="C45" s="11"/>
      <c r="D45" s="12"/>
      <c r="E45" s="286"/>
      <c r="F45" s="287">
        <v>39139.0</v>
      </c>
      <c r="G45" s="287">
        <v>39139.0</v>
      </c>
      <c r="H45" s="287">
        <v>39140.0</v>
      </c>
      <c r="I45" s="287">
        <v>39141.0</v>
      </c>
      <c r="J45" s="287">
        <v>39142.0</v>
      </c>
      <c r="K45" s="287"/>
      <c r="L45" s="287"/>
      <c r="M45" s="287"/>
      <c r="N45" s="287"/>
      <c r="O45" s="287"/>
      <c r="P45" s="287"/>
      <c r="Q45" s="287"/>
      <c r="R45" s="287"/>
      <c r="S45" s="287"/>
      <c r="T45" s="288"/>
      <c r="U45" s="210"/>
      <c r="V45" s="210"/>
      <c r="W45" s="210"/>
      <c r="X45" s="210"/>
      <c r="Y45" s="210"/>
      <c r="Z45" s="210"/>
    </row>
    <row r="46" ht="9.75" customHeight="1">
      <c r="A46" s="289"/>
      <c r="B46" s="290" t="s">
        <v>262</v>
      </c>
      <c r="C46" s="191"/>
      <c r="D46" s="192"/>
      <c r="E46" s="291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4"/>
      <c r="U46" s="210"/>
      <c r="V46" s="210"/>
      <c r="W46" s="210"/>
      <c r="X46" s="210"/>
      <c r="Y46" s="210"/>
      <c r="Z46" s="210"/>
    </row>
    <row r="47" ht="9.75" customHeight="1">
      <c r="A47" s="226"/>
      <c r="B47" s="210"/>
      <c r="C47" s="227"/>
      <c r="D47" s="210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3.5" customHeight="1">
      <c r="A242" s="210"/>
      <c r="B242" s="226"/>
      <c r="C242" s="210"/>
      <c r="D242" s="227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</row>
    <row r="243" ht="13.5" customHeight="1">
      <c r="A243" s="210"/>
      <c r="B243" s="226"/>
      <c r="C243" s="210"/>
      <c r="D243" s="227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</row>
    <row r="244" ht="13.5" customHeight="1">
      <c r="A244" s="210"/>
      <c r="B244" s="226"/>
      <c r="C244" s="210"/>
      <c r="D244" s="227"/>
      <c r="E244" s="210"/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</row>
    <row r="245" ht="13.5" customHeight="1">
      <c r="A245" s="210"/>
      <c r="B245" s="226"/>
      <c r="C245" s="210"/>
      <c r="D245" s="227"/>
      <c r="E245" s="210"/>
      <c r="F245" s="210"/>
      <c r="G245" s="210"/>
      <c r="H245" s="210"/>
      <c r="I245" s="210"/>
      <c r="J245" s="210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</row>
    <row r="246" ht="13.5" customHeight="1">
      <c r="A246" s="210"/>
      <c r="B246" s="226"/>
      <c r="C246" s="210"/>
      <c r="D246" s="227"/>
      <c r="E246" s="210"/>
      <c r="F246" s="210"/>
      <c r="G246" s="210"/>
      <c r="H246" s="210"/>
      <c r="I246" s="210"/>
      <c r="J246" s="210"/>
      <c r="K246" s="210"/>
      <c r="L246" s="210"/>
      <c r="M246" s="210"/>
      <c r="N246" s="210"/>
      <c r="O246" s="210"/>
      <c r="P246" s="210"/>
      <c r="Q246" s="210"/>
      <c r="R246" s="210"/>
      <c r="S246" s="210"/>
      <c r="T246" s="210"/>
      <c r="U246" s="210"/>
      <c r="V246" s="210"/>
      <c r="W246" s="210"/>
      <c r="X246" s="210"/>
      <c r="Y246" s="210"/>
      <c r="Z246" s="210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5:D45"/>
    <mergeCell ref="B46:D46"/>
    <mergeCell ref="A5:B5"/>
    <mergeCell ref="C5:E5"/>
    <mergeCell ref="F5:K5"/>
    <mergeCell ref="O5:T5"/>
    <mergeCell ref="D17:E17"/>
    <mergeCell ref="B43:D43"/>
    <mergeCell ref="B44:D44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114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412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COUNTIF(F44:HQ44,"P")</f>
        <v>4</v>
      </c>
      <c r="B5" s="124"/>
      <c r="C5" s="223">
        <f>COUNTIF(F45:HQ45,"F")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COUNTIF(E44:HQ44,"N")</f>
        <v>0</v>
      </c>
      <c r="M5" s="224">
        <f>COUNTIF(E44:HQ44,"A")</f>
        <v>0</v>
      </c>
      <c r="N5" s="224">
        <f>COUNTIF(E44:HQ44,"B")</f>
        <v>0</v>
      </c>
      <c r="O5" s="223">
        <f>COUNTA(E7:HT7)</f>
        <v>4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5.0" customHeight="1">
      <c r="A7" s="228"/>
      <c r="B7" s="229"/>
      <c r="C7" s="230"/>
      <c r="D7" s="231"/>
      <c r="E7" s="230"/>
      <c r="F7" s="232" t="s">
        <v>213</v>
      </c>
      <c r="G7" s="232" t="s">
        <v>214</v>
      </c>
      <c r="H7" s="232" t="s">
        <v>215</v>
      </c>
      <c r="I7" s="232" t="s">
        <v>216</v>
      </c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3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236" t="s">
        <v>232</v>
      </c>
      <c r="C8" s="237"/>
      <c r="D8" s="238"/>
      <c r="E8" s="239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1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/>
      <c r="E9" s="244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1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1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0"/>
      <c r="G11" s="240"/>
      <c r="H11" s="240"/>
      <c r="I11" s="240"/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241"/>
      <c r="U11" s="210"/>
      <c r="V11" s="210"/>
      <c r="W11" s="210"/>
      <c r="X11" s="210"/>
      <c r="Y11" s="210"/>
      <c r="Z11" s="210"/>
    </row>
    <row r="12" ht="13.5" customHeight="1">
      <c r="A12" s="242"/>
      <c r="B12" s="236"/>
      <c r="C12" s="237"/>
      <c r="D12" s="238"/>
      <c r="E12" s="246"/>
      <c r="F12" s="240"/>
      <c r="G12" s="240"/>
      <c r="H12" s="240"/>
      <c r="I12" s="240"/>
      <c r="J12" s="240"/>
      <c r="K12" s="240"/>
      <c r="L12" s="240"/>
      <c r="M12" s="240"/>
      <c r="N12" s="240"/>
      <c r="O12" s="240"/>
      <c r="P12" s="240"/>
      <c r="Q12" s="240"/>
      <c r="R12" s="240"/>
      <c r="S12" s="240"/>
      <c r="T12" s="241"/>
      <c r="U12" s="210"/>
      <c r="V12" s="210"/>
      <c r="W12" s="210"/>
      <c r="X12" s="210"/>
      <c r="Y12" s="210"/>
      <c r="Z12" s="210"/>
    </row>
    <row r="13" ht="13.5" customHeight="1">
      <c r="A13" s="242"/>
      <c r="B13" s="236" t="s">
        <v>415</v>
      </c>
      <c r="C13" s="237"/>
      <c r="D13" s="238"/>
      <c r="E13" s="246"/>
      <c r="F13" s="240"/>
      <c r="G13" s="240"/>
      <c r="H13" s="240"/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1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 t="s">
        <v>273</v>
      </c>
      <c r="E14" s="246"/>
      <c r="F14" s="247" t="s">
        <v>239</v>
      </c>
      <c r="G14" s="240"/>
      <c r="H14" s="240"/>
      <c r="I14" s="240"/>
      <c r="J14" s="240"/>
      <c r="K14" s="240"/>
      <c r="L14" s="240"/>
      <c r="M14" s="240"/>
      <c r="N14" s="240"/>
      <c r="O14" s="240"/>
      <c r="P14" s="240"/>
      <c r="Q14" s="240"/>
      <c r="R14" s="240"/>
      <c r="S14" s="240"/>
      <c r="T14" s="241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238" t="s">
        <v>416</v>
      </c>
      <c r="E15" s="246"/>
      <c r="F15" s="240"/>
      <c r="G15" s="247" t="s">
        <v>239</v>
      </c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40"/>
      <c r="S15" s="240"/>
      <c r="T15" s="241"/>
      <c r="U15" s="248"/>
      <c r="V15" s="210"/>
      <c r="W15" s="210"/>
      <c r="X15" s="210"/>
      <c r="Y15" s="210"/>
      <c r="Z15" s="210"/>
    </row>
    <row r="16" ht="13.5" customHeight="1">
      <c r="A16" s="242"/>
      <c r="B16" s="236" t="s">
        <v>417</v>
      </c>
      <c r="C16" s="237"/>
      <c r="D16" s="238"/>
      <c r="E16" s="246"/>
      <c r="F16" s="240"/>
      <c r="G16" s="240"/>
      <c r="H16" s="240"/>
      <c r="I16" s="240"/>
      <c r="J16" s="240"/>
      <c r="K16" s="240"/>
      <c r="L16" s="240"/>
      <c r="M16" s="240"/>
      <c r="N16" s="240"/>
      <c r="O16" s="240"/>
      <c r="P16" s="240"/>
      <c r="Q16" s="240"/>
      <c r="R16" s="240"/>
      <c r="S16" s="240"/>
      <c r="T16" s="241"/>
      <c r="U16" s="248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38" t="s">
        <v>396</v>
      </c>
      <c r="E17" s="246"/>
      <c r="F17" s="240"/>
      <c r="G17" s="240"/>
      <c r="H17" s="247" t="s">
        <v>239</v>
      </c>
      <c r="I17" s="240"/>
      <c r="J17" s="240"/>
      <c r="K17" s="240"/>
      <c r="L17" s="240"/>
      <c r="M17" s="240"/>
      <c r="N17" s="240"/>
      <c r="O17" s="240"/>
      <c r="P17" s="240"/>
      <c r="Q17" s="240"/>
      <c r="R17" s="240"/>
      <c r="S17" s="240"/>
      <c r="T17" s="241"/>
      <c r="U17" s="248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27" t="s">
        <v>273</v>
      </c>
      <c r="F18" s="240"/>
      <c r="G18" s="240"/>
      <c r="H18" s="240"/>
      <c r="I18" s="247" t="s">
        <v>239</v>
      </c>
      <c r="J18" s="240"/>
      <c r="K18" s="240"/>
      <c r="L18" s="240"/>
      <c r="M18" s="240"/>
      <c r="N18" s="240"/>
      <c r="O18" s="240"/>
      <c r="P18" s="240"/>
      <c r="Q18" s="240"/>
      <c r="R18" s="240"/>
      <c r="S18" s="240"/>
      <c r="T18" s="241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1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0"/>
      <c r="G20" s="240"/>
      <c r="H20" s="240"/>
      <c r="I20" s="240"/>
      <c r="J20" s="240"/>
      <c r="K20" s="240"/>
      <c r="L20" s="240"/>
      <c r="M20" s="240"/>
      <c r="N20" s="240"/>
      <c r="O20" s="240"/>
      <c r="P20" s="240"/>
      <c r="Q20" s="240"/>
      <c r="R20" s="240"/>
      <c r="S20" s="240"/>
      <c r="T20" s="241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0"/>
      <c r="G21" s="240"/>
      <c r="H21" s="240"/>
      <c r="I21" s="240"/>
      <c r="J21" s="240"/>
      <c r="K21" s="240"/>
      <c r="L21" s="240"/>
      <c r="M21" s="240"/>
      <c r="N21" s="240"/>
      <c r="O21" s="240"/>
      <c r="P21" s="240"/>
      <c r="Q21" s="240"/>
      <c r="R21" s="240"/>
      <c r="S21" s="240"/>
      <c r="T21" s="241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1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0"/>
      <c r="G23" s="240"/>
      <c r="H23" s="240"/>
      <c r="I23" s="240"/>
      <c r="J23" s="240"/>
      <c r="K23" s="240"/>
      <c r="L23" s="240"/>
      <c r="M23" s="240"/>
      <c r="N23" s="240"/>
      <c r="O23" s="240"/>
      <c r="P23" s="240"/>
      <c r="Q23" s="240"/>
      <c r="R23" s="240"/>
      <c r="S23" s="240"/>
      <c r="T23" s="241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0"/>
      <c r="G24" s="240"/>
      <c r="H24" s="240"/>
      <c r="I24" s="240"/>
      <c r="J24" s="240"/>
      <c r="K24" s="240"/>
      <c r="L24" s="240"/>
      <c r="M24" s="240"/>
      <c r="N24" s="240"/>
      <c r="O24" s="240"/>
      <c r="P24" s="240"/>
      <c r="Q24" s="240"/>
      <c r="R24" s="240"/>
      <c r="S24" s="240"/>
      <c r="T24" s="241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1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0"/>
      <c r="G26" s="240"/>
      <c r="H26" s="240"/>
      <c r="I26" s="240"/>
      <c r="J26" s="240"/>
      <c r="K26" s="240"/>
      <c r="L26" s="240"/>
      <c r="M26" s="240"/>
      <c r="N26" s="240"/>
      <c r="O26" s="240"/>
      <c r="P26" s="240"/>
      <c r="Q26" s="240"/>
      <c r="R26" s="240"/>
      <c r="S26" s="240"/>
      <c r="T26" s="241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0"/>
      <c r="T27" s="241"/>
      <c r="U27" s="210"/>
      <c r="V27" s="210"/>
      <c r="W27" s="210"/>
      <c r="X27" s="210"/>
      <c r="Y27" s="210"/>
      <c r="Z27" s="210"/>
    </row>
    <row r="28" ht="13.5" customHeight="1">
      <c r="A28" s="242"/>
      <c r="B28" s="236"/>
      <c r="C28" s="237"/>
      <c r="D28" s="238"/>
      <c r="E28" s="246"/>
      <c r="F28" s="240"/>
      <c r="G28" s="240"/>
      <c r="H28" s="240"/>
      <c r="I28" s="240"/>
      <c r="J28" s="240"/>
      <c r="K28" s="240"/>
      <c r="L28" s="240"/>
      <c r="M28" s="240"/>
      <c r="N28" s="240"/>
      <c r="O28" s="240"/>
      <c r="P28" s="240"/>
      <c r="Q28" s="240"/>
      <c r="R28" s="240"/>
      <c r="S28" s="240"/>
      <c r="T28" s="241"/>
      <c r="U28" s="210"/>
      <c r="V28" s="210"/>
      <c r="W28" s="210"/>
      <c r="X28" s="210"/>
      <c r="Y28" s="210"/>
      <c r="Z28" s="210"/>
    </row>
    <row r="29" ht="13.5" customHeight="1">
      <c r="A29" s="242"/>
      <c r="B29" s="236"/>
      <c r="C29" s="237"/>
      <c r="D29" s="238"/>
      <c r="E29" s="246"/>
      <c r="F29" s="240"/>
      <c r="G29" s="240"/>
      <c r="H29" s="240"/>
      <c r="I29" s="240"/>
      <c r="J29" s="240"/>
      <c r="K29" s="240"/>
      <c r="L29" s="240"/>
      <c r="M29" s="240"/>
      <c r="N29" s="240"/>
      <c r="O29" s="240"/>
      <c r="P29" s="240"/>
      <c r="Q29" s="240"/>
      <c r="R29" s="240"/>
      <c r="S29" s="240"/>
      <c r="T29" s="241"/>
      <c r="U29" s="210"/>
      <c r="V29" s="210"/>
      <c r="W29" s="210"/>
      <c r="X29" s="210"/>
      <c r="Y29" s="210"/>
      <c r="Z29" s="210"/>
    </row>
    <row r="30" ht="13.5" customHeight="1">
      <c r="A30" s="242"/>
      <c r="B30" s="249"/>
      <c r="C30" s="250"/>
      <c r="D30" s="251"/>
      <c r="E30" s="252"/>
      <c r="F30" s="253"/>
      <c r="G30" s="253"/>
      <c r="H30" s="253"/>
      <c r="I30" s="253"/>
      <c r="J30" s="253"/>
      <c r="K30" s="253"/>
      <c r="L30" s="253"/>
      <c r="M30" s="253"/>
      <c r="N30" s="253"/>
      <c r="O30" s="253"/>
      <c r="P30" s="253"/>
      <c r="Q30" s="253"/>
      <c r="R30" s="253"/>
      <c r="S30" s="253"/>
      <c r="T30" s="254"/>
      <c r="U30" s="210"/>
      <c r="V30" s="210"/>
      <c r="W30" s="210"/>
      <c r="X30" s="210"/>
      <c r="Y30" s="210"/>
      <c r="Z30" s="210"/>
    </row>
    <row r="31" ht="13.5" customHeight="1">
      <c r="A31" s="255" t="s">
        <v>248</v>
      </c>
      <c r="B31" s="256" t="s">
        <v>249</v>
      </c>
      <c r="C31" s="257"/>
      <c r="D31" s="258"/>
      <c r="E31" s="259"/>
      <c r="F31" s="260"/>
      <c r="G31" s="260"/>
      <c r="H31" s="260"/>
      <c r="I31" s="260"/>
      <c r="J31" s="260"/>
      <c r="K31" s="260"/>
      <c r="L31" s="260"/>
      <c r="M31" s="260"/>
      <c r="N31" s="260"/>
      <c r="O31" s="260"/>
      <c r="P31" s="260"/>
      <c r="Q31" s="260"/>
      <c r="R31" s="260"/>
      <c r="S31" s="260"/>
      <c r="T31" s="261"/>
      <c r="U31" s="210"/>
      <c r="V31" s="210"/>
      <c r="W31" s="210"/>
      <c r="X31" s="210"/>
      <c r="Y31" s="210"/>
      <c r="Z31" s="210"/>
    </row>
    <row r="32" ht="13.5" customHeight="1">
      <c r="A32" s="262"/>
      <c r="B32" s="263"/>
      <c r="C32" s="264"/>
      <c r="D32" s="265" t="s">
        <v>418</v>
      </c>
      <c r="E32" s="266"/>
      <c r="G32" s="247" t="s">
        <v>239</v>
      </c>
      <c r="H32" s="247" t="s">
        <v>239</v>
      </c>
      <c r="I32" s="247" t="s">
        <v>239</v>
      </c>
      <c r="J32" s="240"/>
      <c r="K32" s="240"/>
      <c r="L32" s="240"/>
      <c r="M32" s="240"/>
      <c r="N32" s="240"/>
      <c r="O32" s="240"/>
      <c r="P32" s="240"/>
      <c r="Q32" s="240"/>
      <c r="R32" s="240"/>
      <c r="S32" s="240"/>
      <c r="T32" s="241"/>
      <c r="U32" s="210"/>
      <c r="V32" s="210"/>
      <c r="W32" s="210"/>
      <c r="X32" s="210"/>
      <c r="Y32" s="210"/>
      <c r="Z32" s="210"/>
    </row>
    <row r="33" ht="13.5" customHeight="1">
      <c r="A33" s="262"/>
      <c r="B33" s="263"/>
      <c r="C33" s="264"/>
      <c r="D33" s="265" t="s">
        <v>337</v>
      </c>
      <c r="E33" s="266"/>
      <c r="F33" s="247" t="s">
        <v>239</v>
      </c>
      <c r="G33" s="240"/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240"/>
      <c r="S33" s="240"/>
      <c r="T33" s="241"/>
      <c r="U33" s="210"/>
      <c r="V33" s="210"/>
      <c r="W33" s="210"/>
      <c r="X33" s="210"/>
      <c r="Y33" s="210"/>
      <c r="Z33" s="210"/>
    </row>
    <row r="34" ht="13.5" customHeight="1">
      <c r="A34" s="262"/>
      <c r="B34" s="263"/>
      <c r="C34" s="264"/>
      <c r="D34" s="265"/>
      <c r="E34" s="266"/>
      <c r="F34" s="240"/>
      <c r="G34" s="240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40"/>
      <c r="S34" s="240"/>
      <c r="T34" s="241"/>
      <c r="U34" s="210"/>
      <c r="V34" s="210"/>
      <c r="W34" s="210"/>
      <c r="X34" s="210"/>
      <c r="Y34" s="210"/>
      <c r="Z34" s="210"/>
    </row>
    <row r="35" ht="13.5" customHeight="1">
      <c r="A35" s="262"/>
      <c r="B35" s="263"/>
      <c r="C35" s="264"/>
      <c r="D35" s="265"/>
      <c r="E35" s="266"/>
      <c r="F35" s="240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1"/>
      <c r="U35" s="210"/>
      <c r="V35" s="210"/>
      <c r="W35" s="210"/>
      <c r="X35" s="210"/>
      <c r="Y35" s="210"/>
      <c r="Z35" s="210"/>
    </row>
    <row r="36" ht="13.5" customHeight="1">
      <c r="A36" s="262"/>
      <c r="B36" s="263"/>
      <c r="C36" s="264"/>
      <c r="D36" s="265"/>
      <c r="E36" s="266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1"/>
      <c r="U36" s="210"/>
      <c r="V36" s="210"/>
      <c r="W36" s="210"/>
      <c r="X36" s="210"/>
      <c r="Y36" s="210"/>
      <c r="Z36" s="210"/>
    </row>
    <row r="37" ht="13.5" customHeight="1">
      <c r="A37" s="262"/>
      <c r="B37" s="267"/>
      <c r="C37" s="268"/>
      <c r="D37" s="265"/>
      <c r="E37" s="269"/>
      <c r="F37" s="240"/>
      <c r="G37" s="240"/>
      <c r="H37" s="240"/>
      <c r="I37" s="240"/>
      <c r="J37" s="240"/>
      <c r="K37" s="240"/>
      <c r="L37" s="240"/>
      <c r="M37" s="240"/>
      <c r="N37" s="240"/>
      <c r="O37" s="240"/>
      <c r="P37" s="240"/>
      <c r="Q37" s="240"/>
      <c r="R37" s="240"/>
      <c r="S37" s="240"/>
      <c r="T37" s="241"/>
      <c r="U37" s="210"/>
      <c r="V37" s="210"/>
      <c r="W37" s="210"/>
      <c r="X37" s="210"/>
      <c r="Y37" s="210"/>
      <c r="Z37" s="210"/>
    </row>
    <row r="38" ht="13.5" customHeight="1">
      <c r="A38" s="262"/>
      <c r="B38" s="267" t="s">
        <v>252</v>
      </c>
      <c r="C38" s="268"/>
      <c r="D38" s="265"/>
      <c r="E38" s="269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1"/>
      <c r="U38" s="210"/>
      <c r="V38" s="210"/>
      <c r="W38" s="210"/>
      <c r="X38" s="210"/>
      <c r="Y38" s="210"/>
      <c r="Z38" s="210"/>
    </row>
    <row r="39" ht="13.5" customHeight="1">
      <c r="A39" s="262"/>
      <c r="B39" s="267"/>
      <c r="C39" s="268"/>
      <c r="D39" s="265"/>
      <c r="E39" s="269"/>
      <c r="F39" s="240"/>
      <c r="G39" s="240"/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240"/>
      <c r="S39" s="240"/>
      <c r="T39" s="241"/>
      <c r="U39" s="210"/>
      <c r="V39" s="210"/>
      <c r="W39" s="210"/>
      <c r="X39" s="210"/>
      <c r="Y39" s="210"/>
      <c r="Z39" s="210"/>
    </row>
    <row r="40" ht="13.5" customHeight="1">
      <c r="A40" s="262"/>
      <c r="B40" s="267" t="s">
        <v>253</v>
      </c>
      <c r="C40" s="268"/>
      <c r="D40" s="265"/>
      <c r="E40" s="269"/>
      <c r="F40" s="240"/>
      <c r="G40" s="240"/>
      <c r="H40" s="240"/>
      <c r="I40" s="240"/>
      <c r="J40" s="240"/>
      <c r="K40" s="240"/>
      <c r="L40" s="240"/>
      <c r="M40" s="240"/>
      <c r="N40" s="240"/>
      <c r="O40" s="240"/>
      <c r="P40" s="240"/>
      <c r="Q40" s="240"/>
      <c r="R40" s="240"/>
      <c r="S40" s="240"/>
      <c r="T40" s="241"/>
      <c r="U40" s="210"/>
      <c r="V40" s="210"/>
      <c r="W40" s="210"/>
      <c r="X40" s="210"/>
      <c r="Y40" s="210"/>
      <c r="Z40" s="210"/>
    </row>
    <row r="41" ht="13.5" customHeight="1">
      <c r="A41" s="262"/>
      <c r="B41" s="267"/>
      <c r="C41" s="268"/>
      <c r="D41" s="265"/>
      <c r="E41" s="269"/>
      <c r="F41" s="240"/>
      <c r="G41" s="240"/>
      <c r="H41" s="240"/>
      <c r="I41" s="240"/>
      <c r="J41" s="240"/>
      <c r="K41" s="240"/>
      <c r="L41" s="240"/>
      <c r="M41" s="240"/>
      <c r="N41" s="240"/>
      <c r="O41" s="240"/>
      <c r="P41" s="240"/>
      <c r="Q41" s="240"/>
      <c r="R41" s="240"/>
      <c r="S41" s="240"/>
      <c r="T41" s="241"/>
      <c r="U41" s="210"/>
      <c r="V41" s="210"/>
      <c r="W41" s="210"/>
      <c r="X41" s="210"/>
      <c r="Y41" s="210"/>
      <c r="Z41" s="210"/>
    </row>
    <row r="42" ht="13.5" customHeight="1">
      <c r="A42" s="262"/>
      <c r="B42" s="270"/>
      <c r="C42" s="271"/>
      <c r="D42" s="272"/>
      <c r="E42" s="273"/>
      <c r="F42" s="274"/>
      <c r="G42" s="274"/>
      <c r="H42" s="274"/>
      <c r="I42" s="274"/>
      <c r="J42" s="274"/>
      <c r="K42" s="274"/>
      <c r="L42" s="274"/>
      <c r="M42" s="274"/>
      <c r="N42" s="274"/>
      <c r="O42" s="274"/>
      <c r="P42" s="274"/>
      <c r="Q42" s="274"/>
      <c r="R42" s="274"/>
      <c r="S42" s="274"/>
      <c r="T42" s="275"/>
      <c r="U42" s="210"/>
      <c r="V42" s="210"/>
      <c r="W42" s="210"/>
      <c r="X42" s="210"/>
      <c r="Y42" s="210"/>
      <c r="Z42" s="210"/>
    </row>
    <row r="43" ht="13.5" customHeight="1">
      <c r="A43" s="255" t="s">
        <v>257</v>
      </c>
      <c r="B43" s="276" t="s">
        <v>258</v>
      </c>
      <c r="C43" s="179"/>
      <c r="D43" s="180"/>
      <c r="E43" s="277"/>
      <c r="F43" s="278" t="s">
        <v>103</v>
      </c>
      <c r="G43" s="278" t="s">
        <v>103</v>
      </c>
      <c r="H43" s="278" t="s">
        <v>103</v>
      </c>
      <c r="I43" s="278" t="s">
        <v>103</v>
      </c>
      <c r="J43" s="278"/>
      <c r="K43" s="278"/>
      <c r="L43" s="278"/>
      <c r="M43" s="278"/>
      <c r="N43" s="278"/>
      <c r="O43" s="278"/>
      <c r="P43" s="278"/>
      <c r="Q43" s="278"/>
      <c r="R43" s="278"/>
      <c r="S43" s="278"/>
      <c r="T43" s="279"/>
      <c r="U43" s="210"/>
      <c r="V43" s="210"/>
      <c r="W43" s="210"/>
      <c r="X43" s="210"/>
      <c r="Y43" s="210"/>
      <c r="Z43" s="210"/>
    </row>
    <row r="44" ht="13.5" customHeight="1">
      <c r="A44" s="280"/>
      <c r="B44" s="281" t="s">
        <v>259</v>
      </c>
      <c r="C44" s="11"/>
      <c r="D44" s="12"/>
      <c r="E44" s="282"/>
      <c r="F44" s="283" t="s">
        <v>260</v>
      </c>
      <c r="G44" s="283" t="s">
        <v>260</v>
      </c>
      <c r="H44" s="283" t="s">
        <v>260</v>
      </c>
      <c r="I44" s="283" t="s">
        <v>260</v>
      </c>
      <c r="J44" s="283"/>
      <c r="K44" s="283"/>
      <c r="L44" s="283"/>
      <c r="M44" s="283"/>
      <c r="N44" s="283"/>
      <c r="O44" s="283"/>
      <c r="P44" s="283"/>
      <c r="Q44" s="283"/>
      <c r="R44" s="283"/>
      <c r="S44" s="283"/>
      <c r="T44" s="284"/>
      <c r="U44" s="210"/>
      <c r="V44" s="210"/>
      <c r="W44" s="210"/>
      <c r="X44" s="210"/>
      <c r="Y44" s="210"/>
      <c r="Z44" s="210"/>
    </row>
    <row r="45" ht="13.5" customHeight="1">
      <c r="A45" s="280"/>
      <c r="B45" s="285" t="s">
        <v>261</v>
      </c>
      <c r="C45" s="11"/>
      <c r="D45" s="12"/>
      <c r="E45" s="286"/>
      <c r="F45" s="287">
        <v>39139.0</v>
      </c>
      <c r="G45" s="287">
        <v>39139.0</v>
      </c>
      <c r="H45" s="287">
        <v>39139.0</v>
      </c>
      <c r="I45" s="287">
        <v>39139.0</v>
      </c>
      <c r="J45" s="287"/>
      <c r="K45" s="287"/>
      <c r="L45" s="287"/>
      <c r="M45" s="287"/>
      <c r="N45" s="287"/>
      <c r="O45" s="287"/>
      <c r="P45" s="287"/>
      <c r="Q45" s="287"/>
      <c r="R45" s="287"/>
      <c r="S45" s="287"/>
      <c r="T45" s="288"/>
      <c r="U45" s="210"/>
      <c r="V45" s="210"/>
      <c r="W45" s="210"/>
      <c r="X45" s="210"/>
      <c r="Y45" s="210"/>
      <c r="Z45" s="210"/>
    </row>
    <row r="46" ht="9.75" customHeight="1">
      <c r="A46" s="289"/>
      <c r="B46" s="290" t="s">
        <v>262</v>
      </c>
      <c r="C46" s="191"/>
      <c r="D46" s="192"/>
      <c r="E46" s="291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4"/>
      <c r="U46" s="210"/>
      <c r="V46" s="210"/>
      <c r="W46" s="210"/>
      <c r="X46" s="210"/>
      <c r="Y46" s="210"/>
      <c r="Z46" s="210"/>
    </row>
    <row r="47" ht="9.75" customHeight="1">
      <c r="A47" s="226"/>
      <c r="B47" s="210"/>
      <c r="C47" s="227"/>
      <c r="D47" s="210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3.5" customHeight="1">
      <c r="A242" s="210"/>
      <c r="B242" s="226"/>
      <c r="C242" s="210"/>
      <c r="D242" s="227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</row>
    <row r="243" ht="13.5" customHeight="1">
      <c r="A243" s="210"/>
      <c r="B243" s="226"/>
      <c r="C243" s="210"/>
      <c r="D243" s="227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</row>
    <row r="244" ht="13.5" customHeight="1">
      <c r="A244" s="210"/>
      <c r="B244" s="226"/>
      <c r="C244" s="210"/>
      <c r="D244" s="227"/>
      <c r="E244" s="210"/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</row>
    <row r="245" ht="13.5" customHeight="1">
      <c r="A245" s="210"/>
      <c r="B245" s="226"/>
      <c r="C245" s="210"/>
      <c r="D245" s="227"/>
      <c r="E245" s="210"/>
      <c r="F245" s="210"/>
      <c r="G245" s="210"/>
      <c r="H245" s="210"/>
      <c r="I245" s="210"/>
      <c r="J245" s="210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</row>
    <row r="246" ht="13.5" customHeight="1">
      <c r="A246" s="210"/>
      <c r="B246" s="226"/>
      <c r="C246" s="210"/>
      <c r="D246" s="227"/>
      <c r="E246" s="210"/>
      <c r="F246" s="210"/>
      <c r="G246" s="210"/>
      <c r="H246" s="210"/>
      <c r="I246" s="210"/>
      <c r="J246" s="210"/>
      <c r="K246" s="210"/>
      <c r="L246" s="210"/>
      <c r="M246" s="210"/>
      <c r="N246" s="210"/>
      <c r="O246" s="210"/>
      <c r="P246" s="210"/>
      <c r="Q246" s="210"/>
      <c r="R246" s="210"/>
      <c r="S246" s="210"/>
      <c r="T246" s="210"/>
      <c r="U246" s="210"/>
      <c r="V246" s="210"/>
      <c r="W246" s="210"/>
      <c r="X246" s="210"/>
      <c r="Y246" s="210"/>
      <c r="Z246" s="210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5:D45"/>
    <mergeCell ref="B46:D46"/>
    <mergeCell ref="A5:B5"/>
    <mergeCell ref="C5:E5"/>
    <mergeCell ref="F5:K5"/>
    <mergeCell ref="O5:T5"/>
    <mergeCell ref="D18:E18"/>
    <mergeCell ref="B43:D43"/>
    <mergeCell ref="B44:D44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114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127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COUNTIF(F44:HQ44,"P")</f>
        <v>2</v>
      </c>
      <c r="B5" s="124"/>
      <c r="C5" s="223">
        <f>COUNTIF(F45:HQ45,"F")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COUNTIF(E43:HQ43,"N")</f>
        <v>1</v>
      </c>
      <c r="M5" s="224">
        <f>COUNTIF(E44:HQ44,"A")</f>
        <v>0</v>
      </c>
      <c r="N5" s="224">
        <f>COUNTIF(E44:HQ44,"B")</f>
        <v>0</v>
      </c>
      <c r="O5" s="223">
        <f>COUNTA(E7:HT7)</f>
        <v>2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5.0" customHeight="1">
      <c r="A7" s="228"/>
      <c r="B7" s="229"/>
      <c r="C7" s="230"/>
      <c r="D7" s="231"/>
      <c r="E7" s="230"/>
      <c r="F7" s="232" t="s">
        <v>213</v>
      </c>
      <c r="G7" s="232" t="s">
        <v>214</v>
      </c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3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236" t="s">
        <v>232</v>
      </c>
      <c r="C8" s="237"/>
      <c r="D8" s="238"/>
      <c r="E8" s="239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1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/>
      <c r="E9" s="244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1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1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0"/>
      <c r="G11" s="240"/>
      <c r="H11" s="240"/>
      <c r="I11" s="240"/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241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408</v>
      </c>
      <c r="C12" s="237"/>
      <c r="D12" s="238"/>
      <c r="E12" s="246"/>
      <c r="F12" s="240"/>
      <c r="G12" s="240"/>
      <c r="H12" s="240"/>
      <c r="I12" s="240"/>
      <c r="J12" s="240"/>
      <c r="K12" s="240"/>
      <c r="L12" s="240"/>
      <c r="M12" s="240"/>
      <c r="N12" s="240"/>
      <c r="O12" s="240"/>
      <c r="P12" s="240"/>
      <c r="Q12" s="240"/>
      <c r="R12" s="240"/>
      <c r="S12" s="240"/>
      <c r="T12" s="241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 t="s">
        <v>273</v>
      </c>
      <c r="E13" s="246"/>
      <c r="F13" s="247" t="s">
        <v>239</v>
      </c>
      <c r="G13" s="240"/>
      <c r="H13" s="240"/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1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>
        <v>1.0</v>
      </c>
      <c r="E14" s="246"/>
      <c r="F14" s="240"/>
      <c r="G14" s="247" t="s">
        <v>239</v>
      </c>
      <c r="H14" s="240"/>
      <c r="I14" s="240"/>
      <c r="J14" s="240"/>
      <c r="K14" s="240"/>
      <c r="L14" s="240"/>
      <c r="M14" s="240"/>
      <c r="N14" s="240"/>
      <c r="O14" s="240"/>
      <c r="P14" s="240"/>
      <c r="Q14" s="240"/>
      <c r="R14" s="240"/>
      <c r="S14" s="240"/>
      <c r="T14" s="241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238"/>
      <c r="E15" s="246"/>
      <c r="F15" s="240"/>
      <c r="G15" s="240"/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40"/>
      <c r="S15" s="240"/>
      <c r="T15" s="241"/>
      <c r="U15" s="248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/>
      <c r="E16" s="246"/>
      <c r="F16" s="240"/>
      <c r="G16" s="240"/>
      <c r="H16" s="240"/>
      <c r="I16" s="240"/>
      <c r="J16" s="240"/>
      <c r="K16" s="240"/>
      <c r="L16" s="240"/>
      <c r="M16" s="240"/>
      <c r="N16" s="240"/>
      <c r="O16" s="240"/>
      <c r="P16" s="240"/>
      <c r="Q16" s="240"/>
      <c r="R16" s="240"/>
      <c r="S16" s="240"/>
      <c r="T16" s="241"/>
      <c r="U16" s="248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38"/>
      <c r="E17" s="246"/>
      <c r="F17" s="240"/>
      <c r="G17" s="240"/>
      <c r="H17" s="240"/>
      <c r="I17" s="240"/>
      <c r="J17" s="240"/>
      <c r="K17" s="240"/>
      <c r="L17" s="240"/>
      <c r="M17" s="240"/>
      <c r="N17" s="240"/>
      <c r="O17" s="240"/>
      <c r="P17" s="240"/>
      <c r="Q17" s="240"/>
      <c r="R17" s="240"/>
      <c r="S17" s="240"/>
      <c r="T17" s="241"/>
      <c r="U17" s="248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27"/>
      <c r="F18" s="240"/>
      <c r="G18" s="240"/>
      <c r="H18" s="240"/>
      <c r="I18" s="240"/>
      <c r="J18" s="240"/>
      <c r="K18" s="240"/>
      <c r="L18" s="240"/>
      <c r="M18" s="240"/>
      <c r="N18" s="240"/>
      <c r="O18" s="240"/>
      <c r="P18" s="240"/>
      <c r="Q18" s="240"/>
      <c r="R18" s="240"/>
      <c r="S18" s="240"/>
      <c r="T18" s="241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1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0"/>
      <c r="G20" s="240"/>
      <c r="H20" s="240"/>
      <c r="I20" s="240"/>
      <c r="J20" s="240"/>
      <c r="K20" s="240"/>
      <c r="L20" s="240"/>
      <c r="M20" s="240"/>
      <c r="N20" s="240"/>
      <c r="O20" s="240"/>
      <c r="P20" s="240"/>
      <c r="Q20" s="240"/>
      <c r="R20" s="240"/>
      <c r="S20" s="240"/>
      <c r="T20" s="241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0"/>
      <c r="G21" s="240"/>
      <c r="H21" s="240"/>
      <c r="I21" s="240"/>
      <c r="J21" s="240"/>
      <c r="K21" s="240"/>
      <c r="L21" s="240"/>
      <c r="M21" s="240"/>
      <c r="N21" s="240"/>
      <c r="O21" s="240"/>
      <c r="P21" s="240"/>
      <c r="Q21" s="240"/>
      <c r="R21" s="240"/>
      <c r="S21" s="240"/>
      <c r="T21" s="241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1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0"/>
      <c r="G23" s="240"/>
      <c r="H23" s="240"/>
      <c r="I23" s="240"/>
      <c r="J23" s="240"/>
      <c r="K23" s="240"/>
      <c r="L23" s="240"/>
      <c r="M23" s="240"/>
      <c r="N23" s="240"/>
      <c r="O23" s="240"/>
      <c r="P23" s="240"/>
      <c r="Q23" s="240"/>
      <c r="R23" s="240"/>
      <c r="S23" s="240"/>
      <c r="T23" s="241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0"/>
      <c r="G24" s="240"/>
      <c r="H24" s="240"/>
      <c r="I24" s="240"/>
      <c r="J24" s="240"/>
      <c r="K24" s="240"/>
      <c r="L24" s="240"/>
      <c r="M24" s="240"/>
      <c r="N24" s="240"/>
      <c r="O24" s="240"/>
      <c r="P24" s="240"/>
      <c r="Q24" s="240"/>
      <c r="R24" s="240"/>
      <c r="S24" s="240"/>
      <c r="T24" s="241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1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0"/>
      <c r="G26" s="240"/>
      <c r="H26" s="240"/>
      <c r="I26" s="240"/>
      <c r="J26" s="240"/>
      <c r="K26" s="240"/>
      <c r="L26" s="240"/>
      <c r="M26" s="240"/>
      <c r="N26" s="240"/>
      <c r="O26" s="240"/>
      <c r="P26" s="240"/>
      <c r="Q26" s="240"/>
      <c r="R26" s="240"/>
      <c r="S26" s="240"/>
      <c r="T26" s="241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0"/>
      <c r="T27" s="241"/>
      <c r="U27" s="210"/>
      <c r="V27" s="210"/>
      <c r="W27" s="210"/>
      <c r="X27" s="210"/>
      <c r="Y27" s="210"/>
      <c r="Z27" s="210"/>
    </row>
    <row r="28" ht="13.5" customHeight="1">
      <c r="A28" s="242"/>
      <c r="B28" s="236"/>
      <c r="C28" s="237"/>
      <c r="D28" s="238"/>
      <c r="E28" s="246"/>
      <c r="F28" s="240"/>
      <c r="G28" s="240"/>
      <c r="H28" s="240"/>
      <c r="I28" s="240"/>
      <c r="J28" s="240"/>
      <c r="K28" s="240"/>
      <c r="L28" s="240"/>
      <c r="M28" s="240"/>
      <c r="N28" s="240"/>
      <c r="O28" s="240"/>
      <c r="P28" s="240"/>
      <c r="Q28" s="240"/>
      <c r="R28" s="240"/>
      <c r="S28" s="240"/>
      <c r="T28" s="241"/>
      <c r="U28" s="210"/>
      <c r="V28" s="210"/>
      <c r="W28" s="210"/>
      <c r="X28" s="210"/>
      <c r="Y28" s="210"/>
      <c r="Z28" s="210"/>
    </row>
    <row r="29" ht="13.5" customHeight="1">
      <c r="A29" s="242"/>
      <c r="B29" s="236"/>
      <c r="C29" s="237"/>
      <c r="D29" s="238"/>
      <c r="E29" s="246"/>
      <c r="F29" s="240"/>
      <c r="G29" s="240"/>
      <c r="H29" s="240"/>
      <c r="I29" s="240"/>
      <c r="J29" s="240"/>
      <c r="K29" s="240"/>
      <c r="L29" s="240"/>
      <c r="M29" s="240"/>
      <c r="N29" s="240"/>
      <c r="O29" s="240"/>
      <c r="P29" s="240"/>
      <c r="Q29" s="240"/>
      <c r="R29" s="240"/>
      <c r="S29" s="240"/>
      <c r="T29" s="241"/>
      <c r="U29" s="210"/>
      <c r="V29" s="210"/>
      <c r="W29" s="210"/>
      <c r="X29" s="210"/>
      <c r="Y29" s="210"/>
      <c r="Z29" s="210"/>
    </row>
    <row r="30" ht="13.5" customHeight="1">
      <c r="A30" s="242"/>
      <c r="B30" s="249"/>
      <c r="C30" s="250"/>
      <c r="D30" s="251"/>
      <c r="E30" s="252"/>
      <c r="F30" s="253"/>
      <c r="G30" s="253"/>
      <c r="H30" s="253"/>
      <c r="I30" s="253"/>
      <c r="J30" s="253"/>
      <c r="K30" s="253"/>
      <c r="L30" s="253"/>
      <c r="M30" s="253"/>
      <c r="N30" s="253"/>
      <c r="O30" s="253"/>
      <c r="P30" s="253"/>
      <c r="Q30" s="253"/>
      <c r="R30" s="253"/>
      <c r="S30" s="253"/>
      <c r="T30" s="254"/>
      <c r="U30" s="210"/>
      <c r="V30" s="210"/>
      <c r="W30" s="210"/>
      <c r="X30" s="210"/>
      <c r="Y30" s="210"/>
      <c r="Z30" s="210"/>
    </row>
    <row r="31" ht="13.5" customHeight="1">
      <c r="A31" s="255" t="s">
        <v>248</v>
      </c>
      <c r="B31" s="256" t="s">
        <v>249</v>
      </c>
      <c r="C31" s="257"/>
      <c r="D31" s="258"/>
      <c r="E31" s="259"/>
      <c r="F31" s="260"/>
      <c r="G31" s="260"/>
      <c r="H31" s="260"/>
      <c r="I31" s="260"/>
      <c r="J31" s="260"/>
      <c r="K31" s="260"/>
      <c r="L31" s="260"/>
      <c r="M31" s="260"/>
      <c r="N31" s="260"/>
      <c r="O31" s="260"/>
      <c r="P31" s="260"/>
      <c r="Q31" s="260"/>
      <c r="R31" s="260"/>
      <c r="S31" s="260"/>
      <c r="T31" s="261"/>
      <c r="U31" s="210"/>
      <c r="V31" s="210"/>
      <c r="W31" s="210"/>
      <c r="X31" s="210"/>
      <c r="Y31" s="210"/>
      <c r="Z31" s="210"/>
    </row>
    <row r="32" ht="13.5" customHeight="1">
      <c r="A32" s="262"/>
      <c r="B32" s="263"/>
      <c r="C32" s="264"/>
      <c r="D32" s="265" t="s">
        <v>419</v>
      </c>
      <c r="E32" s="266"/>
      <c r="F32" s="240"/>
      <c r="G32" s="247" t="s">
        <v>239</v>
      </c>
      <c r="H32" s="240"/>
      <c r="I32" s="240"/>
      <c r="J32" s="240"/>
      <c r="K32" s="240"/>
      <c r="L32" s="240"/>
      <c r="M32" s="240"/>
      <c r="N32" s="240"/>
      <c r="O32" s="240"/>
      <c r="P32" s="240"/>
      <c r="Q32" s="240"/>
      <c r="R32" s="240"/>
      <c r="S32" s="240"/>
      <c r="T32" s="241"/>
      <c r="U32" s="210"/>
      <c r="V32" s="210"/>
      <c r="W32" s="210"/>
      <c r="X32" s="210"/>
      <c r="Y32" s="210"/>
      <c r="Z32" s="210"/>
    </row>
    <row r="33" ht="13.5" customHeight="1">
      <c r="A33" s="262"/>
      <c r="B33" s="263"/>
      <c r="C33" s="264"/>
      <c r="D33" s="265" t="s">
        <v>273</v>
      </c>
      <c r="E33" s="266"/>
      <c r="F33" s="247" t="s">
        <v>239</v>
      </c>
      <c r="G33" s="240"/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240"/>
      <c r="S33" s="240"/>
      <c r="T33" s="241"/>
      <c r="U33" s="210"/>
      <c r="V33" s="210"/>
      <c r="W33" s="210"/>
      <c r="X33" s="210"/>
      <c r="Y33" s="210"/>
      <c r="Z33" s="210"/>
    </row>
    <row r="34" ht="13.5" customHeight="1">
      <c r="A34" s="262"/>
      <c r="B34" s="263"/>
      <c r="C34" s="264"/>
      <c r="D34" s="265"/>
      <c r="E34" s="266"/>
      <c r="F34" s="240"/>
      <c r="G34" s="240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40"/>
      <c r="S34" s="240"/>
      <c r="T34" s="241"/>
      <c r="U34" s="210"/>
      <c r="V34" s="210"/>
      <c r="W34" s="210"/>
      <c r="X34" s="210"/>
      <c r="Y34" s="210"/>
      <c r="Z34" s="210"/>
    </row>
    <row r="35" ht="13.5" customHeight="1">
      <c r="A35" s="262"/>
      <c r="B35" s="263"/>
      <c r="C35" s="264"/>
      <c r="D35" s="265"/>
      <c r="E35" s="266"/>
      <c r="F35" s="240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1"/>
      <c r="U35" s="210"/>
      <c r="V35" s="210"/>
      <c r="W35" s="210"/>
      <c r="X35" s="210"/>
      <c r="Y35" s="210"/>
      <c r="Z35" s="210"/>
    </row>
    <row r="36" ht="13.5" customHeight="1">
      <c r="A36" s="262"/>
      <c r="B36" s="263"/>
      <c r="C36" s="264"/>
      <c r="D36" s="265"/>
      <c r="E36" s="266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1"/>
      <c r="U36" s="210"/>
      <c r="V36" s="210"/>
      <c r="W36" s="210"/>
      <c r="X36" s="210"/>
      <c r="Y36" s="210"/>
      <c r="Z36" s="210"/>
    </row>
    <row r="37" ht="13.5" customHeight="1">
      <c r="A37" s="262"/>
      <c r="B37" s="267"/>
      <c r="C37" s="268"/>
      <c r="D37" s="265"/>
      <c r="E37" s="269"/>
      <c r="F37" s="240"/>
      <c r="G37" s="240"/>
      <c r="H37" s="240"/>
      <c r="I37" s="240"/>
      <c r="J37" s="240"/>
      <c r="K37" s="240"/>
      <c r="L37" s="240"/>
      <c r="M37" s="240"/>
      <c r="N37" s="240"/>
      <c r="O37" s="240"/>
      <c r="P37" s="240"/>
      <c r="Q37" s="240"/>
      <c r="R37" s="240"/>
      <c r="S37" s="240"/>
      <c r="T37" s="241"/>
      <c r="U37" s="210"/>
      <c r="V37" s="210"/>
      <c r="W37" s="210"/>
      <c r="X37" s="210"/>
      <c r="Y37" s="210"/>
      <c r="Z37" s="210"/>
    </row>
    <row r="38" ht="13.5" customHeight="1">
      <c r="A38" s="262"/>
      <c r="B38" s="267" t="s">
        <v>252</v>
      </c>
      <c r="C38" s="268"/>
      <c r="D38" s="265"/>
      <c r="E38" s="269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1"/>
      <c r="U38" s="210"/>
      <c r="V38" s="210"/>
      <c r="W38" s="210"/>
      <c r="X38" s="210"/>
      <c r="Y38" s="210"/>
      <c r="Z38" s="210"/>
    </row>
    <row r="39" ht="13.5" customHeight="1">
      <c r="A39" s="262"/>
      <c r="B39" s="267"/>
      <c r="C39" s="268"/>
      <c r="D39" s="265"/>
      <c r="E39" s="269"/>
      <c r="F39" s="240"/>
      <c r="G39" s="240"/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240"/>
      <c r="S39" s="240"/>
      <c r="T39" s="241"/>
      <c r="U39" s="210"/>
      <c r="V39" s="210"/>
      <c r="W39" s="210"/>
      <c r="X39" s="210"/>
      <c r="Y39" s="210"/>
      <c r="Z39" s="210"/>
    </row>
    <row r="40" ht="13.5" customHeight="1">
      <c r="A40" s="262"/>
      <c r="B40" s="267" t="s">
        <v>253</v>
      </c>
      <c r="C40" s="268"/>
      <c r="D40" s="265"/>
      <c r="E40" s="269"/>
      <c r="F40" s="240"/>
      <c r="G40" s="240"/>
      <c r="H40" s="240"/>
      <c r="I40" s="240"/>
      <c r="J40" s="240"/>
      <c r="K40" s="240"/>
      <c r="L40" s="240"/>
      <c r="M40" s="240"/>
      <c r="N40" s="240"/>
      <c r="O40" s="240"/>
      <c r="P40" s="240"/>
      <c r="Q40" s="240"/>
      <c r="R40" s="240"/>
      <c r="S40" s="240"/>
      <c r="T40" s="241"/>
      <c r="U40" s="210"/>
      <c r="V40" s="210"/>
      <c r="W40" s="210"/>
      <c r="X40" s="210"/>
      <c r="Y40" s="210"/>
      <c r="Z40" s="210"/>
    </row>
    <row r="41" ht="13.5" customHeight="1">
      <c r="A41" s="262"/>
      <c r="B41" s="267"/>
      <c r="C41" s="268"/>
      <c r="D41" s="265" t="s">
        <v>422</v>
      </c>
      <c r="E41" s="269"/>
      <c r="F41" s="247" t="s">
        <v>239</v>
      </c>
      <c r="G41" s="240"/>
      <c r="H41" s="240"/>
      <c r="I41" s="240"/>
      <c r="J41" s="240"/>
      <c r="K41" s="240"/>
      <c r="L41" s="240"/>
      <c r="M41" s="240"/>
      <c r="N41" s="240"/>
      <c r="O41" s="240"/>
      <c r="P41" s="240"/>
      <c r="Q41" s="240"/>
      <c r="R41" s="240"/>
      <c r="S41" s="240"/>
      <c r="T41" s="241"/>
      <c r="U41" s="210"/>
      <c r="V41" s="210"/>
      <c r="W41" s="210"/>
      <c r="X41" s="210"/>
      <c r="Y41" s="210"/>
      <c r="Z41" s="210"/>
    </row>
    <row r="42" ht="13.5" customHeight="1">
      <c r="A42" s="262"/>
      <c r="B42" s="270"/>
      <c r="C42" s="271"/>
      <c r="D42" s="272" t="s">
        <v>308</v>
      </c>
      <c r="E42" s="273"/>
      <c r="F42" s="274"/>
      <c r="G42" s="247" t="s">
        <v>239</v>
      </c>
      <c r="H42" s="274"/>
      <c r="I42" s="274"/>
      <c r="J42" s="274"/>
      <c r="K42" s="274"/>
      <c r="L42" s="274"/>
      <c r="M42" s="274"/>
      <c r="N42" s="274"/>
      <c r="O42" s="274"/>
      <c r="P42" s="274"/>
      <c r="Q42" s="274"/>
      <c r="R42" s="274"/>
      <c r="S42" s="274"/>
      <c r="T42" s="275"/>
      <c r="U42" s="210"/>
      <c r="V42" s="210"/>
      <c r="W42" s="210"/>
      <c r="X42" s="210"/>
      <c r="Y42" s="210"/>
      <c r="Z42" s="210"/>
    </row>
    <row r="43" ht="13.5" customHeight="1">
      <c r="A43" s="255" t="s">
        <v>257</v>
      </c>
      <c r="B43" s="276" t="s">
        <v>258</v>
      </c>
      <c r="C43" s="179"/>
      <c r="D43" s="180"/>
      <c r="E43" s="277"/>
      <c r="F43" s="278" t="s">
        <v>29</v>
      </c>
      <c r="G43" s="278" t="s">
        <v>103</v>
      </c>
      <c r="H43" s="278"/>
      <c r="I43" s="278"/>
      <c r="J43" s="278"/>
      <c r="K43" s="278"/>
      <c r="L43" s="278"/>
      <c r="M43" s="278"/>
      <c r="N43" s="278"/>
      <c r="O43" s="278"/>
      <c r="P43" s="278"/>
      <c r="Q43" s="278"/>
      <c r="R43" s="278"/>
      <c r="S43" s="278"/>
      <c r="T43" s="279"/>
      <c r="U43" s="210"/>
      <c r="V43" s="210"/>
      <c r="W43" s="210"/>
      <c r="X43" s="210"/>
      <c r="Y43" s="210"/>
      <c r="Z43" s="210"/>
    </row>
    <row r="44" ht="13.5" customHeight="1">
      <c r="A44" s="280"/>
      <c r="B44" s="281" t="s">
        <v>259</v>
      </c>
      <c r="C44" s="11"/>
      <c r="D44" s="12"/>
      <c r="E44" s="282"/>
      <c r="F44" s="283" t="s">
        <v>260</v>
      </c>
      <c r="G44" s="283" t="s">
        <v>260</v>
      </c>
      <c r="H44" s="283"/>
      <c r="I44" s="283"/>
      <c r="J44" s="283"/>
      <c r="K44" s="283"/>
      <c r="L44" s="283"/>
      <c r="M44" s="283"/>
      <c r="N44" s="283"/>
      <c r="O44" s="283"/>
      <c r="P44" s="283"/>
      <c r="Q44" s="283"/>
      <c r="R44" s="283"/>
      <c r="S44" s="283"/>
      <c r="T44" s="284"/>
      <c r="U44" s="210"/>
      <c r="V44" s="210"/>
      <c r="W44" s="210"/>
      <c r="X44" s="210"/>
      <c r="Y44" s="210"/>
      <c r="Z44" s="210"/>
    </row>
    <row r="45" ht="13.5" customHeight="1">
      <c r="A45" s="280"/>
      <c r="B45" s="285" t="s">
        <v>261</v>
      </c>
      <c r="C45" s="11"/>
      <c r="D45" s="12"/>
      <c r="E45" s="286"/>
      <c r="F45" s="287">
        <v>39139.0</v>
      </c>
      <c r="G45" s="287">
        <v>39139.0</v>
      </c>
      <c r="H45" s="287"/>
      <c r="I45" s="287"/>
      <c r="J45" s="287"/>
      <c r="K45" s="287"/>
      <c r="L45" s="287"/>
      <c r="M45" s="287"/>
      <c r="N45" s="287"/>
      <c r="O45" s="287"/>
      <c r="P45" s="287"/>
      <c r="Q45" s="287"/>
      <c r="R45" s="287"/>
      <c r="S45" s="287"/>
      <c r="T45" s="288"/>
      <c r="U45" s="210"/>
      <c r="V45" s="210"/>
      <c r="W45" s="210"/>
      <c r="X45" s="210"/>
      <c r="Y45" s="210"/>
      <c r="Z45" s="210"/>
    </row>
    <row r="46" ht="9.75" customHeight="1">
      <c r="A46" s="289"/>
      <c r="B46" s="290" t="s">
        <v>262</v>
      </c>
      <c r="C46" s="191"/>
      <c r="D46" s="192"/>
      <c r="E46" s="291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4"/>
      <c r="U46" s="210"/>
      <c r="V46" s="210"/>
      <c r="W46" s="210"/>
      <c r="X46" s="210"/>
      <c r="Y46" s="210"/>
      <c r="Z46" s="210"/>
    </row>
    <row r="47" ht="9.75" customHeight="1">
      <c r="A47" s="226"/>
      <c r="B47" s="210"/>
      <c r="C47" s="227"/>
      <c r="D47" s="210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3.5" customHeight="1">
      <c r="A242" s="210"/>
      <c r="B242" s="226"/>
      <c r="C242" s="210"/>
      <c r="D242" s="227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</row>
    <row r="243" ht="13.5" customHeight="1">
      <c r="A243" s="210"/>
      <c r="B243" s="226"/>
      <c r="C243" s="210"/>
      <c r="D243" s="227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</row>
    <row r="244" ht="13.5" customHeight="1">
      <c r="A244" s="210"/>
      <c r="B244" s="226"/>
      <c r="C244" s="210"/>
      <c r="D244" s="227"/>
      <c r="E244" s="210"/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</row>
    <row r="245" ht="13.5" customHeight="1">
      <c r="A245" s="210"/>
      <c r="B245" s="226"/>
      <c r="C245" s="210"/>
      <c r="D245" s="227"/>
      <c r="E245" s="210"/>
      <c r="F245" s="210"/>
      <c r="G245" s="210"/>
      <c r="H245" s="210"/>
      <c r="I245" s="210"/>
      <c r="J245" s="210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</row>
    <row r="246" ht="13.5" customHeight="1">
      <c r="A246" s="210"/>
      <c r="B246" s="226"/>
      <c r="C246" s="210"/>
      <c r="D246" s="227"/>
      <c r="E246" s="210"/>
      <c r="F246" s="210"/>
      <c r="G246" s="210"/>
      <c r="H246" s="210"/>
      <c r="I246" s="210"/>
      <c r="J246" s="210"/>
      <c r="K246" s="210"/>
      <c r="L246" s="210"/>
      <c r="M246" s="210"/>
      <c r="N246" s="210"/>
      <c r="O246" s="210"/>
      <c r="P246" s="210"/>
      <c r="Q246" s="210"/>
      <c r="R246" s="210"/>
      <c r="S246" s="210"/>
      <c r="T246" s="210"/>
      <c r="U246" s="210"/>
      <c r="V246" s="210"/>
      <c r="W246" s="210"/>
      <c r="X246" s="210"/>
      <c r="Y246" s="210"/>
      <c r="Z246" s="210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5:D45"/>
    <mergeCell ref="B46:D46"/>
    <mergeCell ref="A5:B5"/>
    <mergeCell ref="C5:E5"/>
    <mergeCell ref="F5:K5"/>
    <mergeCell ref="O5:T5"/>
    <mergeCell ref="D18:E18"/>
    <mergeCell ref="B43:D43"/>
    <mergeCell ref="B44:D44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135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141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COUNTIF(F38:HQ38,"P")</f>
        <v>2</v>
      </c>
      <c r="B5" s="124"/>
      <c r="C5" s="223">
        <f>COUNTIF(F38:HQ38,"F")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COUNTIF(E37:HQ37,"N")</f>
        <v>2</v>
      </c>
      <c r="M5" s="224">
        <f>COUNTIF(E37:HQ37,"A")</f>
        <v>0</v>
      </c>
      <c r="N5" s="224">
        <f>COUNTIF(E37:HQ37,"B")</f>
        <v>0</v>
      </c>
      <c r="O5" s="223">
        <f>COUNTA(E7:HT7)</f>
        <v>2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/>
      <c r="I7" s="358"/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 t="s">
        <v>420</v>
      </c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421</v>
      </c>
      <c r="C12" s="237"/>
      <c r="D12" s="238"/>
      <c r="E12" s="246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>
        <v>0.0</v>
      </c>
      <c r="E13" s="246"/>
      <c r="F13" s="247" t="s">
        <v>239</v>
      </c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>
        <v>5.0</v>
      </c>
      <c r="E14" s="246"/>
      <c r="F14" s="247"/>
      <c r="G14" s="247" t="s">
        <v>239</v>
      </c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238"/>
      <c r="E15" s="246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/>
      <c r="E16" s="246"/>
      <c r="F16" s="247"/>
      <c r="G16" s="247"/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27"/>
      <c r="F17" s="247"/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/>
      <c r="E18" s="246"/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423</v>
      </c>
      <c r="E30" s="266"/>
      <c r="F30" s="247" t="s">
        <v>239</v>
      </c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 t="s">
        <v>424</v>
      </c>
      <c r="E31" s="269"/>
      <c r="F31" s="247"/>
      <c r="G31" s="247" t="s">
        <v>239</v>
      </c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/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70"/>
      <c r="C36" s="271"/>
      <c r="D36" s="272"/>
      <c r="E36" s="273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55" t="s">
        <v>257</v>
      </c>
      <c r="B37" s="276" t="s">
        <v>258</v>
      </c>
      <c r="C37" s="179"/>
      <c r="D37" s="180"/>
      <c r="E37" s="277"/>
      <c r="F37" s="384" t="s">
        <v>103</v>
      </c>
      <c r="G37" s="384" t="s">
        <v>103</v>
      </c>
      <c r="H37" s="384"/>
      <c r="I37" s="384"/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5"/>
      <c r="U37" s="210"/>
      <c r="V37" s="210"/>
      <c r="W37" s="210"/>
      <c r="X37" s="210"/>
      <c r="Y37" s="210"/>
      <c r="Z37" s="210"/>
    </row>
    <row r="38" ht="13.5" customHeight="1">
      <c r="A38" s="262"/>
      <c r="B38" s="281" t="s">
        <v>259</v>
      </c>
      <c r="C38" s="11"/>
      <c r="D38" s="12"/>
      <c r="E38" s="282"/>
      <c r="F38" s="350" t="s">
        <v>260</v>
      </c>
      <c r="G38" s="350" t="s">
        <v>260</v>
      </c>
      <c r="H38" s="350"/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86"/>
      <c r="U38" s="210"/>
      <c r="V38" s="210"/>
      <c r="W38" s="210"/>
      <c r="X38" s="210"/>
      <c r="Y38" s="210"/>
      <c r="Z38" s="210"/>
    </row>
    <row r="39" ht="13.5" customHeight="1">
      <c r="A39" s="262"/>
      <c r="B39" s="285" t="s">
        <v>261</v>
      </c>
      <c r="C39" s="11"/>
      <c r="D39" s="12"/>
      <c r="E39" s="286"/>
      <c r="F39" s="287">
        <v>39139.0</v>
      </c>
      <c r="G39" s="287">
        <v>39139.0</v>
      </c>
      <c r="H39" s="287"/>
      <c r="I39" s="287"/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8"/>
      <c r="U39" s="210"/>
      <c r="V39" s="210"/>
      <c r="W39" s="210"/>
      <c r="X39" s="210"/>
      <c r="Y39" s="210"/>
      <c r="Z39" s="210"/>
    </row>
    <row r="40" ht="69.0" customHeight="1">
      <c r="A40" s="387"/>
      <c r="B40" s="290" t="s">
        <v>262</v>
      </c>
      <c r="C40" s="191"/>
      <c r="D40" s="192"/>
      <c r="E40" s="291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4"/>
      <c r="U40" s="210"/>
      <c r="V40" s="210"/>
      <c r="W40" s="210"/>
      <c r="X40" s="210"/>
      <c r="Y40" s="210"/>
      <c r="Z40" s="210"/>
    </row>
    <row r="41" ht="9.75" customHeight="1">
      <c r="A41" s="388"/>
      <c r="B41" s="226"/>
      <c r="C41" s="210"/>
      <c r="D41" s="227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ht="13.5" customHeight="1">
      <c r="A42" s="210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9:D39"/>
    <mergeCell ref="B40:D40"/>
    <mergeCell ref="A5:B5"/>
    <mergeCell ref="C5:E5"/>
    <mergeCell ref="F5:K5"/>
    <mergeCell ref="O5:T5"/>
    <mergeCell ref="D17:E17"/>
    <mergeCell ref="B37:D37"/>
    <mergeCell ref="B38:D38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33.0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128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130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COUNTIF(F51:HQ51,"P")</f>
        <v>5</v>
      </c>
      <c r="B5" s="124"/>
      <c r="C5" s="223">
        <f>COUNTIF(F52:HQ52,"F")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COUNTIF(E51:HQ51,"N")</f>
        <v>0</v>
      </c>
      <c r="M5" s="224">
        <f>COUNTIF(E51:HQ51,"A")</f>
        <v>0</v>
      </c>
      <c r="N5" s="224">
        <f>COUNTIF(E51:HQ51,"B")</f>
        <v>0</v>
      </c>
      <c r="O5" s="223">
        <f>COUNTA(E7:HT7)</f>
        <v>5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5.0" customHeight="1">
      <c r="A7" s="228"/>
      <c r="B7" s="229"/>
      <c r="C7" s="230"/>
      <c r="D7" s="231"/>
      <c r="E7" s="230"/>
      <c r="F7" s="232" t="s">
        <v>213</v>
      </c>
      <c r="G7" s="232" t="s">
        <v>214</v>
      </c>
      <c r="H7" s="232" t="s">
        <v>215</v>
      </c>
      <c r="I7" s="232" t="s">
        <v>216</v>
      </c>
      <c r="J7" s="232" t="s">
        <v>217</v>
      </c>
      <c r="K7" s="232"/>
      <c r="L7" s="232"/>
      <c r="M7" s="232"/>
      <c r="N7" s="232"/>
      <c r="O7" s="232"/>
      <c r="P7" s="232"/>
      <c r="Q7" s="232"/>
      <c r="R7" s="232"/>
      <c r="S7" s="232"/>
      <c r="T7" s="233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236" t="s">
        <v>232</v>
      </c>
      <c r="C8" s="237"/>
      <c r="D8" s="238"/>
      <c r="E8" s="239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1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/>
      <c r="E9" s="244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1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 t="s">
        <v>425</v>
      </c>
      <c r="E10" s="244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1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 t="s">
        <v>426</v>
      </c>
      <c r="E11" s="245"/>
      <c r="F11" s="240"/>
      <c r="G11" s="240"/>
      <c r="H11" s="240"/>
      <c r="I11" s="240"/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241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427</v>
      </c>
      <c r="C12" s="237"/>
      <c r="D12" s="238"/>
      <c r="E12" s="246"/>
      <c r="F12" s="240"/>
      <c r="G12" s="240"/>
      <c r="H12" s="240"/>
      <c r="I12" s="240"/>
      <c r="J12" s="240"/>
      <c r="K12" s="240"/>
      <c r="L12" s="240"/>
      <c r="M12" s="240"/>
      <c r="N12" s="240"/>
      <c r="O12" s="240"/>
      <c r="P12" s="240"/>
      <c r="Q12" s="240"/>
      <c r="R12" s="240"/>
      <c r="S12" s="240"/>
      <c r="T12" s="241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 t="s">
        <v>273</v>
      </c>
      <c r="E13" s="246"/>
      <c r="F13" s="247" t="s">
        <v>239</v>
      </c>
      <c r="G13" s="240"/>
      <c r="H13" s="240"/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1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>
        <v>1.0</v>
      </c>
      <c r="E14" s="246"/>
      <c r="F14" s="240"/>
      <c r="G14" s="247" t="s">
        <v>239</v>
      </c>
      <c r="H14" s="247" t="s">
        <v>239</v>
      </c>
      <c r="I14" s="247" t="s">
        <v>239</v>
      </c>
      <c r="J14" s="247" t="s">
        <v>239</v>
      </c>
      <c r="K14" s="351"/>
      <c r="L14" s="240"/>
      <c r="M14" s="240"/>
      <c r="N14" s="240"/>
      <c r="O14" s="240"/>
      <c r="P14" s="240"/>
      <c r="Q14" s="240"/>
      <c r="R14" s="240"/>
      <c r="S14" s="240"/>
      <c r="T14" s="241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238">
        <v>2.0</v>
      </c>
      <c r="E15" s="246"/>
      <c r="F15" s="240"/>
      <c r="G15" s="240"/>
      <c r="H15" s="240"/>
      <c r="I15" s="247"/>
      <c r="J15" s="247" t="s">
        <v>239</v>
      </c>
      <c r="K15" s="351"/>
      <c r="L15" s="240"/>
      <c r="M15" s="240"/>
      <c r="N15" s="240"/>
      <c r="O15" s="240"/>
      <c r="P15" s="240"/>
      <c r="Q15" s="240"/>
      <c r="R15" s="240"/>
      <c r="S15" s="240"/>
      <c r="T15" s="241"/>
      <c r="U15" s="210"/>
      <c r="V15" s="210"/>
      <c r="W15" s="210"/>
      <c r="X15" s="210"/>
      <c r="Y15" s="210"/>
      <c r="Z15" s="210"/>
    </row>
    <row r="16" ht="13.5" customHeight="1">
      <c r="A16" s="242"/>
      <c r="B16" s="236" t="s">
        <v>364</v>
      </c>
      <c r="C16" s="237"/>
      <c r="D16" s="238"/>
      <c r="E16" s="246"/>
      <c r="F16" s="240"/>
      <c r="G16" s="240"/>
      <c r="H16" s="240"/>
      <c r="I16" s="240"/>
      <c r="J16" s="240"/>
      <c r="K16" s="351"/>
      <c r="L16" s="240"/>
      <c r="M16" s="240"/>
      <c r="N16" s="240"/>
      <c r="O16" s="240"/>
      <c r="P16" s="240"/>
      <c r="Q16" s="240"/>
      <c r="R16" s="240"/>
      <c r="S16" s="240"/>
      <c r="T16" s="241"/>
      <c r="U16" s="248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38" t="s">
        <v>273</v>
      </c>
      <c r="E17" s="246"/>
      <c r="F17" s="240"/>
      <c r="G17" s="247" t="s">
        <v>239</v>
      </c>
      <c r="H17" s="240"/>
      <c r="I17" s="240"/>
      <c r="J17" s="240"/>
      <c r="K17" s="351"/>
      <c r="L17" s="240"/>
      <c r="M17" s="240"/>
      <c r="N17" s="240"/>
      <c r="O17" s="240"/>
      <c r="P17" s="240"/>
      <c r="Q17" s="240"/>
      <c r="R17" s="240"/>
      <c r="S17" s="240"/>
      <c r="T17" s="241"/>
      <c r="U17" s="248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>
        <v>1.0</v>
      </c>
      <c r="E18" s="246"/>
      <c r="F18" s="240"/>
      <c r="G18" s="240"/>
      <c r="H18" s="247" t="s">
        <v>239</v>
      </c>
      <c r="I18" s="247" t="s">
        <v>239</v>
      </c>
      <c r="J18" s="247" t="s">
        <v>239</v>
      </c>
      <c r="K18" s="351"/>
      <c r="L18" s="240"/>
      <c r="M18" s="240"/>
      <c r="N18" s="240"/>
      <c r="O18" s="240"/>
      <c r="P18" s="240"/>
      <c r="Q18" s="240"/>
      <c r="R18" s="240"/>
      <c r="S18" s="240"/>
      <c r="T18" s="241"/>
      <c r="U18" s="248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27">
        <v>2.0</v>
      </c>
      <c r="F19" s="240"/>
      <c r="G19" s="240"/>
      <c r="H19" s="240"/>
      <c r="I19" s="247" t="s">
        <v>239</v>
      </c>
      <c r="J19" s="240"/>
      <c r="K19" s="351"/>
      <c r="L19" s="240"/>
      <c r="M19" s="240"/>
      <c r="N19" s="240"/>
      <c r="O19" s="240"/>
      <c r="P19" s="240"/>
      <c r="Q19" s="240"/>
      <c r="R19" s="240"/>
      <c r="S19" s="240"/>
      <c r="T19" s="241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>
        <v>3.0</v>
      </c>
      <c r="E20" s="227"/>
      <c r="F20" s="403"/>
      <c r="G20" s="240"/>
      <c r="H20" s="240"/>
      <c r="I20" s="240"/>
      <c r="J20" s="247" t="s">
        <v>239</v>
      </c>
      <c r="K20" s="351"/>
      <c r="L20" s="240"/>
      <c r="M20" s="240"/>
      <c r="N20" s="240"/>
      <c r="O20" s="240"/>
      <c r="P20" s="240"/>
      <c r="Q20" s="240"/>
      <c r="R20" s="240"/>
      <c r="S20" s="240"/>
      <c r="T20" s="241"/>
      <c r="U20" s="210"/>
      <c r="V20" s="210"/>
      <c r="W20" s="210"/>
      <c r="X20" s="210"/>
      <c r="Y20" s="210"/>
      <c r="Z20" s="210"/>
    </row>
    <row r="21" ht="13.5" customHeight="1">
      <c r="A21" s="242"/>
      <c r="B21" s="236" t="s">
        <v>381</v>
      </c>
      <c r="C21" s="237"/>
      <c r="D21" s="238"/>
      <c r="E21" s="237"/>
      <c r="F21" s="238"/>
      <c r="G21" s="240"/>
      <c r="H21" s="240"/>
      <c r="I21" s="240"/>
      <c r="J21" s="240"/>
      <c r="K21" s="351"/>
      <c r="L21" s="240"/>
      <c r="M21" s="240"/>
      <c r="N21" s="240"/>
      <c r="O21" s="240"/>
      <c r="P21" s="240"/>
      <c r="Q21" s="240"/>
      <c r="R21" s="240"/>
      <c r="S21" s="240"/>
      <c r="T21" s="241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>
        <v>1.0</v>
      </c>
      <c r="E22" s="238">
        <v>1.0</v>
      </c>
      <c r="F22" s="240"/>
      <c r="G22" s="247"/>
      <c r="H22" s="247" t="s">
        <v>239</v>
      </c>
      <c r="I22" s="247" t="s">
        <v>239</v>
      </c>
      <c r="J22" s="247" t="s">
        <v>239</v>
      </c>
      <c r="K22" s="351"/>
      <c r="L22" s="240"/>
      <c r="M22" s="240"/>
      <c r="N22" s="240"/>
      <c r="O22" s="240"/>
      <c r="P22" s="240"/>
      <c r="Q22" s="240"/>
      <c r="R22" s="240"/>
      <c r="S22" s="240"/>
      <c r="T22" s="241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352"/>
      <c r="F23" s="240"/>
      <c r="G23" s="240"/>
      <c r="H23" s="240"/>
      <c r="I23" s="247"/>
      <c r="J23" s="247"/>
      <c r="K23" s="240"/>
      <c r="L23" s="240"/>
      <c r="M23" s="240"/>
      <c r="N23" s="240"/>
      <c r="O23" s="240"/>
      <c r="P23" s="240"/>
      <c r="Q23" s="240"/>
      <c r="R23" s="240"/>
      <c r="S23" s="240"/>
      <c r="T23" s="241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0"/>
      <c r="G24" s="240"/>
      <c r="H24" s="240"/>
      <c r="I24" s="240"/>
      <c r="J24" s="240"/>
      <c r="K24" s="240"/>
      <c r="L24" s="240"/>
      <c r="M24" s="240"/>
      <c r="N24" s="240"/>
      <c r="O24" s="240"/>
      <c r="P24" s="240"/>
      <c r="Q24" s="240"/>
      <c r="R24" s="240"/>
      <c r="S24" s="240"/>
      <c r="T24" s="241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0"/>
      <c r="G25" s="240"/>
      <c r="H25" s="247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1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0"/>
      <c r="G26" s="240"/>
      <c r="H26" s="240"/>
      <c r="I26" s="240"/>
      <c r="J26" s="240"/>
      <c r="K26" s="240"/>
      <c r="L26" s="240"/>
      <c r="M26" s="240"/>
      <c r="N26" s="240"/>
      <c r="O26" s="240"/>
      <c r="P26" s="240"/>
      <c r="Q26" s="240"/>
      <c r="R26" s="240"/>
      <c r="S26" s="240"/>
      <c r="T26" s="241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0"/>
      <c r="T27" s="241"/>
      <c r="U27" s="210"/>
      <c r="V27" s="210"/>
      <c r="W27" s="210"/>
      <c r="X27" s="210"/>
      <c r="Y27" s="210"/>
      <c r="Z27" s="210"/>
    </row>
    <row r="28" ht="13.5" customHeight="1">
      <c r="A28" s="242"/>
      <c r="B28" s="236"/>
      <c r="C28" s="237"/>
      <c r="D28" s="238"/>
      <c r="E28" s="246"/>
      <c r="F28" s="240"/>
      <c r="G28" s="240"/>
      <c r="H28" s="240"/>
      <c r="I28" s="240"/>
      <c r="J28" s="240"/>
      <c r="K28" s="240"/>
      <c r="L28" s="240"/>
      <c r="M28" s="240"/>
      <c r="N28" s="240"/>
      <c r="O28" s="240"/>
      <c r="P28" s="240"/>
      <c r="Q28" s="240"/>
      <c r="R28" s="240"/>
      <c r="S28" s="240"/>
      <c r="T28" s="241"/>
      <c r="U28" s="210"/>
      <c r="V28" s="210"/>
      <c r="W28" s="210"/>
      <c r="X28" s="210"/>
      <c r="Y28" s="210"/>
      <c r="Z28" s="210"/>
    </row>
    <row r="29" ht="13.5" customHeight="1">
      <c r="A29" s="242"/>
      <c r="B29" s="236"/>
      <c r="C29" s="237"/>
      <c r="D29" s="238"/>
      <c r="E29" s="246"/>
      <c r="F29" s="240"/>
      <c r="G29" s="240"/>
      <c r="H29" s="240"/>
      <c r="I29" s="240"/>
      <c r="J29" s="240"/>
      <c r="K29" s="240"/>
      <c r="L29" s="240"/>
      <c r="M29" s="240"/>
      <c r="N29" s="240"/>
      <c r="O29" s="240"/>
      <c r="P29" s="240"/>
      <c r="Q29" s="240"/>
      <c r="R29" s="240"/>
      <c r="S29" s="240"/>
      <c r="T29" s="241"/>
      <c r="U29" s="210"/>
      <c r="V29" s="210"/>
      <c r="W29" s="210"/>
      <c r="X29" s="210"/>
      <c r="Y29" s="210"/>
      <c r="Z29" s="210"/>
    </row>
    <row r="30" ht="13.5" customHeight="1">
      <c r="A30" s="242"/>
      <c r="B30" s="236"/>
      <c r="C30" s="237"/>
      <c r="D30" s="238"/>
      <c r="E30" s="246"/>
      <c r="F30" s="240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40"/>
      <c r="S30" s="240"/>
      <c r="T30" s="241"/>
      <c r="U30" s="210"/>
      <c r="V30" s="210"/>
      <c r="W30" s="210"/>
      <c r="X30" s="210"/>
      <c r="Y30" s="210"/>
      <c r="Z30" s="210"/>
    </row>
    <row r="31" ht="13.5" customHeight="1">
      <c r="A31" s="242"/>
      <c r="B31" s="236"/>
      <c r="C31" s="237"/>
      <c r="D31" s="238"/>
      <c r="E31" s="246"/>
      <c r="F31" s="240"/>
      <c r="G31" s="240"/>
      <c r="H31" s="240"/>
      <c r="I31" s="240"/>
      <c r="J31" s="240"/>
      <c r="K31" s="240"/>
      <c r="L31" s="240"/>
      <c r="M31" s="240"/>
      <c r="N31" s="240"/>
      <c r="O31" s="240"/>
      <c r="P31" s="240"/>
      <c r="Q31" s="240"/>
      <c r="R31" s="240"/>
      <c r="S31" s="240"/>
      <c r="T31" s="241"/>
      <c r="U31" s="210"/>
      <c r="V31" s="210"/>
      <c r="W31" s="210"/>
      <c r="X31" s="210"/>
      <c r="Y31" s="210"/>
      <c r="Z31" s="210"/>
    </row>
    <row r="32" ht="13.5" customHeight="1">
      <c r="A32" s="242"/>
      <c r="B32" s="236"/>
      <c r="C32" s="237"/>
      <c r="D32" s="238"/>
      <c r="E32" s="246"/>
      <c r="F32" s="240"/>
      <c r="G32" s="240"/>
      <c r="H32" s="240"/>
      <c r="I32" s="240"/>
      <c r="J32" s="240"/>
      <c r="K32" s="240"/>
      <c r="L32" s="240"/>
      <c r="M32" s="240"/>
      <c r="N32" s="240"/>
      <c r="O32" s="240"/>
      <c r="P32" s="240"/>
      <c r="Q32" s="240"/>
      <c r="R32" s="240"/>
      <c r="S32" s="240"/>
      <c r="T32" s="241"/>
      <c r="U32" s="210"/>
      <c r="V32" s="210"/>
      <c r="W32" s="210"/>
      <c r="X32" s="210"/>
      <c r="Y32" s="210"/>
      <c r="Z32" s="210"/>
    </row>
    <row r="33" ht="13.5" customHeight="1">
      <c r="A33" s="242"/>
      <c r="B33" s="236"/>
      <c r="C33" s="237"/>
      <c r="D33" s="238"/>
      <c r="E33" s="246"/>
      <c r="F33" s="240"/>
      <c r="G33" s="240"/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240"/>
      <c r="S33" s="240"/>
      <c r="T33" s="241"/>
      <c r="U33" s="210"/>
      <c r="V33" s="210"/>
      <c r="W33" s="210"/>
      <c r="X33" s="210"/>
      <c r="Y33" s="210"/>
      <c r="Z33" s="210"/>
    </row>
    <row r="34" ht="13.5" customHeight="1">
      <c r="A34" s="242"/>
      <c r="B34" s="236"/>
      <c r="C34" s="237"/>
      <c r="D34" s="238"/>
      <c r="E34" s="246"/>
      <c r="F34" s="240"/>
      <c r="G34" s="240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40"/>
      <c r="S34" s="240"/>
      <c r="T34" s="241"/>
      <c r="U34" s="210"/>
      <c r="V34" s="210"/>
      <c r="W34" s="210"/>
      <c r="X34" s="210"/>
      <c r="Y34" s="210"/>
      <c r="Z34" s="210"/>
    </row>
    <row r="35" ht="13.5" customHeight="1">
      <c r="A35" s="242"/>
      <c r="B35" s="249"/>
      <c r="C35" s="250"/>
      <c r="D35" s="251"/>
      <c r="E35" s="252"/>
      <c r="F35" s="253"/>
      <c r="G35" s="253"/>
      <c r="H35" s="253"/>
      <c r="I35" s="253"/>
      <c r="J35" s="253"/>
      <c r="K35" s="253"/>
      <c r="L35" s="253"/>
      <c r="M35" s="253"/>
      <c r="N35" s="253"/>
      <c r="O35" s="253"/>
      <c r="P35" s="253"/>
      <c r="Q35" s="253"/>
      <c r="R35" s="253"/>
      <c r="S35" s="253"/>
      <c r="T35" s="254"/>
      <c r="U35" s="210"/>
      <c r="V35" s="210"/>
      <c r="W35" s="210"/>
      <c r="X35" s="210"/>
      <c r="Y35" s="210"/>
      <c r="Z35" s="210"/>
    </row>
    <row r="36" ht="13.5" customHeight="1">
      <c r="A36" s="255" t="s">
        <v>248</v>
      </c>
      <c r="B36" s="256" t="s">
        <v>249</v>
      </c>
      <c r="C36" s="257"/>
      <c r="D36" s="258"/>
      <c r="E36" s="259"/>
      <c r="F36" s="260"/>
      <c r="G36" s="260"/>
      <c r="H36" s="260"/>
      <c r="I36" s="260"/>
      <c r="J36" s="260"/>
      <c r="K36" s="260"/>
      <c r="L36" s="260"/>
      <c r="M36" s="260"/>
      <c r="N36" s="260"/>
      <c r="O36" s="260"/>
      <c r="P36" s="260"/>
      <c r="Q36" s="260"/>
      <c r="R36" s="260"/>
      <c r="S36" s="260"/>
      <c r="T36" s="261"/>
      <c r="U36" s="210"/>
      <c r="V36" s="210"/>
      <c r="W36" s="210"/>
      <c r="X36" s="210"/>
      <c r="Y36" s="210"/>
      <c r="Z36" s="210"/>
    </row>
    <row r="37" ht="13.5" customHeight="1">
      <c r="A37" s="376"/>
      <c r="B37" s="404"/>
      <c r="C37" s="405"/>
      <c r="D37" s="406"/>
      <c r="E37" s="407"/>
      <c r="F37" s="260"/>
      <c r="G37" s="260"/>
      <c r="H37" s="260"/>
      <c r="I37" s="260"/>
      <c r="J37" s="260"/>
      <c r="K37" s="260"/>
      <c r="L37" s="260"/>
      <c r="M37" s="260"/>
      <c r="N37" s="260"/>
      <c r="O37" s="260"/>
      <c r="P37" s="260"/>
      <c r="Q37" s="260"/>
      <c r="R37" s="260"/>
      <c r="S37" s="260"/>
      <c r="T37" s="261"/>
      <c r="U37" s="210"/>
      <c r="V37" s="210"/>
      <c r="W37" s="210"/>
      <c r="X37" s="210"/>
      <c r="Y37" s="210"/>
      <c r="Z37" s="210"/>
    </row>
    <row r="38" ht="13.5" customHeight="1">
      <c r="A38" s="262"/>
      <c r="B38" s="263" t="s">
        <v>428</v>
      </c>
      <c r="C38" s="264"/>
      <c r="D38" s="265"/>
      <c r="E38" s="266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1"/>
      <c r="U38" s="210"/>
      <c r="V38" s="210"/>
      <c r="W38" s="210"/>
      <c r="X38" s="210"/>
      <c r="Y38" s="210"/>
      <c r="Z38" s="210"/>
    </row>
    <row r="39" ht="13.5" customHeight="1">
      <c r="A39" s="262"/>
      <c r="B39" s="263"/>
      <c r="C39" s="264" t="s">
        <v>429</v>
      </c>
      <c r="D39" s="265"/>
      <c r="E39" s="266"/>
      <c r="F39" s="247"/>
      <c r="G39" s="247"/>
      <c r="H39" s="247"/>
      <c r="I39" s="247"/>
      <c r="J39" s="247"/>
      <c r="K39" s="240"/>
      <c r="L39" s="240"/>
      <c r="M39" s="240"/>
      <c r="N39" s="240"/>
      <c r="O39" s="240"/>
      <c r="P39" s="240"/>
      <c r="Q39" s="240"/>
      <c r="R39" s="240"/>
      <c r="S39" s="240"/>
      <c r="T39" s="241"/>
      <c r="U39" s="210"/>
      <c r="V39" s="210"/>
      <c r="W39" s="210"/>
      <c r="X39" s="210"/>
      <c r="Y39" s="210"/>
      <c r="Z39" s="210"/>
    </row>
    <row r="40" ht="13.5" customHeight="1">
      <c r="A40" s="262"/>
      <c r="B40" s="404"/>
      <c r="C40" s="405" t="s">
        <v>430</v>
      </c>
      <c r="D40" s="406"/>
      <c r="E40" s="269"/>
      <c r="F40" s="247" t="s">
        <v>239</v>
      </c>
      <c r="G40" s="247" t="s">
        <v>239</v>
      </c>
      <c r="H40" s="240"/>
      <c r="I40" s="240"/>
      <c r="J40" s="247"/>
      <c r="K40" s="240"/>
      <c r="L40" s="240"/>
      <c r="M40" s="240"/>
      <c r="N40" s="240"/>
      <c r="O40" s="240"/>
      <c r="P40" s="240"/>
      <c r="Q40" s="240"/>
      <c r="R40" s="240"/>
      <c r="S40" s="240"/>
      <c r="T40" s="241"/>
      <c r="U40" s="210"/>
      <c r="V40" s="210"/>
      <c r="W40" s="210"/>
      <c r="X40" s="210"/>
      <c r="Y40" s="210"/>
      <c r="Z40" s="210"/>
    </row>
    <row r="41" ht="13.5" customHeight="1">
      <c r="A41" s="262"/>
      <c r="B41" s="404"/>
      <c r="C41" s="405" t="s">
        <v>431</v>
      </c>
      <c r="D41" s="406"/>
      <c r="E41" s="269"/>
      <c r="F41" s="240"/>
      <c r="G41" s="240"/>
      <c r="H41" s="247" t="s">
        <v>239</v>
      </c>
      <c r="I41" s="240"/>
      <c r="J41" s="247" t="s">
        <v>239</v>
      </c>
      <c r="K41" s="240"/>
      <c r="L41" s="240"/>
      <c r="M41" s="240"/>
      <c r="N41" s="240"/>
      <c r="O41" s="240"/>
      <c r="P41" s="240"/>
      <c r="Q41" s="240"/>
      <c r="R41" s="240"/>
      <c r="S41" s="240"/>
      <c r="T41" s="241"/>
      <c r="U41" s="210"/>
      <c r="V41" s="210"/>
      <c r="W41" s="210"/>
      <c r="X41" s="210"/>
      <c r="Y41" s="210"/>
      <c r="Z41" s="210"/>
    </row>
    <row r="42" ht="13.5" customHeight="1">
      <c r="A42" s="262"/>
      <c r="B42" s="404"/>
      <c r="C42" s="405" t="s">
        <v>432</v>
      </c>
      <c r="D42" s="406"/>
      <c r="E42" s="269"/>
      <c r="F42" s="240"/>
      <c r="G42" s="240"/>
      <c r="H42" s="240"/>
      <c r="I42" s="247" t="s">
        <v>239</v>
      </c>
      <c r="J42" s="240"/>
      <c r="K42" s="240"/>
      <c r="L42" s="240"/>
      <c r="M42" s="240"/>
      <c r="N42" s="240"/>
      <c r="O42" s="240"/>
      <c r="P42" s="240"/>
      <c r="Q42" s="240"/>
      <c r="R42" s="240"/>
      <c r="S42" s="240"/>
      <c r="T42" s="241"/>
      <c r="U42" s="210"/>
      <c r="V42" s="210"/>
      <c r="W42" s="210"/>
      <c r="X42" s="210"/>
      <c r="Y42" s="210"/>
      <c r="Z42" s="210"/>
    </row>
    <row r="43" ht="13.5" customHeight="1">
      <c r="A43" s="262"/>
      <c r="B43" s="404"/>
      <c r="C43" s="264" t="s">
        <v>433</v>
      </c>
      <c r="D43" s="406"/>
      <c r="E43" s="269"/>
      <c r="F43" s="240"/>
      <c r="G43" s="240"/>
      <c r="H43" s="240"/>
      <c r="I43" s="240"/>
      <c r="J43" s="240"/>
      <c r="K43" s="240"/>
      <c r="L43" s="240"/>
      <c r="M43" s="240"/>
      <c r="N43" s="240"/>
      <c r="O43" s="240"/>
      <c r="P43" s="240"/>
      <c r="Q43" s="240"/>
      <c r="R43" s="240"/>
      <c r="S43" s="240"/>
      <c r="T43" s="241"/>
      <c r="U43" s="210"/>
      <c r="V43" s="210"/>
      <c r="W43" s="210"/>
      <c r="X43" s="210"/>
      <c r="Y43" s="210"/>
      <c r="Z43" s="210"/>
    </row>
    <row r="44" ht="13.5" customHeight="1">
      <c r="A44" s="262"/>
      <c r="B44" s="267"/>
      <c r="C44" s="405" t="s">
        <v>434</v>
      </c>
      <c r="D44" s="265"/>
      <c r="E44" s="269"/>
      <c r="F44" s="240"/>
      <c r="G44" s="240"/>
      <c r="H44" s="240"/>
      <c r="I44" s="240"/>
      <c r="J44" s="247" t="s">
        <v>239</v>
      </c>
      <c r="K44" s="240"/>
      <c r="L44" s="240"/>
      <c r="M44" s="240"/>
      <c r="N44" s="240"/>
      <c r="O44" s="240"/>
      <c r="P44" s="240"/>
      <c r="Q44" s="240"/>
      <c r="R44" s="240"/>
      <c r="S44" s="240"/>
      <c r="T44" s="241"/>
      <c r="U44" s="210"/>
      <c r="V44" s="210"/>
      <c r="W44" s="210"/>
      <c r="X44" s="210"/>
      <c r="Y44" s="210"/>
      <c r="Z44" s="210"/>
    </row>
    <row r="45" ht="13.5" customHeight="1">
      <c r="A45" s="262"/>
      <c r="B45" s="267" t="s">
        <v>252</v>
      </c>
      <c r="C45" s="268"/>
      <c r="D45" s="265"/>
      <c r="E45" s="269"/>
      <c r="F45" s="240"/>
      <c r="G45" s="240"/>
      <c r="H45" s="240"/>
      <c r="I45" s="240"/>
      <c r="J45" s="240"/>
      <c r="K45" s="240"/>
      <c r="L45" s="240"/>
      <c r="M45" s="240"/>
      <c r="N45" s="240"/>
      <c r="O45" s="240"/>
      <c r="P45" s="240"/>
      <c r="Q45" s="240"/>
      <c r="R45" s="240"/>
      <c r="S45" s="240"/>
      <c r="T45" s="241"/>
      <c r="U45" s="210"/>
      <c r="V45" s="210"/>
      <c r="W45" s="210"/>
      <c r="X45" s="210"/>
      <c r="Y45" s="210"/>
      <c r="Z45" s="210"/>
    </row>
    <row r="46" ht="13.5" customHeight="1">
      <c r="A46" s="262"/>
      <c r="B46" s="267"/>
      <c r="C46" s="268"/>
      <c r="D46" s="265"/>
      <c r="E46" s="269"/>
      <c r="F46" s="240"/>
      <c r="G46" s="240"/>
      <c r="H46" s="240"/>
      <c r="I46" s="240"/>
      <c r="J46" s="240"/>
      <c r="K46" s="240"/>
      <c r="L46" s="240"/>
      <c r="M46" s="240"/>
      <c r="N46" s="240"/>
      <c r="O46" s="240"/>
      <c r="P46" s="240"/>
      <c r="Q46" s="240"/>
      <c r="R46" s="240"/>
      <c r="S46" s="240"/>
      <c r="T46" s="241"/>
      <c r="U46" s="210"/>
      <c r="V46" s="210"/>
      <c r="W46" s="210"/>
      <c r="X46" s="210"/>
      <c r="Y46" s="210"/>
      <c r="Z46" s="210"/>
    </row>
    <row r="47" ht="13.5" customHeight="1">
      <c r="A47" s="262"/>
      <c r="B47" s="267" t="s">
        <v>253</v>
      </c>
      <c r="C47" s="268"/>
      <c r="D47" s="265"/>
      <c r="E47" s="269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0"/>
      <c r="Q47" s="240"/>
      <c r="R47" s="240"/>
      <c r="S47" s="240"/>
      <c r="T47" s="241"/>
      <c r="U47" s="210"/>
      <c r="V47" s="210"/>
      <c r="W47" s="210"/>
      <c r="X47" s="210"/>
      <c r="Y47" s="210"/>
      <c r="Z47" s="210"/>
    </row>
    <row r="48" ht="13.5" customHeight="1">
      <c r="A48" s="262"/>
      <c r="B48" s="267"/>
      <c r="C48" s="268"/>
      <c r="D48" s="265" t="s">
        <v>437</v>
      </c>
      <c r="E48" s="269"/>
      <c r="F48" s="247" t="s">
        <v>239</v>
      </c>
      <c r="H48" s="247" t="s">
        <v>239</v>
      </c>
      <c r="I48" s="247" t="s">
        <v>239</v>
      </c>
      <c r="J48" s="247" t="s">
        <v>239</v>
      </c>
      <c r="K48" s="240"/>
      <c r="L48" s="240"/>
      <c r="M48" s="240"/>
      <c r="N48" s="240"/>
      <c r="O48" s="240"/>
      <c r="P48" s="240"/>
      <c r="Q48" s="240"/>
      <c r="R48" s="240"/>
      <c r="S48" s="240"/>
      <c r="T48" s="241"/>
      <c r="U48" s="210"/>
      <c r="V48" s="210"/>
      <c r="W48" s="210"/>
      <c r="X48" s="210"/>
      <c r="Y48" s="210"/>
      <c r="Z48" s="210"/>
    </row>
    <row r="49" ht="13.5" customHeight="1">
      <c r="A49" s="262"/>
      <c r="B49" s="270"/>
      <c r="C49" s="271"/>
      <c r="D49" s="272" t="s">
        <v>438</v>
      </c>
      <c r="E49" s="273"/>
      <c r="G49" s="247" t="s">
        <v>239</v>
      </c>
      <c r="H49" s="274"/>
      <c r="I49" s="274"/>
      <c r="J49" s="274"/>
      <c r="K49" s="274"/>
      <c r="L49" s="274"/>
      <c r="M49" s="274"/>
      <c r="N49" s="274"/>
      <c r="O49" s="274"/>
      <c r="P49" s="274"/>
      <c r="Q49" s="274"/>
      <c r="R49" s="274"/>
      <c r="S49" s="274"/>
      <c r="T49" s="275"/>
      <c r="U49" s="210"/>
      <c r="V49" s="210"/>
      <c r="W49" s="210"/>
      <c r="X49" s="210"/>
      <c r="Y49" s="210"/>
      <c r="Z49" s="210"/>
    </row>
    <row r="50" ht="13.5" customHeight="1">
      <c r="A50" s="255" t="s">
        <v>257</v>
      </c>
      <c r="B50" s="276" t="s">
        <v>258</v>
      </c>
      <c r="C50" s="179"/>
      <c r="D50" s="180"/>
      <c r="E50" s="277"/>
      <c r="F50" s="278" t="s">
        <v>103</v>
      </c>
      <c r="G50" s="278" t="s">
        <v>29</v>
      </c>
      <c r="H50" s="278" t="s">
        <v>103</v>
      </c>
      <c r="I50" s="278" t="s">
        <v>103</v>
      </c>
      <c r="J50" s="278" t="s">
        <v>103</v>
      </c>
      <c r="K50" s="278"/>
      <c r="L50" s="278"/>
      <c r="M50" s="278"/>
      <c r="N50" s="278"/>
      <c r="O50" s="278"/>
      <c r="P50" s="278"/>
      <c r="Q50" s="278"/>
      <c r="R50" s="278"/>
      <c r="S50" s="278"/>
      <c r="T50" s="279"/>
      <c r="U50" s="210"/>
      <c r="V50" s="210"/>
      <c r="W50" s="210"/>
      <c r="X50" s="210"/>
      <c r="Y50" s="210"/>
      <c r="Z50" s="210"/>
    </row>
    <row r="51" ht="13.5" customHeight="1">
      <c r="A51" s="280"/>
      <c r="B51" s="281" t="s">
        <v>259</v>
      </c>
      <c r="C51" s="11"/>
      <c r="D51" s="12"/>
      <c r="E51" s="282"/>
      <c r="F51" s="283" t="s">
        <v>260</v>
      </c>
      <c r="G51" s="283" t="s">
        <v>260</v>
      </c>
      <c r="H51" s="283" t="s">
        <v>260</v>
      </c>
      <c r="I51" s="283" t="s">
        <v>260</v>
      </c>
      <c r="J51" s="283" t="s">
        <v>260</v>
      </c>
      <c r="K51" s="283"/>
      <c r="L51" s="283"/>
      <c r="M51" s="283"/>
      <c r="N51" s="283"/>
      <c r="O51" s="283"/>
      <c r="P51" s="283"/>
      <c r="Q51" s="283"/>
      <c r="R51" s="283"/>
      <c r="S51" s="283"/>
      <c r="T51" s="284"/>
      <c r="U51" s="210"/>
      <c r="V51" s="210"/>
      <c r="W51" s="210"/>
      <c r="X51" s="210"/>
      <c r="Y51" s="210"/>
      <c r="Z51" s="210"/>
    </row>
    <row r="52" ht="13.5" customHeight="1">
      <c r="A52" s="280"/>
      <c r="B52" s="285" t="s">
        <v>261</v>
      </c>
      <c r="C52" s="11"/>
      <c r="D52" s="12"/>
      <c r="E52" s="286"/>
      <c r="F52" s="287">
        <v>39139.0</v>
      </c>
      <c r="G52" s="287">
        <v>39139.0</v>
      </c>
      <c r="H52" s="287">
        <v>39139.0</v>
      </c>
      <c r="I52" s="287">
        <v>39139.0</v>
      </c>
      <c r="J52" s="287">
        <v>39139.0</v>
      </c>
      <c r="K52" s="287"/>
      <c r="L52" s="287"/>
      <c r="M52" s="287"/>
      <c r="N52" s="287"/>
      <c r="O52" s="287"/>
      <c r="P52" s="287"/>
      <c r="Q52" s="287"/>
      <c r="R52" s="287"/>
      <c r="S52" s="287"/>
      <c r="T52" s="288"/>
      <c r="U52" s="210"/>
      <c r="V52" s="210"/>
      <c r="W52" s="210"/>
      <c r="X52" s="210"/>
      <c r="Y52" s="210"/>
      <c r="Z52" s="210"/>
    </row>
    <row r="53" ht="9.75" customHeight="1">
      <c r="A53" s="289"/>
      <c r="B53" s="290" t="s">
        <v>262</v>
      </c>
      <c r="C53" s="191"/>
      <c r="D53" s="192"/>
      <c r="E53" s="291"/>
      <c r="F53" s="293"/>
      <c r="G53" s="293"/>
      <c r="H53" s="293"/>
      <c r="I53" s="293"/>
      <c r="J53" s="293"/>
      <c r="K53" s="293"/>
      <c r="L53" s="293"/>
      <c r="M53" s="293"/>
      <c r="N53" s="293"/>
      <c r="O53" s="293"/>
      <c r="P53" s="293"/>
      <c r="Q53" s="293"/>
      <c r="R53" s="293"/>
      <c r="S53" s="293"/>
      <c r="T53" s="294"/>
      <c r="U53" s="210"/>
      <c r="V53" s="210"/>
      <c r="W53" s="210"/>
      <c r="X53" s="210"/>
      <c r="Y53" s="210"/>
      <c r="Z53" s="210"/>
    </row>
    <row r="54" ht="9.75" customHeight="1">
      <c r="A54" s="226"/>
      <c r="B54" s="210"/>
      <c r="C54" s="227"/>
      <c r="D54" s="210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3.5" customHeight="1">
      <c r="A242" s="210"/>
      <c r="B242" s="226"/>
      <c r="C242" s="210"/>
      <c r="D242" s="227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</row>
    <row r="243" ht="13.5" customHeight="1">
      <c r="A243" s="210"/>
      <c r="B243" s="226"/>
      <c r="C243" s="210"/>
      <c r="D243" s="227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</row>
    <row r="244" ht="13.5" customHeight="1">
      <c r="A244" s="210"/>
      <c r="B244" s="226"/>
      <c r="C244" s="210"/>
      <c r="D244" s="227"/>
      <c r="E244" s="210"/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</row>
    <row r="245" ht="13.5" customHeight="1">
      <c r="A245" s="210"/>
      <c r="B245" s="226"/>
      <c r="C245" s="210"/>
      <c r="D245" s="227"/>
      <c r="E245" s="210"/>
      <c r="F245" s="210"/>
      <c r="G245" s="210"/>
      <c r="H245" s="210"/>
      <c r="I245" s="210"/>
      <c r="J245" s="210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</row>
    <row r="246" ht="13.5" customHeight="1">
      <c r="A246" s="210"/>
      <c r="B246" s="226"/>
      <c r="C246" s="210"/>
      <c r="D246" s="227"/>
      <c r="E246" s="210"/>
      <c r="F246" s="210"/>
      <c r="G246" s="210"/>
      <c r="H246" s="210"/>
      <c r="I246" s="210"/>
      <c r="J246" s="210"/>
      <c r="K246" s="210"/>
      <c r="L246" s="210"/>
      <c r="M246" s="210"/>
      <c r="N246" s="210"/>
      <c r="O246" s="210"/>
      <c r="P246" s="210"/>
      <c r="Q246" s="210"/>
      <c r="R246" s="210"/>
      <c r="S246" s="210"/>
      <c r="T246" s="210"/>
      <c r="U246" s="210"/>
      <c r="V246" s="210"/>
      <c r="W246" s="210"/>
      <c r="X246" s="210"/>
      <c r="Y246" s="210"/>
      <c r="Z246" s="210"/>
    </row>
    <row r="247" ht="13.5" customHeight="1">
      <c r="A247" s="210"/>
      <c r="B247" s="226"/>
      <c r="C247" s="210"/>
      <c r="D247" s="227"/>
      <c r="E247" s="210"/>
      <c r="F247" s="210"/>
      <c r="G247" s="210"/>
      <c r="H247" s="210"/>
      <c r="I247" s="210"/>
      <c r="J247" s="210"/>
      <c r="K247" s="210"/>
      <c r="L247" s="210"/>
      <c r="M247" s="210"/>
      <c r="N247" s="210"/>
      <c r="O247" s="210"/>
      <c r="P247" s="210"/>
      <c r="Q247" s="210"/>
      <c r="R247" s="210"/>
      <c r="S247" s="210"/>
      <c r="T247" s="210"/>
      <c r="U247" s="210"/>
      <c r="V247" s="210"/>
      <c r="W247" s="210"/>
      <c r="X247" s="210"/>
      <c r="Y247" s="210"/>
      <c r="Z247" s="210"/>
    </row>
    <row r="248" ht="13.5" customHeight="1">
      <c r="A248" s="210"/>
      <c r="B248" s="226"/>
      <c r="C248" s="210"/>
      <c r="D248" s="227"/>
      <c r="E248" s="210"/>
      <c r="F248" s="210"/>
      <c r="G248" s="210"/>
      <c r="H248" s="210"/>
      <c r="I248" s="210"/>
      <c r="J248" s="210"/>
      <c r="K248" s="210"/>
      <c r="L248" s="210"/>
      <c r="M248" s="210"/>
      <c r="N248" s="210"/>
      <c r="O248" s="210"/>
      <c r="P248" s="210"/>
      <c r="Q248" s="210"/>
      <c r="R248" s="210"/>
      <c r="S248" s="210"/>
      <c r="T248" s="210"/>
      <c r="U248" s="210"/>
      <c r="V248" s="210"/>
      <c r="W248" s="210"/>
      <c r="X248" s="210"/>
      <c r="Y248" s="210"/>
      <c r="Z248" s="210"/>
    </row>
    <row r="249" ht="13.5" customHeight="1">
      <c r="A249" s="210"/>
      <c r="B249" s="226"/>
      <c r="C249" s="210"/>
      <c r="D249" s="227"/>
      <c r="E249" s="210"/>
      <c r="F249" s="210"/>
      <c r="G249" s="210"/>
      <c r="H249" s="210"/>
      <c r="I249" s="210"/>
      <c r="J249" s="210"/>
      <c r="K249" s="210"/>
      <c r="L249" s="210"/>
      <c r="M249" s="210"/>
      <c r="N249" s="210"/>
      <c r="O249" s="210"/>
      <c r="P249" s="210"/>
      <c r="Q249" s="210"/>
      <c r="R249" s="210"/>
      <c r="S249" s="210"/>
      <c r="T249" s="210"/>
      <c r="U249" s="210"/>
      <c r="V249" s="210"/>
      <c r="W249" s="210"/>
      <c r="X249" s="210"/>
      <c r="Y249" s="210"/>
      <c r="Z249" s="210"/>
    </row>
    <row r="250" ht="13.5" customHeight="1">
      <c r="A250" s="210"/>
      <c r="B250" s="226"/>
      <c r="C250" s="210"/>
      <c r="D250" s="227"/>
      <c r="E250" s="210"/>
      <c r="F250" s="210"/>
      <c r="G250" s="210"/>
      <c r="H250" s="210"/>
      <c r="I250" s="210"/>
      <c r="J250" s="210"/>
      <c r="K250" s="210"/>
      <c r="L250" s="210"/>
      <c r="M250" s="210"/>
      <c r="N250" s="210"/>
      <c r="O250" s="210"/>
      <c r="P250" s="210"/>
      <c r="Q250" s="210"/>
      <c r="R250" s="210"/>
      <c r="S250" s="210"/>
      <c r="T250" s="210"/>
      <c r="U250" s="210"/>
      <c r="V250" s="210"/>
      <c r="W250" s="210"/>
      <c r="X250" s="210"/>
      <c r="Y250" s="210"/>
      <c r="Z250" s="210"/>
    </row>
    <row r="251" ht="13.5" customHeight="1">
      <c r="A251" s="210"/>
      <c r="B251" s="226"/>
      <c r="C251" s="210"/>
      <c r="D251" s="227"/>
      <c r="E251" s="210"/>
      <c r="F251" s="210"/>
      <c r="G251" s="210"/>
      <c r="H251" s="210"/>
      <c r="I251" s="210"/>
      <c r="J251" s="210"/>
      <c r="K251" s="210"/>
      <c r="L251" s="210"/>
      <c r="M251" s="210"/>
      <c r="N251" s="210"/>
      <c r="O251" s="210"/>
      <c r="P251" s="210"/>
      <c r="Q251" s="210"/>
      <c r="R251" s="210"/>
      <c r="S251" s="210"/>
      <c r="T251" s="210"/>
      <c r="U251" s="210"/>
      <c r="V251" s="210"/>
      <c r="W251" s="210"/>
      <c r="X251" s="210"/>
      <c r="Y251" s="210"/>
      <c r="Z251" s="210"/>
    </row>
    <row r="252" ht="13.5" customHeight="1">
      <c r="A252" s="210"/>
      <c r="B252" s="226"/>
      <c r="C252" s="210"/>
      <c r="D252" s="227"/>
      <c r="E252" s="210"/>
      <c r="F252" s="210"/>
      <c r="G252" s="210"/>
      <c r="H252" s="210"/>
      <c r="I252" s="210"/>
      <c r="J252" s="210"/>
      <c r="K252" s="210"/>
      <c r="L252" s="210"/>
      <c r="M252" s="210"/>
      <c r="N252" s="210"/>
      <c r="O252" s="210"/>
      <c r="P252" s="210"/>
      <c r="Q252" s="210"/>
      <c r="R252" s="210"/>
      <c r="S252" s="210"/>
      <c r="T252" s="210"/>
      <c r="U252" s="210"/>
      <c r="V252" s="210"/>
      <c r="W252" s="210"/>
      <c r="X252" s="210"/>
      <c r="Y252" s="210"/>
      <c r="Z252" s="210"/>
    </row>
    <row r="253" ht="13.5" customHeight="1">
      <c r="A253" s="210"/>
      <c r="B253" s="226"/>
      <c r="C253" s="210"/>
      <c r="D253" s="227"/>
      <c r="E253" s="210"/>
      <c r="F253" s="210"/>
      <c r="G253" s="210"/>
      <c r="H253" s="210"/>
      <c r="I253" s="210"/>
      <c r="J253" s="210"/>
      <c r="K253" s="210"/>
      <c r="L253" s="210"/>
      <c r="M253" s="210"/>
      <c r="N253" s="210"/>
      <c r="O253" s="210"/>
      <c r="P253" s="210"/>
      <c r="Q253" s="210"/>
      <c r="R253" s="210"/>
      <c r="S253" s="210"/>
      <c r="T253" s="210"/>
      <c r="U253" s="210"/>
      <c r="V253" s="210"/>
      <c r="W253" s="210"/>
      <c r="X253" s="210"/>
      <c r="Y253" s="210"/>
      <c r="Z253" s="210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52:D52"/>
    <mergeCell ref="B53:D53"/>
    <mergeCell ref="A5:B5"/>
    <mergeCell ref="C5:E5"/>
    <mergeCell ref="F5:K5"/>
    <mergeCell ref="O5:T5"/>
    <mergeCell ref="D19:E19"/>
    <mergeCell ref="B50:D50"/>
    <mergeCell ref="B51:D51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20.25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128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132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COUNTIF(F42:HQ42,"P")</f>
        <v>3</v>
      </c>
      <c r="B5" s="124"/>
      <c r="C5" s="223">
        <f>COUNTIF(F43:HQ43,"F")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COUNTIF(E41:HQ41,"N")</f>
        <v>3</v>
      </c>
      <c r="M5" s="224">
        <f>COUNTIF(E42:HQ42,"A")</f>
        <v>0</v>
      </c>
      <c r="N5" s="224">
        <f>COUNTIF(E42:HQ42,"B")</f>
        <v>0</v>
      </c>
      <c r="O5" s="223">
        <f>COUNTA(E7:HT7)</f>
        <v>3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5.0" customHeight="1">
      <c r="A7" s="228"/>
      <c r="B7" s="229"/>
      <c r="C7" s="230"/>
      <c r="D7" s="231"/>
      <c r="E7" s="230"/>
      <c r="F7" s="232" t="s">
        <v>213</v>
      </c>
      <c r="G7" s="232" t="s">
        <v>214</v>
      </c>
      <c r="H7" s="232" t="s">
        <v>215</v>
      </c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3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236" t="s">
        <v>232</v>
      </c>
      <c r="C8" s="237"/>
      <c r="D8" s="238"/>
      <c r="E8" s="239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1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435</v>
      </c>
      <c r="E9" s="244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1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1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0"/>
      <c r="G11" s="240"/>
      <c r="H11" s="240"/>
      <c r="I11" s="240"/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241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436</v>
      </c>
      <c r="C12" s="237"/>
      <c r="D12" s="238"/>
      <c r="E12" s="246"/>
      <c r="F12" s="240"/>
      <c r="G12" s="240"/>
      <c r="H12" s="240"/>
      <c r="I12" s="240"/>
      <c r="J12" s="240"/>
      <c r="K12" s="240"/>
      <c r="L12" s="240"/>
      <c r="M12" s="240"/>
      <c r="N12" s="240"/>
      <c r="O12" s="240"/>
      <c r="P12" s="240"/>
      <c r="Q12" s="240"/>
      <c r="R12" s="240"/>
      <c r="S12" s="240"/>
      <c r="T12" s="241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 t="s">
        <v>273</v>
      </c>
      <c r="E13" s="246"/>
      <c r="F13" s="247" t="s">
        <v>239</v>
      </c>
      <c r="G13" s="240"/>
      <c r="H13" s="247" t="s">
        <v>239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1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>
        <v>1.0</v>
      </c>
      <c r="E14" s="246"/>
      <c r="F14" s="240"/>
      <c r="G14" s="247" t="s">
        <v>239</v>
      </c>
      <c r="H14" s="240"/>
      <c r="I14" s="247"/>
      <c r="J14" s="240"/>
      <c r="K14" s="240"/>
      <c r="L14" s="240"/>
      <c r="M14" s="240"/>
      <c r="N14" s="240"/>
      <c r="O14" s="240"/>
      <c r="P14" s="240"/>
      <c r="Q14" s="240"/>
      <c r="R14" s="240"/>
      <c r="S14" s="240"/>
      <c r="T14" s="241"/>
      <c r="U14" s="210"/>
      <c r="V14" s="210"/>
      <c r="W14" s="210"/>
      <c r="X14" s="210"/>
      <c r="Y14" s="210"/>
      <c r="Z14" s="210"/>
    </row>
    <row r="15" ht="13.5" customHeight="1">
      <c r="A15" s="242"/>
      <c r="B15" s="236" t="s">
        <v>439</v>
      </c>
      <c r="C15" s="237"/>
      <c r="D15" s="238"/>
      <c r="E15" s="246"/>
      <c r="F15" s="240"/>
      <c r="G15" s="240"/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40"/>
      <c r="S15" s="240"/>
      <c r="T15" s="241"/>
      <c r="U15" s="248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 t="s">
        <v>273</v>
      </c>
      <c r="E16" s="246"/>
      <c r="F16" s="247" t="s">
        <v>239</v>
      </c>
      <c r="G16" s="240"/>
      <c r="H16" s="240"/>
      <c r="I16" s="240"/>
      <c r="J16" s="240"/>
      <c r="K16" s="240"/>
      <c r="L16" s="240"/>
      <c r="M16" s="240"/>
      <c r="N16" s="240"/>
      <c r="O16" s="240"/>
      <c r="P16" s="240"/>
      <c r="Q16" s="240"/>
      <c r="R16" s="240"/>
      <c r="S16" s="240"/>
      <c r="T16" s="241"/>
      <c r="U16" s="248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38">
        <v>1.0</v>
      </c>
      <c r="E17" s="246"/>
      <c r="F17" s="240"/>
      <c r="G17" s="240"/>
      <c r="H17" s="247" t="s">
        <v>239</v>
      </c>
      <c r="I17" s="240"/>
      <c r="J17" s="240"/>
      <c r="K17" s="240"/>
      <c r="L17" s="240"/>
      <c r="M17" s="240"/>
      <c r="N17" s="240"/>
      <c r="O17" s="240"/>
      <c r="P17" s="240"/>
      <c r="Q17" s="240"/>
      <c r="R17" s="240"/>
      <c r="S17" s="240"/>
      <c r="T17" s="241"/>
      <c r="U17" s="248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27"/>
      <c r="F18" s="240"/>
      <c r="G18" s="240"/>
      <c r="H18" s="240"/>
      <c r="I18" s="240"/>
      <c r="J18" s="240"/>
      <c r="K18" s="240"/>
      <c r="L18" s="240"/>
      <c r="M18" s="240"/>
      <c r="N18" s="240"/>
      <c r="O18" s="240"/>
      <c r="P18" s="240"/>
      <c r="Q18" s="240"/>
      <c r="R18" s="240"/>
      <c r="S18" s="240"/>
      <c r="T18" s="241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1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0"/>
      <c r="G20" s="240"/>
      <c r="H20" s="240"/>
      <c r="I20" s="240"/>
      <c r="J20" s="240"/>
      <c r="K20" s="240"/>
      <c r="L20" s="240"/>
      <c r="M20" s="240"/>
      <c r="N20" s="240"/>
      <c r="O20" s="240"/>
      <c r="P20" s="240"/>
      <c r="Q20" s="240"/>
      <c r="R20" s="240"/>
      <c r="S20" s="240"/>
      <c r="T20" s="241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0"/>
      <c r="G21" s="240"/>
      <c r="H21" s="240"/>
      <c r="I21" s="240"/>
      <c r="J21" s="240"/>
      <c r="K21" s="240"/>
      <c r="L21" s="240"/>
      <c r="M21" s="240"/>
      <c r="N21" s="240"/>
      <c r="O21" s="240"/>
      <c r="P21" s="240"/>
      <c r="Q21" s="240"/>
      <c r="R21" s="240"/>
      <c r="S21" s="240"/>
      <c r="T21" s="241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1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0"/>
      <c r="G23" s="240"/>
      <c r="H23" s="240"/>
      <c r="I23" s="240"/>
      <c r="J23" s="240"/>
      <c r="K23" s="240"/>
      <c r="L23" s="240"/>
      <c r="M23" s="240"/>
      <c r="N23" s="240"/>
      <c r="O23" s="240"/>
      <c r="P23" s="240"/>
      <c r="Q23" s="240"/>
      <c r="R23" s="240"/>
      <c r="S23" s="240"/>
      <c r="T23" s="241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0"/>
      <c r="G24" s="240"/>
      <c r="H24" s="240"/>
      <c r="I24" s="240"/>
      <c r="J24" s="240"/>
      <c r="K24" s="240"/>
      <c r="L24" s="240"/>
      <c r="M24" s="240"/>
      <c r="N24" s="240"/>
      <c r="O24" s="240"/>
      <c r="P24" s="240"/>
      <c r="Q24" s="240"/>
      <c r="R24" s="240"/>
      <c r="S24" s="240"/>
      <c r="T24" s="241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1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0"/>
      <c r="G26" s="240"/>
      <c r="H26" s="240"/>
      <c r="I26" s="240"/>
      <c r="J26" s="240"/>
      <c r="K26" s="240"/>
      <c r="L26" s="240"/>
      <c r="M26" s="240"/>
      <c r="N26" s="240"/>
      <c r="O26" s="240"/>
      <c r="P26" s="240"/>
      <c r="Q26" s="240"/>
      <c r="R26" s="240"/>
      <c r="S26" s="240"/>
      <c r="T26" s="241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0"/>
      <c r="T27" s="241"/>
      <c r="U27" s="210"/>
      <c r="V27" s="210"/>
      <c r="W27" s="210"/>
      <c r="X27" s="210"/>
      <c r="Y27" s="210"/>
      <c r="Z27" s="210"/>
    </row>
    <row r="28" ht="13.5" customHeight="1">
      <c r="A28" s="242"/>
      <c r="B28" s="236"/>
      <c r="C28" s="237"/>
      <c r="D28" s="238"/>
      <c r="E28" s="246"/>
      <c r="F28" s="240"/>
      <c r="G28" s="240"/>
      <c r="H28" s="240"/>
      <c r="I28" s="240"/>
      <c r="J28" s="240"/>
      <c r="K28" s="240"/>
      <c r="L28" s="240"/>
      <c r="M28" s="240"/>
      <c r="N28" s="240"/>
      <c r="O28" s="240"/>
      <c r="P28" s="240"/>
      <c r="Q28" s="240"/>
      <c r="R28" s="240"/>
      <c r="S28" s="240"/>
      <c r="T28" s="241"/>
      <c r="U28" s="210"/>
      <c r="V28" s="210"/>
      <c r="W28" s="210"/>
      <c r="X28" s="210"/>
      <c r="Y28" s="210"/>
      <c r="Z28" s="210"/>
    </row>
    <row r="29" ht="13.5" customHeight="1">
      <c r="A29" s="242"/>
      <c r="B29" s="236"/>
      <c r="C29" s="237"/>
      <c r="D29" s="238"/>
      <c r="E29" s="246"/>
      <c r="F29" s="240"/>
      <c r="G29" s="240"/>
      <c r="H29" s="240"/>
      <c r="I29" s="240"/>
      <c r="J29" s="240"/>
      <c r="K29" s="240"/>
      <c r="L29" s="240"/>
      <c r="M29" s="240"/>
      <c r="N29" s="240"/>
      <c r="O29" s="240"/>
      <c r="P29" s="240"/>
      <c r="Q29" s="240"/>
      <c r="R29" s="240"/>
      <c r="S29" s="240"/>
      <c r="T29" s="241"/>
      <c r="U29" s="210"/>
      <c r="V29" s="210"/>
      <c r="W29" s="210"/>
      <c r="X29" s="210"/>
      <c r="Y29" s="210"/>
      <c r="Z29" s="210"/>
    </row>
    <row r="30" ht="13.5" customHeight="1">
      <c r="A30" s="242"/>
      <c r="B30" s="249"/>
      <c r="C30" s="250"/>
      <c r="D30" s="251"/>
      <c r="E30" s="252"/>
      <c r="F30" s="253"/>
      <c r="G30" s="253"/>
      <c r="H30" s="253"/>
      <c r="I30" s="253"/>
      <c r="J30" s="253"/>
      <c r="K30" s="253"/>
      <c r="L30" s="253"/>
      <c r="M30" s="253"/>
      <c r="N30" s="253"/>
      <c r="O30" s="253"/>
      <c r="P30" s="253"/>
      <c r="Q30" s="253"/>
      <c r="R30" s="253"/>
      <c r="S30" s="253"/>
      <c r="T30" s="254"/>
      <c r="U30" s="210"/>
      <c r="V30" s="210"/>
      <c r="W30" s="210"/>
      <c r="X30" s="210"/>
      <c r="Y30" s="210"/>
      <c r="Z30" s="210"/>
    </row>
    <row r="31" ht="13.5" customHeight="1">
      <c r="A31" s="255" t="s">
        <v>248</v>
      </c>
      <c r="B31" s="256" t="s">
        <v>249</v>
      </c>
      <c r="C31" s="257"/>
      <c r="D31" s="258"/>
      <c r="E31" s="259"/>
      <c r="F31" s="260"/>
      <c r="G31" s="260"/>
      <c r="H31" s="260"/>
      <c r="I31" s="260"/>
      <c r="J31" s="260"/>
      <c r="K31" s="260"/>
      <c r="L31" s="260"/>
      <c r="M31" s="260"/>
      <c r="N31" s="260"/>
      <c r="O31" s="260"/>
      <c r="P31" s="260"/>
      <c r="Q31" s="260"/>
      <c r="R31" s="260"/>
      <c r="S31" s="260"/>
      <c r="T31" s="261"/>
      <c r="U31" s="210"/>
      <c r="V31" s="210"/>
      <c r="W31" s="210"/>
      <c r="X31" s="210"/>
      <c r="Y31" s="210"/>
      <c r="Z31" s="210"/>
    </row>
    <row r="32" ht="13.5" customHeight="1">
      <c r="A32" s="262"/>
      <c r="B32" s="263"/>
      <c r="C32" s="264" t="s">
        <v>429</v>
      </c>
      <c r="D32" s="265"/>
      <c r="E32" s="266"/>
      <c r="F32" s="240"/>
      <c r="G32" s="240"/>
      <c r="H32" s="240"/>
      <c r="I32" s="240"/>
      <c r="J32" s="240"/>
      <c r="K32" s="240"/>
      <c r="L32" s="240"/>
      <c r="M32" s="240"/>
      <c r="N32" s="240"/>
      <c r="O32" s="240"/>
      <c r="P32" s="240"/>
      <c r="Q32" s="240"/>
      <c r="R32" s="240"/>
      <c r="S32" s="240"/>
      <c r="T32" s="241"/>
      <c r="U32" s="210"/>
      <c r="V32" s="210"/>
      <c r="W32" s="210"/>
      <c r="X32" s="210"/>
      <c r="Y32" s="210"/>
      <c r="Z32" s="210"/>
    </row>
    <row r="33" ht="13.5" customHeight="1">
      <c r="A33" s="262"/>
      <c r="B33" s="263"/>
      <c r="C33" s="405" t="s">
        <v>431</v>
      </c>
      <c r="D33" s="406"/>
      <c r="E33" s="266"/>
      <c r="F33" s="247" t="s">
        <v>239</v>
      </c>
      <c r="G33" s="240"/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240"/>
      <c r="S33" s="240"/>
      <c r="T33" s="241"/>
      <c r="U33" s="210"/>
      <c r="V33" s="210"/>
      <c r="W33" s="210"/>
      <c r="X33" s="210"/>
      <c r="Y33" s="210"/>
      <c r="Z33" s="210"/>
    </row>
    <row r="34" ht="13.5" customHeight="1">
      <c r="A34" s="262"/>
      <c r="B34" s="263"/>
      <c r="C34" s="405" t="s">
        <v>440</v>
      </c>
      <c r="D34" s="406"/>
      <c r="E34" s="266"/>
      <c r="F34" s="240"/>
      <c r="G34" s="240"/>
      <c r="H34" s="247" t="s">
        <v>239</v>
      </c>
      <c r="I34" s="240"/>
      <c r="J34" s="240"/>
      <c r="K34" s="240"/>
      <c r="L34" s="240"/>
      <c r="M34" s="240"/>
      <c r="N34" s="240"/>
      <c r="O34" s="240"/>
      <c r="P34" s="240"/>
      <c r="Q34" s="240"/>
      <c r="R34" s="240"/>
      <c r="S34" s="240"/>
      <c r="T34" s="241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405" t="s">
        <v>337</v>
      </c>
      <c r="D35" s="406"/>
      <c r="E35" s="269"/>
      <c r="F35" s="240"/>
      <c r="G35" s="247" t="s">
        <v>239</v>
      </c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1"/>
      <c r="U35" s="210"/>
      <c r="V35" s="210"/>
      <c r="W35" s="210"/>
      <c r="X35" s="210"/>
      <c r="Y35" s="210"/>
      <c r="Z35" s="210"/>
    </row>
    <row r="36" ht="13.5" customHeight="1">
      <c r="A36" s="262"/>
      <c r="B36" s="267" t="s">
        <v>252</v>
      </c>
      <c r="C36" s="268"/>
      <c r="D36" s="265"/>
      <c r="E36" s="269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1"/>
      <c r="U36" s="210"/>
      <c r="V36" s="210"/>
      <c r="W36" s="210"/>
      <c r="X36" s="210"/>
      <c r="Y36" s="210"/>
      <c r="Z36" s="210"/>
    </row>
    <row r="37" ht="13.5" customHeight="1">
      <c r="A37" s="262"/>
      <c r="B37" s="267"/>
      <c r="C37" s="268"/>
      <c r="D37" s="265"/>
      <c r="E37" s="269"/>
      <c r="F37" s="240"/>
      <c r="G37" s="240"/>
      <c r="H37" s="240"/>
      <c r="I37" s="240"/>
      <c r="J37" s="240"/>
      <c r="K37" s="240"/>
      <c r="L37" s="240"/>
      <c r="M37" s="240"/>
      <c r="N37" s="240"/>
      <c r="O37" s="240"/>
      <c r="P37" s="240"/>
      <c r="Q37" s="240"/>
      <c r="R37" s="240"/>
      <c r="S37" s="240"/>
      <c r="T37" s="241"/>
      <c r="U37" s="210"/>
      <c r="V37" s="210"/>
      <c r="W37" s="210"/>
      <c r="X37" s="210"/>
      <c r="Y37" s="210"/>
      <c r="Z37" s="210"/>
    </row>
    <row r="38" ht="13.5" customHeight="1">
      <c r="A38" s="262"/>
      <c r="B38" s="267" t="s">
        <v>253</v>
      </c>
      <c r="C38" s="268"/>
      <c r="D38" s="265"/>
      <c r="E38" s="269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1"/>
      <c r="U38" s="210"/>
      <c r="V38" s="210"/>
      <c r="W38" s="210"/>
      <c r="X38" s="210"/>
      <c r="Y38" s="210"/>
      <c r="Z38" s="210"/>
    </row>
    <row r="39" ht="13.5" customHeight="1">
      <c r="A39" s="262"/>
      <c r="B39" s="267"/>
      <c r="C39" s="268"/>
      <c r="D39" s="265" t="s">
        <v>441</v>
      </c>
      <c r="E39" s="269"/>
      <c r="F39" s="240" t="s">
        <v>239</v>
      </c>
      <c r="G39" s="240"/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240"/>
      <c r="S39" s="240"/>
      <c r="T39" s="241"/>
      <c r="U39" s="210"/>
      <c r="V39" s="210"/>
      <c r="W39" s="210"/>
      <c r="X39" s="210"/>
      <c r="Y39" s="210"/>
      <c r="Z39" s="210"/>
    </row>
    <row r="40" ht="13.5" customHeight="1">
      <c r="A40" s="262"/>
      <c r="B40" s="270"/>
      <c r="C40" s="271"/>
      <c r="D40" s="272"/>
      <c r="E40" s="273"/>
      <c r="F40" s="274"/>
      <c r="G40" s="274"/>
      <c r="H40" s="274"/>
      <c r="I40" s="274"/>
      <c r="J40" s="274"/>
      <c r="K40" s="274"/>
      <c r="L40" s="274"/>
      <c r="M40" s="274"/>
      <c r="N40" s="274"/>
      <c r="O40" s="274"/>
      <c r="P40" s="274"/>
      <c r="Q40" s="274"/>
      <c r="R40" s="274"/>
      <c r="S40" s="274"/>
      <c r="T40" s="275"/>
      <c r="U40" s="210"/>
      <c r="V40" s="210"/>
      <c r="W40" s="210"/>
      <c r="X40" s="210"/>
      <c r="Y40" s="210"/>
      <c r="Z40" s="210"/>
    </row>
    <row r="41" ht="13.5" customHeight="1">
      <c r="A41" s="255" t="s">
        <v>257</v>
      </c>
      <c r="B41" s="276" t="s">
        <v>258</v>
      </c>
      <c r="C41" s="179"/>
      <c r="D41" s="180"/>
      <c r="E41" s="277"/>
      <c r="F41" s="278" t="s">
        <v>103</v>
      </c>
      <c r="G41" s="278" t="s">
        <v>103</v>
      </c>
      <c r="H41" s="278" t="s">
        <v>103</v>
      </c>
      <c r="I41" s="278"/>
      <c r="J41" s="278"/>
      <c r="K41" s="278"/>
      <c r="L41" s="278"/>
      <c r="M41" s="278"/>
      <c r="N41" s="278"/>
      <c r="O41" s="278"/>
      <c r="P41" s="278"/>
      <c r="Q41" s="278"/>
      <c r="R41" s="278"/>
      <c r="S41" s="278"/>
      <c r="T41" s="279"/>
      <c r="U41" s="210"/>
      <c r="V41" s="210"/>
      <c r="W41" s="210"/>
      <c r="X41" s="210"/>
      <c r="Y41" s="210"/>
      <c r="Z41" s="210"/>
    </row>
    <row r="42" ht="13.5" customHeight="1">
      <c r="A42" s="280"/>
      <c r="B42" s="281" t="s">
        <v>259</v>
      </c>
      <c r="C42" s="11"/>
      <c r="D42" s="12"/>
      <c r="E42" s="282"/>
      <c r="F42" s="283" t="s">
        <v>260</v>
      </c>
      <c r="G42" s="283" t="s">
        <v>260</v>
      </c>
      <c r="H42" s="283" t="s">
        <v>260</v>
      </c>
      <c r="I42" s="283"/>
      <c r="J42" s="283"/>
      <c r="K42" s="283"/>
      <c r="L42" s="283"/>
      <c r="M42" s="283"/>
      <c r="N42" s="283"/>
      <c r="O42" s="283"/>
      <c r="P42" s="283"/>
      <c r="Q42" s="283"/>
      <c r="R42" s="283"/>
      <c r="S42" s="283"/>
      <c r="T42" s="284"/>
      <c r="U42" s="210"/>
      <c r="V42" s="210"/>
      <c r="W42" s="210"/>
      <c r="X42" s="210"/>
      <c r="Y42" s="210"/>
      <c r="Z42" s="210"/>
    </row>
    <row r="43" ht="13.5" customHeight="1">
      <c r="A43" s="280"/>
      <c r="B43" s="285" t="s">
        <v>261</v>
      </c>
      <c r="C43" s="11"/>
      <c r="D43" s="12"/>
      <c r="E43" s="286"/>
      <c r="F43" s="287">
        <v>39139.0</v>
      </c>
      <c r="G43" s="287">
        <v>39139.0</v>
      </c>
      <c r="H43" s="287">
        <v>39139.0</v>
      </c>
      <c r="I43" s="287"/>
      <c r="J43" s="287"/>
      <c r="K43" s="287"/>
      <c r="L43" s="287"/>
      <c r="M43" s="287"/>
      <c r="N43" s="287"/>
      <c r="O43" s="287"/>
      <c r="P43" s="287"/>
      <c r="Q43" s="287"/>
      <c r="R43" s="287"/>
      <c r="S43" s="287"/>
      <c r="T43" s="288"/>
      <c r="U43" s="210"/>
      <c r="V43" s="210"/>
      <c r="W43" s="210"/>
      <c r="X43" s="210"/>
      <c r="Y43" s="210"/>
      <c r="Z43" s="210"/>
    </row>
    <row r="44" ht="9.75" customHeight="1">
      <c r="A44" s="289"/>
      <c r="B44" s="290" t="s">
        <v>262</v>
      </c>
      <c r="C44" s="191"/>
      <c r="D44" s="192"/>
      <c r="E44" s="291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4"/>
      <c r="U44" s="210"/>
      <c r="V44" s="210"/>
      <c r="W44" s="210"/>
      <c r="X44" s="210"/>
      <c r="Y44" s="210"/>
      <c r="Z44" s="210"/>
    </row>
    <row r="45" ht="9.75" customHeight="1">
      <c r="A45" s="226"/>
      <c r="B45" s="210"/>
      <c r="C45" s="227"/>
      <c r="D45" s="210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3.5" customHeight="1">
      <c r="A242" s="210"/>
      <c r="B242" s="226"/>
      <c r="C242" s="210"/>
      <c r="D242" s="227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</row>
    <row r="243" ht="13.5" customHeight="1">
      <c r="A243" s="210"/>
      <c r="B243" s="226"/>
      <c r="C243" s="210"/>
      <c r="D243" s="227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</row>
    <row r="244" ht="13.5" customHeight="1">
      <c r="A244" s="210"/>
      <c r="B244" s="226"/>
      <c r="C244" s="210"/>
      <c r="D244" s="227"/>
      <c r="E244" s="210"/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3:D43"/>
    <mergeCell ref="B44:D44"/>
    <mergeCell ref="A5:B5"/>
    <mergeCell ref="C5:E5"/>
    <mergeCell ref="F5:K5"/>
    <mergeCell ref="O5:T5"/>
    <mergeCell ref="D18:E18"/>
    <mergeCell ref="B41:D41"/>
    <mergeCell ref="B42:D42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128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133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COUNTIF(F39:HQ39,"P")</f>
        <v>2</v>
      </c>
      <c r="B5" s="124"/>
      <c r="C5" s="223">
        <f>COUNTIF(F40:HQ40,"F")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COUNTIF(E38:HQ38,"N")</f>
        <v>2</v>
      </c>
      <c r="M5" s="224">
        <f>COUNTIF(E39:HQ39,"A")</f>
        <v>0</v>
      </c>
      <c r="N5" s="224">
        <f>COUNTIF(E39:HQ39,"B")</f>
        <v>0</v>
      </c>
      <c r="O5" s="223">
        <f>COUNTA(E7:HT7)</f>
        <v>2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5.0" customHeight="1">
      <c r="A7" s="228"/>
      <c r="B7" s="229"/>
      <c r="C7" s="230"/>
      <c r="D7" s="231"/>
      <c r="E7" s="230"/>
      <c r="F7" s="232" t="s">
        <v>213</v>
      </c>
      <c r="G7" s="232" t="s">
        <v>214</v>
      </c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3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236" t="s">
        <v>232</v>
      </c>
      <c r="C8" s="237"/>
      <c r="D8" s="238"/>
      <c r="E8" s="239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1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/>
      <c r="E9" s="244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1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1"/>
      <c r="U10" s="210"/>
      <c r="V10" s="210"/>
      <c r="W10" s="210"/>
      <c r="X10" s="210"/>
      <c r="Y10" s="210"/>
      <c r="Z10" s="210"/>
    </row>
    <row r="11" ht="13.5" customHeight="1">
      <c r="A11" s="242"/>
      <c r="B11" s="236" t="s">
        <v>442</v>
      </c>
      <c r="C11" s="237"/>
      <c r="D11" s="238"/>
      <c r="E11" s="245"/>
      <c r="F11" s="240"/>
      <c r="G11" s="240"/>
      <c r="H11" s="240"/>
      <c r="I11" s="240"/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241"/>
      <c r="U11" s="210"/>
      <c r="V11" s="210"/>
      <c r="W11" s="210"/>
      <c r="X11" s="210"/>
      <c r="Y11" s="210"/>
      <c r="Z11" s="210"/>
    </row>
    <row r="12" ht="13.5" customHeight="1">
      <c r="A12" s="242"/>
      <c r="B12" s="236"/>
      <c r="C12" s="237"/>
      <c r="D12" s="238" t="s">
        <v>273</v>
      </c>
      <c r="E12" s="246"/>
      <c r="F12" s="247" t="s">
        <v>239</v>
      </c>
      <c r="G12" s="240"/>
      <c r="H12" s="240"/>
      <c r="I12" s="240"/>
      <c r="J12" s="240"/>
      <c r="K12" s="240"/>
      <c r="L12" s="240"/>
      <c r="M12" s="240"/>
      <c r="N12" s="240"/>
      <c r="O12" s="240"/>
      <c r="P12" s="240"/>
      <c r="Q12" s="240"/>
      <c r="R12" s="240"/>
      <c r="S12" s="240"/>
      <c r="T12" s="241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>
        <v>1.0</v>
      </c>
      <c r="E13" s="246"/>
      <c r="F13" s="240"/>
      <c r="G13" s="247" t="s">
        <v>239</v>
      </c>
      <c r="H13" s="240"/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1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/>
      <c r="E14" s="246"/>
      <c r="F14" s="240"/>
      <c r="G14" s="240"/>
      <c r="H14" s="240"/>
      <c r="I14" s="240"/>
      <c r="J14" s="240"/>
      <c r="K14" s="240"/>
      <c r="L14" s="240"/>
      <c r="M14" s="240"/>
      <c r="N14" s="240"/>
      <c r="O14" s="240"/>
      <c r="P14" s="240"/>
      <c r="Q14" s="240"/>
      <c r="R14" s="240"/>
      <c r="S14" s="240"/>
      <c r="T14" s="241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238"/>
      <c r="E15" s="246"/>
      <c r="F15" s="240"/>
      <c r="G15" s="240"/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40"/>
      <c r="S15" s="240"/>
      <c r="T15" s="241"/>
      <c r="U15" s="248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/>
      <c r="E16" s="246"/>
      <c r="F16" s="240"/>
      <c r="G16" s="240"/>
      <c r="H16" s="240"/>
      <c r="I16" s="240"/>
      <c r="J16" s="240"/>
      <c r="K16" s="240"/>
      <c r="L16" s="240"/>
      <c r="M16" s="240"/>
      <c r="N16" s="240"/>
      <c r="O16" s="240"/>
      <c r="P16" s="240"/>
      <c r="Q16" s="240"/>
      <c r="R16" s="240"/>
      <c r="S16" s="240"/>
      <c r="T16" s="241"/>
      <c r="U16" s="248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38"/>
      <c r="E17" s="246"/>
      <c r="F17" s="240"/>
      <c r="G17" s="240"/>
      <c r="H17" s="240"/>
      <c r="I17" s="240"/>
      <c r="J17" s="240"/>
      <c r="K17" s="240"/>
      <c r="L17" s="240"/>
      <c r="M17" s="240"/>
      <c r="N17" s="240"/>
      <c r="O17" s="240"/>
      <c r="P17" s="240"/>
      <c r="Q17" s="240"/>
      <c r="R17" s="240"/>
      <c r="S17" s="240"/>
      <c r="T17" s="241"/>
      <c r="U17" s="248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27"/>
      <c r="F18" s="240"/>
      <c r="G18" s="240"/>
      <c r="H18" s="240"/>
      <c r="I18" s="240"/>
      <c r="J18" s="240"/>
      <c r="K18" s="240"/>
      <c r="L18" s="240"/>
      <c r="M18" s="240"/>
      <c r="N18" s="240"/>
      <c r="O18" s="240"/>
      <c r="P18" s="240"/>
      <c r="Q18" s="240"/>
      <c r="R18" s="240"/>
      <c r="S18" s="240"/>
      <c r="T18" s="241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1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0"/>
      <c r="G20" s="240"/>
      <c r="H20" s="240"/>
      <c r="I20" s="240"/>
      <c r="J20" s="240"/>
      <c r="K20" s="240"/>
      <c r="L20" s="240"/>
      <c r="M20" s="240"/>
      <c r="N20" s="240"/>
      <c r="O20" s="240"/>
      <c r="P20" s="240"/>
      <c r="Q20" s="240"/>
      <c r="R20" s="240"/>
      <c r="S20" s="240"/>
      <c r="T20" s="241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0"/>
      <c r="G21" s="240"/>
      <c r="H21" s="240"/>
      <c r="I21" s="240"/>
      <c r="J21" s="240"/>
      <c r="K21" s="240"/>
      <c r="L21" s="240"/>
      <c r="M21" s="240"/>
      <c r="N21" s="240"/>
      <c r="O21" s="240"/>
      <c r="P21" s="240"/>
      <c r="Q21" s="240"/>
      <c r="R21" s="240"/>
      <c r="S21" s="240"/>
      <c r="T21" s="241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1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0"/>
      <c r="G23" s="240"/>
      <c r="H23" s="240"/>
      <c r="I23" s="240"/>
      <c r="J23" s="240"/>
      <c r="K23" s="240"/>
      <c r="L23" s="240"/>
      <c r="M23" s="240"/>
      <c r="N23" s="240"/>
      <c r="O23" s="240"/>
      <c r="P23" s="240"/>
      <c r="Q23" s="240"/>
      <c r="R23" s="240"/>
      <c r="S23" s="240"/>
      <c r="T23" s="241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0"/>
      <c r="G24" s="240"/>
      <c r="H24" s="240"/>
      <c r="I24" s="240"/>
      <c r="J24" s="240"/>
      <c r="K24" s="240"/>
      <c r="L24" s="240"/>
      <c r="M24" s="240"/>
      <c r="N24" s="240"/>
      <c r="O24" s="240"/>
      <c r="P24" s="240"/>
      <c r="Q24" s="240"/>
      <c r="R24" s="240"/>
      <c r="S24" s="240"/>
      <c r="T24" s="241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1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0"/>
      <c r="G26" s="240"/>
      <c r="H26" s="240"/>
      <c r="I26" s="240"/>
      <c r="J26" s="240"/>
      <c r="K26" s="240"/>
      <c r="L26" s="240"/>
      <c r="M26" s="240"/>
      <c r="N26" s="240"/>
      <c r="O26" s="240"/>
      <c r="P26" s="240"/>
      <c r="Q26" s="240"/>
      <c r="R26" s="240"/>
      <c r="S26" s="240"/>
      <c r="T26" s="241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0"/>
      <c r="T27" s="241"/>
      <c r="U27" s="210"/>
      <c r="V27" s="210"/>
      <c r="W27" s="210"/>
      <c r="X27" s="210"/>
      <c r="Y27" s="210"/>
      <c r="Z27" s="210"/>
    </row>
    <row r="28" ht="13.5" customHeight="1">
      <c r="A28" s="242"/>
      <c r="B28" s="236"/>
      <c r="C28" s="237"/>
      <c r="D28" s="238"/>
      <c r="E28" s="246"/>
      <c r="F28" s="240"/>
      <c r="G28" s="240"/>
      <c r="H28" s="240"/>
      <c r="I28" s="240"/>
      <c r="J28" s="240"/>
      <c r="K28" s="240"/>
      <c r="L28" s="240"/>
      <c r="M28" s="240"/>
      <c r="N28" s="240"/>
      <c r="O28" s="240"/>
      <c r="P28" s="240"/>
      <c r="Q28" s="240"/>
      <c r="R28" s="240"/>
      <c r="S28" s="240"/>
      <c r="T28" s="241"/>
      <c r="U28" s="210"/>
      <c r="V28" s="210"/>
      <c r="W28" s="210"/>
      <c r="X28" s="210"/>
      <c r="Y28" s="210"/>
      <c r="Z28" s="210"/>
    </row>
    <row r="29" ht="13.5" customHeight="1">
      <c r="A29" s="242"/>
      <c r="B29" s="236"/>
      <c r="C29" s="237"/>
      <c r="D29" s="238"/>
      <c r="E29" s="246"/>
      <c r="F29" s="240"/>
      <c r="G29" s="240"/>
      <c r="H29" s="240"/>
      <c r="I29" s="240"/>
      <c r="J29" s="240"/>
      <c r="K29" s="240"/>
      <c r="L29" s="240"/>
      <c r="M29" s="240"/>
      <c r="N29" s="240"/>
      <c r="O29" s="240"/>
      <c r="P29" s="240"/>
      <c r="Q29" s="240"/>
      <c r="R29" s="240"/>
      <c r="S29" s="240"/>
      <c r="T29" s="241"/>
      <c r="U29" s="210"/>
      <c r="V29" s="210"/>
      <c r="W29" s="210"/>
      <c r="X29" s="210"/>
      <c r="Y29" s="210"/>
      <c r="Z29" s="210"/>
    </row>
    <row r="30" ht="13.5" customHeight="1">
      <c r="A30" s="242"/>
      <c r="B30" s="249"/>
      <c r="C30" s="250"/>
      <c r="D30" s="251"/>
      <c r="E30" s="252"/>
      <c r="F30" s="253"/>
      <c r="G30" s="253"/>
      <c r="H30" s="253"/>
      <c r="I30" s="253"/>
      <c r="J30" s="253"/>
      <c r="K30" s="253"/>
      <c r="L30" s="253"/>
      <c r="M30" s="253"/>
      <c r="N30" s="253"/>
      <c r="O30" s="253"/>
      <c r="P30" s="253"/>
      <c r="Q30" s="253"/>
      <c r="R30" s="253"/>
      <c r="S30" s="253"/>
      <c r="T30" s="254"/>
      <c r="U30" s="210"/>
      <c r="V30" s="210"/>
      <c r="W30" s="210"/>
      <c r="X30" s="210"/>
      <c r="Y30" s="210"/>
      <c r="Z30" s="210"/>
    </row>
    <row r="31" ht="13.5" customHeight="1">
      <c r="A31" s="255" t="s">
        <v>248</v>
      </c>
      <c r="B31" s="256" t="s">
        <v>249</v>
      </c>
      <c r="C31" s="257"/>
      <c r="D31" s="258"/>
      <c r="E31" s="259"/>
      <c r="F31" s="260"/>
      <c r="G31" s="260"/>
      <c r="H31" s="260"/>
      <c r="I31" s="260"/>
      <c r="J31" s="260"/>
      <c r="K31" s="260"/>
      <c r="L31" s="260"/>
      <c r="M31" s="260"/>
      <c r="N31" s="260"/>
      <c r="O31" s="260"/>
      <c r="P31" s="260"/>
      <c r="Q31" s="260"/>
      <c r="R31" s="260"/>
      <c r="S31" s="260"/>
      <c r="T31" s="261"/>
      <c r="U31" s="210"/>
      <c r="V31" s="210"/>
      <c r="W31" s="210"/>
      <c r="X31" s="210"/>
      <c r="Y31" s="210"/>
      <c r="Z31" s="210"/>
    </row>
    <row r="32" ht="13.5" customHeight="1">
      <c r="A32" s="262"/>
      <c r="B32" s="263"/>
      <c r="C32" s="264"/>
      <c r="D32" s="265" t="s">
        <v>360</v>
      </c>
      <c r="E32" s="266"/>
      <c r="F32" s="247" t="s">
        <v>239</v>
      </c>
      <c r="G32" s="247" t="s">
        <v>239</v>
      </c>
      <c r="H32" s="240"/>
      <c r="I32" s="240"/>
      <c r="J32" s="240"/>
      <c r="K32" s="240"/>
      <c r="L32" s="240"/>
      <c r="M32" s="240"/>
      <c r="N32" s="240"/>
      <c r="O32" s="240"/>
      <c r="P32" s="240"/>
      <c r="Q32" s="240"/>
      <c r="R32" s="240"/>
      <c r="S32" s="240"/>
      <c r="T32" s="241"/>
      <c r="U32" s="210"/>
      <c r="V32" s="210"/>
      <c r="W32" s="210"/>
      <c r="X32" s="210"/>
      <c r="Y32" s="210"/>
      <c r="Z32" s="210"/>
    </row>
    <row r="33" ht="13.5" customHeight="1">
      <c r="A33" s="262"/>
      <c r="B33" s="263"/>
      <c r="C33" s="264"/>
      <c r="D33" s="265" t="s">
        <v>361</v>
      </c>
      <c r="E33" s="266"/>
      <c r="F33" s="240"/>
      <c r="G33" s="240"/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240"/>
      <c r="S33" s="240"/>
      <c r="T33" s="241"/>
      <c r="U33" s="210"/>
      <c r="V33" s="210"/>
      <c r="W33" s="210"/>
      <c r="X33" s="210"/>
      <c r="Y33" s="210"/>
      <c r="Z33" s="210"/>
    </row>
    <row r="34" ht="13.5" customHeight="1">
      <c r="A34" s="262"/>
      <c r="B34" s="263"/>
      <c r="C34" s="264"/>
      <c r="D34" s="265"/>
      <c r="E34" s="266"/>
      <c r="F34" s="240"/>
      <c r="G34" s="240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40"/>
      <c r="S34" s="240"/>
      <c r="T34" s="241"/>
      <c r="U34" s="210"/>
      <c r="V34" s="210"/>
      <c r="W34" s="210"/>
      <c r="X34" s="210"/>
      <c r="Y34" s="210"/>
      <c r="Z34" s="210"/>
    </row>
    <row r="35" ht="13.5" customHeight="1">
      <c r="A35" s="262"/>
      <c r="B35" s="267" t="s">
        <v>253</v>
      </c>
      <c r="C35" s="268"/>
      <c r="D35" s="265"/>
      <c r="E35" s="269"/>
      <c r="F35" s="240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1"/>
      <c r="U35" s="210"/>
      <c r="V35" s="210"/>
      <c r="W35" s="210"/>
      <c r="X35" s="210"/>
      <c r="Y35" s="210"/>
      <c r="Z35" s="210"/>
    </row>
    <row r="36" ht="13.5" customHeight="1">
      <c r="A36" s="262"/>
      <c r="B36" s="267"/>
      <c r="C36" s="268"/>
      <c r="D36" s="265"/>
      <c r="E36" s="269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1"/>
      <c r="U36" s="210"/>
      <c r="V36" s="210"/>
      <c r="W36" s="210"/>
      <c r="X36" s="210"/>
      <c r="Y36" s="210"/>
      <c r="Z36" s="210"/>
    </row>
    <row r="37" ht="13.5" customHeight="1">
      <c r="A37" s="262"/>
      <c r="B37" s="270"/>
      <c r="C37" s="271"/>
      <c r="D37" s="272"/>
      <c r="E37" s="273"/>
      <c r="F37" s="274"/>
      <c r="G37" s="274"/>
      <c r="H37" s="274"/>
      <c r="I37" s="274"/>
      <c r="J37" s="274"/>
      <c r="K37" s="274"/>
      <c r="L37" s="274"/>
      <c r="M37" s="274"/>
      <c r="N37" s="274"/>
      <c r="O37" s="274"/>
      <c r="P37" s="274"/>
      <c r="Q37" s="274"/>
      <c r="R37" s="274"/>
      <c r="S37" s="274"/>
      <c r="T37" s="275"/>
      <c r="U37" s="210"/>
      <c r="V37" s="210"/>
      <c r="W37" s="210"/>
      <c r="X37" s="210"/>
      <c r="Y37" s="210"/>
      <c r="Z37" s="210"/>
    </row>
    <row r="38" ht="13.5" customHeight="1">
      <c r="A38" s="255" t="s">
        <v>257</v>
      </c>
      <c r="B38" s="276" t="s">
        <v>258</v>
      </c>
      <c r="C38" s="179"/>
      <c r="D38" s="180"/>
      <c r="E38" s="277"/>
      <c r="F38" s="278" t="s">
        <v>103</v>
      </c>
      <c r="G38" s="278" t="s">
        <v>103</v>
      </c>
      <c r="H38" s="278"/>
      <c r="I38" s="278"/>
      <c r="J38" s="278"/>
      <c r="K38" s="278"/>
      <c r="L38" s="278"/>
      <c r="M38" s="278"/>
      <c r="N38" s="278"/>
      <c r="O38" s="278"/>
      <c r="P38" s="278"/>
      <c r="Q38" s="278"/>
      <c r="R38" s="278"/>
      <c r="S38" s="278"/>
      <c r="T38" s="279"/>
      <c r="U38" s="210"/>
      <c r="V38" s="210"/>
      <c r="W38" s="210"/>
      <c r="X38" s="210"/>
      <c r="Y38" s="210"/>
      <c r="Z38" s="210"/>
    </row>
    <row r="39" ht="13.5" customHeight="1">
      <c r="A39" s="280"/>
      <c r="B39" s="281" t="s">
        <v>259</v>
      </c>
      <c r="C39" s="11"/>
      <c r="D39" s="12"/>
      <c r="E39" s="282"/>
      <c r="F39" s="283" t="s">
        <v>260</v>
      </c>
      <c r="G39" s="283" t="s">
        <v>260</v>
      </c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4"/>
      <c r="U39" s="210"/>
      <c r="V39" s="210"/>
      <c r="W39" s="210"/>
      <c r="X39" s="210"/>
      <c r="Y39" s="210"/>
      <c r="Z39" s="210"/>
    </row>
    <row r="40" ht="13.5" customHeight="1">
      <c r="A40" s="280"/>
      <c r="B40" s="285" t="s">
        <v>261</v>
      </c>
      <c r="C40" s="11"/>
      <c r="D40" s="12"/>
      <c r="E40" s="286"/>
      <c r="F40" s="287">
        <v>39139.0</v>
      </c>
      <c r="G40" s="287">
        <v>39139.0</v>
      </c>
      <c r="H40" s="287"/>
      <c r="I40" s="287"/>
      <c r="J40" s="287"/>
      <c r="K40" s="287"/>
      <c r="L40" s="287"/>
      <c r="M40" s="287"/>
      <c r="N40" s="287"/>
      <c r="O40" s="287"/>
      <c r="P40" s="287"/>
      <c r="Q40" s="287"/>
      <c r="R40" s="287"/>
      <c r="S40" s="287"/>
      <c r="T40" s="288"/>
      <c r="U40" s="210"/>
      <c r="V40" s="210"/>
      <c r="W40" s="210"/>
      <c r="X40" s="210"/>
      <c r="Y40" s="210"/>
      <c r="Z40" s="210"/>
    </row>
    <row r="41" ht="9.75" customHeight="1">
      <c r="A41" s="289"/>
      <c r="B41" s="290" t="s">
        <v>262</v>
      </c>
      <c r="C41" s="191"/>
      <c r="D41" s="192"/>
      <c r="E41" s="291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3"/>
      <c r="S41" s="293"/>
      <c r="T41" s="294"/>
      <c r="U41" s="210"/>
      <c r="V41" s="210"/>
      <c r="W41" s="210"/>
      <c r="X41" s="210"/>
      <c r="Y41" s="210"/>
      <c r="Z41" s="210"/>
    </row>
    <row r="42" ht="9.75" customHeight="1">
      <c r="A42" s="226"/>
      <c r="B42" s="210"/>
      <c r="C42" s="227"/>
      <c r="D42" s="210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0:D40"/>
    <mergeCell ref="B41:D41"/>
    <mergeCell ref="A5:B5"/>
    <mergeCell ref="C5:E5"/>
    <mergeCell ref="F5:K5"/>
    <mergeCell ref="O5:T5"/>
    <mergeCell ref="D18:E18"/>
    <mergeCell ref="B38:D38"/>
    <mergeCell ref="B39:D39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135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136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COUNTIF(F47:HQ47,"P")</f>
        <v>8</v>
      </c>
      <c r="B5" s="124"/>
      <c r="C5" s="223">
        <f>COUNTIF(F48:HQ48,"F")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COUNTIF(E46:HQ46,"N")</f>
        <v>8</v>
      </c>
      <c r="M5" s="224">
        <f>COUNTIF(E47:HQ47,"A")</f>
        <v>0</v>
      </c>
      <c r="N5" s="224">
        <f>COUNTIF(E47:HQ47,"B")</f>
        <v>0</v>
      </c>
      <c r="O5" s="223">
        <f>COUNTA(E7:HT7)</f>
        <v>8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5.0" customHeight="1">
      <c r="A7" s="228"/>
      <c r="B7" s="229"/>
      <c r="C7" s="230"/>
      <c r="D7" s="231"/>
      <c r="E7" s="230"/>
      <c r="F7" s="232" t="s">
        <v>213</v>
      </c>
      <c r="G7" s="232" t="s">
        <v>214</v>
      </c>
      <c r="H7" s="232" t="s">
        <v>214</v>
      </c>
      <c r="I7" s="232" t="s">
        <v>214</v>
      </c>
      <c r="J7" s="232" t="s">
        <v>214</v>
      </c>
      <c r="K7" s="232" t="s">
        <v>214</v>
      </c>
      <c r="L7" s="232" t="s">
        <v>219</v>
      </c>
      <c r="M7" s="232" t="s">
        <v>220</v>
      </c>
      <c r="N7" s="232"/>
      <c r="O7" s="232"/>
      <c r="P7" s="232"/>
      <c r="Q7" s="232"/>
      <c r="R7" s="232"/>
      <c r="S7" s="232"/>
      <c r="T7" s="233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236" t="s">
        <v>232</v>
      </c>
      <c r="C8" s="237"/>
      <c r="D8" s="238"/>
      <c r="E8" s="239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1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/>
      <c r="E9" s="244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1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1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0"/>
      <c r="G11" s="240"/>
      <c r="H11" s="240"/>
      <c r="I11" s="240"/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241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378</v>
      </c>
      <c r="C12" s="237"/>
      <c r="D12" s="238"/>
      <c r="E12" s="246"/>
      <c r="F12" s="240"/>
      <c r="G12" s="240"/>
      <c r="H12" s="240"/>
      <c r="I12" s="240"/>
      <c r="J12" s="240"/>
      <c r="K12" s="240"/>
      <c r="L12" s="240"/>
      <c r="M12" s="240"/>
      <c r="N12" s="240"/>
      <c r="O12" s="240"/>
      <c r="P12" s="240"/>
      <c r="Q12" s="240"/>
      <c r="R12" s="240"/>
      <c r="S12" s="240"/>
      <c r="T12" s="241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 t="s">
        <v>273</v>
      </c>
      <c r="E13" s="246"/>
      <c r="F13" s="247" t="s">
        <v>239</v>
      </c>
      <c r="G13" s="240"/>
      <c r="H13" s="240"/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1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 t="s">
        <v>443</v>
      </c>
      <c r="E14" s="246"/>
      <c r="F14" s="240"/>
      <c r="G14" s="247" t="s">
        <v>239</v>
      </c>
      <c r="H14" s="240"/>
      <c r="I14" s="240"/>
      <c r="J14" s="240"/>
      <c r="K14" s="240"/>
      <c r="L14" s="240"/>
      <c r="M14" s="240"/>
      <c r="N14" s="240"/>
      <c r="O14" s="240"/>
      <c r="P14" s="240"/>
      <c r="Q14" s="240"/>
      <c r="R14" s="240"/>
      <c r="S14" s="240"/>
      <c r="T14" s="241"/>
      <c r="U14" s="210"/>
      <c r="V14" s="210"/>
      <c r="W14" s="210"/>
      <c r="X14" s="210"/>
      <c r="Y14" s="210"/>
      <c r="Z14" s="210"/>
    </row>
    <row r="15" ht="13.5" customHeight="1">
      <c r="A15" s="242"/>
      <c r="B15" s="236" t="s">
        <v>444</v>
      </c>
      <c r="C15" s="237"/>
      <c r="D15" s="238"/>
      <c r="E15" s="246"/>
      <c r="F15" s="240"/>
      <c r="G15" s="240"/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40"/>
      <c r="S15" s="240"/>
      <c r="T15" s="241"/>
      <c r="U15" s="210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 t="s">
        <v>273</v>
      </c>
      <c r="E16" s="246"/>
      <c r="F16" s="240"/>
      <c r="G16" s="240"/>
      <c r="H16" s="247" t="s">
        <v>239</v>
      </c>
      <c r="I16" s="240"/>
      <c r="J16" s="240"/>
      <c r="K16" s="240"/>
      <c r="L16" s="240"/>
      <c r="M16" s="240"/>
      <c r="N16" s="240"/>
      <c r="O16" s="240"/>
      <c r="P16" s="240"/>
      <c r="Q16" s="240"/>
      <c r="R16" s="240"/>
      <c r="S16" s="240"/>
      <c r="T16" s="241"/>
      <c r="U16" s="248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38" t="s">
        <v>443</v>
      </c>
      <c r="E17" s="246"/>
      <c r="F17" s="240"/>
      <c r="G17" s="240"/>
      <c r="H17" s="240"/>
      <c r="I17" s="247" t="s">
        <v>239</v>
      </c>
      <c r="J17" s="240"/>
      <c r="K17" s="240"/>
      <c r="L17" s="240"/>
      <c r="M17" s="240"/>
      <c r="N17" s="240"/>
      <c r="O17" s="240"/>
      <c r="P17" s="240"/>
      <c r="Q17" s="240"/>
      <c r="R17" s="240"/>
      <c r="S17" s="240"/>
      <c r="T17" s="241"/>
      <c r="U17" s="248"/>
      <c r="V17" s="210"/>
      <c r="W17" s="210"/>
      <c r="X17" s="210"/>
      <c r="Y17" s="210"/>
      <c r="Z17" s="210"/>
    </row>
    <row r="18" ht="13.5" customHeight="1">
      <c r="A18" s="242"/>
      <c r="B18" s="236" t="s">
        <v>427</v>
      </c>
      <c r="C18" s="237"/>
      <c r="D18" s="238"/>
      <c r="E18" s="246"/>
      <c r="F18" s="240"/>
      <c r="G18" s="240"/>
      <c r="H18" s="240"/>
      <c r="I18" s="240"/>
      <c r="J18" s="240"/>
      <c r="K18" s="240"/>
      <c r="L18" s="240"/>
      <c r="M18" s="240"/>
      <c r="N18" s="240"/>
      <c r="O18" s="240"/>
      <c r="P18" s="240"/>
      <c r="Q18" s="240"/>
      <c r="R18" s="240"/>
      <c r="S18" s="240"/>
      <c r="T18" s="241"/>
      <c r="U18" s="248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 t="s">
        <v>273</v>
      </c>
      <c r="E19" s="246"/>
      <c r="F19" s="240"/>
      <c r="G19" s="240"/>
      <c r="H19" s="240"/>
      <c r="I19" s="240"/>
      <c r="J19" s="247" t="s">
        <v>239</v>
      </c>
      <c r="K19" s="240"/>
      <c r="L19" s="240"/>
      <c r="M19" s="240"/>
      <c r="N19" s="240"/>
      <c r="O19" s="240"/>
      <c r="P19" s="240"/>
      <c r="Q19" s="240"/>
      <c r="R19" s="240"/>
      <c r="S19" s="240"/>
      <c r="T19" s="241"/>
      <c r="U19" s="248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 t="s">
        <v>443</v>
      </c>
      <c r="E20" s="246"/>
      <c r="F20" s="240"/>
      <c r="G20" s="240"/>
      <c r="H20" s="240"/>
      <c r="I20" s="240"/>
      <c r="J20" s="240"/>
      <c r="K20" s="247" t="s">
        <v>239</v>
      </c>
      <c r="L20" s="240"/>
      <c r="M20" s="240"/>
      <c r="N20" s="240"/>
      <c r="O20" s="240"/>
      <c r="P20" s="240"/>
      <c r="Q20" s="240"/>
      <c r="R20" s="240"/>
      <c r="S20" s="240"/>
      <c r="T20" s="241"/>
      <c r="U20" s="248"/>
      <c r="V20" s="210"/>
      <c r="W20" s="210"/>
      <c r="X20" s="210"/>
      <c r="Y20" s="210"/>
      <c r="Z20" s="210"/>
    </row>
    <row r="21" ht="13.5" customHeight="1">
      <c r="A21" s="242"/>
      <c r="B21" s="236" t="s">
        <v>445</v>
      </c>
      <c r="C21" s="237"/>
      <c r="D21" s="227"/>
      <c r="F21" s="240"/>
      <c r="G21" s="240"/>
      <c r="H21" s="240"/>
      <c r="I21" s="240"/>
      <c r="J21" s="240"/>
      <c r="K21" s="240"/>
      <c r="L21" s="240"/>
      <c r="M21" s="240"/>
      <c r="N21" s="240"/>
      <c r="O21" s="240"/>
      <c r="P21" s="240"/>
      <c r="Q21" s="240"/>
      <c r="R21" s="240"/>
      <c r="S21" s="240"/>
      <c r="T21" s="241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 t="s">
        <v>273</v>
      </c>
      <c r="E22" s="246"/>
      <c r="F22" s="240"/>
      <c r="G22" s="240"/>
      <c r="H22" s="240"/>
      <c r="I22" s="240"/>
      <c r="J22" s="240"/>
      <c r="K22" s="240"/>
      <c r="L22" s="247" t="s">
        <v>239</v>
      </c>
      <c r="M22" s="240"/>
      <c r="N22" s="240"/>
      <c r="O22" s="240"/>
      <c r="P22" s="240"/>
      <c r="Q22" s="240"/>
      <c r="R22" s="240"/>
      <c r="S22" s="240"/>
      <c r="T22" s="241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 t="s">
        <v>443</v>
      </c>
      <c r="E23" s="246"/>
      <c r="F23" s="240"/>
      <c r="G23" s="240"/>
      <c r="H23" s="240"/>
      <c r="I23" s="240"/>
      <c r="J23" s="240"/>
      <c r="K23" s="240"/>
      <c r="L23" s="240"/>
      <c r="M23" s="247" t="s">
        <v>239</v>
      </c>
      <c r="N23" s="240"/>
      <c r="O23" s="240"/>
      <c r="P23" s="240"/>
      <c r="Q23" s="240"/>
      <c r="R23" s="240"/>
      <c r="S23" s="240"/>
      <c r="T23" s="241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0"/>
      <c r="G24" s="240"/>
      <c r="H24" s="240"/>
      <c r="I24" s="240"/>
      <c r="J24" s="240"/>
      <c r="K24" s="240"/>
      <c r="L24" s="240"/>
      <c r="M24" s="240"/>
      <c r="N24" s="240"/>
      <c r="O24" s="240"/>
      <c r="P24" s="240"/>
      <c r="Q24" s="240"/>
      <c r="R24" s="240"/>
      <c r="S24" s="240"/>
      <c r="T24" s="241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1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0"/>
      <c r="G26" s="240"/>
      <c r="H26" s="240"/>
      <c r="I26" s="240"/>
      <c r="J26" s="240"/>
      <c r="K26" s="240"/>
      <c r="L26" s="240"/>
      <c r="M26" s="240"/>
      <c r="N26" s="240"/>
      <c r="O26" s="240"/>
      <c r="P26" s="240"/>
      <c r="Q26" s="240"/>
      <c r="R26" s="240"/>
      <c r="S26" s="240"/>
      <c r="T26" s="241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0"/>
      <c r="T27" s="241"/>
      <c r="U27" s="210"/>
      <c r="V27" s="210"/>
      <c r="W27" s="210"/>
      <c r="X27" s="210"/>
      <c r="Y27" s="210"/>
      <c r="Z27" s="210"/>
    </row>
    <row r="28" ht="13.5" customHeight="1">
      <c r="A28" s="242"/>
      <c r="B28" s="236"/>
      <c r="C28" s="237"/>
      <c r="D28" s="238"/>
      <c r="E28" s="246"/>
      <c r="F28" s="240"/>
      <c r="G28" s="240"/>
      <c r="H28" s="240"/>
      <c r="I28" s="240"/>
      <c r="J28" s="240"/>
      <c r="K28" s="240"/>
      <c r="L28" s="240"/>
      <c r="M28" s="240"/>
      <c r="N28" s="240"/>
      <c r="O28" s="240"/>
      <c r="P28" s="240"/>
      <c r="Q28" s="240"/>
      <c r="R28" s="240"/>
      <c r="S28" s="240"/>
      <c r="T28" s="241"/>
      <c r="U28" s="210"/>
      <c r="V28" s="210"/>
      <c r="W28" s="210"/>
      <c r="X28" s="210"/>
      <c r="Y28" s="210"/>
      <c r="Z28" s="210"/>
    </row>
    <row r="29" ht="13.5" customHeight="1">
      <c r="A29" s="242"/>
      <c r="B29" s="236"/>
      <c r="C29" s="237"/>
      <c r="D29" s="238"/>
      <c r="E29" s="246"/>
      <c r="F29" s="240"/>
      <c r="G29" s="240"/>
      <c r="H29" s="240"/>
      <c r="I29" s="240"/>
      <c r="J29" s="240"/>
      <c r="K29" s="240"/>
      <c r="L29" s="240"/>
      <c r="M29" s="240"/>
      <c r="N29" s="240"/>
      <c r="O29" s="240"/>
      <c r="P29" s="240"/>
      <c r="Q29" s="240"/>
      <c r="R29" s="240"/>
      <c r="S29" s="240"/>
      <c r="T29" s="241"/>
      <c r="U29" s="210"/>
      <c r="V29" s="210"/>
      <c r="W29" s="210"/>
      <c r="X29" s="210"/>
      <c r="Y29" s="210"/>
      <c r="Z29" s="210"/>
    </row>
    <row r="30" ht="13.5" customHeight="1">
      <c r="A30" s="242"/>
      <c r="B30" s="236"/>
      <c r="C30" s="237"/>
      <c r="D30" s="238"/>
      <c r="E30" s="246"/>
      <c r="F30" s="240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40"/>
      <c r="S30" s="240"/>
      <c r="T30" s="241"/>
      <c r="U30" s="210"/>
      <c r="V30" s="210"/>
      <c r="W30" s="210"/>
      <c r="X30" s="210"/>
      <c r="Y30" s="210"/>
      <c r="Z30" s="210"/>
    </row>
    <row r="31" ht="13.5" customHeight="1">
      <c r="A31" s="242"/>
      <c r="B31" s="236"/>
      <c r="C31" s="237"/>
      <c r="D31" s="238"/>
      <c r="E31" s="246"/>
      <c r="F31" s="240"/>
      <c r="G31" s="240"/>
      <c r="H31" s="240"/>
      <c r="I31" s="240"/>
      <c r="J31" s="240"/>
      <c r="K31" s="240"/>
      <c r="L31" s="240"/>
      <c r="M31" s="240"/>
      <c r="N31" s="240"/>
      <c r="O31" s="240"/>
      <c r="P31" s="240"/>
      <c r="Q31" s="240"/>
      <c r="R31" s="240"/>
      <c r="S31" s="240"/>
      <c r="T31" s="241"/>
      <c r="U31" s="210"/>
      <c r="V31" s="210"/>
      <c r="W31" s="210"/>
      <c r="X31" s="210"/>
      <c r="Y31" s="210"/>
      <c r="Z31" s="210"/>
    </row>
    <row r="32" ht="13.5" customHeight="1">
      <c r="A32" s="242"/>
      <c r="B32" s="236"/>
      <c r="C32" s="237"/>
      <c r="D32" s="238"/>
      <c r="E32" s="246"/>
      <c r="F32" s="240"/>
      <c r="G32" s="240"/>
      <c r="H32" s="240"/>
      <c r="I32" s="240"/>
      <c r="J32" s="240"/>
      <c r="K32" s="240"/>
      <c r="L32" s="240"/>
      <c r="M32" s="240"/>
      <c r="N32" s="240"/>
      <c r="O32" s="240"/>
      <c r="P32" s="240"/>
      <c r="Q32" s="240"/>
      <c r="R32" s="240"/>
      <c r="S32" s="240"/>
      <c r="T32" s="241"/>
      <c r="U32" s="210"/>
      <c r="V32" s="210"/>
      <c r="W32" s="210"/>
      <c r="X32" s="210"/>
      <c r="Y32" s="210"/>
      <c r="Z32" s="210"/>
    </row>
    <row r="33" ht="13.5" customHeight="1">
      <c r="A33" s="242"/>
      <c r="B33" s="249"/>
      <c r="C33" s="250"/>
      <c r="D33" s="251"/>
      <c r="E33" s="252"/>
      <c r="F33" s="253"/>
      <c r="G33" s="253"/>
      <c r="H33" s="253"/>
      <c r="I33" s="253"/>
      <c r="J33" s="253"/>
      <c r="K33" s="253"/>
      <c r="L33" s="253"/>
      <c r="M33" s="253"/>
      <c r="N33" s="253"/>
      <c r="O33" s="253"/>
      <c r="P33" s="253"/>
      <c r="Q33" s="253"/>
      <c r="R33" s="253"/>
      <c r="S33" s="253"/>
      <c r="T33" s="254"/>
      <c r="U33" s="210"/>
      <c r="V33" s="210"/>
      <c r="W33" s="210"/>
      <c r="X33" s="210"/>
      <c r="Y33" s="210"/>
      <c r="Z33" s="210"/>
    </row>
    <row r="34" ht="13.5" customHeight="1">
      <c r="A34" s="255" t="s">
        <v>248</v>
      </c>
      <c r="B34" s="256" t="s">
        <v>249</v>
      </c>
      <c r="C34" s="257"/>
      <c r="D34" s="258"/>
      <c r="E34" s="259"/>
      <c r="F34" s="260"/>
      <c r="G34" s="260"/>
      <c r="H34" s="260"/>
      <c r="I34" s="260"/>
      <c r="J34" s="260"/>
      <c r="K34" s="260"/>
      <c r="L34" s="260"/>
      <c r="M34" s="260"/>
      <c r="N34" s="260"/>
      <c r="O34" s="260"/>
      <c r="P34" s="260"/>
      <c r="Q34" s="260"/>
      <c r="R34" s="260"/>
      <c r="S34" s="260"/>
      <c r="T34" s="261"/>
      <c r="U34" s="210"/>
      <c r="V34" s="210"/>
      <c r="W34" s="210"/>
      <c r="X34" s="210"/>
      <c r="Y34" s="210"/>
      <c r="Z34" s="210"/>
    </row>
    <row r="35" ht="13.5" customHeight="1">
      <c r="A35" s="262"/>
      <c r="B35" s="263"/>
      <c r="C35" s="264"/>
      <c r="D35" s="265" t="s">
        <v>446</v>
      </c>
      <c r="E35" s="266"/>
      <c r="F35" s="247" t="s">
        <v>239</v>
      </c>
      <c r="G35" s="247" t="s">
        <v>239</v>
      </c>
      <c r="H35" s="247" t="s">
        <v>239</v>
      </c>
      <c r="I35" s="247" t="s">
        <v>239</v>
      </c>
      <c r="J35" s="247" t="s">
        <v>239</v>
      </c>
      <c r="K35" s="247" t="s">
        <v>239</v>
      </c>
      <c r="L35" s="247" t="s">
        <v>239</v>
      </c>
      <c r="M35" s="247" t="s">
        <v>239</v>
      </c>
      <c r="N35" s="240"/>
      <c r="O35" s="240"/>
      <c r="P35" s="240"/>
      <c r="Q35" s="240"/>
      <c r="R35" s="240"/>
      <c r="S35" s="240"/>
      <c r="T35" s="241"/>
      <c r="U35" s="210"/>
      <c r="V35" s="210"/>
      <c r="W35" s="210"/>
      <c r="X35" s="210"/>
      <c r="Y35" s="210"/>
      <c r="Z35" s="210"/>
    </row>
    <row r="36" ht="13.5" customHeight="1">
      <c r="A36" s="262"/>
      <c r="B36" s="263"/>
      <c r="C36" s="264"/>
      <c r="D36" s="265"/>
      <c r="E36" s="266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1"/>
      <c r="U36" s="210"/>
      <c r="V36" s="210"/>
      <c r="W36" s="210"/>
      <c r="X36" s="210"/>
      <c r="Y36" s="210"/>
      <c r="Z36" s="210"/>
    </row>
    <row r="37" ht="13.5" customHeight="1">
      <c r="A37" s="262"/>
      <c r="B37" s="263"/>
      <c r="C37" s="264"/>
      <c r="D37" s="265"/>
      <c r="E37" s="266"/>
      <c r="F37" s="240"/>
      <c r="G37" s="240"/>
      <c r="H37" s="240"/>
      <c r="I37" s="240"/>
      <c r="J37" s="240"/>
      <c r="K37" s="240"/>
      <c r="L37" s="240"/>
      <c r="M37" s="240"/>
      <c r="N37" s="240"/>
      <c r="O37" s="240"/>
      <c r="P37" s="240"/>
      <c r="Q37" s="240"/>
      <c r="R37" s="240"/>
      <c r="S37" s="240"/>
      <c r="T37" s="241"/>
      <c r="U37" s="210"/>
      <c r="V37" s="210"/>
      <c r="W37" s="210"/>
      <c r="X37" s="210"/>
      <c r="Y37" s="210"/>
      <c r="Z37" s="210"/>
    </row>
    <row r="38" ht="13.5" customHeight="1">
      <c r="A38" s="262"/>
      <c r="B38" s="263"/>
      <c r="C38" s="264"/>
      <c r="D38" s="265"/>
      <c r="E38" s="266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1"/>
      <c r="U38" s="210"/>
      <c r="V38" s="210"/>
      <c r="W38" s="210"/>
      <c r="X38" s="210"/>
      <c r="Y38" s="210"/>
      <c r="Z38" s="210"/>
    </row>
    <row r="39" ht="13.5" customHeight="1">
      <c r="A39" s="262"/>
      <c r="B39" s="263"/>
      <c r="C39" s="264"/>
      <c r="D39" s="265"/>
      <c r="E39" s="266"/>
      <c r="F39" s="240"/>
      <c r="G39" s="240"/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240"/>
      <c r="S39" s="240"/>
      <c r="T39" s="241"/>
      <c r="U39" s="210"/>
      <c r="V39" s="210"/>
      <c r="W39" s="210"/>
      <c r="X39" s="210"/>
      <c r="Y39" s="210"/>
      <c r="Z39" s="210"/>
    </row>
    <row r="40" ht="13.5" customHeight="1">
      <c r="A40" s="262"/>
      <c r="B40" s="267"/>
      <c r="C40" s="268"/>
      <c r="D40" s="265"/>
      <c r="E40" s="269"/>
      <c r="F40" s="240"/>
      <c r="G40" s="240"/>
      <c r="H40" s="240"/>
      <c r="I40" s="240"/>
      <c r="J40" s="240"/>
      <c r="K40" s="240"/>
      <c r="L40" s="240"/>
      <c r="M40" s="240"/>
      <c r="N40" s="240"/>
      <c r="O40" s="240"/>
      <c r="P40" s="240"/>
      <c r="Q40" s="240"/>
      <c r="R40" s="240"/>
      <c r="S40" s="240"/>
      <c r="T40" s="241"/>
      <c r="U40" s="210"/>
      <c r="V40" s="210"/>
      <c r="W40" s="210"/>
      <c r="X40" s="210"/>
      <c r="Y40" s="210"/>
      <c r="Z40" s="210"/>
    </row>
    <row r="41" ht="13.5" customHeight="1">
      <c r="A41" s="262"/>
      <c r="B41" s="267"/>
      <c r="C41" s="268"/>
      <c r="D41" s="265"/>
      <c r="E41" s="269"/>
      <c r="F41" s="240"/>
      <c r="G41" s="240"/>
      <c r="H41" s="240"/>
      <c r="I41" s="240"/>
      <c r="J41" s="240"/>
      <c r="K41" s="240"/>
      <c r="L41" s="240"/>
      <c r="M41" s="240"/>
      <c r="N41" s="240"/>
      <c r="O41" s="240"/>
      <c r="P41" s="240"/>
      <c r="Q41" s="240"/>
      <c r="R41" s="240"/>
      <c r="S41" s="240"/>
      <c r="T41" s="241"/>
      <c r="U41" s="210"/>
      <c r="V41" s="210"/>
      <c r="W41" s="210"/>
      <c r="X41" s="210"/>
      <c r="Y41" s="210"/>
      <c r="Z41" s="210"/>
    </row>
    <row r="42" ht="13.5" customHeight="1">
      <c r="A42" s="262"/>
      <c r="B42" s="267"/>
      <c r="C42" s="268"/>
      <c r="D42" s="265"/>
      <c r="E42" s="269"/>
      <c r="F42" s="240"/>
      <c r="G42" s="240"/>
      <c r="H42" s="240"/>
      <c r="I42" s="240"/>
      <c r="J42" s="240"/>
      <c r="K42" s="240"/>
      <c r="L42" s="240"/>
      <c r="M42" s="240"/>
      <c r="N42" s="240"/>
      <c r="O42" s="240"/>
      <c r="P42" s="240"/>
      <c r="Q42" s="240"/>
      <c r="R42" s="240"/>
      <c r="S42" s="240"/>
      <c r="T42" s="241"/>
      <c r="U42" s="210"/>
      <c r="V42" s="210"/>
      <c r="W42" s="210"/>
      <c r="X42" s="210"/>
      <c r="Y42" s="210"/>
      <c r="Z42" s="210"/>
    </row>
    <row r="43" ht="13.5" customHeight="1">
      <c r="A43" s="262"/>
      <c r="B43" s="267" t="s">
        <v>253</v>
      </c>
      <c r="C43" s="268"/>
      <c r="D43" s="265"/>
      <c r="E43" s="269"/>
      <c r="F43" s="240"/>
      <c r="G43" s="240"/>
      <c r="H43" s="240"/>
      <c r="I43" s="240"/>
      <c r="J43" s="240"/>
      <c r="K43" s="240"/>
      <c r="L43" s="240"/>
      <c r="M43" s="240"/>
      <c r="N43" s="240"/>
      <c r="O43" s="240"/>
      <c r="P43" s="240"/>
      <c r="Q43" s="240"/>
      <c r="R43" s="240"/>
      <c r="S43" s="240"/>
      <c r="T43" s="241"/>
      <c r="U43" s="210"/>
      <c r="V43" s="210"/>
      <c r="W43" s="210"/>
      <c r="X43" s="210"/>
      <c r="Y43" s="210"/>
      <c r="Z43" s="210"/>
    </row>
    <row r="44" ht="13.5" customHeight="1">
      <c r="A44" s="262"/>
      <c r="B44" s="267"/>
      <c r="C44" s="268"/>
      <c r="D44" s="265"/>
      <c r="E44" s="269"/>
      <c r="F44" s="240"/>
      <c r="G44" s="240"/>
      <c r="H44" s="240"/>
      <c r="I44" s="240"/>
      <c r="J44" s="240"/>
      <c r="K44" s="240"/>
      <c r="L44" s="240"/>
      <c r="M44" s="240"/>
      <c r="N44" s="240"/>
      <c r="O44" s="240"/>
      <c r="P44" s="240"/>
      <c r="Q44" s="240"/>
      <c r="R44" s="240"/>
      <c r="S44" s="240"/>
      <c r="T44" s="241"/>
      <c r="U44" s="210"/>
      <c r="V44" s="210"/>
      <c r="W44" s="210"/>
      <c r="X44" s="210"/>
      <c r="Y44" s="210"/>
      <c r="Z44" s="210"/>
    </row>
    <row r="45" ht="13.5" customHeight="1">
      <c r="A45" s="262"/>
      <c r="B45" s="270"/>
      <c r="C45" s="271"/>
      <c r="D45" s="272"/>
      <c r="E45" s="273"/>
      <c r="F45" s="274"/>
      <c r="G45" s="274"/>
      <c r="H45" s="274"/>
      <c r="I45" s="274"/>
      <c r="J45" s="274"/>
      <c r="K45" s="274"/>
      <c r="L45" s="274"/>
      <c r="M45" s="274"/>
      <c r="N45" s="274"/>
      <c r="O45" s="274"/>
      <c r="P45" s="274"/>
      <c r="Q45" s="274"/>
      <c r="R45" s="274"/>
      <c r="S45" s="274"/>
      <c r="T45" s="275"/>
      <c r="U45" s="210"/>
      <c r="V45" s="210"/>
      <c r="W45" s="210"/>
      <c r="X45" s="210"/>
      <c r="Y45" s="210"/>
      <c r="Z45" s="210"/>
    </row>
    <row r="46" ht="13.5" customHeight="1">
      <c r="A46" s="255" t="s">
        <v>257</v>
      </c>
      <c r="B46" s="276" t="s">
        <v>258</v>
      </c>
      <c r="C46" s="179"/>
      <c r="D46" s="180"/>
      <c r="E46" s="277"/>
      <c r="F46" s="278" t="s">
        <v>103</v>
      </c>
      <c r="G46" s="278" t="s">
        <v>103</v>
      </c>
      <c r="H46" s="278" t="s">
        <v>103</v>
      </c>
      <c r="I46" s="278" t="s">
        <v>103</v>
      </c>
      <c r="J46" s="278" t="s">
        <v>103</v>
      </c>
      <c r="K46" s="278" t="s">
        <v>103</v>
      </c>
      <c r="L46" s="278" t="s">
        <v>103</v>
      </c>
      <c r="M46" s="278" t="s">
        <v>103</v>
      </c>
      <c r="N46" s="278"/>
      <c r="O46" s="278"/>
      <c r="P46" s="278"/>
      <c r="Q46" s="278"/>
      <c r="R46" s="278"/>
      <c r="S46" s="278"/>
      <c r="T46" s="279"/>
      <c r="U46" s="210"/>
      <c r="V46" s="210"/>
      <c r="W46" s="210"/>
      <c r="X46" s="210"/>
      <c r="Y46" s="210"/>
      <c r="Z46" s="210"/>
    </row>
    <row r="47" ht="13.5" customHeight="1">
      <c r="A47" s="280"/>
      <c r="B47" s="281" t="s">
        <v>259</v>
      </c>
      <c r="C47" s="11"/>
      <c r="D47" s="12"/>
      <c r="E47" s="282"/>
      <c r="F47" s="283" t="s">
        <v>260</v>
      </c>
      <c r="G47" s="283" t="s">
        <v>260</v>
      </c>
      <c r="H47" s="283" t="s">
        <v>260</v>
      </c>
      <c r="I47" s="283" t="s">
        <v>260</v>
      </c>
      <c r="J47" s="283" t="s">
        <v>260</v>
      </c>
      <c r="K47" s="283" t="s">
        <v>260</v>
      </c>
      <c r="L47" s="283" t="s">
        <v>260</v>
      </c>
      <c r="M47" s="283" t="s">
        <v>260</v>
      </c>
      <c r="N47" s="283"/>
      <c r="O47" s="283"/>
      <c r="P47" s="283"/>
      <c r="Q47" s="283"/>
      <c r="R47" s="283"/>
      <c r="S47" s="283"/>
      <c r="T47" s="284"/>
      <c r="U47" s="210"/>
      <c r="V47" s="210"/>
      <c r="W47" s="210"/>
      <c r="X47" s="210"/>
      <c r="Y47" s="210"/>
      <c r="Z47" s="210"/>
    </row>
    <row r="48" ht="13.5" customHeight="1">
      <c r="A48" s="280"/>
      <c r="B48" s="285" t="s">
        <v>261</v>
      </c>
      <c r="C48" s="11"/>
      <c r="D48" s="12"/>
      <c r="E48" s="286"/>
      <c r="F48" s="287">
        <v>39139.0</v>
      </c>
      <c r="G48" s="287">
        <v>39139.0</v>
      </c>
      <c r="H48" s="287">
        <v>39139.0</v>
      </c>
      <c r="I48" s="287">
        <v>39139.0</v>
      </c>
      <c r="J48" s="287">
        <v>39139.0</v>
      </c>
      <c r="K48" s="287">
        <v>39139.0</v>
      </c>
      <c r="L48" s="287">
        <v>39144.0</v>
      </c>
      <c r="M48" s="287">
        <v>39144.0</v>
      </c>
      <c r="N48" s="287"/>
      <c r="O48" s="287"/>
      <c r="P48" s="287"/>
      <c r="Q48" s="287"/>
      <c r="R48" s="287"/>
      <c r="S48" s="287"/>
      <c r="T48" s="288"/>
      <c r="U48" s="210"/>
      <c r="V48" s="210"/>
      <c r="W48" s="210"/>
      <c r="X48" s="210"/>
      <c r="Y48" s="210"/>
      <c r="Z48" s="210"/>
    </row>
    <row r="49" ht="9.75" customHeight="1">
      <c r="A49" s="289"/>
      <c r="B49" s="290" t="s">
        <v>262</v>
      </c>
      <c r="C49" s="191"/>
      <c r="D49" s="192"/>
      <c r="E49" s="291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3"/>
      <c r="S49" s="293"/>
      <c r="T49" s="294"/>
      <c r="U49" s="210"/>
      <c r="V49" s="210"/>
      <c r="W49" s="210"/>
      <c r="X49" s="210"/>
      <c r="Y49" s="210"/>
      <c r="Z49" s="210"/>
    </row>
    <row r="50" ht="9.75" customHeight="1">
      <c r="A50" s="226"/>
      <c r="B50" s="210"/>
      <c r="C50" s="227"/>
      <c r="D50" s="210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3.5" customHeight="1">
      <c r="A242" s="210"/>
      <c r="B242" s="226"/>
      <c r="C242" s="210"/>
      <c r="D242" s="227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</row>
    <row r="243" ht="13.5" customHeight="1">
      <c r="A243" s="210"/>
      <c r="B243" s="226"/>
      <c r="C243" s="210"/>
      <c r="D243" s="227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</row>
    <row r="244" ht="13.5" customHeight="1">
      <c r="A244" s="210"/>
      <c r="B244" s="226"/>
      <c r="C244" s="210"/>
      <c r="D244" s="227"/>
      <c r="E244" s="210"/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</row>
    <row r="245" ht="13.5" customHeight="1">
      <c r="A245" s="210"/>
      <c r="B245" s="226"/>
      <c r="C245" s="210"/>
      <c r="D245" s="227"/>
      <c r="E245" s="210"/>
      <c r="F245" s="210"/>
      <c r="G245" s="210"/>
      <c r="H245" s="210"/>
      <c r="I245" s="210"/>
      <c r="J245" s="210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</row>
    <row r="246" ht="13.5" customHeight="1">
      <c r="A246" s="210"/>
      <c r="B246" s="226"/>
      <c r="C246" s="210"/>
      <c r="D246" s="227"/>
      <c r="E246" s="210"/>
      <c r="F246" s="210"/>
      <c r="G246" s="210"/>
      <c r="H246" s="210"/>
      <c r="I246" s="210"/>
      <c r="J246" s="210"/>
      <c r="K246" s="210"/>
      <c r="L246" s="210"/>
      <c r="M246" s="210"/>
      <c r="N246" s="210"/>
      <c r="O246" s="210"/>
      <c r="P246" s="210"/>
      <c r="Q246" s="210"/>
      <c r="R246" s="210"/>
      <c r="S246" s="210"/>
      <c r="T246" s="210"/>
      <c r="U246" s="210"/>
      <c r="V246" s="210"/>
      <c r="W246" s="210"/>
      <c r="X246" s="210"/>
      <c r="Y246" s="210"/>
      <c r="Z246" s="210"/>
    </row>
    <row r="247" ht="13.5" customHeight="1">
      <c r="A247" s="210"/>
      <c r="B247" s="226"/>
      <c r="C247" s="210"/>
      <c r="D247" s="227"/>
      <c r="E247" s="210"/>
      <c r="F247" s="210"/>
      <c r="G247" s="210"/>
      <c r="H247" s="210"/>
      <c r="I247" s="210"/>
      <c r="J247" s="210"/>
      <c r="K247" s="210"/>
      <c r="L247" s="210"/>
      <c r="M247" s="210"/>
      <c r="N247" s="210"/>
      <c r="O247" s="210"/>
      <c r="P247" s="210"/>
      <c r="Q247" s="210"/>
      <c r="R247" s="210"/>
      <c r="S247" s="210"/>
      <c r="T247" s="210"/>
      <c r="U247" s="210"/>
      <c r="V247" s="210"/>
      <c r="W247" s="210"/>
      <c r="X247" s="210"/>
      <c r="Y247" s="210"/>
      <c r="Z247" s="210"/>
    </row>
    <row r="248" ht="13.5" customHeight="1">
      <c r="A248" s="210"/>
      <c r="B248" s="226"/>
      <c r="C248" s="210"/>
      <c r="D248" s="227"/>
      <c r="E248" s="210"/>
      <c r="F248" s="210"/>
      <c r="G248" s="210"/>
      <c r="H248" s="210"/>
      <c r="I248" s="210"/>
      <c r="J248" s="210"/>
      <c r="K248" s="210"/>
      <c r="L248" s="210"/>
      <c r="M248" s="210"/>
      <c r="N248" s="210"/>
      <c r="O248" s="210"/>
      <c r="P248" s="210"/>
      <c r="Q248" s="210"/>
      <c r="R248" s="210"/>
      <c r="S248" s="210"/>
      <c r="T248" s="210"/>
      <c r="U248" s="210"/>
      <c r="V248" s="210"/>
      <c r="W248" s="210"/>
      <c r="X248" s="210"/>
      <c r="Y248" s="210"/>
      <c r="Z248" s="210"/>
    </row>
    <row r="249" ht="13.5" customHeight="1">
      <c r="A249" s="210"/>
      <c r="B249" s="226"/>
      <c r="C249" s="210"/>
      <c r="D249" s="227"/>
      <c r="E249" s="210"/>
      <c r="F249" s="210"/>
      <c r="G249" s="210"/>
      <c r="H249" s="210"/>
      <c r="I249" s="210"/>
      <c r="J249" s="210"/>
      <c r="K249" s="210"/>
      <c r="L249" s="210"/>
      <c r="M249" s="210"/>
      <c r="N249" s="210"/>
      <c r="O249" s="210"/>
      <c r="P249" s="210"/>
      <c r="Q249" s="210"/>
      <c r="R249" s="210"/>
      <c r="S249" s="210"/>
      <c r="T249" s="210"/>
      <c r="U249" s="210"/>
      <c r="V249" s="210"/>
      <c r="W249" s="210"/>
      <c r="X249" s="210"/>
      <c r="Y249" s="210"/>
      <c r="Z249" s="210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8:D48"/>
    <mergeCell ref="B49:D49"/>
    <mergeCell ref="A5:B5"/>
    <mergeCell ref="C5:E5"/>
    <mergeCell ref="F5:K5"/>
    <mergeCell ref="O5:T5"/>
    <mergeCell ref="D21:E21"/>
    <mergeCell ref="B46:D46"/>
    <mergeCell ref="B47:D47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345</v>
      </c>
      <c r="B1" s="102"/>
      <c r="C1" s="207" t="s">
        <v>135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137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COUNTIF(F39:HQ39,"P")</f>
        <v>3</v>
      </c>
      <c r="B5" s="124"/>
      <c r="C5" s="223">
        <f>COUNTIF(F40:HQ40,"F")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COUNTIF(E38:HQ38,"N")</f>
        <v>3</v>
      </c>
      <c r="M5" s="224">
        <f>COUNTIF(E39:HQ39,"A")</f>
        <v>0</v>
      </c>
      <c r="N5" s="224">
        <f>COUNTIF(E39:HQ39,"B")</f>
        <v>0</v>
      </c>
      <c r="O5" s="223">
        <f>COUNTA(E7:HT7)</f>
        <v>3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5.0" customHeight="1">
      <c r="A7" s="228"/>
      <c r="B7" s="229"/>
      <c r="C7" s="230"/>
      <c r="D7" s="231"/>
      <c r="E7" s="230"/>
      <c r="F7" s="232" t="s">
        <v>213</v>
      </c>
      <c r="G7" s="232" t="s">
        <v>214</v>
      </c>
      <c r="H7" s="232" t="s">
        <v>215</v>
      </c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3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236" t="s">
        <v>232</v>
      </c>
      <c r="C8" s="237"/>
      <c r="D8" s="238"/>
      <c r="E8" s="239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1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/>
      <c r="E9" s="244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1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1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0"/>
      <c r="G11" s="240"/>
      <c r="H11" s="240"/>
      <c r="I11" s="240"/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241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447</v>
      </c>
      <c r="C12" s="237"/>
      <c r="D12" s="238"/>
      <c r="E12" s="246"/>
      <c r="F12" s="240"/>
      <c r="G12" s="240"/>
      <c r="H12" s="240"/>
      <c r="I12" s="240"/>
      <c r="J12" s="240"/>
      <c r="K12" s="240"/>
      <c r="L12" s="240"/>
      <c r="M12" s="240"/>
      <c r="N12" s="240"/>
      <c r="O12" s="240"/>
      <c r="P12" s="240"/>
      <c r="Q12" s="240"/>
      <c r="R12" s="240"/>
      <c r="S12" s="240"/>
      <c r="T12" s="241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 t="s">
        <v>273</v>
      </c>
      <c r="E13" s="246"/>
      <c r="F13" s="247" t="s">
        <v>239</v>
      </c>
      <c r="G13" s="240"/>
      <c r="H13" s="240"/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1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>
        <v>1.0</v>
      </c>
      <c r="E14" s="246"/>
      <c r="F14" s="240"/>
      <c r="G14" s="247" t="s">
        <v>239</v>
      </c>
      <c r="H14" s="247" t="s">
        <v>239</v>
      </c>
      <c r="I14" s="240"/>
      <c r="J14" s="240"/>
      <c r="K14" s="240"/>
      <c r="L14" s="240"/>
      <c r="M14" s="240"/>
      <c r="N14" s="240"/>
      <c r="O14" s="240"/>
      <c r="P14" s="240"/>
      <c r="Q14" s="240"/>
      <c r="R14" s="240"/>
      <c r="S14" s="240"/>
      <c r="T14" s="241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238"/>
      <c r="E15" s="246"/>
      <c r="F15" s="240"/>
      <c r="G15" s="240"/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40"/>
      <c r="S15" s="240"/>
      <c r="T15" s="241"/>
      <c r="U15" s="248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/>
      <c r="E16" s="246"/>
      <c r="F16" s="240"/>
      <c r="G16" s="240"/>
      <c r="H16" s="240"/>
      <c r="I16" s="240"/>
      <c r="J16" s="240"/>
      <c r="K16" s="240"/>
      <c r="L16" s="240"/>
      <c r="M16" s="240"/>
      <c r="N16" s="240"/>
      <c r="O16" s="240"/>
      <c r="P16" s="240"/>
      <c r="Q16" s="240"/>
      <c r="R16" s="240"/>
      <c r="S16" s="240"/>
      <c r="T16" s="241"/>
      <c r="U16" s="248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38"/>
      <c r="E17" s="246"/>
      <c r="F17" s="240"/>
      <c r="G17" s="240"/>
      <c r="H17" s="240"/>
      <c r="I17" s="240"/>
      <c r="J17" s="240"/>
      <c r="K17" s="240"/>
      <c r="L17" s="240"/>
      <c r="M17" s="240"/>
      <c r="N17" s="240"/>
      <c r="O17" s="240"/>
      <c r="P17" s="240"/>
      <c r="Q17" s="240"/>
      <c r="R17" s="240"/>
      <c r="S17" s="240"/>
      <c r="T17" s="241"/>
      <c r="U17" s="248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27"/>
      <c r="F18" s="240"/>
      <c r="G18" s="240"/>
      <c r="H18" s="240"/>
      <c r="I18" s="240"/>
      <c r="J18" s="240"/>
      <c r="K18" s="240"/>
      <c r="L18" s="240"/>
      <c r="M18" s="240"/>
      <c r="N18" s="240"/>
      <c r="O18" s="240"/>
      <c r="P18" s="240"/>
      <c r="Q18" s="240"/>
      <c r="R18" s="240"/>
      <c r="S18" s="240"/>
      <c r="T18" s="241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1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0"/>
      <c r="G20" s="240"/>
      <c r="H20" s="240"/>
      <c r="I20" s="240"/>
      <c r="J20" s="240"/>
      <c r="K20" s="240"/>
      <c r="L20" s="240"/>
      <c r="M20" s="240"/>
      <c r="N20" s="240"/>
      <c r="O20" s="240"/>
      <c r="P20" s="240"/>
      <c r="Q20" s="240"/>
      <c r="R20" s="240"/>
      <c r="S20" s="240"/>
      <c r="T20" s="241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0"/>
      <c r="G21" s="240"/>
      <c r="H21" s="240"/>
      <c r="I21" s="240"/>
      <c r="J21" s="240"/>
      <c r="K21" s="240"/>
      <c r="L21" s="240"/>
      <c r="M21" s="240"/>
      <c r="N21" s="240"/>
      <c r="O21" s="240"/>
      <c r="P21" s="240"/>
      <c r="Q21" s="240"/>
      <c r="R21" s="240"/>
      <c r="S21" s="240"/>
      <c r="T21" s="241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1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0"/>
      <c r="G23" s="240"/>
      <c r="H23" s="240"/>
      <c r="I23" s="240"/>
      <c r="J23" s="240"/>
      <c r="K23" s="240"/>
      <c r="L23" s="240"/>
      <c r="M23" s="240"/>
      <c r="N23" s="240"/>
      <c r="O23" s="240"/>
      <c r="P23" s="240"/>
      <c r="Q23" s="240"/>
      <c r="R23" s="240"/>
      <c r="S23" s="240"/>
      <c r="T23" s="241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0"/>
      <c r="G24" s="240"/>
      <c r="H24" s="240"/>
      <c r="I24" s="240"/>
      <c r="J24" s="240"/>
      <c r="K24" s="240"/>
      <c r="L24" s="240"/>
      <c r="M24" s="240"/>
      <c r="N24" s="240"/>
      <c r="O24" s="240"/>
      <c r="P24" s="240"/>
      <c r="Q24" s="240"/>
      <c r="R24" s="240"/>
      <c r="S24" s="240"/>
      <c r="T24" s="241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1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0"/>
      <c r="G26" s="240"/>
      <c r="H26" s="240"/>
      <c r="I26" s="240"/>
      <c r="J26" s="240"/>
      <c r="K26" s="240"/>
      <c r="L26" s="240"/>
      <c r="M26" s="240"/>
      <c r="N26" s="240"/>
      <c r="O26" s="240"/>
      <c r="P26" s="240"/>
      <c r="Q26" s="240"/>
      <c r="R26" s="240"/>
      <c r="S26" s="240"/>
      <c r="T26" s="241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0"/>
      <c r="T27" s="241"/>
      <c r="U27" s="210"/>
      <c r="V27" s="210"/>
      <c r="W27" s="210"/>
      <c r="X27" s="210"/>
      <c r="Y27" s="210"/>
      <c r="Z27" s="210"/>
    </row>
    <row r="28" ht="13.5" customHeight="1">
      <c r="A28" s="242"/>
      <c r="B28" s="236"/>
      <c r="C28" s="237"/>
      <c r="D28" s="238"/>
      <c r="E28" s="246"/>
      <c r="F28" s="240"/>
      <c r="G28" s="240"/>
      <c r="H28" s="240"/>
      <c r="I28" s="240"/>
      <c r="J28" s="240"/>
      <c r="K28" s="240"/>
      <c r="L28" s="240"/>
      <c r="M28" s="240"/>
      <c r="N28" s="240"/>
      <c r="O28" s="240"/>
      <c r="P28" s="240"/>
      <c r="Q28" s="240"/>
      <c r="R28" s="240"/>
      <c r="S28" s="240"/>
      <c r="T28" s="241"/>
      <c r="U28" s="210"/>
      <c r="V28" s="210"/>
      <c r="W28" s="210"/>
      <c r="X28" s="210"/>
      <c r="Y28" s="210"/>
      <c r="Z28" s="210"/>
    </row>
    <row r="29" ht="13.5" customHeight="1">
      <c r="A29" s="242"/>
      <c r="B29" s="236"/>
      <c r="C29" s="237"/>
      <c r="D29" s="238"/>
      <c r="E29" s="246"/>
      <c r="F29" s="240"/>
      <c r="G29" s="240"/>
      <c r="H29" s="240"/>
      <c r="I29" s="240"/>
      <c r="J29" s="240"/>
      <c r="K29" s="240"/>
      <c r="L29" s="240"/>
      <c r="M29" s="240"/>
      <c r="N29" s="240"/>
      <c r="O29" s="240"/>
      <c r="P29" s="240"/>
      <c r="Q29" s="240"/>
      <c r="R29" s="240"/>
      <c r="S29" s="240"/>
      <c r="T29" s="241"/>
      <c r="U29" s="210"/>
      <c r="V29" s="210"/>
      <c r="W29" s="210"/>
      <c r="X29" s="210"/>
      <c r="Y29" s="210"/>
      <c r="Z29" s="210"/>
    </row>
    <row r="30" ht="13.5" customHeight="1">
      <c r="A30" s="242"/>
      <c r="B30" s="249"/>
      <c r="C30" s="250"/>
      <c r="D30" s="251"/>
      <c r="E30" s="252"/>
      <c r="F30" s="253"/>
      <c r="G30" s="253"/>
      <c r="H30" s="253"/>
      <c r="I30" s="253"/>
      <c r="J30" s="253"/>
      <c r="K30" s="253"/>
      <c r="L30" s="253"/>
      <c r="M30" s="253"/>
      <c r="N30" s="253"/>
      <c r="O30" s="253"/>
      <c r="P30" s="253"/>
      <c r="Q30" s="253"/>
      <c r="R30" s="253"/>
      <c r="S30" s="253"/>
      <c r="T30" s="254"/>
      <c r="U30" s="210"/>
      <c r="V30" s="210"/>
      <c r="W30" s="210"/>
      <c r="X30" s="210"/>
      <c r="Y30" s="210"/>
      <c r="Z30" s="210"/>
    </row>
    <row r="31" ht="13.5" customHeight="1">
      <c r="A31" s="255" t="s">
        <v>248</v>
      </c>
      <c r="B31" s="256" t="s">
        <v>249</v>
      </c>
      <c r="C31" s="257"/>
      <c r="D31" s="258"/>
      <c r="E31" s="259"/>
      <c r="F31" s="260"/>
      <c r="G31" s="260"/>
      <c r="H31" s="260"/>
      <c r="I31" s="260"/>
      <c r="J31" s="260"/>
      <c r="K31" s="260"/>
      <c r="L31" s="260"/>
      <c r="M31" s="260"/>
      <c r="N31" s="260"/>
      <c r="O31" s="260"/>
      <c r="P31" s="260"/>
      <c r="Q31" s="260"/>
      <c r="R31" s="260"/>
      <c r="S31" s="260"/>
      <c r="T31" s="261"/>
      <c r="U31" s="210"/>
      <c r="V31" s="210"/>
      <c r="W31" s="210"/>
      <c r="X31" s="210"/>
      <c r="Y31" s="210"/>
      <c r="Z31" s="210"/>
    </row>
    <row r="32" ht="13.5" customHeight="1">
      <c r="A32" s="262"/>
      <c r="B32" s="263"/>
      <c r="C32" s="264" t="s">
        <v>448</v>
      </c>
      <c r="D32" s="265"/>
      <c r="E32" s="266"/>
      <c r="F32" s="240"/>
      <c r="G32" s="240"/>
      <c r="H32" s="240"/>
      <c r="I32" s="240"/>
      <c r="J32" s="240"/>
      <c r="K32" s="240"/>
      <c r="L32" s="240"/>
      <c r="M32" s="240"/>
      <c r="N32" s="240"/>
      <c r="O32" s="240"/>
      <c r="P32" s="240"/>
      <c r="Q32" s="240"/>
      <c r="R32" s="240"/>
      <c r="S32" s="240"/>
      <c r="T32" s="241"/>
      <c r="U32" s="210"/>
      <c r="V32" s="210"/>
      <c r="W32" s="210"/>
      <c r="X32" s="210"/>
      <c r="Y32" s="210"/>
      <c r="Z32" s="210"/>
    </row>
    <row r="33" ht="13.5" customHeight="1">
      <c r="A33" s="262"/>
      <c r="B33" s="263"/>
      <c r="C33" s="264"/>
      <c r="D33" s="265" t="s">
        <v>273</v>
      </c>
      <c r="E33" s="266"/>
      <c r="F33" s="247" t="s">
        <v>239</v>
      </c>
      <c r="G33" s="240"/>
      <c r="H33" s="247" t="s">
        <v>239</v>
      </c>
      <c r="I33" s="240"/>
      <c r="J33" s="240"/>
      <c r="K33" s="240"/>
      <c r="L33" s="240"/>
      <c r="M33" s="240"/>
      <c r="N33" s="240"/>
      <c r="O33" s="240"/>
      <c r="P33" s="240"/>
      <c r="Q33" s="240"/>
      <c r="R33" s="240"/>
      <c r="S33" s="240"/>
      <c r="T33" s="241"/>
      <c r="U33" s="210"/>
      <c r="V33" s="210"/>
      <c r="W33" s="210"/>
      <c r="X33" s="210"/>
      <c r="Y33" s="210"/>
      <c r="Z33" s="210"/>
    </row>
    <row r="34" ht="13.5" customHeight="1">
      <c r="A34" s="262"/>
      <c r="B34" s="263"/>
      <c r="C34" s="264"/>
      <c r="D34" s="265" t="s">
        <v>443</v>
      </c>
      <c r="E34" s="266"/>
      <c r="F34" s="240"/>
      <c r="G34" s="247" t="s">
        <v>239</v>
      </c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40"/>
      <c r="S34" s="240"/>
      <c r="T34" s="241"/>
      <c r="U34" s="210"/>
      <c r="V34" s="210"/>
      <c r="W34" s="210"/>
      <c r="X34" s="210"/>
      <c r="Y34" s="210"/>
      <c r="Z34" s="210"/>
    </row>
    <row r="35" ht="13.5" customHeight="1">
      <c r="A35" s="262"/>
      <c r="B35" s="267" t="s">
        <v>253</v>
      </c>
      <c r="C35" s="268"/>
      <c r="D35" s="265"/>
      <c r="E35" s="269"/>
      <c r="F35" s="240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1"/>
      <c r="U35" s="210"/>
      <c r="V35" s="210"/>
      <c r="W35" s="210"/>
      <c r="X35" s="210"/>
      <c r="Y35" s="210"/>
      <c r="Z35" s="210"/>
    </row>
    <row r="36" ht="13.5" customHeight="1">
      <c r="A36" s="262"/>
      <c r="B36" s="267"/>
      <c r="C36" s="268"/>
      <c r="D36" s="265"/>
      <c r="E36" s="269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1"/>
      <c r="U36" s="210"/>
      <c r="V36" s="210"/>
      <c r="W36" s="210"/>
      <c r="X36" s="210"/>
      <c r="Y36" s="210"/>
      <c r="Z36" s="210"/>
    </row>
    <row r="37" ht="13.5" customHeight="1">
      <c r="A37" s="262"/>
      <c r="B37" s="270"/>
      <c r="C37" s="271"/>
      <c r="D37" s="272"/>
      <c r="E37" s="273"/>
      <c r="F37" s="274"/>
      <c r="G37" s="274"/>
      <c r="H37" s="274"/>
      <c r="I37" s="274"/>
      <c r="J37" s="274"/>
      <c r="K37" s="274"/>
      <c r="L37" s="274"/>
      <c r="M37" s="274"/>
      <c r="N37" s="274"/>
      <c r="O37" s="274"/>
      <c r="P37" s="274"/>
      <c r="Q37" s="274"/>
      <c r="R37" s="274"/>
      <c r="S37" s="274"/>
      <c r="T37" s="275"/>
      <c r="U37" s="210"/>
      <c r="V37" s="210"/>
      <c r="W37" s="210"/>
      <c r="X37" s="210"/>
      <c r="Y37" s="210"/>
      <c r="Z37" s="210"/>
    </row>
    <row r="38" ht="13.5" customHeight="1">
      <c r="A38" s="255" t="s">
        <v>257</v>
      </c>
      <c r="B38" s="276" t="s">
        <v>258</v>
      </c>
      <c r="C38" s="179"/>
      <c r="D38" s="180"/>
      <c r="E38" s="277"/>
      <c r="F38" s="278" t="s">
        <v>103</v>
      </c>
      <c r="G38" s="278" t="s">
        <v>103</v>
      </c>
      <c r="H38" s="278" t="s">
        <v>103</v>
      </c>
      <c r="I38" s="278"/>
      <c r="J38" s="278"/>
      <c r="K38" s="278"/>
      <c r="L38" s="278"/>
      <c r="M38" s="278"/>
      <c r="N38" s="278"/>
      <c r="O38" s="278"/>
      <c r="P38" s="278"/>
      <c r="Q38" s="278"/>
      <c r="R38" s="278"/>
      <c r="S38" s="278"/>
      <c r="T38" s="279"/>
      <c r="U38" s="210"/>
      <c r="V38" s="210"/>
      <c r="W38" s="210"/>
      <c r="X38" s="210"/>
      <c r="Y38" s="210"/>
      <c r="Z38" s="210"/>
    </row>
    <row r="39" ht="13.5" customHeight="1">
      <c r="A39" s="280"/>
      <c r="B39" s="281" t="s">
        <v>259</v>
      </c>
      <c r="C39" s="11"/>
      <c r="D39" s="12"/>
      <c r="E39" s="282"/>
      <c r="F39" s="283" t="s">
        <v>260</v>
      </c>
      <c r="G39" s="283" t="s">
        <v>260</v>
      </c>
      <c r="H39" s="283" t="s">
        <v>260</v>
      </c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4"/>
      <c r="U39" s="210"/>
      <c r="V39" s="210"/>
      <c r="W39" s="210"/>
      <c r="X39" s="210"/>
      <c r="Y39" s="210"/>
      <c r="Z39" s="210"/>
    </row>
    <row r="40" ht="13.5" customHeight="1">
      <c r="A40" s="280"/>
      <c r="B40" s="285" t="s">
        <v>261</v>
      </c>
      <c r="C40" s="11"/>
      <c r="D40" s="12"/>
      <c r="E40" s="286"/>
      <c r="F40" s="287">
        <v>39139.0</v>
      </c>
      <c r="G40" s="287">
        <v>39139.0</v>
      </c>
      <c r="H40" s="287">
        <v>39139.0</v>
      </c>
      <c r="I40" s="287"/>
      <c r="J40" s="287"/>
      <c r="K40" s="287"/>
      <c r="L40" s="287"/>
      <c r="M40" s="287"/>
      <c r="N40" s="287"/>
      <c r="O40" s="287"/>
      <c r="P40" s="287"/>
      <c r="Q40" s="287"/>
      <c r="R40" s="287"/>
      <c r="S40" s="287"/>
      <c r="T40" s="288"/>
      <c r="U40" s="210"/>
      <c r="V40" s="210"/>
      <c r="W40" s="210"/>
      <c r="X40" s="210"/>
      <c r="Y40" s="210"/>
      <c r="Z40" s="210"/>
    </row>
    <row r="41" ht="9.75" customHeight="1">
      <c r="A41" s="289"/>
      <c r="B41" s="290" t="s">
        <v>262</v>
      </c>
      <c r="C41" s="191"/>
      <c r="D41" s="192"/>
      <c r="E41" s="291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3"/>
      <c r="S41" s="293"/>
      <c r="T41" s="294"/>
      <c r="U41" s="210"/>
      <c r="V41" s="210"/>
      <c r="W41" s="210"/>
      <c r="X41" s="210"/>
      <c r="Y41" s="210"/>
      <c r="Z41" s="210"/>
    </row>
    <row r="42" ht="9.75" customHeight="1">
      <c r="A42" s="226"/>
      <c r="B42" s="210"/>
      <c r="C42" s="227"/>
      <c r="D42" s="210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0:D40"/>
    <mergeCell ref="B41:D41"/>
    <mergeCell ref="A5:B5"/>
    <mergeCell ref="C5:E5"/>
    <mergeCell ref="F5:K5"/>
    <mergeCell ref="O5:T5"/>
    <mergeCell ref="D18:E18"/>
    <mergeCell ref="B38:D38"/>
    <mergeCell ref="B39:D39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135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138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COUNTIF(F38:HQ38,"P")</f>
        <v>1</v>
      </c>
      <c r="B5" s="124"/>
      <c r="C5" s="223">
        <f>COUNTIF(F38:HQ38,"F")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COUNTIF(E37:HQ37,"N")</f>
        <v>1</v>
      </c>
      <c r="M5" s="224">
        <f>COUNTIF(E37:HQ37,"A")</f>
        <v>0</v>
      </c>
      <c r="N5" s="224">
        <f>COUNTIF(E37:HQ37,"B")</f>
        <v>0</v>
      </c>
      <c r="O5" s="223">
        <f>COUNTA(E7:HT7)</f>
        <v>1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/>
      <c r="H7" s="358"/>
      <c r="I7" s="358"/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374</v>
      </c>
      <c r="C12" s="237"/>
      <c r="D12" s="238"/>
      <c r="E12" s="246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 t="s">
        <v>449</v>
      </c>
      <c r="E13" s="246"/>
      <c r="F13" s="247" t="s">
        <v>239</v>
      </c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/>
      <c r="E14" s="246"/>
      <c r="F14" s="247"/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238"/>
      <c r="E15" s="246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/>
      <c r="E16" s="246"/>
      <c r="F16" s="247"/>
      <c r="G16" s="247"/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27"/>
      <c r="F17" s="247"/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/>
      <c r="E18" s="246"/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450</v>
      </c>
      <c r="E30" s="266"/>
      <c r="F30" s="247" t="s">
        <v>239</v>
      </c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/>
      <c r="E31" s="269"/>
      <c r="F31" s="247"/>
      <c r="G31" s="247"/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/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70"/>
      <c r="C36" s="271"/>
      <c r="D36" s="272"/>
      <c r="E36" s="273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55" t="s">
        <v>257</v>
      </c>
      <c r="B37" s="276" t="s">
        <v>258</v>
      </c>
      <c r="C37" s="179"/>
      <c r="D37" s="180"/>
      <c r="E37" s="277"/>
      <c r="F37" s="384" t="s">
        <v>103</v>
      </c>
      <c r="G37" s="384"/>
      <c r="H37" s="384"/>
      <c r="I37" s="384"/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5"/>
      <c r="U37" s="210"/>
      <c r="V37" s="210"/>
      <c r="W37" s="210"/>
      <c r="X37" s="210"/>
      <c r="Y37" s="210"/>
      <c r="Z37" s="210"/>
    </row>
    <row r="38" ht="13.5" customHeight="1">
      <c r="A38" s="262"/>
      <c r="B38" s="281" t="s">
        <v>259</v>
      </c>
      <c r="C38" s="11"/>
      <c r="D38" s="12"/>
      <c r="E38" s="282"/>
      <c r="F38" s="408" t="s">
        <v>260</v>
      </c>
      <c r="G38" s="350"/>
      <c r="H38" s="350"/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86"/>
      <c r="U38" s="210"/>
      <c r="V38" s="210"/>
      <c r="W38" s="210"/>
      <c r="X38" s="210"/>
      <c r="Y38" s="210"/>
      <c r="Z38" s="210"/>
    </row>
    <row r="39" ht="13.5" customHeight="1">
      <c r="A39" s="262"/>
      <c r="B39" s="285" t="s">
        <v>261</v>
      </c>
      <c r="C39" s="11"/>
      <c r="D39" s="12"/>
      <c r="E39" s="286"/>
      <c r="F39" s="287">
        <v>39139.0</v>
      </c>
      <c r="G39" s="287"/>
      <c r="H39" s="287"/>
      <c r="I39" s="287"/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8"/>
      <c r="U39" s="210"/>
      <c r="V39" s="210"/>
      <c r="W39" s="210"/>
      <c r="X39" s="210"/>
      <c r="Y39" s="210"/>
      <c r="Z39" s="210"/>
    </row>
    <row r="40" ht="69.0" customHeight="1">
      <c r="A40" s="387"/>
      <c r="B40" s="290" t="s">
        <v>262</v>
      </c>
      <c r="C40" s="191"/>
      <c r="D40" s="192"/>
      <c r="E40" s="291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4"/>
      <c r="U40" s="210"/>
      <c r="V40" s="210"/>
      <c r="W40" s="210"/>
      <c r="X40" s="210"/>
      <c r="Y40" s="210"/>
      <c r="Z40" s="210"/>
    </row>
    <row r="41" ht="9.75" customHeight="1">
      <c r="A41" s="388"/>
      <c r="B41" s="226"/>
      <c r="C41" s="210"/>
      <c r="D41" s="227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ht="13.5" customHeight="1">
      <c r="A42" s="210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9:D39"/>
    <mergeCell ref="B40:D40"/>
    <mergeCell ref="A5:B5"/>
    <mergeCell ref="C5:E5"/>
    <mergeCell ref="F5:K5"/>
    <mergeCell ref="O5:T5"/>
    <mergeCell ref="D17:E17"/>
    <mergeCell ref="B37:D37"/>
    <mergeCell ref="B38:D38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135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143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COUNTIF(F38:HQ38,"P")</f>
        <v>0</v>
      </c>
      <c r="B5" s="124"/>
      <c r="C5" s="223">
        <f>COUNTIF(F38:HQ38,"F")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COUNTIF(E37:HQ37,"N")</f>
        <v>0</v>
      </c>
      <c r="M5" s="224">
        <f>COUNTIF(E37:HQ37,"A")</f>
        <v>0</v>
      </c>
      <c r="N5" s="224">
        <f>COUNTIF(E37:HQ37,"B")</f>
        <v>0</v>
      </c>
      <c r="O5" s="223">
        <f>COUNTA(E7:HT7)</f>
        <v>0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/>
      <c r="G7" s="358"/>
      <c r="H7" s="358"/>
      <c r="I7" s="358"/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451</v>
      </c>
      <c r="C12" s="237"/>
      <c r="D12" s="238"/>
      <c r="E12" s="246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>
        <v>29.0</v>
      </c>
      <c r="E13" s="246"/>
      <c r="F13" s="247" t="s">
        <v>239</v>
      </c>
      <c r="G13" s="247" t="s">
        <v>239</v>
      </c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>
        <v>30.0</v>
      </c>
      <c r="E14" s="246"/>
      <c r="F14" s="247"/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238">
        <v>31.0</v>
      </c>
      <c r="E15" s="246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 t="s">
        <v>452</v>
      </c>
      <c r="C16" s="237"/>
      <c r="D16" s="238"/>
      <c r="E16" s="246"/>
      <c r="F16" s="247"/>
      <c r="G16" s="247"/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27">
        <v>2.0</v>
      </c>
      <c r="F17" s="247" t="s">
        <v>239</v>
      </c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>
        <v>3.0</v>
      </c>
      <c r="E18" s="246"/>
      <c r="F18" s="247"/>
      <c r="G18" s="247" t="s">
        <v>239</v>
      </c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>
        <v>4.0</v>
      </c>
      <c r="E19" s="246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 t="s">
        <v>453</v>
      </c>
      <c r="C20" s="237"/>
      <c r="D20" s="238"/>
      <c r="E20" s="246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>
        <v>2000.0</v>
      </c>
      <c r="E21" s="246"/>
      <c r="F21" s="247" t="s">
        <v>239</v>
      </c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>
        <v>2009.0</v>
      </c>
      <c r="E22" s="246"/>
      <c r="F22" s="247"/>
      <c r="G22" s="247" t="s">
        <v>239</v>
      </c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360</v>
      </c>
      <c r="E30" s="266"/>
      <c r="F30" s="247" t="s">
        <v>239</v>
      </c>
      <c r="G30" s="247" t="s">
        <v>239</v>
      </c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 t="s">
        <v>361</v>
      </c>
      <c r="E31" s="269"/>
      <c r="F31" s="247"/>
      <c r="G31" s="247"/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 t="s">
        <v>387</v>
      </c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70"/>
      <c r="C36" s="271"/>
      <c r="D36" s="272" t="s">
        <v>388</v>
      </c>
      <c r="E36" s="273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55" t="s">
        <v>257</v>
      </c>
      <c r="B37" s="276" t="s">
        <v>258</v>
      </c>
      <c r="C37" s="179"/>
      <c r="D37" s="180"/>
      <c r="E37" s="277"/>
      <c r="F37" s="384"/>
      <c r="G37" s="384"/>
      <c r="H37" s="384"/>
      <c r="I37" s="384"/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5"/>
      <c r="U37" s="210"/>
      <c r="V37" s="210"/>
      <c r="W37" s="210"/>
      <c r="X37" s="210"/>
      <c r="Y37" s="210"/>
      <c r="Z37" s="210"/>
    </row>
    <row r="38" ht="13.5" customHeight="1">
      <c r="A38" s="262"/>
      <c r="B38" s="281" t="s">
        <v>259</v>
      </c>
      <c r="C38" s="11"/>
      <c r="D38" s="12"/>
      <c r="E38" s="282"/>
      <c r="F38" s="350"/>
      <c r="G38" s="350"/>
      <c r="H38" s="350"/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86"/>
      <c r="U38" s="210"/>
      <c r="V38" s="210"/>
      <c r="W38" s="210"/>
      <c r="X38" s="210"/>
      <c r="Y38" s="210"/>
      <c r="Z38" s="210"/>
    </row>
    <row r="39" ht="13.5" customHeight="1">
      <c r="A39" s="262"/>
      <c r="B39" s="285" t="s">
        <v>261</v>
      </c>
      <c r="C39" s="11"/>
      <c r="D39" s="12"/>
      <c r="E39" s="286"/>
      <c r="F39" s="287">
        <v>39139.0</v>
      </c>
      <c r="G39" s="287">
        <v>39139.0</v>
      </c>
      <c r="H39" s="287">
        <v>39140.0</v>
      </c>
      <c r="I39" s="287">
        <v>39141.0</v>
      </c>
      <c r="J39" s="287">
        <v>39142.0</v>
      </c>
      <c r="K39" s="287">
        <v>39143.0</v>
      </c>
      <c r="L39" s="287">
        <v>39144.0</v>
      </c>
      <c r="M39" s="287">
        <v>39145.0</v>
      </c>
      <c r="N39" s="287">
        <v>39146.0</v>
      </c>
      <c r="O39" s="287">
        <v>39147.0</v>
      </c>
      <c r="P39" s="287">
        <v>39148.0</v>
      </c>
      <c r="Q39" s="287">
        <v>39149.0</v>
      </c>
      <c r="R39" s="287">
        <v>39150.0</v>
      </c>
      <c r="S39" s="287">
        <v>39151.0</v>
      </c>
      <c r="T39" s="288">
        <v>39152.0</v>
      </c>
      <c r="U39" s="210"/>
      <c r="V39" s="210"/>
      <c r="W39" s="210"/>
      <c r="X39" s="210"/>
      <c r="Y39" s="210"/>
      <c r="Z39" s="210"/>
    </row>
    <row r="40" ht="69.0" customHeight="1">
      <c r="A40" s="387"/>
      <c r="B40" s="290" t="s">
        <v>262</v>
      </c>
      <c r="C40" s="191"/>
      <c r="D40" s="192"/>
      <c r="E40" s="291"/>
      <c r="F40" s="293"/>
      <c r="G40" s="293"/>
      <c r="H40" s="293"/>
      <c r="I40" s="293"/>
      <c r="J40" s="293"/>
      <c r="K40" s="293" t="s">
        <v>454</v>
      </c>
      <c r="L40" s="293" t="s">
        <v>455</v>
      </c>
      <c r="M40" s="293" t="s">
        <v>456</v>
      </c>
      <c r="N40" s="293" t="s">
        <v>457</v>
      </c>
      <c r="O40" s="293" t="s">
        <v>458</v>
      </c>
      <c r="P40" s="293" t="s">
        <v>459</v>
      </c>
      <c r="Q40" s="293" t="s">
        <v>460</v>
      </c>
      <c r="R40" s="293" t="s">
        <v>461</v>
      </c>
      <c r="S40" s="293" t="s">
        <v>462</v>
      </c>
      <c r="T40" s="294" t="s">
        <v>463</v>
      </c>
      <c r="U40" s="210"/>
      <c r="V40" s="210"/>
      <c r="W40" s="210"/>
      <c r="X40" s="210"/>
      <c r="Y40" s="210"/>
      <c r="Z40" s="210"/>
    </row>
    <row r="41" ht="9.75" customHeight="1">
      <c r="A41" s="388"/>
      <c r="B41" s="226"/>
      <c r="C41" s="210"/>
      <c r="D41" s="227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ht="13.5" customHeight="1">
      <c r="A42" s="210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9:D39"/>
    <mergeCell ref="B40:D40"/>
    <mergeCell ref="A5:B5"/>
    <mergeCell ref="C5:E5"/>
    <mergeCell ref="F5:K5"/>
    <mergeCell ref="O5:T5"/>
    <mergeCell ref="D17:E17"/>
    <mergeCell ref="B37:D37"/>
    <mergeCell ref="B38:D38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144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145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 t="s">
        <v>346</v>
      </c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COUNTIF(F56:HQ56,"P")</f>
        <v>10</v>
      </c>
      <c r="B5" s="124"/>
      <c r="C5" s="223">
        <f>COUNTIF(F56:HQ56,"F")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COUNTIF(E55:HQ55,"N")</f>
        <v>1</v>
      </c>
      <c r="M5" s="224">
        <f>COUNTIF(E55:HQ55,"A")</f>
        <v>8</v>
      </c>
      <c r="N5" s="224">
        <f>COUNTIF(E55:HQ55,"B")</f>
        <v>1</v>
      </c>
      <c r="O5" s="223">
        <f>COUNTA(E7:HT7)</f>
        <v>10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 t="s">
        <v>215</v>
      </c>
      <c r="I7" s="358" t="s">
        <v>216</v>
      </c>
      <c r="J7" s="358" t="s">
        <v>217</v>
      </c>
      <c r="K7" s="358" t="s">
        <v>218</v>
      </c>
      <c r="L7" s="358" t="s">
        <v>219</v>
      </c>
      <c r="M7" s="358" t="s">
        <v>220</v>
      </c>
      <c r="N7" s="358" t="s">
        <v>221</v>
      </c>
      <c r="O7" s="358" t="s">
        <v>222</v>
      </c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464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 t="s">
        <v>465</v>
      </c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 t="s">
        <v>466</v>
      </c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/>
      <c r="C12" s="237"/>
      <c r="D12" s="238" t="s">
        <v>467</v>
      </c>
      <c r="E12" s="245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 t="s">
        <v>296</v>
      </c>
      <c r="C13" s="237"/>
      <c r="D13" s="238"/>
      <c r="E13" s="245"/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 t="s">
        <v>273</v>
      </c>
      <c r="E14" s="246"/>
      <c r="F14" s="247"/>
      <c r="G14" s="247" t="s">
        <v>239</v>
      </c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238">
        <v>1.0</v>
      </c>
      <c r="E15" s="246"/>
      <c r="F15" s="247" t="s">
        <v>239</v>
      </c>
      <c r="G15" s="247"/>
      <c r="H15" s="247" t="s">
        <v>239</v>
      </c>
      <c r="I15" s="247" t="s">
        <v>239</v>
      </c>
      <c r="J15" s="247" t="s">
        <v>239</v>
      </c>
      <c r="K15" s="247" t="s">
        <v>239</v>
      </c>
      <c r="L15" s="247" t="s">
        <v>239</v>
      </c>
      <c r="M15" s="247" t="s">
        <v>239</v>
      </c>
      <c r="N15" s="247" t="s">
        <v>239</v>
      </c>
      <c r="O15" s="247" t="s">
        <v>239</v>
      </c>
      <c r="P15" s="247"/>
      <c r="Q15" s="247"/>
      <c r="R15" s="247"/>
      <c r="S15" s="247"/>
      <c r="T15" s="368"/>
      <c r="U15" s="210"/>
      <c r="V15" s="210"/>
      <c r="W15" s="210"/>
      <c r="X15" s="210"/>
      <c r="Y15" s="210"/>
      <c r="Z15" s="210"/>
    </row>
    <row r="16" ht="13.5" customHeight="1">
      <c r="A16" s="242"/>
      <c r="B16" s="236" t="s">
        <v>468</v>
      </c>
      <c r="C16" s="237"/>
      <c r="D16" s="238"/>
      <c r="E16" s="246"/>
      <c r="F16" s="247"/>
      <c r="G16" s="247"/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210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38" t="s">
        <v>273</v>
      </c>
      <c r="E17" s="246"/>
      <c r="F17" s="247"/>
      <c r="G17" s="247"/>
      <c r="H17" s="247" t="s">
        <v>239</v>
      </c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369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>
        <v>1.0</v>
      </c>
      <c r="E18" s="246"/>
      <c r="F18" s="247" t="s">
        <v>239</v>
      </c>
      <c r="G18" s="247" t="s">
        <v>239</v>
      </c>
      <c r="H18" s="247"/>
      <c r="I18" s="247" t="s">
        <v>239</v>
      </c>
      <c r="J18" s="247" t="s">
        <v>239</v>
      </c>
      <c r="K18" s="247" t="s">
        <v>239</v>
      </c>
      <c r="L18" s="247" t="s">
        <v>239</v>
      </c>
      <c r="M18" s="247" t="s">
        <v>239</v>
      </c>
      <c r="N18" s="247" t="s">
        <v>239</v>
      </c>
      <c r="O18" s="247" t="s">
        <v>239</v>
      </c>
      <c r="P18" s="247"/>
      <c r="Q18" s="247"/>
      <c r="R18" s="247"/>
      <c r="S18" s="247"/>
      <c r="T18" s="368"/>
      <c r="U18" s="369"/>
      <c r="V18" s="210"/>
      <c r="W18" s="210"/>
      <c r="X18" s="210"/>
      <c r="Y18" s="210"/>
      <c r="Z18" s="210"/>
    </row>
    <row r="19" ht="13.5" customHeight="1">
      <c r="A19" s="242"/>
      <c r="B19" s="236" t="s">
        <v>469</v>
      </c>
      <c r="C19" s="237"/>
      <c r="D19" s="227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>
        <v>1.0</v>
      </c>
      <c r="E20" s="246"/>
      <c r="F20" s="247"/>
      <c r="G20" s="247"/>
      <c r="H20" s="247"/>
      <c r="I20" s="247" t="s">
        <v>239</v>
      </c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 t="s">
        <v>273</v>
      </c>
      <c r="E21" s="246"/>
      <c r="F21" s="247" t="s">
        <v>239</v>
      </c>
      <c r="G21" s="247" t="s">
        <v>239</v>
      </c>
      <c r="H21" s="247" t="s">
        <v>239</v>
      </c>
      <c r="I21" s="247"/>
      <c r="J21" s="247" t="s">
        <v>239</v>
      </c>
      <c r="K21" s="247" t="s">
        <v>239</v>
      </c>
      <c r="L21" s="247" t="s">
        <v>239</v>
      </c>
      <c r="M21" s="247" t="s">
        <v>239</v>
      </c>
      <c r="N21" s="247" t="s">
        <v>239</v>
      </c>
      <c r="O21" s="247" t="s">
        <v>239</v>
      </c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 t="s">
        <v>470</v>
      </c>
      <c r="C22" s="237"/>
      <c r="D22" s="238"/>
      <c r="E22" s="246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 t="s">
        <v>471</v>
      </c>
      <c r="E23" s="246"/>
      <c r="F23" s="247"/>
      <c r="G23" s="247"/>
      <c r="H23" s="247"/>
      <c r="I23" s="247"/>
      <c r="J23" s="247" t="s">
        <v>239</v>
      </c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 t="s">
        <v>472</v>
      </c>
      <c r="E24" s="246"/>
      <c r="F24" s="247" t="s">
        <v>239</v>
      </c>
      <c r="G24" s="247" t="s">
        <v>239</v>
      </c>
      <c r="H24" s="247" t="s">
        <v>239</v>
      </c>
      <c r="I24" s="247" t="s">
        <v>239</v>
      </c>
      <c r="J24" s="247"/>
      <c r="K24" s="247" t="s">
        <v>239</v>
      </c>
      <c r="L24" s="247" t="s">
        <v>239</v>
      </c>
      <c r="M24" s="247" t="s">
        <v>239</v>
      </c>
      <c r="N24" s="247"/>
      <c r="O24" s="247" t="s">
        <v>239</v>
      </c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 t="s">
        <v>473</v>
      </c>
      <c r="E25" s="246"/>
      <c r="F25" s="247"/>
      <c r="G25" s="247"/>
      <c r="H25" s="247"/>
      <c r="I25" s="247"/>
      <c r="J25" s="247"/>
      <c r="K25" s="247"/>
      <c r="L25" s="247"/>
      <c r="M25" s="247"/>
      <c r="N25" s="247" t="s">
        <v>239</v>
      </c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 t="s">
        <v>474</v>
      </c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393">
        <v>45292.0</v>
      </c>
      <c r="E27" s="246"/>
      <c r="F27" s="247"/>
      <c r="G27" s="247"/>
      <c r="H27" s="247"/>
      <c r="I27" s="247"/>
      <c r="J27" s="247"/>
      <c r="K27" s="247" t="s">
        <v>239</v>
      </c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36"/>
      <c r="C28" s="237"/>
      <c r="D28" s="393">
        <v>47514.0</v>
      </c>
      <c r="E28" s="246"/>
      <c r="F28" s="247" t="s">
        <v>239</v>
      </c>
      <c r="G28" s="247" t="s">
        <v>239</v>
      </c>
      <c r="H28" s="247" t="s">
        <v>239</v>
      </c>
      <c r="I28" s="247" t="s">
        <v>239</v>
      </c>
      <c r="J28" s="247" t="s">
        <v>239</v>
      </c>
      <c r="K28" s="247"/>
      <c r="L28" s="247" t="s">
        <v>239</v>
      </c>
      <c r="M28" s="247" t="s">
        <v>239</v>
      </c>
      <c r="N28" s="247"/>
      <c r="O28" s="247" t="s">
        <v>239</v>
      </c>
      <c r="P28" s="247"/>
      <c r="Q28" s="247"/>
      <c r="R28" s="247"/>
      <c r="S28" s="247"/>
      <c r="T28" s="368"/>
      <c r="U28" s="210"/>
      <c r="V28" s="210"/>
      <c r="W28" s="210"/>
      <c r="X28" s="210"/>
      <c r="Y28" s="210"/>
      <c r="Z28" s="210"/>
    </row>
    <row r="29" ht="13.5" customHeight="1">
      <c r="A29" s="242"/>
      <c r="B29" s="236" t="s">
        <v>475</v>
      </c>
      <c r="C29" s="237"/>
      <c r="D29" s="238"/>
      <c r="E29" s="246"/>
      <c r="F29" s="247"/>
      <c r="G29" s="247"/>
      <c r="H29" s="247"/>
      <c r="I29" s="247"/>
      <c r="J29" s="247"/>
      <c r="K29" s="247"/>
      <c r="L29" s="247"/>
      <c r="M29" s="247"/>
      <c r="N29" s="247"/>
      <c r="O29" s="247"/>
      <c r="P29" s="247"/>
      <c r="Q29" s="247"/>
      <c r="R29" s="247"/>
      <c r="S29" s="247"/>
      <c r="T29" s="368"/>
      <c r="U29" s="210"/>
      <c r="V29" s="210"/>
      <c r="W29" s="210"/>
      <c r="X29" s="210"/>
      <c r="Y29" s="210"/>
      <c r="Z29" s="210"/>
    </row>
    <row r="30" ht="13.5" customHeight="1">
      <c r="A30" s="242"/>
      <c r="B30" s="236"/>
      <c r="C30" s="237"/>
      <c r="D30" s="238" t="s">
        <v>273</v>
      </c>
      <c r="E30" s="246"/>
      <c r="F30" s="247"/>
      <c r="G30" s="247"/>
      <c r="H30" s="247"/>
      <c r="I30" s="247"/>
      <c r="J30" s="247"/>
      <c r="K30" s="247"/>
      <c r="L30" s="247" t="s">
        <v>239</v>
      </c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42"/>
      <c r="B31" s="236"/>
      <c r="C31" s="237"/>
      <c r="D31" s="238" t="s">
        <v>476</v>
      </c>
      <c r="E31" s="246"/>
      <c r="F31" s="247" t="s">
        <v>239</v>
      </c>
      <c r="G31" s="247" t="s">
        <v>239</v>
      </c>
      <c r="H31" s="247" t="s">
        <v>239</v>
      </c>
      <c r="I31" s="247" t="s">
        <v>239</v>
      </c>
      <c r="J31" s="247" t="s">
        <v>239</v>
      </c>
      <c r="K31" s="247" t="s">
        <v>239</v>
      </c>
      <c r="L31" s="247"/>
      <c r="M31" s="247" t="s">
        <v>239</v>
      </c>
      <c r="N31" s="247" t="s">
        <v>239</v>
      </c>
      <c r="O31" s="247" t="s">
        <v>239</v>
      </c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42"/>
      <c r="B32" s="236" t="s">
        <v>477</v>
      </c>
      <c r="C32" s="237"/>
      <c r="D32" s="238"/>
      <c r="E32" s="246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42"/>
      <c r="B33" s="236"/>
      <c r="C33" s="237"/>
      <c r="D33" s="238" t="s">
        <v>273</v>
      </c>
      <c r="E33" s="246"/>
      <c r="F33" s="247"/>
      <c r="G33" s="247"/>
      <c r="H33" s="247"/>
      <c r="I33" s="247"/>
      <c r="J33" s="247"/>
      <c r="K33" s="247"/>
      <c r="M33" s="247" t="s">
        <v>239</v>
      </c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42"/>
      <c r="B34" s="236"/>
      <c r="C34" s="237"/>
      <c r="D34" s="238" t="s">
        <v>476</v>
      </c>
      <c r="E34" s="246"/>
      <c r="F34" s="247" t="s">
        <v>239</v>
      </c>
      <c r="G34" s="247" t="s">
        <v>239</v>
      </c>
      <c r="H34" s="247" t="s">
        <v>239</v>
      </c>
      <c r="I34" s="247" t="s">
        <v>239</v>
      </c>
      <c r="J34" s="247" t="s">
        <v>239</v>
      </c>
      <c r="K34" s="247" t="s">
        <v>239</v>
      </c>
      <c r="L34" s="247" t="s">
        <v>239</v>
      </c>
      <c r="M34" s="247"/>
      <c r="N34" s="247" t="s">
        <v>239</v>
      </c>
      <c r="O34" s="247" t="s">
        <v>239</v>
      </c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42"/>
      <c r="B35" s="409" t="s">
        <v>237</v>
      </c>
      <c r="C35" s="410"/>
      <c r="D35" s="411"/>
      <c r="E35" s="412"/>
      <c r="F35" s="374"/>
      <c r="G35" s="374"/>
      <c r="H35" s="374"/>
      <c r="I35" s="374"/>
      <c r="J35" s="374"/>
      <c r="K35" s="374"/>
      <c r="L35" s="374"/>
      <c r="M35" s="374"/>
      <c r="N35" s="374"/>
      <c r="O35" s="374"/>
      <c r="P35" s="374"/>
      <c r="Q35" s="374"/>
      <c r="R35" s="374"/>
      <c r="S35" s="374"/>
      <c r="T35" s="375"/>
      <c r="U35" s="210"/>
      <c r="V35" s="210"/>
      <c r="W35" s="210"/>
      <c r="X35" s="210"/>
      <c r="Y35" s="210"/>
      <c r="Z35" s="210"/>
    </row>
    <row r="36" ht="13.5" customHeight="1">
      <c r="A36" s="242"/>
      <c r="B36" s="409"/>
      <c r="C36" s="410"/>
      <c r="D36" s="411">
        <v>9.78067432E8</v>
      </c>
      <c r="E36" s="412"/>
      <c r="F36" s="247" t="s">
        <v>239</v>
      </c>
      <c r="G36" s="247" t="s">
        <v>239</v>
      </c>
      <c r="H36" s="247" t="s">
        <v>239</v>
      </c>
      <c r="I36" s="247" t="s">
        <v>239</v>
      </c>
      <c r="J36" s="247" t="s">
        <v>239</v>
      </c>
      <c r="K36" s="247" t="s">
        <v>239</v>
      </c>
      <c r="L36" s="247" t="s">
        <v>239</v>
      </c>
      <c r="M36" s="247" t="s">
        <v>239</v>
      </c>
      <c r="N36" s="247" t="s">
        <v>239</v>
      </c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42"/>
      <c r="B37" s="409"/>
      <c r="C37" s="410"/>
      <c r="D37" s="411" t="s">
        <v>478</v>
      </c>
      <c r="E37" s="412"/>
      <c r="F37" s="374"/>
      <c r="G37" s="374"/>
      <c r="H37" s="374"/>
      <c r="I37" s="374"/>
      <c r="J37" s="374"/>
      <c r="K37" s="374"/>
      <c r="L37" s="374"/>
      <c r="M37" s="374"/>
      <c r="N37" s="374"/>
      <c r="O37" s="247" t="s">
        <v>239</v>
      </c>
      <c r="P37" s="374"/>
      <c r="Q37" s="374"/>
      <c r="R37" s="374"/>
      <c r="S37" s="374"/>
      <c r="T37" s="375"/>
      <c r="U37" s="210"/>
      <c r="V37" s="210"/>
      <c r="W37" s="210"/>
      <c r="X37" s="210"/>
      <c r="Y37" s="210"/>
      <c r="Z37" s="210"/>
    </row>
    <row r="38" ht="13.5" customHeight="1">
      <c r="A38" s="242"/>
      <c r="B38" s="249"/>
      <c r="C38" s="250"/>
      <c r="D38" s="251"/>
      <c r="E38" s="252"/>
      <c r="F38" s="371"/>
      <c r="G38" s="371"/>
      <c r="H38" s="371"/>
      <c r="I38" s="371"/>
      <c r="J38" s="371"/>
      <c r="K38" s="371"/>
      <c r="L38" s="371"/>
      <c r="M38" s="371"/>
      <c r="N38" s="371"/>
      <c r="O38" s="371"/>
      <c r="P38" s="371"/>
      <c r="Q38" s="371"/>
      <c r="R38" s="371"/>
      <c r="S38" s="371"/>
      <c r="T38" s="372"/>
      <c r="U38" s="210"/>
      <c r="V38" s="210"/>
      <c r="W38" s="210"/>
      <c r="X38" s="210"/>
      <c r="Y38" s="210"/>
      <c r="Z38" s="210"/>
    </row>
    <row r="39" ht="13.5" customHeight="1">
      <c r="A39" s="255" t="s">
        <v>248</v>
      </c>
      <c r="B39" s="256" t="s">
        <v>249</v>
      </c>
      <c r="C39" s="257"/>
      <c r="D39" s="258"/>
      <c r="E39" s="259"/>
      <c r="F39" s="363"/>
      <c r="G39" s="363"/>
      <c r="H39" s="363"/>
      <c r="I39" s="363"/>
      <c r="J39" s="363"/>
      <c r="K39" s="363"/>
      <c r="L39" s="363"/>
      <c r="M39" s="363"/>
      <c r="N39" s="363"/>
      <c r="O39" s="363"/>
      <c r="P39" s="363"/>
      <c r="Q39" s="363"/>
      <c r="R39" s="363"/>
      <c r="S39" s="363"/>
      <c r="T39" s="364"/>
      <c r="U39" s="210"/>
      <c r="V39" s="210"/>
      <c r="W39" s="210"/>
      <c r="X39" s="210"/>
      <c r="Y39" s="210"/>
      <c r="Z39" s="210"/>
    </row>
    <row r="40" ht="13.5" customHeight="1">
      <c r="A40" s="262"/>
      <c r="B40" s="267"/>
      <c r="C40" s="264"/>
      <c r="D40" s="265" t="s">
        <v>360</v>
      </c>
      <c r="E40" s="266"/>
      <c r="F40" s="247" t="s">
        <v>239</v>
      </c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  <c r="R40" s="247"/>
      <c r="S40" s="247"/>
      <c r="T40" s="368"/>
      <c r="U40" s="210"/>
      <c r="V40" s="210"/>
      <c r="W40" s="210"/>
      <c r="X40" s="210"/>
      <c r="Y40" s="210"/>
      <c r="Z40" s="210"/>
    </row>
    <row r="41" ht="13.5" customHeight="1">
      <c r="A41" s="262"/>
      <c r="B41" s="267"/>
      <c r="C41" s="373"/>
      <c r="D41" s="265" t="s">
        <v>361</v>
      </c>
      <c r="E41" s="269"/>
      <c r="F41" s="247"/>
      <c r="G41" s="247" t="s">
        <v>239</v>
      </c>
      <c r="H41" s="247" t="s">
        <v>239</v>
      </c>
      <c r="I41" s="247" t="s">
        <v>239</v>
      </c>
      <c r="J41" s="247" t="s">
        <v>239</v>
      </c>
      <c r="K41" s="247" t="s">
        <v>239</v>
      </c>
      <c r="L41" s="247" t="s">
        <v>239</v>
      </c>
      <c r="M41" s="247" t="s">
        <v>239</v>
      </c>
      <c r="N41" s="247" t="s">
        <v>239</v>
      </c>
      <c r="O41" s="247" t="s">
        <v>239</v>
      </c>
      <c r="P41" s="247"/>
      <c r="Q41" s="247"/>
      <c r="R41" s="247"/>
      <c r="S41" s="247"/>
      <c r="T41" s="368"/>
      <c r="U41" s="210"/>
      <c r="V41" s="210"/>
      <c r="W41" s="210"/>
      <c r="X41" s="210"/>
      <c r="Y41" s="210"/>
      <c r="Z41" s="210"/>
    </row>
    <row r="42" ht="13.5" customHeight="1">
      <c r="A42" s="262"/>
      <c r="B42" s="267" t="s">
        <v>252</v>
      </c>
      <c r="C42" s="373"/>
      <c r="D42" s="265"/>
      <c r="E42" s="269"/>
      <c r="F42" s="247"/>
      <c r="G42" s="247"/>
      <c r="H42" s="247"/>
      <c r="I42" s="247"/>
      <c r="J42" s="247"/>
      <c r="K42" s="247"/>
      <c r="L42" s="247"/>
      <c r="M42" s="247"/>
      <c r="N42" s="247"/>
      <c r="O42" s="247"/>
      <c r="P42" s="247"/>
      <c r="Q42" s="247"/>
      <c r="R42" s="247"/>
      <c r="S42" s="247"/>
      <c r="T42" s="368"/>
      <c r="U42" s="210"/>
      <c r="V42" s="210"/>
      <c r="W42" s="210"/>
      <c r="X42" s="210"/>
      <c r="Y42" s="210"/>
      <c r="Z42" s="210"/>
    </row>
    <row r="43" ht="13.5" customHeight="1">
      <c r="A43" s="262"/>
      <c r="B43" s="267"/>
      <c r="C43" s="373"/>
      <c r="D43" s="265" t="s">
        <v>479</v>
      </c>
      <c r="E43" s="269"/>
      <c r="F43" s="247"/>
      <c r="G43" s="247" t="s">
        <v>239</v>
      </c>
      <c r="H43" s="247" t="s">
        <v>239</v>
      </c>
      <c r="I43" s="247"/>
      <c r="J43" s="247"/>
      <c r="K43" s="247"/>
      <c r="L43" s="247"/>
      <c r="M43" s="247"/>
      <c r="N43" s="247"/>
      <c r="O43" s="247"/>
      <c r="P43" s="247"/>
      <c r="Q43" s="247"/>
      <c r="R43" s="247"/>
      <c r="S43" s="247"/>
      <c r="T43" s="368"/>
      <c r="U43" s="210"/>
      <c r="V43" s="210"/>
      <c r="W43" s="210"/>
      <c r="X43" s="210"/>
      <c r="Y43" s="210"/>
      <c r="Z43" s="210"/>
    </row>
    <row r="44" ht="13.5" customHeight="1">
      <c r="A44" s="262"/>
      <c r="B44" s="267"/>
      <c r="C44" s="373"/>
      <c r="D44" s="265" t="s">
        <v>480</v>
      </c>
      <c r="E44" s="269"/>
      <c r="F44" s="247"/>
      <c r="G44" s="247"/>
      <c r="H44" s="247"/>
      <c r="I44" s="247" t="s">
        <v>239</v>
      </c>
      <c r="J44" s="247" t="s">
        <v>239</v>
      </c>
      <c r="K44" s="247" t="s">
        <v>239</v>
      </c>
      <c r="L44" s="247" t="s">
        <v>239</v>
      </c>
      <c r="M44" s="247" t="s">
        <v>239</v>
      </c>
      <c r="N44" s="247" t="s">
        <v>239</v>
      </c>
      <c r="O44" s="247" t="s">
        <v>239</v>
      </c>
      <c r="P44" s="247"/>
      <c r="Q44" s="247"/>
      <c r="R44" s="247"/>
      <c r="S44" s="247"/>
      <c r="T44" s="368"/>
      <c r="U44" s="210"/>
      <c r="V44" s="210"/>
      <c r="W44" s="210"/>
      <c r="X44" s="210"/>
      <c r="Y44" s="210"/>
      <c r="Z44" s="210"/>
    </row>
    <row r="45" ht="13.5" customHeight="1">
      <c r="A45" s="262"/>
      <c r="B45" s="267" t="s">
        <v>253</v>
      </c>
      <c r="C45" s="373"/>
      <c r="D45" s="265"/>
      <c r="E45" s="269"/>
      <c r="F45" s="247"/>
      <c r="G45" s="247"/>
      <c r="H45" s="247"/>
      <c r="I45" s="247"/>
      <c r="J45" s="247"/>
      <c r="K45" s="247"/>
      <c r="L45" s="247"/>
      <c r="M45" s="247"/>
      <c r="N45" s="247"/>
      <c r="O45" s="247"/>
      <c r="P45" s="247"/>
      <c r="Q45" s="247"/>
      <c r="R45" s="247"/>
      <c r="S45" s="247"/>
      <c r="T45" s="368"/>
      <c r="U45" s="210"/>
      <c r="V45" s="210"/>
      <c r="W45" s="210"/>
      <c r="X45" s="210"/>
      <c r="Y45" s="210"/>
      <c r="Z45" s="210"/>
    </row>
    <row r="46" ht="13.5" customHeight="1">
      <c r="A46" s="262"/>
      <c r="B46" s="267"/>
      <c r="C46" s="373"/>
      <c r="D46" s="265" t="s">
        <v>387</v>
      </c>
      <c r="E46" s="269"/>
      <c r="F46" s="247" t="s">
        <v>239</v>
      </c>
      <c r="G46" s="247"/>
      <c r="H46" s="247"/>
      <c r="I46" s="247"/>
      <c r="J46" s="247"/>
      <c r="K46" s="247"/>
      <c r="L46" s="247"/>
      <c r="M46" s="247"/>
      <c r="N46" s="247"/>
      <c r="O46" s="247"/>
      <c r="P46" s="247"/>
      <c r="Q46" s="247"/>
      <c r="R46" s="247"/>
      <c r="S46" s="247"/>
      <c r="T46" s="368"/>
      <c r="U46" s="210"/>
      <c r="V46" s="210"/>
      <c r="W46" s="210"/>
      <c r="X46" s="210"/>
      <c r="Y46" s="210"/>
      <c r="Z46" s="210"/>
    </row>
    <row r="47" ht="13.5" customHeight="1">
      <c r="A47" s="262"/>
      <c r="B47" s="389"/>
      <c r="C47" s="390"/>
      <c r="D47" s="401" t="s">
        <v>483</v>
      </c>
      <c r="E47" s="391"/>
      <c r="F47" s="374"/>
      <c r="G47" s="247" t="s">
        <v>239</v>
      </c>
      <c r="H47" s="374"/>
      <c r="I47" s="374"/>
      <c r="J47" s="374"/>
      <c r="K47" s="374"/>
      <c r="L47" s="374"/>
      <c r="M47" s="374"/>
      <c r="N47" s="374"/>
      <c r="O47" s="374"/>
      <c r="P47" s="374"/>
      <c r="Q47" s="374"/>
      <c r="R47" s="374"/>
      <c r="S47" s="374"/>
      <c r="T47" s="375"/>
      <c r="U47" s="210"/>
      <c r="V47" s="210"/>
      <c r="W47" s="210"/>
      <c r="X47" s="210"/>
      <c r="Y47" s="210"/>
      <c r="Z47" s="210"/>
    </row>
    <row r="48" ht="13.5" customHeight="1">
      <c r="A48" s="262"/>
      <c r="B48" s="389"/>
      <c r="C48" s="390"/>
      <c r="D48" s="401" t="s">
        <v>485</v>
      </c>
      <c r="E48" s="391"/>
      <c r="F48" s="374"/>
      <c r="G48" s="374"/>
      <c r="H48" s="247" t="s">
        <v>239</v>
      </c>
      <c r="I48" s="374"/>
      <c r="J48" s="374"/>
      <c r="K48" s="374"/>
      <c r="L48" s="374"/>
      <c r="M48" s="374"/>
      <c r="N48" s="374"/>
      <c r="O48" s="374"/>
      <c r="P48" s="374"/>
      <c r="Q48" s="374"/>
      <c r="R48" s="374"/>
      <c r="S48" s="374"/>
      <c r="T48" s="375"/>
      <c r="U48" s="210"/>
      <c r="V48" s="210"/>
      <c r="W48" s="210"/>
      <c r="X48" s="210"/>
      <c r="Y48" s="210"/>
      <c r="Z48" s="210"/>
    </row>
    <row r="49" ht="13.5" customHeight="1">
      <c r="A49" s="262"/>
      <c r="B49" s="389"/>
      <c r="C49" s="390"/>
      <c r="D49" s="401" t="s">
        <v>486</v>
      </c>
      <c r="E49" s="391"/>
      <c r="F49" s="374"/>
      <c r="G49" s="374"/>
      <c r="H49" s="374"/>
      <c r="I49" s="247" t="s">
        <v>239</v>
      </c>
      <c r="J49" s="374"/>
      <c r="K49" s="374"/>
      <c r="L49" s="374"/>
      <c r="M49" s="374"/>
      <c r="N49" s="247" t="s">
        <v>239</v>
      </c>
      <c r="O49" s="374"/>
      <c r="P49" s="374"/>
      <c r="Q49" s="374"/>
      <c r="R49" s="374"/>
      <c r="S49" s="374"/>
      <c r="T49" s="375"/>
      <c r="U49" s="210"/>
      <c r="V49" s="210"/>
      <c r="W49" s="210"/>
      <c r="X49" s="210"/>
      <c r="Y49" s="210"/>
      <c r="Z49" s="210"/>
    </row>
    <row r="50" ht="13.5" customHeight="1">
      <c r="A50" s="262"/>
      <c r="B50" s="389"/>
      <c r="C50" s="390"/>
      <c r="D50" s="401" t="s">
        <v>487</v>
      </c>
      <c r="E50" s="391"/>
      <c r="F50" s="374"/>
      <c r="G50" s="374"/>
      <c r="H50" s="374"/>
      <c r="I50" s="374"/>
      <c r="J50" s="247" t="s">
        <v>239</v>
      </c>
      <c r="K50" s="374"/>
      <c r="L50" s="374"/>
      <c r="M50" s="374"/>
      <c r="N50" s="374"/>
      <c r="O50" s="374"/>
      <c r="P50" s="374"/>
      <c r="Q50" s="374"/>
      <c r="R50" s="374"/>
      <c r="S50" s="374"/>
      <c r="T50" s="375"/>
      <c r="U50" s="210"/>
      <c r="V50" s="210"/>
      <c r="W50" s="210"/>
      <c r="X50" s="210"/>
      <c r="Y50" s="210"/>
      <c r="Z50" s="210"/>
    </row>
    <row r="51" ht="13.5" customHeight="1">
      <c r="A51" s="262"/>
      <c r="B51" s="389"/>
      <c r="C51" s="390"/>
      <c r="D51" s="401" t="s">
        <v>488</v>
      </c>
      <c r="E51" s="391"/>
      <c r="F51" s="374"/>
      <c r="G51" s="374"/>
      <c r="H51" s="374"/>
      <c r="I51" s="374"/>
      <c r="J51" s="374"/>
      <c r="K51" s="247" t="s">
        <v>239</v>
      </c>
      <c r="L51" s="374"/>
      <c r="M51" s="374"/>
      <c r="N51" s="374"/>
      <c r="O51" s="374"/>
      <c r="P51" s="374"/>
      <c r="Q51" s="374"/>
      <c r="R51" s="374"/>
      <c r="S51" s="374"/>
      <c r="T51" s="375"/>
      <c r="U51" s="210"/>
      <c r="V51" s="210"/>
      <c r="W51" s="210"/>
      <c r="X51" s="210"/>
      <c r="Y51" s="210"/>
      <c r="Z51" s="210"/>
    </row>
    <row r="52" ht="13.5" customHeight="1">
      <c r="A52" s="262"/>
      <c r="B52" s="389"/>
      <c r="C52" s="390"/>
      <c r="D52" s="401" t="s">
        <v>489</v>
      </c>
      <c r="E52" s="391"/>
      <c r="F52" s="374"/>
      <c r="G52" s="374"/>
      <c r="H52" s="374"/>
      <c r="I52" s="374"/>
      <c r="J52" s="374"/>
      <c r="K52" s="374"/>
      <c r="L52" s="374"/>
      <c r="M52" s="374"/>
      <c r="N52" s="374"/>
      <c r="O52" s="247" t="s">
        <v>239</v>
      </c>
      <c r="P52" s="374"/>
      <c r="Q52" s="374"/>
      <c r="R52" s="374"/>
      <c r="S52" s="374"/>
      <c r="T52" s="375"/>
      <c r="U52" s="210"/>
      <c r="V52" s="210"/>
      <c r="W52" s="210"/>
      <c r="X52" s="210"/>
      <c r="Y52" s="210"/>
      <c r="Z52" s="210"/>
    </row>
    <row r="53" ht="13.5" customHeight="1">
      <c r="A53" s="262"/>
      <c r="B53" s="389"/>
      <c r="C53" s="390"/>
      <c r="D53" s="401" t="s">
        <v>490</v>
      </c>
      <c r="E53" s="391"/>
      <c r="F53" s="374"/>
      <c r="G53" s="374"/>
      <c r="H53" s="374"/>
      <c r="I53" s="374"/>
      <c r="J53" s="374"/>
      <c r="K53" s="374"/>
      <c r="L53" s="247" t="s">
        <v>239</v>
      </c>
      <c r="M53" s="374"/>
      <c r="N53" s="374"/>
      <c r="O53" s="374"/>
      <c r="P53" s="374"/>
      <c r="Q53" s="374"/>
      <c r="R53" s="374"/>
      <c r="S53" s="374"/>
      <c r="T53" s="375"/>
      <c r="U53" s="210"/>
      <c r="V53" s="210"/>
      <c r="W53" s="210"/>
      <c r="X53" s="210"/>
      <c r="Y53" s="210"/>
      <c r="Z53" s="210"/>
    </row>
    <row r="54" ht="13.5" customHeight="1">
      <c r="A54" s="262"/>
      <c r="B54" s="270"/>
      <c r="C54" s="271"/>
      <c r="D54" s="272" t="s">
        <v>491</v>
      </c>
      <c r="E54" s="273"/>
      <c r="F54" s="374"/>
      <c r="G54" s="374"/>
      <c r="H54" s="374"/>
      <c r="I54" s="374"/>
      <c r="J54" s="374"/>
      <c r="K54" s="374"/>
      <c r="L54" s="374"/>
      <c r="M54" s="374" t="s">
        <v>239</v>
      </c>
      <c r="N54" s="374"/>
      <c r="O54" s="374"/>
      <c r="P54" s="374"/>
      <c r="Q54" s="374"/>
      <c r="R54" s="374"/>
      <c r="S54" s="374"/>
      <c r="T54" s="375"/>
      <c r="U54" s="210"/>
      <c r="V54" s="210"/>
      <c r="W54" s="210"/>
      <c r="X54" s="210"/>
      <c r="Y54" s="210"/>
      <c r="Z54" s="210"/>
    </row>
    <row r="55" ht="13.5" customHeight="1">
      <c r="A55" s="255" t="s">
        <v>257</v>
      </c>
      <c r="B55" s="276" t="s">
        <v>258</v>
      </c>
      <c r="C55" s="179"/>
      <c r="D55" s="180"/>
      <c r="E55" s="277"/>
      <c r="F55" s="384" t="s">
        <v>103</v>
      </c>
      <c r="G55" s="384" t="s">
        <v>29</v>
      </c>
      <c r="H55" s="384" t="s">
        <v>29</v>
      </c>
      <c r="I55" s="384" t="s">
        <v>29</v>
      </c>
      <c r="J55" s="384" t="s">
        <v>29</v>
      </c>
      <c r="K55" s="384" t="s">
        <v>104</v>
      </c>
      <c r="L55" s="384" t="s">
        <v>29</v>
      </c>
      <c r="M55" s="384" t="s">
        <v>29</v>
      </c>
      <c r="N55" s="384" t="s">
        <v>29</v>
      </c>
      <c r="O55" s="384" t="s">
        <v>29</v>
      </c>
      <c r="P55" s="384"/>
      <c r="Q55" s="384"/>
      <c r="R55" s="384"/>
      <c r="S55" s="384"/>
      <c r="T55" s="385"/>
      <c r="U55" s="210"/>
      <c r="V55" s="210"/>
      <c r="W55" s="210"/>
      <c r="X55" s="210"/>
      <c r="Y55" s="210"/>
      <c r="Z55" s="210"/>
    </row>
    <row r="56" ht="13.5" customHeight="1">
      <c r="A56" s="262"/>
      <c r="B56" s="281" t="s">
        <v>259</v>
      </c>
      <c r="C56" s="11"/>
      <c r="D56" s="12"/>
      <c r="E56" s="282"/>
      <c r="F56" s="350" t="s">
        <v>260</v>
      </c>
      <c r="G56" s="350" t="s">
        <v>260</v>
      </c>
      <c r="H56" s="350" t="s">
        <v>260</v>
      </c>
      <c r="I56" s="350" t="s">
        <v>260</v>
      </c>
      <c r="J56" s="350" t="s">
        <v>260</v>
      </c>
      <c r="K56" s="350" t="s">
        <v>260</v>
      </c>
      <c r="L56" s="350" t="s">
        <v>260</v>
      </c>
      <c r="M56" s="350" t="s">
        <v>260</v>
      </c>
      <c r="N56" s="350" t="s">
        <v>260</v>
      </c>
      <c r="O56" s="350" t="s">
        <v>260</v>
      </c>
      <c r="P56" s="350"/>
      <c r="Q56" s="350"/>
      <c r="R56" s="350"/>
      <c r="S56" s="350"/>
      <c r="T56" s="386"/>
      <c r="U56" s="210"/>
      <c r="V56" s="210"/>
      <c r="W56" s="210"/>
      <c r="X56" s="210"/>
      <c r="Y56" s="210"/>
      <c r="Z56" s="210"/>
    </row>
    <row r="57" ht="13.5" customHeight="1">
      <c r="A57" s="262"/>
      <c r="B57" s="285" t="s">
        <v>261</v>
      </c>
      <c r="C57" s="11"/>
      <c r="D57" s="12"/>
      <c r="E57" s="286"/>
      <c r="F57" s="287">
        <v>39139.0</v>
      </c>
      <c r="G57" s="287">
        <v>39139.0</v>
      </c>
      <c r="H57" s="287">
        <v>39140.0</v>
      </c>
      <c r="I57" s="287">
        <v>39141.0</v>
      </c>
      <c r="J57" s="287">
        <v>39142.0</v>
      </c>
      <c r="K57" s="287">
        <v>39143.0</v>
      </c>
      <c r="L57" s="287">
        <v>39144.0</v>
      </c>
      <c r="M57" s="287">
        <v>39145.0</v>
      </c>
      <c r="N57" s="287">
        <v>39146.0</v>
      </c>
      <c r="O57" s="287">
        <v>39147.0</v>
      </c>
      <c r="P57" s="287"/>
      <c r="Q57" s="287"/>
      <c r="R57" s="287"/>
      <c r="S57" s="287"/>
      <c r="T57" s="288"/>
      <c r="U57" s="210"/>
      <c r="V57" s="210"/>
      <c r="W57" s="210"/>
      <c r="X57" s="210"/>
      <c r="Y57" s="210"/>
      <c r="Z57" s="210"/>
    </row>
    <row r="58" ht="69.0" customHeight="1">
      <c r="A58" s="387"/>
      <c r="B58" s="290" t="s">
        <v>262</v>
      </c>
      <c r="C58" s="191"/>
      <c r="D58" s="192"/>
      <c r="E58" s="291"/>
      <c r="F58" s="293"/>
      <c r="G58" s="293"/>
      <c r="H58" s="293"/>
      <c r="I58" s="293"/>
      <c r="J58" s="293"/>
      <c r="K58" s="293"/>
      <c r="L58" s="293"/>
      <c r="M58" s="293"/>
      <c r="N58" s="293"/>
      <c r="O58" s="293"/>
      <c r="P58" s="293"/>
      <c r="Q58" s="293"/>
      <c r="R58" s="293"/>
      <c r="S58" s="293"/>
      <c r="T58" s="294"/>
      <c r="U58" s="210"/>
      <c r="V58" s="210"/>
      <c r="W58" s="210"/>
      <c r="X58" s="210"/>
      <c r="Y58" s="210"/>
      <c r="Z58" s="210"/>
    </row>
    <row r="59" ht="9.75" customHeight="1">
      <c r="A59" s="388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3.5" customHeight="1">
      <c r="A242" s="210"/>
      <c r="B242" s="226"/>
      <c r="C242" s="210"/>
      <c r="D242" s="227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</row>
    <row r="243" ht="13.5" customHeight="1">
      <c r="A243" s="210"/>
      <c r="B243" s="226"/>
      <c r="C243" s="210"/>
      <c r="D243" s="227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</row>
    <row r="244" ht="13.5" customHeight="1">
      <c r="A244" s="210"/>
      <c r="B244" s="226"/>
      <c r="C244" s="210"/>
      <c r="D244" s="227"/>
      <c r="E244" s="210"/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</row>
    <row r="245" ht="13.5" customHeight="1">
      <c r="A245" s="210"/>
      <c r="B245" s="226"/>
      <c r="C245" s="210"/>
      <c r="D245" s="227"/>
      <c r="E245" s="210"/>
      <c r="F245" s="210"/>
      <c r="G245" s="210"/>
      <c r="H245" s="210"/>
      <c r="I245" s="210"/>
      <c r="J245" s="210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</row>
    <row r="246" ht="13.5" customHeight="1">
      <c r="A246" s="210"/>
      <c r="B246" s="226"/>
      <c r="C246" s="210"/>
      <c r="D246" s="227"/>
      <c r="E246" s="210"/>
      <c r="F246" s="210"/>
      <c r="G246" s="210"/>
      <c r="H246" s="210"/>
      <c r="I246" s="210"/>
      <c r="J246" s="210"/>
      <c r="K246" s="210"/>
      <c r="L246" s="210"/>
      <c r="M246" s="210"/>
      <c r="N246" s="210"/>
      <c r="O246" s="210"/>
      <c r="P246" s="210"/>
      <c r="Q246" s="210"/>
      <c r="R246" s="210"/>
      <c r="S246" s="210"/>
      <c r="T246" s="210"/>
      <c r="U246" s="210"/>
      <c r="V246" s="210"/>
      <c r="W246" s="210"/>
      <c r="X246" s="210"/>
      <c r="Y246" s="210"/>
      <c r="Z246" s="210"/>
    </row>
    <row r="247" ht="13.5" customHeight="1">
      <c r="A247" s="210"/>
      <c r="B247" s="226"/>
      <c r="C247" s="210"/>
      <c r="D247" s="227"/>
      <c r="E247" s="210"/>
      <c r="F247" s="210"/>
      <c r="G247" s="210"/>
      <c r="H247" s="210"/>
      <c r="I247" s="210"/>
      <c r="J247" s="210"/>
      <c r="K247" s="210"/>
      <c r="L247" s="210"/>
      <c r="M247" s="210"/>
      <c r="N247" s="210"/>
      <c r="O247" s="210"/>
      <c r="P247" s="210"/>
      <c r="Q247" s="210"/>
      <c r="R247" s="210"/>
      <c r="S247" s="210"/>
      <c r="T247" s="210"/>
      <c r="U247" s="210"/>
      <c r="V247" s="210"/>
      <c r="W247" s="210"/>
      <c r="X247" s="210"/>
      <c r="Y247" s="210"/>
      <c r="Z247" s="210"/>
    </row>
    <row r="248" ht="13.5" customHeight="1">
      <c r="A248" s="210"/>
      <c r="B248" s="226"/>
      <c r="C248" s="210"/>
      <c r="D248" s="227"/>
      <c r="E248" s="210"/>
      <c r="F248" s="210"/>
      <c r="G248" s="210"/>
      <c r="H248" s="210"/>
      <c r="I248" s="210"/>
      <c r="J248" s="210"/>
      <c r="K248" s="210"/>
      <c r="L248" s="210"/>
      <c r="M248" s="210"/>
      <c r="N248" s="210"/>
      <c r="O248" s="210"/>
      <c r="P248" s="210"/>
      <c r="Q248" s="210"/>
      <c r="R248" s="210"/>
      <c r="S248" s="210"/>
      <c r="T248" s="210"/>
      <c r="U248" s="210"/>
      <c r="V248" s="210"/>
      <c r="W248" s="210"/>
      <c r="X248" s="210"/>
      <c r="Y248" s="210"/>
      <c r="Z248" s="210"/>
    </row>
    <row r="249" ht="13.5" customHeight="1">
      <c r="A249" s="210"/>
      <c r="B249" s="226"/>
      <c r="C249" s="210"/>
      <c r="D249" s="227"/>
      <c r="E249" s="210"/>
      <c r="F249" s="210"/>
      <c r="G249" s="210"/>
      <c r="H249" s="210"/>
      <c r="I249" s="210"/>
      <c r="J249" s="210"/>
      <c r="K249" s="210"/>
      <c r="L249" s="210"/>
      <c r="M249" s="210"/>
      <c r="N249" s="210"/>
      <c r="O249" s="210"/>
      <c r="P249" s="210"/>
      <c r="Q249" s="210"/>
      <c r="R249" s="210"/>
      <c r="S249" s="210"/>
      <c r="T249" s="210"/>
      <c r="U249" s="210"/>
      <c r="V249" s="210"/>
      <c r="W249" s="210"/>
      <c r="X249" s="210"/>
      <c r="Y249" s="210"/>
      <c r="Z249" s="210"/>
    </row>
    <row r="250" ht="13.5" customHeight="1">
      <c r="A250" s="210"/>
      <c r="B250" s="226"/>
      <c r="C250" s="210"/>
      <c r="D250" s="227"/>
      <c r="E250" s="210"/>
      <c r="F250" s="210"/>
      <c r="G250" s="210"/>
      <c r="H250" s="210"/>
      <c r="I250" s="210"/>
      <c r="J250" s="210"/>
      <c r="K250" s="210"/>
      <c r="L250" s="210"/>
      <c r="M250" s="210"/>
      <c r="N250" s="210"/>
      <c r="O250" s="210"/>
      <c r="P250" s="210"/>
      <c r="Q250" s="210"/>
      <c r="R250" s="210"/>
      <c r="S250" s="210"/>
      <c r="T250" s="210"/>
      <c r="U250" s="210"/>
      <c r="V250" s="210"/>
      <c r="W250" s="210"/>
      <c r="X250" s="210"/>
      <c r="Y250" s="210"/>
      <c r="Z250" s="210"/>
    </row>
    <row r="251" ht="13.5" customHeight="1">
      <c r="A251" s="210"/>
      <c r="B251" s="226"/>
      <c r="C251" s="210"/>
      <c r="D251" s="227"/>
      <c r="E251" s="210"/>
      <c r="F251" s="210"/>
      <c r="G251" s="210"/>
      <c r="H251" s="210"/>
      <c r="I251" s="210"/>
      <c r="J251" s="210"/>
      <c r="K251" s="210"/>
      <c r="L251" s="210"/>
      <c r="M251" s="210"/>
      <c r="N251" s="210"/>
      <c r="O251" s="210"/>
      <c r="P251" s="210"/>
      <c r="Q251" s="210"/>
      <c r="R251" s="210"/>
      <c r="S251" s="210"/>
      <c r="T251" s="210"/>
      <c r="U251" s="210"/>
      <c r="V251" s="210"/>
      <c r="W251" s="210"/>
      <c r="X251" s="210"/>
      <c r="Y251" s="210"/>
      <c r="Z251" s="210"/>
    </row>
    <row r="252" ht="13.5" customHeight="1">
      <c r="A252" s="210"/>
      <c r="B252" s="226"/>
      <c r="C252" s="210"/>
      <c r="D252" s="227"/>
      <c r="E252" s="210"/>
      <c r="F252" s="210"/>
      <c r="G252" s="210"/>
      <c r="H252" s="210"/>
      <c r="I252" s="210"/>
      <c r="J252" s="210"/>
      <c r="K252" s="210"/>
      <c r="L252" s="210"/>
      <c r="M252" s="210"/>
      <c r="N252" s="210"/>
      <c r="O252" s="210"/>
      <c r="P252" s="210"/>
      <c r="Q252" s="210"/>
      <c r="R252" s="210"/>
      <c r="S252" s="210"/>
      <c r="T252" s="210"/>
      <c r="U252" s="210"/>
      <c r="V252" s="210"/>
      <c r="W252" s="210"/>
      <c r="X252" s="210"/>
      <c r="Y252" s="210"/>
      <c r="Z252" s="210"/>
    </row>
    <row r="253" ht="13.5" customHeight="1">
      <c r="A253" s="210"/>
      <c r="B253" s="226"/>
      <c r="C253" s="210"/>
      <c r="D253" s="227"/>
      <c r="E253" s="210"/>
      <c r="F253" s="210"/>
      <c r="G253" s="210"/>
      <c r="H253" s="210"/>
      <c r="I253" s="210"/>
      <c r="J253" s="210"/>
      <c r="K253" s="210"/>
      <c r="L253" s="210"/>
      <c r="M253" s="210"/>
      <c r="N253" s="210"/>
      <c r="O253" s="210"/>
      <c r="P253" s="210"/>
      <c r="Q253" s="210"/>
      <c r="R253" s="210"/>
      <c r="S253" s="210"/>
      <c r="T253" s="210"/>
      <c r="U253" s="210"/>
      <c r="V253" s="210"/>
      <c r="W253" s="210"/>
      <c r="X253" s="210"/>
      <c r="Y253" s="210"/>
      <c r="Z253" s="210"/>
    </row>
    <row r="254" ht="13.5" customHeight="1">
      <c r="A254" s="210"/>
      <c r="B254" s="226"/>
      <c r="C254" s="210"/>
      <c r="D254" s="227"/>
      <c r="E254" s="210"/>
      <c r="F254" s="210"/>
      <c r="G254" s="210"/>
      <c r="H254" s="210"/>
      <c r="I254" s="210"/>
      <c r="J254" s="210"/>
      <c r="K254" s="210"/>
      <c r="L254" s="210"/>
      <c r="M254" s="210"/>
      <c r="N254" s="210"/>
      <c r="O254" s="210"/>
      <c r="P254" s="210"/>
      <c r="Q254" s="210"/>
      <c r="R254" s="210"/>
      <c r="S254" s="210"/>
      <c r="T254" s="210"/>
      <c r="U254" s="210"/>
      <c r="V254" s="210"/>
      <c r="W254" s="210"/>
      <c r="X254" s="210"/>
      <c r="Y254" s="210"/>
      <c r="Z254" s="210"/>
    </row>
    <row r="255" ht="13.5" customHeight="1">
      <c r="A255" s="210"/>
      <c r="B255" s="226"/>
      <c r="C255" s="210"/>
      <c r="D255" s="227"/>
      <c r="E255" s="210"/>
      <c r="F255" s="210"/>
      <c r="G255" s="210"/>
      <c r="H255" s="210"/>
      <c r="I255" s="210"/>
      <c r="J255" s="210"/>
      <c r="K255" s="210"/>
      <c r="L255" s="210"/>
      <c r="M255" s="210"/>
      <c r="N255" s="210"/>
      <c r="O255" s="210"/>
      <c r="P255" s="210"/>
      <c r="Q255" s="210"/>
      <c r="R255" s="210"/>
      <c r="S255" s="210"/>
      <c r="T255" s="210"/>
      <c r="U255" s="210"/>
      <c r="V255" s="210"/>
      <c r="W255" s="210"/>
      <c r="X255" s="210"/>
      <c r="Y255" s="210"/>
      <c r="Z255" s="210"/>
    </row>
    <row r="256" ht="13.5" customHeight="1">
      <c r="A256" s="210"/>
      <c r="B256" s="226"/>
      <c r="C256" s="210"/>
      <c r="D256" s="227"/>
      <c r="E256" s="210"/>
      <c r="F256" s="210"/>
      <c r="G256" s="210"/>
      <c r="H256" s="210"/>
      <c r="I256" s="210"/>
      <c r="J256" s="210"/>
      <c r="K256" s="210"/>
      <c r="L256" s="210"/>
      <c r="M256" s="210"/>
      <c r="N256" s="210"/>
      <c r="O256" s="210"/>
      <c r="P256" s="210"/>
      <c r="Q256" s="210"/>
      <c r="R256" s="210"/>
      <c r="S256" s="210"/>
      <c r="T256" s="210"/>
      <c r="U256" s="210"/>
      <c r="V256" s="210"/>
      <c r="W256" s="210"/>
      <c r="X256" s="210"/>
      <c r="Y256" s="210"/>
      <c r="Z256" s="210"/>
    </row>
    <row r="257" ht="13.5" customHeight="1">
      <c r="A257" s="210"/>
      <c r="B257" s="226"/>
      <c r="C257" s="210"/>
      <c r="D257" s="227"/>
      <c r="E257" s="210"/>
      <c r="F257" s="210"/>
      <c r="G257" s="210"/>
      <c r="H257" s="210"/>
      <c r="I257" s="210"/>
      <c r="J257" s="210"/>
      <c r="K257" s="210"/>
      <c r="L257" s="210"/>
      <c r="M257" s="210"/>
      <c r="N257" s="210"/>
      <c r="O257" s="210"/>
      <c r="P257" s="210"/>
      <c r="Q257" s="210"/>
      <c r="R257" s="210"/>
      <c r="S257" s="210"/>
      <c r="T257" s="210"/>
      <c r="U257" s="210"/>
      <c r="V257" s="210"/>
      <c r="W257" s="210"/>
      <c r="X257" s="210"/>
      <c r="Y257" s="210"/>
      <c r="Z257" s="210"/>
    </row>
    <row r="258" ht="13.5" customHeight="1">
      <c r="A258" s="210"/>
      <c r="B258" s="226"/>
      <c r="C258" s="210"/>
      <c r="D258" s="227"/>
      <c r="E258" s="210"/>
      <c r="F258" s="210"/>
      <c r="G258" s="210"/>
      <c r="H258" s="210"/>
      <c r="I258" s="210"/>
      <c r="J258" s="210"/>
      <c r="K258" s="210"/>
      <c r="L258" s="210"/>
      <c r="M258" s="210"/>
      <c r="N258" s="210"/>
      <c r="O258" s="210"/>
      <c r="P258" s="210"/>
      <c r="Q258" s="210"/>
      <c r="R258" s="210"/>
      <c r="S258" s="210"/>
      <c r="T258" s="210"/>
      <c r="U258" s="210"/>
      <c r="V258" s="210"/>
      <c r="W258" s="210"/>
      <c r="X258" s="210"/>
      <c r="Y258" s="210"/>
      <c r="Z258" s="210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57:D57"/>
    <mergeCell ref="B58:D58"/>
    <mergeCell ref="A5:B5"/>
    <mergeCell ref="C5:E5"/>
    <mergeCell ref="F5:K5"/>
    <mergeCell ref="O5:T5"/>
    <mergeCell ref="D19:E19"/>
    <mergeCell ref="B55:D55"/>
    <mergeCell ref="B56:D56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144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147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COUNTIF(F41:HQ41,"P")</f>
        <v>4</v>
      </c>
      <c r="B5" s="124"/>
      <c r="C5" s="223">
        <f>COUNTIF(F41:HQ41,"F")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COUNTIF(E40:HQ40,"N")</f>
        <v>1</v>
      </c>
      <c r="M5" s="224">
        <f>COUNTIF(E40:HQ40,"A")</f>
        <v>3</v>
      </c>
      <c r="N5" s="224">
        <f>COUNTIF(E40:HQ40,"B")</f>
        <v>0</v>
      </c>
      <c r="O5" s="223">
        <f>COUNTA(E7:HT7)</f>
        <v>4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 t="s">
        <v>215</v>
      </c>
      <c r="I7" s="358" t="s">
        <v>216</v>
      </c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408</v>
      </c>
      <c r="C12" s="237"/>
      <c r="D12" s="238"/>
      <c r="E12" s="246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413" t="s">
        <v>273</v>
      </c>
      <c r="E13" s="227"/>
      <c r="F13" s="247" t="s">
        <v>239</v>
      </c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414">
        <v>1.0</v>
      </c>
      <c r="E14" s="352"/>
      <c r="F14" s="247"/>
      <c r="G14" s="247" t="s">
        <v>239</v>
      </c>
      <c r="H14" s="247" t="s">
        <v>239</v>
      </c>
      <c r="I14" s="247" t="s">
        <v>239</v>
      </c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 t="s">
        <v>481</v>
      </c>
      <c r="C15" s="237"/>
      <c r="D15" s="238"/>
      <c r="E15" s="246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210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 t="s">
        <v>482</v>
      </c>
      <c r="E16" s="246"/>
      <c r="F16" s="247"/>
      <c r="G16" s="247" t="s">
        <v>239</v>
      </c>
      <c r="H16" s="247" t="s">
        <v>239</v>
      </c>
      <c r="I16" s="247" t="s">
        <v>239</v>
      </c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 t="s">
        <v>484</v>
      </c>
      <c r="C17" s="237"/>
      <c r="D17" s="238"/>
      <c r="E17" s="246"/>
      <c r="F17" s="247"/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369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27">
        <v>12346.0</v>
      </c>
      <c r="F18" s="247"/>
      <c r="G18" s="247" t="s">
        <v>239</v>
      </c>
      <c r="H18" s="247" t="s">
        <v>239</v>
      </c>
      <c r="I18" s="247" t="s">
        <v>239</v>
      </c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36"/>
      <c r="C28" s="237"/>
      <c r="D28" s="238"/>
      <c r="E28" s="246"/>
      <c r="F28" s="247"/>
      <c r="G28" s="247"/>
      <c r="H28" s="247"/>
      <c r="I28" s="247"/>
      <c r="J28" s="247"/>
      <c r="K28" s="247"/>
      <c r="L28" s="247"/>
      <c r="M28" s="247"/>
      <c r="N28" s="247"/>
      <c r="O28" s="247"/>
      <c r="P28" s="247"/>
      <c r="Q28" s="247"/>
      <c r="R28" s="247"/>
      <c r="S28" s="247"/>
      <c r="T28" s="368"/>
      <c r="U28" s="210"/>
      <c r="V28" s="210"/>
      <c r="W28" s="210"/>
      <c r="X28" s="210"/>
      <c r="Y28" s="210"/>
      <c r="Z28" s="210"/>
    </row>
    <row r="29" ht="13.5" customHeight="1">
      <c r="A29" s="242"/>
      <c r="B29" s="249"/>
      <c r="C29" s="250"/>
      <c r="D29" s="251"/>
      <c r="E29" s="252"/>
      <c r="F29" s="371"/>
      <c r="G29" s="371"/>
      <c r="H29" s="371"/>
      <c r="I29" s="371"/>
      <c r="J29" s="371"/>
      <c r="K29" s="371"/>
      <c r="L29" s="371"/>
      <c r="M29" s="371"/>
      <c r="N29" s="371"/>
      <c r="O29" s="371"/>
      <c r="P29" s="371"/>
      <c r="Q29" s="371"/>
      <c r="R29" s="371"/>
      <c r="S29" s="371"/>
      <c r="T29" s="372"/>
      <c r="U29" s="210"/>
      <c r="V29" s="210"/>
      <c r="W29" s="210"/>
      <c r="X29" s="210"/>
      <c r="Y29" s="210"/>
      <c r="Z29" s="210"/>
    </row>
    <row r="30" ht="13.5" customHeight="1">
      <c r="A30" s="255" t="s">
        <v>248</v>
      </c>
      <c r="B30" s="256" t="s">
        <v>249</v>
      </c>
      <c r="C30" s="257"/>
      <c r="D30" s="258"/>
      <c r="E30" s="259"/>
      <c r="F30" s="363"/>
      <c r="G30" s="363"/>
      <c r="H30" s="363"/>
      <c r="K30" s="363"/>
      <c r="L30" s="363"/>
      <c r="M30" s="363"/>
      <c r="N30" s="363"/>
      <c r="O30" s="363"/>
      <c r="P30" s="363"/>
      <c r="Q30" s="363"/>
      <c r="R30" s="363"/>
      <c r="S30" s="363"/>
      <c r="T30" s="364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264"/>
      <c r="D31" s="265" t="s">
        <v>308</v>
      </c>
      <c r="E31" s="266"/>
      <c r="H31" s="247"/>
      <c r="I31" s="247" t="s">
        <v>239</v>
      </c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/>
      <c r="C32" s="373"/>
      <c r="D32" s="265" t="s">
        <v>493</v>
      </c>
      <c r="E32" s="269"/>
      <c r="F32" s="247" t="s">
        <v>239</v>
      </c>
      <c r="G32" s="247" t="s">
        <v>239</v>
      </c>
      <c r="H32" s="247" t="s">
        <v>239</v>
      </c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 t="s">
        <v>252</v>
      </c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/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 t="s">
        <v>253</v>
      </c>
      <c r="C35" s="373"/>
      <c r="D35" s="265"/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67"/>
      <c r="C36" s="373"/>
      <c r="D36" s="265" t="s">
        <v>497</v>
      </c>
      <c r="E36" s="269"/>
      <c r="F36" s="247"/>
      <c r="G36" s="247"/>
      <c r="H36" s="247" t="s">
        <v>239</v>
      </c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T36" s="368"/>
      <c r="U36" s="210"/>
      <c r="V36" s="210"/>
      <c r="W36" s="210"/>
      <c r="X36" s="210"/>
      <c r="Y36" s="210"/>
      <c r="Z36" s="210"/>
    </row>
    <row r="37" ht="13.5" customHeight="1">
      <c r="A37" s="262"/>
      <c r="B37" s="389"/>
      <c r="C37" s="390"/>
      <c r="D37" s="272" t="s">
        <v>498</v>
      </c>
      <c r="E37" s="391"/>
      <c r="F37" s="374"/>
      <c r="G37" s="247" t="s">
        <v>239</v>
      </c>
      <c r="H37" s="374"/>
      <c r="I37" s="374"/>
      <c r="J37" s="374"/>
      <c r="K37" s="374"/>
      <c r="L37" s="374"/>
      <c r="M37" s="374"/>
      <c r="N37" s="374"/>
      <c r="O37" s="374"/>
      <c r="P37" s="374"/>
      <c r="Q37" s="374"/>
      <c r="R37" s="374"/>
      <c r="S37" s="374"/>
      <c r="T37" s="375"/>
      <c r="U37" s="210"/>
      <c r="V37" s="210"/>
      <c r="W37" s="210"/>
      <c r="X37" s="210"/>
      <c r="Y37" s="210"/>
      <c r="Z37" s="210"/>
    </row>
    <row r="38" ht="13.5" customHeight="1">
      <c r="A38" s="262"/>
      <c r="B38" s="389"/>
      <c r="C38" s="390"/>
      <c r="D38" s="272" t="s">
        <v>499</v>
      </c>
      <c r="E38" s="391"/>
      <c r="F38" s="247" t="s">
        <v>239</v>
      </c>
      <c r="G38" s="374"/>
      <c r="H38" s="374"/>
      <c r="I38" s="374"/>
      <c r="J38" s="374"/>
      <c r="K38" s="374"/>
      <c r="L38" s="374"/>
      <c r="M38" s="374"/>
      <c r="N38" s="374"/>
      <c r="O38" s="374"/>
      <c r="P38" s="374"/>
      <c r="Q38" s="374"/>
      <c r="R38" s="374"/>
      <c r="S38" s="374"/>
      <c r="T38" s="375"/>
      <c r="U38" s="210"/>
      <c r="V38" s="210"/>
      <c r="W38" s="210"/>
      <c r="X38" s="210"/>
      <c r="Y38" s="210"/>
      <c r="Z38" s="210"/>
    </row>
    <row r="39" ht="13.5" customHeight="1">
      <c r="A39" s="262"/>
      <c r="B39" s="270"/>
      <c r="C39" s="271"/>
      <c r="D39" s="272" t="s">
        <v>500</v>
      </c>
      <c r="E39" s="273"/>
      <c r="F39" s="374"/>
      <c r="G39" s="374"/>
      <c r="H39" s="374"/>
      <c r="I39" s="247" t="s">
        <v>239</v>
      </c>
      <c r="J39" s="374"/>
      <c r="K39" s="374"/>
      <c r="L39" s="374"/>
      <c r="M39" s="374"/>
      <c r="N39" s="374"/>
      <c r="O39" s="374"/>
      <c r="P39" s="374"/>
      <c r="Q39" s="374"/>
      <c r="R39" s="374"/>
      <c r="S39" s="374"/>
      <c r="T39" s="375"/>
      <c r="U39" s="210"/>
      <c r="V39" s="210"/>
      <c r="W39" s="210"/>
      <c r="X39" s="210"/>
      <c r="Y39" s="210"/>
      <c r="Z39" s="210"/>
    </row>
    <row r="40" ht="13.5" customHeight="1">
      <c r="A40" s="255" t="s">
        <v>257</v>
      </c>
      <c r="B40" s="276" t="s">
        <v>258</v>
      </c>
      <c r="C40" s="179"/>
      <c r="D40" s="180"/>
      <c r="E40" s="277"/>
      <c r="F40" s="384" t="s">
        <v>29</v>
      </c>
      <c r="G40" s="384" t="s">
        <v>29</v>
      </c>
      <c r="H40" s="384" t="s">
        <v>29</v>
      </c>
      <c r="I40" s="384" t="s">
        <v>103</v>
      </c>
      <c r="J40" s="384"/>
      <c r="K40" s="384"/>
      <c r="L40" s="384"/>
      <c r="M40" s="384"/>
      <c r="N40" s="384"/>
      <c r="O40" s="384"/>
      <c r="P40" s="384"/>
      <c r="Q40" s="384"/>
      <c r="R40" s="384"/>
      <c r="S40" s="384"/>
      <c r="T40" s="385"/>
      <c r="U40" s="210"/>
      <c r="V40" s="210"/>
      <c r="W40" s="210"/>
      <c r="X40" s="210"/>
      <c r="Y40" s="210"/>
      <c r="Z40" s="210"/>
    </row>
    <row r="41" ht="13.5" customHeight="1">
      <c r="A41" s="262"/>
      <c r="B41" s="281" t="s">
        <v>259</v>
      </c>
      <c r="C41" s="11"/>
      <c r="D41" s="12"/>
      <c r="E41" s="282"/>
      <c r="F41" s="350" t="s">
        <v>260</v>
      </c>
      <c r="G41" s="350" t="s">
        <v>260</v>
      </c>
      <c r="H41" s="350" t="s">
        <v>260</v>
      </c>
      <c r="I41" s="350" t="s">
        <v>260</v>
      </c>
      <c r="J41" s="350"/>
      <c r="K41" s="350"/>
      <c r="L41" s="350"/>
      <c r="M41" s="350"/>
      <c r="N41" s="350"/>
      <c r="O41" s="350"/>
      <c r="P41" s="350"/>
      <c r="Q41" s="350"/>
      <c r="R41" s="350"/>
      <c r="S41" s="350"/>
      <c r="T41" s="386"/>
      <c r="U41" s="210"/>
      <c r="V41" s="210"/>
      <c r="W41" s="210"/>
      <c r="X41" s="210"/>
      <c r="Y41" s="210"/>
      <c r="Z41" s="210"/>
    </row>
    <row r="42" ht="13.5" customHeight="1">
      <c r="A42" s="262"/>
      <c r="B42" s="285" t="s">
        <v>261</v>
      </c>
      <c r="C42" s="11"/>
      <c r="D42" s="12"/>
      <c r="E42" s="286"/>
      <c r="F42" s="287">
        <v>39139.0</v>
      </c>
      <c r="G42" s="287">
        <v>39139.0</v>
      </c>
      <c r="H42" s="287">
        <v>39140.0</v>
      </c>
      <c r="I42" s="287">
        <v>39141.0</v>
      </c>
      <c r="J42" s="287"/>
      <c r="K42" s="287"/>
      <c r="L42" s="287"/>
      <c r="M42" s="287"/>
      <c r="N42" s="287"/>
      <c r="O42" s="287"/>
      <c r="P42" s="287"/>
      <c r="Q42" s="287"/>
      <c r="R42" s="287"/>
      <c r="S42" s="287"/>
      <c r="T42" s="288"/>
      <c r="U42" s="210"/>
      <c r="V42" s="210"/>
      <c r="W42" s="210"/>
      <c r="X42" s="210"/>
      <c r="Y42" s="210"/>
      <c r="Z42" s="210"/>
    </row>
    <row r="43" ht="69.0" customHeight="1">
      <c r="A43" s="387"/>
      <c r="B43" s="290" t="s">
        <v>262</v>
      </c>
      <c r="C43" s="191"/>
      <c r="D43" s="192"/>
      <c r="E43" s="291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4"/>
      <c r="U43" s="210"/>
      <c r="V43" s="210"/>
      <c r="W43" s="210"/>
      <c r="X43" s="210"/>
      <c r="Y43" s="210"/>
      <c r="Z43" s="210"/>
    </row>
    <row r="44" ht="9.75" customHeight="1">
      <c r="A44" s="388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3.5" customHeight="1">
      <c r="A242" s="210"/>
      <c r="B242" s="226"/>
      <c r="C242" s="210"/>
      <c r="D242" s="227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</row>
    <row r="243" ht="13.5" customHeight="1">
      <c r="A243" s="210"/>
      <c r="B243" s="226"/>
      <c r="C243" s="210"/>
      <c r="D243" s="227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2:D42"/>
    <mergeCell ref="B43:D43"/>
    <mergeCell ref="A5:B5"/>
    <mergeCell ref="C5:E5"/>
    <mergeCell ref="F5:K5"/>
    <mergeCell ref="O5:T5"/>
    <mergeCell ref="D18:E18"/>
    <mergeCell ref="B40:D40"/>
    <mergeCell ref="B41:D41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4" width="2.5"/>
    <col customWidth="1" min="25" max="26" width="8.0"/>
  </cols>
  <sheetData>
    <row r="1" ht="13.5" customHeight="1">
      <c r="A1" s="206" t="s">
        <v>206</v>
      </c>
      <c r="B1" s="102"/>
      <c r="C1" s="207" t="s">
        <v>144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149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COUNTIF(F38:HQ38,"P")</f>
        <v>19</v>
      </c>
      <c r="B5" s="124"/>
      <c r="C5" s="223">
        <f>COUNTIF(F38:HQ38,"F")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COUNTIF(E37:HQ37,"N")</f>
        <v>13</v>
      </c>
      <c r="M5" s="224">
        <f>COUNTIF(E37:HQ37,"A")</f>
        <v>6</v>
      </c>
      <c r="N5" s="224">
        <f>COUNTIF(E37:HQ37,"B")</f>
        <v>0</v>
      </c>
      <c r="O5" s="223">
        <f>COUNTA(E7:HT7)</f>
        <v>19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 t="s">
        <v>215</v>
      </c>
      <c r="I7" s="358" t="s">
        <v>216</v>
      </c>
      <c r="J7" s="358" t="s">
        <v>217</v>
      </c>
      <c r="K7" s="358" t="s">
        <v>218</v>
      </c>
      <c r="L7" s="358" t="s">
        <v>219</v>
      </c>
      <c r="M7" s="358" t="s">
        <v>220</v>
      </c>
      <c r="N7" s="358" t="s">
        <v>221</v>
      </c>
      <c r="O7" s="358" t="s">
        <v>222</v>
      </c>
      <c r="P7" s="358" t="s">
        <v>223</v>
      </c>
      <c r="Q7" s="358" t="s">
        <v>224</v>
      </c>
      <c r="R7" s="358" t="s">
        <v>225</v>
      </c>
      <c r="S7" s="358" t="s">
        <v>226</v>
      </c>
      <c r="T7" s="358" t="s">
        <v>227</v>
      </c>
      <c r="U7" s="415" t="s">
        <v>228</v>
      </c>
      <c r="V7" s="415" t="s">
        <v>229</v>
      </c>
      <c r="W7" s="415" t="s">
        <v>230</v>
      </c>
      <c r="X7" s="415" t="s">
        <v>492</v>
      </c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416"/>
      <c r="U8" s="286"/>
      <c r="V8" s="286"/>
      <c r="W8" s="286"/>
      <c r="X8" s="286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417"/>
      <c r="U9" s="286"/>
      <c r="V9" s="418"/>
      <c r="W9" s="286"/>
      <c r="X9" s="286"/>
      <c r="Y9" s="210"/>
      <c r="Z9" s="210"/>
    </row>
    <row r="10" ht="13.5" customHeight="1">
      <c r="A10" s="242"/>
      <c r="B10" s="236"/>
      <c r="C10" s="237"/>
      <c r="D10" s="238"/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417"/>
      <c r="U10" s="286"/>
      <c r="V10" s="286"/>
      <c r="W10" s="286"/>
      <c r="X10" s="286"/>
      <c r="Y10" s="210"/>
      <c r="Z10" s="210"/>
    </row>
    <row r="11" ht="13.5" customHeight="1">
      <c r="A11" s="242"/>
      <c r="B11" s="236"/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417"/>
      <c r="U11" s="286"/>
      <c r="V11" s="286"/>
      <c r="W11" s="286"/>
      <c r="X11" s="286"/>
      <c r="Y11" s="210"/>
      <c r="Z11" s="210"/>
    </row>
    <row r="12" ht="13.5" customHeight="1">
      <c r="A12" s="242"/>
      <c r="B12" s="236" t="s">
        <v>494</v>
      </c>
      <c r="C12" s="237"/>
      <c r="D12" s="238" t="s">
        <v>273</v>
      </c>
      <c r="E12" s="246"/>
      <c r="F12" s="247" t="s">
        <v>239</v>
      </c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417"/>
      <c r="U12" s="286"/>
      <c r="V12" s="286"/>
      <c r="W12" s="286"/>
      <c r="X12" s="286"/>
      <c r="Y12" s="210"/>
      <c r="Z12" s="210"/>
    </row>
    <row r="13" ht="13.5" customHeight="1">
      <c r="A13" s="242"/>
      <c r="B13" s="236"/>
      <c r="C13" s="237"/>
      <c r="D13" s="238" t="s">
        <v>495</v>
      </c>
      <c r="E13" s="246"/>
      <c r="F13" s="247"/>
      <c r="G13" s="247" t="s">
        <v>239</v>
      </c>
      <c r="H13" s="247" t="s">
        <v>239</v>
      </c>
      <c r="I13" s="247" t="s">
        <v>239</v>
      </c>
      <c r="J13" s="247"/>
      <c r="K13" s="247"/>
      <c r="L13" s="247"/>
      <c r="M13" s="247" t="s">
        <v>239</v>
      </c>
      <c r="N13" s="247" t="s">
        <v>239</v>
      </c>
      <c r="O13" s="247" t="s">
        <v>239</v>
      </c>
      <c r="P13" s="247"/>
      <c r="Q13" s="247"/>
      <c r="R13" s="247"/>
      <c r="S13" s="247" t="s">
        <v>239</v>
      </c>
      <c r="T13" s="247" t="s">
        <v>239</v>
      </c>
      <c r="U13" s="247" t="s">
        <v>239</v>
      </c>
      <c r="V13" s="247"/>
      <c r="W13" s="247"/>
      <c r="X13" s="247"/>
      <c r="Y13" s="210"/>
      <c r="Z13" s="210"/>
    </row>
    <row r="14" ht="13.5" customHeight="1">
      <c r="A14" s="242"/>
      <c r="B14" s="236"/>
      <c r="C14" s="237"/>
      <c r="D14" s="238" t="s">
        <v>496</v>
      </c>
      <c r="E14" s="246"/>
      <c r="F14" s="247"/>
      <c r="G14" s="247"/>
      <c r="H14" s="247"/>
      <c r="I14" s="247"/>
      <c r="J14" s="247" t="s">
        <v>239</v>
      </c>
      <c r="K14" s="247" t="s">
        <v>239</v>
      </c>
      <c r="L14" s="247" t="s">
        <v>239</v>
      </c>
      <c r="M14" s="247"/>
      <c r="N14" s="247"/>
      <c r="O14" s="247"/>
      <c r="P14" s="247" t="s">
        <v>239</v>
      </c>
      <c r="Q14" s="247" t="s">
        <v>239</v>
      </c>
      <c r="R14" s="247" t="s">
        <v>239</v>
      </c>
      <c r="S14" s="247"/>
      <c r="T14" s="247"/>
      <c r="U14" s="247"/>
      <c r="V14" s="247" t="s">
        <v>239</v>
      </c>
      <c r="W14" s="247" t="s">
        <v>239</v>
      </c>
      <c r="X14" s="247" t="s">
        <v>239</v>
      </c>
      <c r="Y14" s="210"/>
      <c r="Z14" s="210"/>
    </row>
    <row r="15" ht="13.5" customHeight="1">
      <c r="A15" s="242"/>
      <c r="B15" s="236" t="s">
        <v>408</v>
      </c>
      <c r="C15" s="237"/>
      <c r="D15" s="238"/>
      <c r="E15" s="246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247"/>
      <c r="U15" s="247"/>
      <c r="V15" s="247"/>
      <c r="W15" s="247"/>
      <c r="X15" s="247"/>
      <c r="Y15" s="210"/>
      <c r="Z15" s="210"/>
    </row>
    <row r="16" ht="13.5" customHeight="1">
      <c r="A16" s="242"/>
      <c r="B16" s="236"/>
      <c r="C16" s="237"/>
      <c r="D16" s="238" t="s">
        <v>273</v>
      </c>
      <c r="E16" s="246"/>
      <c r="F16" s="247"/>
      <c r="G16" s="247" t="s">
        <v>239</v>
      </c>
      <c r="H16" s="247"/>
      <c r="I16" s="247"/>
      <c r="J16" s="247"/>
      <c r="K16" s="247"/>
      <c r="L16" s="247" t="s">
        <v>239</v>
      </c>
      <c r="M16" s="247" t="s">
        <v>239</v>
      </c>
      <c r="N16" s="247"/>
      <c r="O16" s="247"/>
      <c r="P16" s="247"/>
      <c r="Q16" s="247"/>
      <c r="R16" s="247" t="s">
        <v>239</v>
      </c>
      <c r="S16" s="247" t="s">
        <v>239</v>
      </c>
      <c r="T16" s="247"/>
      <c r="U16" s="247"/>
      <c r="V16" s="247"/>
      <c r="W16" s="247"/>
      <c r="X16" s="247" t="s">
        <v>239</v>
      </c>
      <c r="Y16" s="210"/>
      <c r="Z16" s="210"/>
    </row>
    <row r="17" ht="13.5" customHeight="1">
      <c r="A17" s="242"/>
      <c r="B17" s="236"/>
      <c r="C17" s="237"/>
      <c r="D17" s="227">
        <v>1.0</v>
      </c>
      <c r="F17" s="247"/>
      <c r="G17" s="247"/>
      <c r="H17" s="247" t="s">
        <v>239</v>
      </c>
      <c r="I17" s="247" t="s">
        <v>239</v>
      </c>
      <c r="J17" s="247" t="s">
        <v>239</v>
      </c>
      <c r="K17" s="247"/>
      <c r="L17" s="247"/>
      <c r="M17" s="247"/>
      <c r="N17" s="247" t="s">
        <v>239</v>
      </c>
      <c r="O17" s="247" t="s">
        <v>239</v>
      </c>
      <c r="P17" s="247" t="s">
        <v>239</v>
      </c>
      <c r="Q17" s="247"/>
      <c r="R17" s="247"/>
      <c r="S17" s="247"/>
      <c r="T17" s="247" t="s">
        <v>239</v>
      </c>
      <c r="U17" s="247" t="s">
        <v>239</v>
      </c>
      <c r="V17" s="247" t="s">
        <v>239</v>
      </c>
      <c r="W17" s="247"/>
      <c r="X17" s="247"/>
      <c r="Y17" s="210"/>
      <c r="Z17" s="210"/>
    </row>
    <row r="18" ht="13.5" customHeight="1">
      <c r="A18" s="242"/>
      <c r="B18" s="236" t="s">
        <v>501</v>
      </c>
      <c r="C18" s="237"/>
      <c r="D18" s="238"/>
      <c r="E18" s="246"/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247"/>
      <c r="U18" s="247"/>
      <c r="V18" s="247"/>
      <c r="W18" s="247"/>
      <c r="X18" s="247"/>
      <c r="Y18" s="210"/>
      <c r="Z18" s="210"/>
    </row>
    <row r="19" ht="13.5" customHeight="1">
      <c r="A19" s="242"/>
      <c r="B19" s="236"/>
      <c r="C19" s="237"/>
      <c r="D19" s="238" t="s">
        <v>502</v>
      </c>
      <c r="E19" s="246"/>
      <c r="F19" s="247"/>
      <c r="H19" s="247" t="s">
        <v>239</v>
      </c>
      <c r="I19" s="247"/>
      <c r="J19" s="247" t="s">
        <v>239</v>
      </c>
      <c r="K19" s="247"/>
      <c r="L19" s="247"/>
      <c r="N19" s="247" t="s">
        <v>239</v>
      </c>
      <c r="O19" s="247"/>
      <c r="P19" s="247" t="s">
        <v>239</v>
      </c>
      <c r="Q19" s="247"/>
      <c r="R19" s="247"/>
      <c r="T19" s="247" t="s">
        <v>239</v>
      </c>
      <c r="U19" s="247"/>
      <c r="V19" s="247" t="s">
        <v>239</v>
      </c>
      <c r="W19" s="247"/>
      <c r="X19" s="247"/>
      <c r="Y19" s="210"/>
      <c r="Z19" s="210"/>
    </row>
    <row r="20" ht="13.5" customHeight="1">
      <c r="A20" s="242"/>
      <c r="B20" s="236"/>
      <c r="C20" s="237"/>
      <c r="D20" s="238" t="s">
        <v>503</v>
      </c>
      <c r="E20" s="246"/>
      <c r="F20" s="247"/>
      <c r="G20" s="247"/>
      <c r="H20" s="247"/>
      <c r="I20" s="247" t="s">
        <v>239</v>
      </c>
      <c r="J20" s="247"/>
      <c r="K20" s="247" t="s">
        <v>239</v>
      </c>
      <c r="L20" s="247"/>
      <c r="M20" s="247"/>
      <c r="N20" s="247"/>
      <c r="O20" s="247" t="s">
        <v>239</v>
      </c>
      <c r="P20" s="247"/>
      <c r="Q20" s="247" t="s">
        <v>239</v>
      </c>
      <c r="R20" s="247"/>
      <c r="S20" s="247"/>
      <c r="T20" s="247"/>
      <c r="U20" s="247" t="s">
        <v>239</v>
      </c>
      <c r="V20" s="247"/>
      <c r="W20" s="247" t="s">
        <v>239</v>
      </c>
      <c r="X20" s="247"/>
      <c r="Y20" s="210"/>
      <c r="Z20" s="210"/>
    </row>
    <row r="21" ht="13.5" customHeight="1">
      <c r="A21" s="242"/>
      <c r="B21" s="236" t="s">
        <v>504</v>
      </c>
      <c r="C21" s="237"/>
      <c r="D21" s="238"/>
      <c r="E21" s="246"/>
      <c r="F21" s="247"/>
      <c r="G21" s="247" t="s">
        <v>239</v>
      </c>
      <c r="H21" s="247" t="s">
        <v>239</v>
      </c>
      <c r="I21" s="247" t="s">
        <v>239</v>
      </c>
      <c r="J21" s="247" t="s">
        <v>239</v>
      </c>
      <c r="K21" s="247" t="s">
        <v>239</v>
      </c>
      <c r="L21" s="247" t="s">
        <v>239</v>
      </c>
      <c r="M21" s="247"/>
      <c r="N21" s="247"/>
      <c r="O21" s="247"/>
      <c r="P21" s="247"/>
      <c r="Q21" s="247"/>
      <c r="R21" s="247"/>
      <c r="S21" s="247"/>
      <c r="T21" s="417"/>
      <c r="U21" s="286"/>
      <c r="V21" s="286"/>
      <c r="W21" s="286"/>
      <c r="X21" s="286"/>
      <c r="Y21" s="210"/>
      <c r="Z21" s="210"/>
    </row>
    <row r="22" ht="13.5" customHeight="1">
      <c r="A22" s="242"/>
      <c r="B22" s="236" t="s">
        <v>452</v>
      </c>
      <c r="C22" s="237"/>
      <c r="D22" s="238"/>
      <c r="E22" s="246"/>
      <c r="F22" s="247"/>
      <c r="G22" s="247"/>
      <c r="H22" s="247"/>
      <c r="I22" s="247"/>
      <c r="J22" s="247"/>
      <c r="K22" s="247"/>
      <c r="L22" s="247"/>
      <c r="M22" s="247" t="s">
        <v>239</v>
      </c>
      <c r="N22" s="247" t="s">
        <v>239</v>
      </c>
      <c r="O22" s="247" t="s">
        <v>239</v>
      </c>
      <c r="P22" s="247" t="s">
        <v>239</v>
      </c>
      <c r="Q22" s="247" t="s">
        <v>239</v>
      </c>
      <c r="R22" s="247" t="s">
        <v>239</v>
      </c>
      <c r="S22" s="247"/>
      <c r="T22" s="417"/>
      <c r="U22" s="286"/>
      <c r="V22" s="286"/>
      <c r="W22" s="286"/>
      <c r="X22" s="286"/>
      <c r="Y22" s="210"/>
      <c r="Z22" s="210"/>
    </row>
    <row r="23" ht="13.5" customHeight="1">
      <c r="A23" s="242"/>
      <c r="B23" s="236" t="s">
        <v>453</v>
      </c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 t="s">
        <v>239</v>
      </c>
      <c r="T23" s="247" t="s">
        <v>239</v>
      </c>
      <c r="U23" s="247" t="s">
        <v>239</v>
      </c>
      <c r="V23" s="247" t="s">
        <v>239</v>
      </c>
      <c r="W23" s="247" t="s">
        <v>239</v>
      </c>
      <c r="X23" s="247" t="s">
        <v>239</v>
      </c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417"/>
      <c r="U24" s="286"/>
      <c r="V24" s="286"/>
      <c r="W24" s="286"/>
      <c r="X24" s="286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417"/>
      <c r="U25" s="286"/>
      <c r="V25" s="286"/>
      <c r="W25" s="286"/>
      <c r="X25" s="286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417"/>
      <c r="U26" s="286"/>
      <c r="V26" s="286"/>
      <c r="W26" s="286"/>
      <c r="X26" s="286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417"/>
      <c r="U27" s="286"/>
      <c r="V27" s="286"/>
      <c r="W27" s="286"/>
      <c r="X27" s="286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419"/>
      <c r="U28" s="286"/>
      <c r="V28" s="286"/>
      <c r="W28" s="286"/>
      <c r="X28" s="286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416"/>
      <c r="U29" s="286"/>
      <c r="V29" s="286"/>
      <c r="W29" s="286"/>
      <c r="X29" s="286"/>
      <c r="Y29" s="210"/>
      <c r="Z29" s="210"/>
    </row>
    <row r="30" ht="13.5" customHeight="1">
      <c r="A30" s="262"/>
      <c r="B30" s="267"/>
      <c r="C30" s="264"/>
      <c r="D30" s="265" t="s">
        <v>505</v>
      </c>
      <c r="E30" s="266"/>
      <c r="F30" s="247" t="s">
        <v>239</v>
      </c>
      <c r="H30" s="247" t="s">
        <v>239</v>
      </c>
      <c r="I30" s="247" t="s">
        <v>239</v>
      </c>
      <c r="J30" s="247" t="s">
        <v>239</v>
      </c>
      <c r="K30" s="247" t="s">
        <v>239</v>
      </c>
      <c r="L30" s="247"/>
      <c r="N30" s="247" t="s">
        <v>239</v>
      </c>
      <c r="O30" s="247" t="s">
        <v>239</v>
      </c>
      <c r="P30" s="247" t="s">
        <v>239</v>
      </c>
      <c r="Q30" s="247" t="s">
        <v>239</v>
      </c>
      <c r="R30" s="247"/>
      <c r="T30" s="247" t="s">
        <v>239</v>
      </c>
      <c r="U30" s="247" t="s">
        <v>239</v>
      </c>
      <c r="V30" s="247" t="s">
        <v>239</v>
      </c>
      <c r="W30" s="247" t="s">
        <v>239</v>
      </c>
      <c r="X30" s="247"/>
      <c r="Y30" s="210"/>
      <c r="Z30" s="210"/>
    </row>
    <row r="31" ht="13.5" customHeight="1">
      <c r="A31" s="262"/>
      <c r="B31" s="267"/>
      <c r="C31" s="373"/>
      <c r="D31" s="265" t="s">
        <v>337</v>
      </c>
      <c r="E31" s="269"/>
      <c r="G31" s="247" t="s">
        <v>239</v>
      </c>
      <c r="H31" s="247"/>
      <c r="I31" s="247"/>
      <c r="J31" s="247"/>
      <c r="L31" s="247" t="s">
        <v>239</v>
      </c>
      <c r="M31" s="247" t="s">
        <v>239</v>
      </c>
      <c r="N31" s="247"/>
      <c r="O31" s="247"/>
      <c r="P31" s="247"/>
      <c r="R31" s="247" t="s">
        <v>239</v>
      </c>
      <c r="S31" s="247" t="s">
        <v>239</v>
      </c>
      <c r="T31" s="247"/>
      <c r="U31" s="247"/>
      <c r="V31" s="247"/>
      <c r="X31" s="247" t="s">
        <v>239</v>
      </c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417"/>
      <c r="U32" s="286"/>
      <c r="V32" s="286"/>
      <c r="W32" s="286"/>
      <c r="X32" s="286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417"/>
      <c r="U33" s="286"/>
      <c r="V33" s="286"/>
      <c r="W33" s="286"/>
      <c r="X33" s="286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417"/>
      <c r="U34" s="286"/>
      <c r="V34" s="286"/>
      <c r="W34" s="286"/>
      <c r="X34" s="286"/>
      <c r="Y34" s="210"/>
      <c r="Z34" s="210"/>
    </row>
    <row r="35" ht="13.5" customHeight="1">
      <c r="A35" s="262"/>
      <c r="B35" s="267"/>
      <c r="C35" s="373"/>
      <c r="D35" s="265"/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417"/>
      <c r="U35" s="286"/>
      <c r="V35" s="286"/>
      <c r="W35" s="286"/>
      <c r="X35" s="286"/>
      <c r="Y35" s="210"/>
      <c r="Z35" s="210"/>
    </row>
    <row r="36" ht="13.5" customHeight="1">
      <c r="A36" s="262"/>
      <c r="B36" s="270"/>
      <c r="C36" s="271"/>
      <c r="D36" s="272"/>
      <c r="E36" s="273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420"/>
      <c r="U36" s="286"/>
      <c r="V36" s="286"/>
      <c r="W36" s="286"/>
      <c r="X36" s="286"/>
      <c r="Y36" s="210"/>
      <c r="Z36" s="210"/>
    </row>
    <row r="37" ht="13.5" customHeight="1">
      <c r="A37" s="255" t="s">
        <v>257</v>
      </c>
      <c r="B37" s="276" t="s">
        <v>258</v>
      </c>
      <c r="C37" s="179"/>
      <c r="D37" s="180"/>
      <c r="E37" s="277"/>
      <c r="F37" s="384" t="s">
        <v>103</v>
      </c>
      <c r="G37" s="384" t="s">
        <v>29</v>
      </c>
      <c r="H37" s="384" t="s">
        <v>103</v>
      </c>
      <c r="I37" s="384" t="s">
        <v>103</v>
      </c>
      <c r="J37" s="384" t="s">
        <v>103</v>
      </c>
      <c r="K37" s="384" t="s">
        <v>103</v>
      </c>
      <c r="L37" s="384" t="s">
        <v>29</v>
      </c>
      <c r="M37" s="384" t="s">
        <v>29</v>
      </c>
      <c r="N37" s="384" t="s">
        <v>103</v>
      </c>
      <c r="O37" s="384" t="s">
        <v>103</v>
      </c>
      <c r="P37" s="384" t="s">
        <v>103</v>
      </c>
      <c r="Q37" s="384" t="s">
        <v>103</v>
      </c>
      <c r="R37" s="384" t="s">
        <v>29</v>
      </c>
      <c r="S37" s="384" t="s">
        <v>29</v>
      </c>
      <c r="T37" s="384" t="s">
        <v>103</v>
      </c>
      <c r="U37" s="384" t="s">
        <v>103</v>
      </c>
      <c r="V37" s="384" t="s">
        <v>103</v>
      </c>
      <c r="W37" s="384" t="s">
        <v>103</v>
      </c>
      <c r="X37" s="384" t="s">
        <v>29</v>
      </c>
      <c r="Y37" s="210"/>
      <c r="Z37" s="210"/>
    </row>
    <row r="38" ht="13.5" customHeight="1">
      <c r="A38" s="262"/>
      <c r="B38" s="281" t="s">
        <v>259</v>
      </c>
      <c r="C38" s="11"/>
      <c r="D38" s="12"/>
      <c r="E38" s="282"/>
      <c r="F38" s="350" t="s">
        <v>260</v>
      </c>
      <c r="G38" s="350" t="s">
        <v>260</v>
      </c>
      <c r="H38" s="350" t="s">
        <v>260</v>
      </c>
      <c r="I38" s="350" t="s">
        <v>260</v>
      </c>
      <c r="J38" s="350" t="s">
        <v>260</v>
      </c>
      <c r="K38" s="350" t="s">
        <v>260</v>
      </c>
      <c r="L38" s="350" t="s">
        <v>260</v>
      </c>
      <c r="M38" s="350" t="s">
        <v>260</v>
      </c>
      <c r="N38" s="350" t="s">
        <v>260</v>
      </c>
      <c r="O38" s="350" t="s">
        <v>260</v>
      </c>
      <c r="P38" s="350" t="s">
        <v>260</v>
      </c>
      <c r="Q38" s="350" t="s">
        <v>260</v>
      </c>
      <c r="R38" s="350" t="s">
        <v>260</v>
      </c>
      <c r="S38" s="350" t="s">
        <v>260</v>
      </c>
      <c r="T38" s="350" t="s">
        <v>260</v>
      </c>
      <c r="U38" s="350" t="s">
        <v>260</v>
      </c>
      <c r="V38" s="350" t="s">
        <v>260</v>
      </c>
      <c r="W38" s="350" t="s">
        <v>260</v>
      </c>
      <c r="X38" s="350" t="s">
        <v>260</v>
      </c>
      <c r="Y38" s="210"/>
      <c r="Z38" s="210"/>
    </row>
    <row r="39" ht="13.5" customHeight="1">
      <c r="A39" s="262"/>
      <c r="B39" s="285" t="s">
        <v>261</v>
      </c>
      <c r="C39" s="11"/>
      <c r="D39" s="12"/>
      <c r="E39" s="286"/>
      <c r="F39" s="287">
        <v>39139.0</v>
      </c>
      <c r="G39" s="287">
        <v>39139.0</v>
      </c>
      <c r="H39" s="287">
        <v>39140.0</v>
      </c>
      <c r="I39" s="287">
        <v>39141.0</v>
      </c>
      <c r="J39" s="287">
        <v>39142.0</v>
      </c>
      <c r="K39" s="287">
        <v>39143.0</v>
      </c>
      <c r="L39" s="287">
        <v>39144.0</v>
      </c>
      <c r="M39" s="287">
        <v>39139.0</v>
      </c>
      <c r="N39" s="287">
        <v>39140.0</v>
      </c>
      <c r="O39" s="287">
        <v>39141.0</v>
      </c>
      <c r="P39" s="287">
        <v>39142.0</v>
      </c>
      <c r="Q39" s="287">
        <v>39143.0</v>
      </c>
      <c r="R39" s="287">
        <v>39144.0</v>
      </c>
      <c r="S39" s="287">
        <v>39139.0</v>
      </c>
      <c r="T39" s="287">
        <v>39140.0</v>
      </c>
      <c r="U39" s="287">
        <v>39141.0</v>
      </c>
      <c r="V39" s="287">
        <v>39142.0</v>
      </c>
      <c r="W39" s="287">
        <v>39143.0</v>
      </c>
      <c r="X39" s="287">
        <v>39144.0</v>
      </c>
      <c r="Y39" s="210"/>
      <c r="Z39" s="210"/>
    </row>
    <row r="40" ht="69.0" customHeight="1">
      <c r="A40" s="387"/>
      <c r="B40" s="290" t="s">
        <v>262</v>
      </c>
      <c r="C40" s="191"/>
      <c r="D40" s="192"/>
      <c r="E40" s="291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421"/>
      <c r="U40" s="286"/>
      <c r="V40" s="286"/>
      <c r="W40" s="286"/>
      <c r="X40" s="286"/>
      <c r="Y40" s="210"/>
      <c r="Z40" s="210"/>
    </row>
    <row r="41" ht="9.75" customHeight="1">
      <c r="A41" s="388"/>
      <c r="B41" s="226"/>
      <c r="C41" s="210"/>
      <c r="D41" s="227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ht="13.5" customHeight="1">
      <c r="A42" s="210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9:D39"/>
    <mergeCell ref="B40:D40"/>
    <mergeCell ref="A5:B5"/>
    <mergeCell ref="C5:E5"/>
    <mergeCell ref="F5:K5"/>
    <mergeCell ref="O5:T5"/>
    <mergeCell ref="D17:E17"/>
    <mergeCell ref="B37:D37"/>
    <mergeCell ref="B38:D38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144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151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COUNTIF(F38:HQ38,"P")</f>
        <v>15</v>
      </c>
      <c r="B5" s="124"/>
      <c r="C5" s="223">
        <f>COUNTIF(F38:HQ38,"F")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COUNTIF(E37:HQ37,"N")</f>
        <v>9</v>
      </c>
      <c r="M5" s="224">
        <f>COUNTIF(E37:HQ37,"A")</f>
        <v>6</v>
      </c>
      <c r="N5" s="224">
        <f>COUNTIF(E37:HQ37,"B")</f>
        <v>0</v>
      </c>
      <c r="O5" s="223">
        <f>COUNTA(E7:HT7)</f>
        <v>15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 t="s">
        <v>215</v>
      </c>
      <c r="I7" s="358" t="s">
        <v>216</v>
      </c>
      <c r="J7" s="358" t="s">
        <v>217</v>
      </c>
      <c r="K7" s="358" t="s">
        <v>218</v>
      </c>
      <c r="L7" s="358" t="s">
        <v>219</v>
      </c>
      <c r="M7" s="358" t="s">
        <v>220</v>
      </c>
      <c r="N7" s="358" t="s">
        <v>221</v>
      </c>
      <c r="O7" s="358" t="s">
        <v>222</v>
      </c>
      <c r="P7" s="358" t="s">
        <v>223</v>
      </c>
      <c r="Q7" s="358" t="s">
        <v>224</v>
      </c>
      <c r="R7" s="358" t="s">
        <v>225</v>
      </c>
      <c r="S7" s="358" t="s">
        <v>226</v>
      </c>
      <c r="T7" s="359" t="s">
        <v>227</v>
      </c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494</v>
      </c>
      <c r="C12" s="237"/>
      <c r="D12" s="238" t="s">
        <v>273</v>
      </c>
      <c r="E12" s="246"/>
      <c r="F12" s="247" t="s">
        <v>239</v>
      </c>
      <c r="G12" s="247" t="s">
        <v>239</v>
      </c>
      <c r="H12" s="247"/>
      <c r="I12" s="247"/>
      <c r="J12" s="247"/>
      <c r="K12" s="247" t="s">
        <v>239</v>
      </c>
      <c r="L12" s="247" t="s">
        <v>239</v>
      </c>
      <c r="M12" s="247"/>
      <c r="N12" s="247"/>
      <c r="O12" s="247"/>
      <c r="P12" s="247" t="s">
        <v>239</v>
      </c>
      <c r="Q12" s="247" t="s">
        <v>239</v>
      </c>
      <c r="R12" s="247"/>
      <c r="S12" s="247"/>
      <c r="T12" s="247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 t="s">
        <v>495</v>
      </c>
      <c r="E13" s="246"/>
      <c r="F13" s="247"/>
      <c r="G13" s="247"/>
      <c r="H13" s="247" t="s">
        <v>239</v>
      </c>
      <c r="I13" s="247"/>
      <c r="J13" s="247" t="s">
        <v>239</v>
      </c>
      <c r="K13" s="247"/>
      <c r="L13" s="247"/>
      <c r="M13" s="247" t="s">
        <v>239</v>
      </c>
      <c r="N13" s="247"/>
      <c r="O13" s="247" t="s">
        <v>239</v>
      </c>
      <c r="P13" s="247"/>
      <c r="Q13" s="247"/>
      <c r="R13" s="247" t="s">
        <v>239</v>
      </c>
      <c r="S13" s="247"/>
      <c r="T13" s="247" t="s">
        <v>239</v>
      </c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 t="s">
        <v>496</v>
      </c>
      <c r="E14" s="246"/>
      <c r="F14" s="247"/>
      <c r="G14" s="247"/>
      <c r="H14" s="247"/>
      <c r="I14" s="247" t="s">
        <v>239</v>
      </c>
      <c r="J14" s="247"/>
      <c r="K14" s="247"/>
      <c r="L14" s="247"/>
      <c r="M14" s="247"/>
      <c r="N14" s="247" t="s">
        <v>239</v>
      </c>
      <c r="O14" s="247"/>
      <c r="P14" s="247"/>
      <c r="Q14" s="247"/>
      <c r="R14" s="247"/>
      <c r="S14" s="247" t="s">
        <v>239</v>
      </c>
      <c r="T14" s="247"/>
      <c r="U14" s="210"/>
      <c r="V14" s="210"/>
      <c r="W14" s="210"/>
      <c r="X14" s="210"/>
      <c r="Y14" s="210"/>
      <c r="Z14" s="210"/>
    </row>
    <row r="15" ht="13.5" customHeight="1">
      <c r="A15" s="242"/>
      <c r="B15" s="236" t="s">
        <v>408</v>
      </c>
      <c r="C15" s="237"/>
      <c r="D15" s="238"/>
      <c r="E15" s="246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247"/>
      <c r="U15" s="369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 t="s">
        <v>273</v>
      </c>
      <c r="E16" s="246"/>
      <c r="F16" s="247" t="s">
        <v>239</v>
      </c>
      <c r="G16" s="247"/>
      <c r="H16" s="247"/>
      <c r="I16" s="247"/>
      <c r="J16" s="247" t="s">
        <v>239</v>
      </c>
      <c r="K16" s="247" t="s">
        <v>239</v>
      </c>
      <c r="L16" s="247"/>
      <c r="M16" s="247"/>
      <c r="N16" s="247"/>
      <c r="O16" s="247" t="s">
        <v>239</v>
      </c>
      <c r="P16" s="247" t="s">
        <v>239</v>
      </c>
      <c r="Q16" s="247"/>
      <c r="R16" s="247"/>
      <c r="S16" s="247"/>
      <c r="T16" s="247" t="s">
        <v>239</v>
      </c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27">
        <v>1.0</v>
      </c>
      <c r="F17" s="247"/>
      <c r="G17" s="247" t="s">
        <v>239</v>
      </c>
      <c r="H17" s="247" t="s">
        <v>239</v>
      </c>
      <c r="I17" s="247" t="s">
        <v>239</v>
      </c>
      <c r="J17" s="247"/>
      <c r="K17" s="247"/>
      <c r="L17" s="247" t="s">
        <v>239</v>
      </c>
      <c r="M17" s="247" t="s">
        <v>239</v>
      </c>
      <c r="N17" s="247" t="s">
        <v>239</v>
      </c>
      <c r="O17" s="247"/>
      <c r="P17" s="247"/>
      <c r="Q17" s="247" t="s">
        <v>239</v>
      </c>
      <c r="R17" s="247" t="s">
        <v>239</v>
      </c>
      <c r="S17" s="247" t="s">
        <v>239</v>
      </c>
      <c r="T17" s="247"/>
      <c r="U17" s="210"/>
      <c r="V17" s="210"/>
      <c r="W17" s="210"/>
      <c r="X17" s="210"/>
      <c r="Y17" s="210"/>
      <c r="Z17" s="210"/>
    </row>
    <row r="18" ht="13.5" customHeight="1">
      <c r="A18" s="242"/>
      <c r="B18" s="236" t="s">
        <v>504</v>
      </c>
      <c r="C18" s="237"/>
      <c r="D18" s="238"/>
      <c r="E18" s="246"/>
      <c r="F18" s="247" t="s">
        <v>239</v>
      </c>
      <c r="G18" s="247" t="s">
        <v>239</v>
      </c>
      <c r="H18" s="247" t="s">
        <v>239</v>
      </c>
      <c r="I18" s="247" t="s">
        <v>239</v>
      </c>
      <c r="J18" s="247" t="s">
        <v>239</v>
      </c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 t="s">
        <v>452</v>
      </c>
      <c r="C19" s="237"/>
      <c r="D19" s="238"/>
      <c r="E19" s="246"/>
      <c r="F19" s="247"/>
      <c r="G19" s="247"/>
      <c r="H19" s="247"/>
      <c r="I19" s="247"/>
      <c r="J19" s="247"/>
      <c r="K19" s="247" t="s">
        <v>239</v>
      </c>
      <c r="L19" s="247" t="s">
        <v>239</v>
      </c>
      <c r="M19" s="247" t="s">
        <v>239</v>
      </c>
      <c r="N19" s="247" t="s">
        <v>239</v>
      </c>
      <c r="O19" s="247" t="s">
        <v>239</v>
      </c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 t="s">
        <v>453</v>
      </c>
      <c r="C20" s="237"/>
      <c r="D20" s="238"/>
      <c r="E20" s="246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 t="s">
        <v>239</v>
      </c>
      <c r="Q20" s="247" t="s">
        <v>239</v>
      </c>
      <c r="R20" s="247" t="s">
        <v>239</v>
      </c>
      <c r="S20" s="247" t="s">
        <v>239</v>
      </c>
      <c r="T20" s="247" t="s">
        <v>239</v>
      </c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506</v>
      </c>
      <c r="E30" s="266"/>
      <c r="F30" s="247"/>
      <c r="G30" s="247" t="s">
        <v>239</v>
      </c>
      <c r="H30" s="247" t="s">
        <v>239</v>
      </c>
      <c r="I30" s="247" t="s">
        <v>239</v>
      </c>
      <c r="J30" s="247"/>
      <c r="K30" s="247"/>
      <c r="L30" s="247" t="s">
        <v>239</v>
      </c>
      <c r="M30" s="247" t="s">
        <v>239</v>
      </c>
      <c r="N30" s="247" t="s">
        <v>239</v>
      </c>
      <c r="O30" s="247"/>
      <c r="P30" s="247"/>
      <c r="Q30" s="247" t="s">
        <v>239</v>
      </c>
      <c r="R30" s="247" t="s">
        <v>239</v>
      </c>
      <c r="S30" s="247" t="s">
        <v>239</v>
      </c>
      <c r="T30" s="247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 t="s">
        <v>337</v>
      </c>
      <c r="E31" s="269"/>
      <c r="F31" s="247" t="s">
        <v>239</v>
      </c>
      <c r="G31" s="247"/>
      <c r="H31" s="247"/>
      <c r="I31" s="247"/>
      <c r="J31" s="247" t="s">
        <v>239</v>
      </c>
      <c r="K31" s="247" t="s">
        <v>239</v>
      </c>
      <c r="L31" s="247"/>
      <c r="M31" s="247"/>
      <c r="N31" s="247"/>
      <c r="O31" s="247" t="s">
        <v>239</v>
      </c>
      <c r="P31" s="247" t="s">
        <v>239</v>
      </c>
      <c r="Q31" s="247"/>
      <c r="R31" s="247"/>
      <c r="S31" s="247"/>
      <c r="T31" s="247" t="s">
        <v>239</v>
      </c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 t="s">
        <v>387</v>
      </c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70"/>
      <c r="C36" s="271"/>
      <c r="D36" s="272" t="s">
        <v>388</v>
      </c>
      <c r="E36" s="273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55" t="s">
        <v>257</v>
      </c>
      <c r="B37" s="276" t="s">
        <v>258</v>
      </c>
      <c r="C37" s="179"/>
      <c r="D37" s="180"/>
      <c r="E37" s="277"/>
      <c r="F37" s="384" t="s">
        <v>29</v>
      </c>
      <c r="G37" s="384" t="s">
        <v>103</v>
      </c>
      <c r="H37" s="384" t="s">
        <v>103</v>
      </c>
      <c r="I37" s="384" t="s">
        <v>103</v>
      </c>
      <c r="J37" s="384" t="s">
        <v>29</v>
      </c>
      <c r="K37" s="384" t="s">
        <v>29</v>
      </c>
      <c r="L37" s="384" t="s">
        <v>103</v>
      </c>
      <c r="M37" s="384" t="s">
        <v>103</v>
      </c>
      <c r="N37" s="384" t="s">
        <v>103</v>
      </c>
      <c r="O37" s="384" t="s">
        <v>29</v>
      </c>
      <c r="P37" s="384" t="s">
        <v>29</v>
      </c>
      <c r="Q37" s="384" t="s">
        <v>103</v>
      </c>
      <c r="R37" s="384" t="s">
        <v>103</v>
      </c>
      <c r="S37" s="384" t="s">
        <v>103</v>
      </c>
      <c r="T37" s="384" t="s">
        <v>29</v>
      </c>
      <c r="U37" s="210"/>
      <c r="V37" s="210"/>
      <c r="W37" s="210"/>
      <c r="X37" s="210"/>
      <c r="Y37" s="210"/>
      <c r="Z37" s="210"/>
    </row>
    <row r="38" ht="13.5" customHeight="1">
      <c r="A38" s="262"/>
      <c r="B38" s="281" t="s">
        <v>259</v>
      </c>
      <c r="C38" s="11"/>
      <c r="D38" s="12"/>
      <c r="E38" s="282"/>
      <c r="F38" s="350" t="s">
        <v>260</v>
      </c>
      <c r="G38" s="350" t="s">
        <v>260</v>
      </c>
      <c r="H38" s="350" t="s">
        <v>260</v>
      </c>
      <c r="I38" s="350" t="s">
        <v>260</v>
      </c>
      <c r="J38" s="350" t="s">
        <v>260</v>
      </c>
      <c r="K38" s="350" t="s">
        <v>260</v>
      </c>
      <c r="L38" s="350" t="s">
        <v>260</v>
      </c>
      <c r="M38" s="350" t="s">
        <v>260</v>
      </c>
      <c r="N38" s="350" t="s">
        <v>260</v>
      </c>
      <c r="O38" s="350" t="s">
        <v>260</v>
      </c>
      <c r="P38" s="350" t="s">
        <v>260</v>
      </c>
      <c r="Q38" s="350" t="s">
        <v>260</v>
      </c>
      <c r="R38" s="350" t="s">
        <v>260</v>
      </c>
      <c r="S38" s="350" t="s">
        <v>260</v>
      </c>
      <c r="T38" s="350" t="s">
        <v>260</v>
      </c>
      <c r="U38" s="210"/>
      <c r="V38" s="210"/>
      <c r="W38" s="210"/>
      <c r="X38" s="210"/>
      <c r="Y38" s="210"/>
      <c r="Z38" s="210"/>
    </row>
    <row r="39" ht="13.5" customHeight="1">
      <c r="A39" s="262"/>
      <c r="B39" s="285" t="s">
        <v>261</v>
      </c>
      <c r="C39" s="11"/>
      <c r="D39" s="12"/>
      <c r="E39" s="286"/>
      <c r="F39" s="287">
        <v>39139.0</v>
      </c>
      <c r="G39" s="287">
        <v>39139.0</v>
      </c>
      <c r="H39" s="287">
        <v>39140.0</v>
      </c>
      <c r="I39" s="287">
        <v>39141.0</v>
      </c>
      <c r="J39" s="287">
        <v>39142.0</v>
      </c>
      <c r="K39" s="287">
        <v>39139.0</v>
      </c>
      <c r="L39" s="287">
        <v>39139.0</v>
      </c>
      <c r="M39" s="287">
        <v>39140.0</v>
      </c>
      <c r="N39" s="287">
        <v>39141.0</v>
      </c>
      <c r="O39" s="287">
        <v>39142.0</v>
      </c>
      <c r="P39" s="287">
        <v>39139.0</v>
      </c>
      <c r="Q39" s="287">
        <v>39139.0</v>
      </c>
      <c r="R39" s="287">
        <v>39140.0</v>
      </c>
      <c r="S39" s="287">
        <v>39141.0</v>
      </c>
      <c r="T39" s="287">
        <v>39142.0</v>
      </c>
      <c r="U39" s="210"/>
      <c r="V39" s="210"/>
      <c r="W39" s="210"/>
      <c r="X39" s="210"/>
      <c r="Y39" s="210"/>
      <c r="Z39" s="210"/>
    </row>
    <row r="40" ht="69.0" customHeight="1">
      <c r="A40" s="387"/>
      <c r="B40" s="290" t="s">
        <v>262</v>
      </c>
      <c r="C40" s="191"/>
      <c r="D40" s="192"/>
      <c r="E40" s="291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4"/>
      <c r="U40" s="210"/>
      <c r="V40" s="210"/>
      <c r="W40" s="210"/>
      <c r="X40" s="210"/>
      <c r="Y40" s="210"/>
      <c r="Z40" s="210"/>
    </row>
    <row r="41" ht="9.75" customHeight="1">
      <c r="A41" s="388"/>
      <c r="B41" s="226"/>
      <c r="C41" s="210"/>
      <c r="D41" s="227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ht="13.5" customHeight="1">
      <c r="A42" s="210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9:D39"/>
    <mergeCell ref="B40:D40"/>
    <mergeCell ref="A5:B5"/>
    <mergeCell ref="C5:E5"/>
    <mergeCell ref="F5:K5"/>
    <mergeCell ref="O5:T5"/>
    <mergeCell ref="D17:E17"/>
    <mergeCell ref="B37:D37"/>
    <mergeCell ref="B38:D38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45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507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346</v>
      </c>
      <c r="D2" s="112"/>
      <c r="E2" s="113"/>
      <c r="F2" s="214" t="s">
        <v>210</v>
      </c>
      <c r="G2" s="11"/>
      <c r="H2" s="11"/>
      <c r="I2" s="11"/>
      <c r="J2" s="11"/>
      <c r="K2" s="12"/>
      <c r="L2" s="215" t="s">
        <v>508</v>
      </c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COUNTIF(F62:HQ62,"P")</f>
        <v>9</v>
      </c>
      <c r="B5" s="124"/>
      <c r="C5" s="223">
        <f>COUNTIF(F46:HQ46,"F")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COUNTIF(E61:HQ61,"N")</f>
        <v>9</v>
      </c>
      <c r="M5" s="224">
        <f>COUNTIF(E61:HQ61,"A")</f>
        <v>0</v>
      </c>
      <c r="N5" s="224">
        <f>COUNTIF(E41:HQ41,"B")</f>
        <v>0</v>
      </c>
      <c r="O5" s="223">
        <f>COUNTA(E7:HT7)</f>
        <v>9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 t="s">
        <v>215</v>
      </c>
      <c r="I7" s="358" t="s">
        <v>216</v>
      </c>
      <c r="J7" s="358" t="s">
        <v>217</v>
      </c>
      <c r="K7" s="358" t="s">
        <v>218</v>
      </c>
      <c r="L7" s="358" t="s">
        <v>219</v>
      </c>
      <c r="M7" s="358" t="s">
        <v>220</v>
      </c>
      <c r="N7" s="358" t="s">
        <v>221</v>
      </c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 t="s">
        <v>509</v>
      </c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510</v>
      </c>
      <c r="C12" s="237"/>
      <c r="D12" s="238" t="s">
        <v>511</v>
      </c>
      <c r="E12" s="246"/>
      <c r="F12" s="247" t="s">
        <v>239</v>
      </c>
      <c r="G12" s="247" t="s">
        <v>239</v>
      </c>
      <c r="H12" s="247" t="s">
        <v>239</v>
      </c>
      <c r="I12" s="247" t="s">
        <v>239</v>
      </c>
      <c r="J12" s="247"/>
      <c r="K12" s="247"/>
      <c r="L12" s="247" t="s">
        <v>239</v>
      </c>
      <c r="M12" s="247" t="s">
        <v>239</v>
      </c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 t="s">
        <v>273</v>
      </c>
      <c r="E13" s="246"/>
      <c r="F13" s="247"/>
      <c r="G13" s="247"/>
      <c r="H13" s="247"/>
      <c r="I13" s="247"/>
      <c r="J13" s="247" t="s">
        <v>239</v>
      </c>
      <c r="K13" s="247" t="s">
        <v>239</v>
      </c>
      <c r="L13" s="247"/>
      <c r="M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>
        <v>12345.0</v>
      </c>
      <c r="E14" s="246"/>
      <c r="F14" s="247"/>
      <c r="G14" s="247"/>
      <c r="H14" s="247"/>
      <c r="I14" s="247"/>
      <c r="J14" s="247"/>
      <c r="K14" s="247"/>
      <c r="L14" s="247"/>
      <c r="M14" s="247"/>
      <c r="N14" s="247" t="s">
        <v>239</v>
      </c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 t="s">
        <v>512</v>
      </c>
      <c r="C15" s="237"/>
      <c r="D15" s="238"/>
      <c r="E15" s="246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210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>
        <v>2.0</v>
      </c>
      <c r="E16" s="246"/>
      <c r="F16" s="247"/>
      <c r="G16" s="247"/>
      <c r="H16" s="247" t="s">
        <v>239</v>
      </c>
      <c r="I16" s="247"/>
      <c r="J16" s="247"/>
      <c r="K16" s="247"/>
      <c r="L16" s="247" t="s">
        <v>239</v>
      </c>
      <c r="M16" s="247"/>
      <c r="N16" s="247"/>
      <c r="O16" s="247"/>
      <c r="P16" s="247"/>
      <c r="Q16" s="247"/>
      <c r="R16" s="247"/>
      <c r="S16" s="247"/>
      <c r="T16" s="368"/>
      <c r="U16" s="210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38">
        <v>4.0</v>
      </c>
      <c r="E17" s="246"/>
      <c r="F17" s="247" t="s">
        <v>239</v>
      </c>
      <c r="G17" s="247" t="s">
        <v>239</v>
      </c>
      <c r="H17" s="247"/>
      <c r="I17" s="247" t="s">
        <v>239</v>
      </c>
      <c r="L17" s="247"/>
      <c r="M17" s="247" t="s">
        <v>239</v>
      </c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 t="s">
        <v>273</v>
      </c>
      <c r="E18" s="246"/>
      <c r="F18" s="247"/>
      <c r="G18" s="247"/>
      <c r="H18" s="247"/>
      <c r="I18" s="247"/>
      <c r="J18" s="247" t="s">
        <v>239</v>
      </c>
      <c r="K18" s="247" t="s">
        <v>239</v>
      </c>
      <c r="L18" s="247"/>
      <c r="M18" s="247"/>
      <c r="N18" s="247" t="s">
        <v>239</v>
      </c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 t="s">
        <v>513</v>
      </c>
      <c r="C19" s="237"/>
      <c r="D19" s="238"/>
      <c r="E19" s="246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369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27" t="s">
        <v>514</v>
      </c>
      <c r="F20" s="247" t="s">
        <v>239</v>
      </c>
      <c r="G20" s="247" t="s">
        <v>239</v>
      </c>
      <c r="H20" s="247" t="s">
        <v>239</v>
      </c>
      <c r="I20" s="247" t="s">
        <v>239</v>
      </c>
      <c r="L20" s="247" t="s">
        <v>239</v>
      </c>
      <c r="M20" s="247" t="s">
        <v>239</v>
      </c>
      <c r="O20" s="247"/>
      <c r="P20" s="247"/>
      <c r="Q20" s="247"/>
      <c r="R20" s="247"/>
      <c r="S20" s="247"/>
      <c r="T20" s="368"/>
      <c r="U20" s="369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 t="s">
        <v>273</v>
      </c>
      <c r="E21" s="246"/>
      <c r="F21" s="247"/>
      <c r="G21" s="247"/>
      <c r="H21" s="247"/>
      <c r="I21" s="247"/>
      <c r="J21" s="247" t="s">
        <v>239</v>
      </c>
      <c r="K21" s="247" t="s">
        <v>239</v>
      </c>
      <c r="L21" s="247"/>
      <c r="M21" s="247"/>
      <c r="N21" s="247" t="s">
        <v>239</v>
      </c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 t="s">
        <v>515</v>
      </c>
      <c r="C22" s="237"/>
      <c r="D22" s="238"/>
      <c r="E22" s="246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422">
        <v>34834.0</v>
      </c>
      <c r="E23" s="246"/>
      <c r="F23" s="247" t="s">
        <v>239</v>
      </c>
      <c r="G23" s="247" t="s">
        <v>239</v>
      </c>
      <c r="H23" s="247" t="s">
        <v>239</v>
      </c>
      <c r="I23" s="247" t="s">
        <v>239</v>
      </c>
      <c r="L23" s="247" t="s">
        <v>239</v>
      </c>
      <c r="M23" s="247" t="s">
        <v>239</v>
      </c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 t="s">
        <v>273</v>
      </c>
      <c r="E24" s="246"/>
      <c r="F24" s="247"/>
      <c r="G24" s="247"/>
      <c r="H24" s="247"/>
      <c r="I24" s="247"/>
      <c r="J24" s="247" t="s">
        <v>239</v>
      </c>
      <c r="K24" s="247" t="s">
        <v>239</v>
      </c>
      <c r="L24" s="247"/>
      <c r="M24" s="247"/>
      <c r="N24" s="247" t="s">
        <v>239</v>
      </c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 t="s">
        <v>516</v>
      </c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423" t="s">
        <v>517</v>
      </c>
      <c r="E26" s="246"/>
      <c r="F26" s="247" t="s">
        <v>239</v>
      </c>
      <c r="G26" s="247" t="s">
        <v>239</v>
      </c>
      <c r="H26" s="247" t="s">
        <v>239</v>
      </c>
      <c r="I26" s="247" t="s">
        <v>239</v>
      </c>
      <c r="L26" s="247" t="s">
        <v>239</v>
      </c>
      <c r="M26" s="247" t="s">
        <v>239</v>
      </c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 t="s">
        <v>273</v>
      </c>
      <c r="E27" s="246"/>
      <c r="F27" s="247"/>
      <c r="G27" s="247"/>
      <c r="H27" s="247"/>
      <c r="I27" s="247"/>
      <c r="J27" s="247" t="s">
        <v>239</v>
      </c>
      <c r="K27" s="247" t="s">
        <v>239</v>
      </c>
      <c r="L27" s="247"/>
      <c r="M27" s="247"/>
      <c r="N27" s="247" t="s">
        <v>239</v>
      </c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36" t="s">
        <v>518</v>
      </c>
      <c r="C28" s="237"/>
      <c r="D28" s="238"/>
      <c r="E28" s="246"/>
      <c r="F28" s="247"/>
      <c r="G28" s="247"/>
      <c r="H28" s="247"/>
      <c r="I28" s="247"/>
      <c r="J28" s="247"/>
      <c r="K28" s="247"/>
      <c r="L28" s="247"/>
      <c r="M28" s="247"/>
      <c r="N28" s="247"/>
      <c r="O28" s="247"/>
      <c r="P28" s="247"/>
      <c r="Q28" s="247"/>
      <c r="R28" s="247"/>
      <c r="S28" s="247"/>
      <c r="T28" s="368"/>
      <c r="U28" s="210"/>
      <c r="V28" s="210"/>
      <c r="W28" s="210"/>
      <c r="X28" s="210"/>
      <c r="Y28" s="210"/>
      <c r="Z28" s="210"/>
    </row>
    <row r="29" ht="13.5" customHeight="1">
      <c r="A29" s="242"/>
      <c r="B29" s="236"/>
      <c r="C29" s="237"/>
      <c r="D29" s="238" t="s">
        <v>519</v>
      </c>
      <c r="E29" s="246"/>
      <c r="F29" s="247" t="s">
        <v>239</v>
      </c>
      <c r="G29" s="247" t="s">
        <v>239</v>
      </c>
      <c r="H29" s="247" t="s">
        <v>239</v>
      </c>
      <c r="I29" s="247" t="s">
        <v>239</v>
      </c>
      <c r="J29" s="247"/>
      <c r="K29" s="247"/>
      <c r="L29" s="247" t="s">
        <v>239</v>
      </c>
      <c r="M29" s="247" t="s">
        <v>239</v>
      </c>
      <c r="N29" s="247"/>
      <c r="O29" s="247"/>
      <c r="P29" s="247"/>
      <c r="Q29" s="247"/>
      <c r="R29" s="247"/>
      <c r="S29" s="247"/>
      <c r="T29" s="368"/>
      <c r="U29" s="210"/>
      <c r="V29" s="210"/>
      <c r="W29" s="210"/>
      <c r="X29" s="210"/>
      <c r="Y29" s="210"/>
      <c r="Z29" s="210"/>
    </row>
    <row r="30" ht="13.5" customHeight="1">
      <c r="A30" s="242"/>
      <c r="B30" s="236"/>
      <c r="C30" s="237"/>
      <c r="D30" s="238" t="s">
        <v>273</v>
      </c>
      <c r="E30" s="246"/>
      <c r="F30" s="247"/>
      <c r="G30" s="247"/>
      <c r="H30" s="247"/>
      <c r="I30" s="247"/>
      <c r="J30" s="247" t="s">
        <v>239</v>
      </c>
      <c r="K30" s="247" t="s">
        <v>239</v>
      </c>
      <c r="L30" s="247"/>
      <c r="M30" s="247"/>
      <c r="N30" s="247" t="s">
        <v>239</v>
      </c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42"/>
      <c r="B31" s="236" t="s">
        <v>520</v>
      </c>
      <c r="C31" s="237"/>
      <c r="D31" s="238"/>
      <c r="E31" s="246"/>
      <c r="F31" s="247"/>
      <c r="G31" s="247"/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42"/>
      <c r="B32" s="409"/>
      <c r="C32" s="410"/>
      <c r="D32" s="424" t="s">
        <v>522</v>
      </c>
      <c r="E32" s="412"/>
      <c r="F32" s="247" t="s">
        <v>239</v>
      </c>
      <c r="G32" s="247" t="s">
        <v>239</v>
      </c>
      <c r="H32" s="247" t="s">
        <v>239</v>
      </c>
      <c r="I32" s="247" t="s">
        <v>239</v>
      </c>
      <c r="J32" s="374"/>
      <c r="K32" s="374"/>
      <c r="L32" s="247" t="s">
        <v>239</v>
      </c>
      <c r="M32" s="247" t="s">
        <v>239</v>
      </c>
      <c r="N32" s="374"/>
      <c r="O32" s="374"/>
      <c r="P32" s="374"/>
      <c r="Q32" s="374"/>
      <c r="R32" s="374"/>
      <c r="S32" s="374"/>
      <c r="T32" s="375"/>
      <c r="U32" s="210"/>
      <c r="V32" s="210"/>
      <c r="W32" s="210"/>
      <c r="X32" s="210"/>
      <c r="Y32" s="210"/>
      <c r="Z32" s="210"/>
    </row>
    <row r="33" ht="13.5" customHeight="1">
      <c r="A33" s="242"/>
      <c r="B33" s="409"/>
      <c r="C33" s="410"/>
      <c r="D33" s="411" t="s">
        <v>273</v>
      </c>
      <c r="E33" s="412"/>
      <c r="F33" s="374"/>
      <c r="G33" s="374"/>
      <c r="H33" s="374"/>
      <c r="I33" s="374"/>
      <c r="J33" s="247" t="s">
        <v>239</v>
      </c>
      <c r="K33" s="247" t="s">
        <v>239</v>
      </c>
      <c r="L33" s="374"/>
      <c r="M33" s="374"/>
      <c r="N33" s="247" t="s">
        <v>239</v>
      </c>
      <c r="O33" s="374"/>
      <c r="P33" s="374"/>
      <c r="Q33" s="374"/>
      <c r="R33" s="374"/>
      <c r="S33" s="374"/>
      <c r="T33" s="375"/>
      <c r="U33" s="210"/>
      <c r="V33" s="210"/>
      <c r="W33" s="210"/>
      <c r="X33" s="210"/>
      <c r="Y33" s="210"/>
      <c r="Z33" s="210"/>
    </row>
    <row r="34" ht="13.5" customHeight="1">
      <c r="A34" s="242"/>
      <c r="B34" s="409" t="s">
        <v>524</v>
      </c>
      <c r="C34" s="410"/>
      <c r="D34" s="411"/>
      <c r="E34" s="412"/>
      <c r="F34" s="374"/>
      <c r="G34" s="374"/>
      <c r="H34" s="374"/>
      <c r="I34" s="374"/>
      <c r="J34" s="374"/>
      <c r="K34" s="374"/>
      <c r="L34" s="374"/>
      <c r="M34" s="374"/>
      <c r="N34" s="374"/>
      <c r="O34" s="374"/>
      <c r="P34" s="374"/>
      <c r="Q34" s="374"/>
      <c r="R34" s="374"/>
      <c r="S34" s="374"/>
      <c r="T34" s="375"/>
      <c r="U34" s="210"/>
      <c r="V34" s="210"/>
      <c r="W34" s="210"/>
      <c r="X34" s="210"/>
      <c r="Y34" s="210"/>
      <c r="Z34" s="210"/>
    </row>
    <row r="35" ht="13.5" customHeight="1">
      <c r="A35" s="242"/>
      <c r="B35" s="409"/>
      <c r="C35" s="410"/>
      <c r="D35" s="425">
        <v>46022.0</v>
      </c>
      <c r="E35" s="412"/>
      <c r="F35" s="247" t="s">
        <v>239</v>
      </c>
      <c r="G35" s="247" t="s">
        <v>239</v>
      </c>
      <c r="H35" s="247" t="s">
        <v>239</v>
      </c>
      <c r="I35" s="247"/>
      <c r="J35" s="374"/>
      <c r="K35" s="374"/>
      <c r="L35" s="247" t="s">
        <v>239</v>
      </c>
      <c r="M35" s="247" t="s">
        <v>239</v>
      </c>
      <c r="N35" s="374"/>
      <c r="O35" s="374"/>
      <c r="P35" s="374"/>
      <c r="Q35" s="374"/>
      <c r="R35" s="374"/>
      <c r="S35" s="374"/>
      <c r="T35" s="375"/>
      <c r="U35" s="210"/>
      <c r="V35" s="210"/>
      <c r="W35" s="210"/>
      <c r="X35" s="210"/>
      <c r="Y35" s="210"/>
      <c r="Z35" s="210"/>
    </row>
    <row r="36" ht="13.5" customHeight="1">
      <c r="A36" s="242"/>
      <c r="B36" s="409"/>
      <c r="C36" s="410"/>
      <c r="D36" s="425">
        <v>37756.0</v>
      </c>
      <c r="E36" s="412"/>
      <c r="F36" s="374"/>
      <c r="G36" s="374"/>
      <c r="H36" s="374"/>
      <c r="I36" s="247" t="s">
        <v>239</v>
      </c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42"/>
      <c r="B37" s="409"/>
      <c r="C37" s="410"/>
      <c r="D37" s="411" t="s">
        <v>273</v>
      </c>
      <c r="E37" s="412"/>
      <c r="F37" s="374"/>
      <c r="G37" s="374"/>
      <c r="H37" s="374"/>
      <c r="I37" s="374"/>
      <c r="J37" s="247" t="s">
        <v>239</v>
      </c>
      <c r="K37" s="247" t="s">
        <v>239</v>
      </c>
      <c r="L37" s="374"/>
      <c r="M37" s="374"/>
      <c r="N37" s="247" t="s">
        <v>239</v>
      </c>
      <c r="O37" s="374"/>
      <c r="P37" s="374"/>
      <c r="Q37" s="374"/>
      <c r="R37" s="374"/>
      <c r="S37" s="374"/>
      <c r="T37" s="375"/>
      <c r="U37" s="210"/>
      <c r="V37" s="210"/>
      <c r="W37" s="210"/>
      <c r="X37" s="210"/>
      <c r="Y37" s="210"/>
      <c r="Z37" s="210"/>
    </row>
    <row r="38" ht="13.5" customHeight="1">
      <c r="A38" s="242"/>
      <c r="B38" s="409" t="s">
        <v>526</v>
      </c>
      <c r="C38" s="410"/>
      <c r="D38" s="411"/>
      <c r="E38" s="412"/>
      <c r="F38" s="374"/>
      <c r="G38" s="374"/>
      <c r="H38" s="374"/>
      <c r="I38" s="374"/>
      <c r="J38" s="374"/>
      <c r="K38" s="374"/>
      <c r="L38" s="374"/>
      <c r="M38" s="374"/>
      <c r="N38" s="374"/>
      <c r="O38" s="374"/>
      <c r="P38" s="374"/>
      <c r="Q38" s="374"/>
      <c r="R38" s="374"/>
      <c r="S38" s="374"/>
      <c r="T38" s="375"/>
      <c r="U38" s="210"/>
      <c r="V38" s="210"/>
      <c r="W38" s="210"/>
      <c r="X38" s="210"/>
      <c r="Y38" s="210"/>
      <c r="Z38" s="210"/>
    </row>
    <row r="39" ht="13.5" customHeight="1">
      <c r="A39" s="242"/>
      <c r="B39" s="409"/>
      <c r="C39" s="410"/>
      <c r="D39" s="425">
        <v>46203.0</v>
      </c>
      <c r="E39" s="412"/>
      <c r="F39" s="247" t="s">
        <v>239</v>
      </c>
      <c r="G39" s="247" t="s">
        <v>239</v>
      </c>
      <c r="H39" s="247"/>
      <c r="I39" s="247" t="s">
        <v>239</v>
      </c>
      <c r="J39" s="374"/>
      <c r="K39" s="374"/>
      <c r="L39" s="374"/>
      <c r="M39" s="247" t="s">
        <v>239</v>
      </c>
      <c r="N39" s="374"/>
      <c r="O39" s="374"/>
      <c r="P39" s="374"/>
      <c r="Q39" s="374"/>
      <c r="R39" s="374"/>
      <c r="S39" s="374"/>
      <c r="T39" s="375"/>
      <c r="U39" s="210"/>
      <c r="V39" s="210"/>
      <c r="W39" s="210"/>
      <c r="X39" s="210"/>
      <c r="Y39" s="210"/>
      <c r="Z39" s="210"/>
    </row>
    <row r="40" ht="13.5" customHeight="1">
      <c r="A40" s="242"/>
      <c r="B40" s="409"/>
      <c r="C40" s="410"/>
      <c r="D40" s="425">
        <v>37756.0</v>
      </c>
      <c r="E40" s="412"/>
      <c r="F40" s="374"/>
      <c r="G40" s="374"/>
      <c r="H40" s="374"/>
      <c r="I40" s="374"/>
      <c r="J40" s="374"/>
      <c r="K40" s="374"/>
      <c r="L40" s="247" t="s">
        <v>239</v>
      </c>
      <c r="M40" s="374"/>
      <c r="N40" s="374"/>
      <c r="O40" s="374"/>
      <c r="P40" s="374"/>
      <c r="Q40" s="374"/>
      <c r="R40" s="374"/>
      <c r="S40" s="374"/>
      <c r="T40" s="375"/>
      <c r="U40" s="210"/>
      <c r="V40" s="210"/>
      <c r="W40" s="210"/>
      <c r="X40" s="210"/>
      <c r="Y40" s="210"/>
      <c r="Z40" s="210"/>
    </row>
    <row r="41" ht="13.5" customHeight="1">
      <c r="A41" s="242"/>
      <c r="B41" s="409"/>
      <c r="C41" s="410"/>
      <c r="D41" s="411" t="s">
        <v>273</v>
      </c>
      <c r="E41" s="412"/>
      <c r="F41" s="374"/>
      <c r="G41" s="374"/>
      <c r="H41" s="247" t="s">
        <v>239</v>
      </c>
      <c r="I41" s="247"/>
      <c r="J41" s="247" t="s">
        <v>239</v>
      </c>
      <c r="K41" s="247" t="s">
        <v>239</v>
      </c>
      <c r="L41" s="374"/>
      <c r="M41" s="374"/>
      <c r="N41" s="247" t="s">
        <v>239</v>
      </c>
      <c r="O41" s="374"/>
      <c r="P41" s="374"/>
      <c r="Q41" s="374"/>
      <c r="R41" s="374"/>
      <c r="S41" s="374"/>
      <c r="T41" s="375"/>
      <c r="U41" s="210"/>
      <c r="V41" s="210"/>
      <c r="W41" s="210"/>
      <c r="X41" s="210"/>
      <c r="Y41" s="210"/>
      <c r="Z41" s="210"/>
    </row>
    <row r="42" ht="13.5" customHeight="1">
      <c r="A42" s="242"/>
      <c r="B42" s="409" t="s">
        <v>275</v>
      </c>
      <c r="C42" s="410"/>
      <c r="D42" s="411"/>
      <c r="E42" s="412"/>
      <c r="F42" s="374"/>
      <c r="G42" s="374"/>
      <c r="H42" s="374"/>
      <c r="I42" s="374"/>
      <c r="J42" s="374"/>
      <c r="K42" s="374"/>
      <c r="L42" s="374"/>
      <c r="M42" s="374"/>
      <c r="N42" s="374"/>
      <c r="O42" s="374"/>
      <c r="P42" s="374"/>
      <c r="Q42" s="374"/>
      <c r="R42" s="374"/>
      <c r="S42" s="374"/>
      <c r="T42" s="375"/>
      <c r="U42" s="210"/>
      <c r="V42" s="210"/>
      <c r="W42" s="210"/>
      <c r="X42" s="210"/>
      <c r="Y42" s="210"/>
      <c r="Z42" s="210"/>
    </row>
    <row r="43" ht="13.5" customHeight="1">
      <c r="A43" s="242"/>
      <c r="B43" s="409"/>
      <c r="C43" s="410"/>
      <c r="D43" s="411" t="s">
        <v>529</v>
      </c>
      <c r="E43" s="412"/>
      <c r="F43" s="247" t="s">
        <v>239</v>
      </c>
      <c r="G43" s="247" t="s">
        <v>239</v>
      </c>
      <c r="H43" s="374"/>
      <c r="I43" s="247" t="s">
        <v>239</v>
      </c>
      <c r="J43" s="374"/>
      <c r="K43" s="374"/>
      <c r="L43" s="374"/>
      <c r="M43" s="247"/>
      <c r="N43" s="374"/>
      <c r="O43" s="374"/>
      <c r="P43" s="374"/>
      <c r="Q43" s="374"/>
      <c r="R43" s="374"/>
      <c r="S43" s="374"/>
      <c r="T43" s="375"/>
      <c r="U43" s="210"/>
      <c r="V43" s="210"/>
      <c r="W43" s="210"/>
      <c r="X43" s="210"/>
      <c r="Y43" s="210"/>
      <c r="Z43" s="210"/>
    </row>
    <row r="44" ht="13.5" customHeight="1">
      <c r="A44" s="242"/>
      <c r="B44" s="409"/>
      <c r="C44" s="410"/>
      <c r="D44" s="411" t="s">
        <v>273</v>
      </c>
      <c r="E44" s="412"/>
      <c r="F44" s="374"/>
      <c r="G44" s="374"/>
      <c r="H44" s="247" t="s">
        <v>239</v>
      </c>
      <c r="I44" s="374"/>
      <c r="J44" s="247" t="s">
        <v>239</v>
      </c>
      <c r="K44" s="247" t="s">
        <v>239</v>
      </c>
      <c r="L44" s="247" t="s">
        <v>239</v>
      </c>
      <c r="M44" s="247" t="s">
        <v>239</v>
      </c>
      <c r="N44" s="247" t="s">
        <v>239</v>
      </c>
      <c r="O44" s="374"/>
      <c r="P44" s="374"/>
      <c r="Q44" s="374"/>
      <c r="R44" s="374"/>
      <c r="S44" s="374"/>
      <c r="T44" s="375"/>
      <c r="U44" s="210"/>
      <c r="V44" s="210"/>
      <c r="W44" s="210"/>
      <c r="X44" s="210"/>
      <c r="Y44" s="210"/>
      <c r="Z44" s="210"/>
    </row>
    <row r="45" ht="13.5" customHeight="1">
      <c r="A45" s="242"/>
      <c r="B45" s="409"/>
      <c r="C45" s="410"/>
      <c r="D45" s="411"/>
      <c r="E45" s="412"/>
      <c r="F45" s="374"/>
      <c r="G45" s="374"/>
      <c r="H45" s="374"/>
      <c r="I45" s="374"/>
      <c r="J45" s="374"/>
      <c r="K45" s="374"/>
      <c r="L45" s="374"/>
      <c r="M45" s="374"/>
      <c r="N45" s="374"/>
      <c r="O45" s="374"/>
      <c r="P45" s="374"/>
      <c r="Q45" s="374"/>
      <c r="R45" s="374"/>
      <c r="S45" s="374"/>
      <c r="T45" s="375"/>
      <c r="U45" s="210"/>
      <c r="V45" s="210"/>
      <c r="W45" s="210"/>
      <c r="X45" s="210"/>
      <c r="Y45" s="210"/>
      <c r="Z45" s="210"/>
    </row>
    <row r="46" ht="13.5" customHeight="1">
      <c r="A46" s="242"/>
      <c r="B46" s="249"/>
      <c r="C46" s="250"/>
      <c r="D46" s="251"/>
      <c r="E46" s="252"/>
      <c r="F46" s="371"/>
      <c r="G46" s="371"/>
      <c r="H46" s="371"/>
      <c r="I46" s="371"/>
      <c r="J46" s="371"/>
      <c r="K46" s="371"/>
      <c r="L46" s="371"/>
      <c r="M46" s="371"/>
      <c r="N46" s="371"/>
      <c r="O46" s="371"/>
      <c r="P46" s="371"/>
      <c r="Q46" s="371"/>
      <c r="R46" s="371"/>
      <c r="S46" s="371"/>
      <c r="T46" s="372"/>
      <c r="U46" s="210"/>
      <c r="V46" s="210"/>
      <c r="W46" s="210"/>
      <c r="X46" s="210"/>
      <c r="Y46" s="210"/>
      <c r="Z46" s="210"/>
    </row>
    <row r="47" ht="13.5" customHeight="1">
      <c r="A47" s="255" t="s">
        <v>248</v>
      </c>
      <c r="B47" s="256" t="s">
        <v>249</v>
      </c>
      <c r="C47" s="257"/>
      <c r="D47" s="258"/>
      <c r="E47" s="259"/>
      <c r="F47" s="363"/>
      <c r="G47" s="363"/>
      <c r="H47" s="363"/>
      <c r="I47" s="363"/>
      <c r="J47" s="363"/>
      <c r="K47" s="363"/>
      <c r="L47" s="363"/>
      <c r="M47" s="363"/>
      <c r="N47" s="363"/>
      <c r="O47" s="363"/>
      <c r="P47" s="363"/>
      <c r="Q47" s="363"/>
      <c r="R47" s="363"/>
      <c r="S47" s="363"/>
      <c r="T47" s="364"/>
      <c r="U47" s="210"/>
      <c r="V47" s="210"/>
      <c r="W47" s="210"/>
      <c r="X47" s="210"/>
      <c r="Y47" s="210"/>
      <c r="Z47" s="210"/>
    </row>
    <row r="48" ht="14.25" customHeight="1">
      <c r="A48" s="262"/>
      <c r="B48" s="267"/>
      <c r="C48" s="264"/>
      <c r="D48" s="265" t="s">
        <v>308</v>
      </c>
      <c r="E48" s="266"/>
      <c r="F48" s="247" t="s">
        <v>239</v>
      </c>
      <c r="G48" s="247"/>
      <c r="H48" s="247"/>
      <c r="I48" s="247"/>
      <c r="J48" s="247"/>
      <c r="K48" s="247"/>
      <c r="L48" s="247"/>
      <c r="M48" s="247"/>
      <c r="N48" s="247"/>
      <c r="O48" s="247"/>
      <c r="P48" s="247"/>
      <c r="Q48" s="247"/>
      <c r="R48" s="247"/>
      <c r="S48" s="247"/>
      <c r="T48" s="368"/>
      <c r="U48" s="210"/>
      <c r="V48" s="210"/>
      <c r="W48" s="210"/>
      <c r="X48" s="210"/>
      <c r="Y48" s="210"/>
      <c r="Z48" s="210"/>
    </row>
    <row r="49" ht="13.5" customHeight="1">
      <c r="A49" s="262"/>
      <c r="B49" s="267"/>
      <c r="C49" s="373"/>
      <c r="D49" s="265" t="s">
        <v>309</v>
      </c>
      <c r="E49" s="269"/>
      <c r="F49" s="247"/>
      <c r="G49" s="247" t="s">
        <v>239</v>
      </c>
      <c r="H49" s="247" t="s">
        <v>239</v>
      </c>
      <c r="I49" s="247" t="s">
        <v>239</v>
      </c>
      <c r="J49" s="247" t="s">
        <v>239</v>
      </c>
      <c r="K49" s="247" t="s">
        <v>239</v>
      </c>
      <c r="L49" s="247" t="s">
        <v>239</v>
      </c>
      <c r="M49" s="247" t="s">
        <v>239</v>
      </c>
      <c r="N49" s="247" t="s">
        <v>239</v>
      </c>
      <c r="O49" s="247"/>
      <c r="P49" s="247"/>
      <c r="Q49" s="247"/>
      <c r="R49" s="247"/>
      <c r="S49" s="247"/>
      <c r="T49" s="368"/>
      <c r="U49" s="210"/>
      <c r="V49" s="210"/>
      <c r="W49" s="210"/>
      <c r="X49" s="210"/>
      <c r="Y49" s="210"/>
      <c r="Z49" s="210"/>
    </row>
    <row r="50" ht="13.5" customHeight="1">
      <c r="A50" s="262"/>
      <c r="B50" s="267" t="s">
        <v>252</v>
      </c>
      <c r="C50" s="373"/>
      <c r="D50" s="265"/>
      <c r="E50" s="269"/>
      <c r="F50" s="247"/>
      <c r="G50" s="247"/>
      <c r="H50" s="247"/>
      <c r="I50" s="247"/>
      <c r="J50" s="247"/>
      <c r="K50" s="247"/>
      <c r="L50" s="247"/>
      <c r="M50" s="247"/>
      <c r="N50" s="247"/>
      <c r="O50" s="247"/>
      <c r="P50" s="247"/>
      <c r="Q50" s="247"/>
      <c r="R50" s="247"/>
      <c r="S50" s="247"/>
      <c r="T50" s="368"/>
      <c r="U50" s="210"/>
      <c r="V50" s="210"/>
      <c r="W50" s="210"/>
      <c r="X50" s="210"/>
      <c r="Y50" s="210"/>
      <c r="Z50" s="210"/>
    </row>
    <row r="51" ht="13.5" customHeight="1">
      <c r="A51" s="262"/>
      <c r="B51" s="267"/>
      <c r="C51" s="373"/>
      <c r="D51" s="265"/>
      <c r="E51" s="269"/>
      <c r="F51" s="247"/>
      <c r="G51" s="247"/>
      <c r="H51" s="247"/>
      <c r="I51" s="247"/>
      <c r="J51" s="247"/>
      <c r="K51" s="247"/>
      <c r="L51" s="247"/>
      <c r="M51" s="247"/>
      <c r="N51" s="247"/>
      <c r="O51" s="247"/>
      <c r="P51" s="247"/>
      <c r="Q51" s="247"/>
      <c r="R51" s="247"/>
      <c r="S51" s="247"/>
      <c r="T51" s="368"/>
      <c r="U51" s="210"/>
      <c r="V51" s="210"/>
      <c r="W51" s="210"/>
      <c r="X51" s="210"/>
      <c r="Y51" s="210"/>
      <c r="Z51" s="210"/>
    </row>
    <row r="52" ht="13.5" customHeight="1">
      <c r="A52" s="262"/>
      <c r="B52" s="267" t="s">
        <v>253</v>
      </c>
      <c r="C52" s="373"/>
      <c r="D52" s="265"/>
      <c r="E52" s="269"/>
      <c r="F52" s="247"/>
      <c r="G52" s="247"/>
      <c r="H52" s="247"/>
      <c r="I52" s="247"/>
      <c r="J52" s="247"/>
      <c r="K52" s="247"/>
      <c r="L52" s="247"/>
      <c r="M52" s="247"/>
      <c r="N52" s="247"/>
      <c r="O52" s="247"/>
      <c r="P52" s="247"/>
      <c r="Q52" s="247"/>
      <c r="R52" s="247"/>
      <c r="S52" s="247"/>
      <c r="T52" s="368"/>
      <c r="U52" s="210"/>
      <c r="V52" s="210"/>
      <c r="W52" s="210"/>
      <c r="X52" s="210"/>
      <c r="Y52" s="210"/>
      <c r="Z52" s="210"/>
    </row>
    <row r="53" ht="13.5" customHeight="1">
      <c r="A53" s="262"/>
      <c r="B53" s="267"/>
      <c r="C53" s="373"/>
      <c r="D53" s="265" t="s">
        <v>530</v>
      </c>
      <c r="E53" s="269"/>
      <c r="F53" s="247" t="s">
        <v>239</v>
      </c>
      <c r="G53" s="247"/>
      <c r="H53" s="247"/>
      <c r="I53" s="247"/>
      <c r="J53" s="247"/>
      <c r="K53" s="247"/>
      <c r="L53" s="247"/>
      <c r="M53" s="247"/>
      <c r="N53" s="247"/>
      <c r="O53" s="247"/>
      <c r="P53" s="247"/>
      <c r="Q53" s="247"/>
      <c r="R53" s="247"/>
      <c r="S53" s="247"/>
      <c r="T53" s="368"/>
      <c r="U53" s="210"/>
      <c r="V53" s="210"/>
      <c r="W53" s="210"/>
      <c r="X53" s="210"/>
      <c r="Y53" s="210"/>
      <c r="Z53" s="210"/>
    </row>
    <row r="54" ht="13.5" customHeight="1">
      <c r="A54" s="262"/>
      <c r="B54" s="389"/>
      <c r="C54" s="390"/>
      <c r="D54" s="401" t="s">
        <v>532</v>
      </c>
      <c r="E54" s="391"/>
      <c r="F54" s="374"/>
      <c r="G54" s="247" t="s">
        <v>239</v>
      </c>
      <c r="H54" s="374"/>
      <c r="I54" s="374"/>
      <c r="J54" s="374"/>
      <c r="K54" s="374"/>
      <c r="L54" s="374"/>
      <c r="M54" s="374"/>
      <c r="N54" s="374"/>
      <c r="O54" s="374"/>
      <c r="P54" s="374"/>
      <c r="Q54" s="374"/>
      <c r="R54" s="374"/>
      <c r="S54" s="374"/>
      <c r="T54" s="375"/>
      <c r="U54" s="210"/>
      <c r="V54" s="210"/>
      <c r="W54" s="210"/>
      <c r="X54" s="210"/>
      <c r="Y54" s="210"/>
      <c r="Z54" s="210"/>
    </row>
    <row r="55" ht="13.5" customHeight="1">
      <c r="A55" s="262"/>
      <c r="B55" s="389"/>
      <c r="C55" s="390"/>
      <c r="D55" s="401" t="s">
        <v>533</v>
      </c>
      <c r="E55" s="391"/>
      <c r="F55" s="374"/>
      <c r="G55" s="374"/>
      <c r="H55" s="247" t="s">
        <v>239</v>
      </c>
      <c r="I55" s="374"/>
      <c r="J55" s="374"/>
      <c r="K55" s="374"/>
      <c r="L55" s="374"/>
      <c r="M55" s="374"/>
      <c r="N55" s="374"/>
      <c r="O55" s="374"/>
      <c r="P55" s="374"/>
      <c r="Q55" s="374"/>
      <c r="R55" s="374"/>
      <c r="S55" s="374"/>
      <c r="T55" s="375"/>
      <c r="U55" s="210"/>
      <c r="V55" s="210"/>
      <c r="W55" s="210"/>
      <c r="X55" s="210"/>
      <c r="Y55" s="210"/>
      <c r="Z55" s="210"/>
    </row>
    <row r="56" ht="13.5" customHeight="1">
      <c r="A56" s="262"/>
      <c r="B56" s="389"/>
      <c r="C56" s="390"/>
      <c r="D56" s="401" t="s">
        <v>535</v>
      </c>
      <c r="E56" s="391"/>
      <c r="F56" s="374"/>
      <c r="G56" s="374"/>
      <c r="H56" s="374"/>
      <c r="I56" s="247" t="s">
        <v>239</v>
      </c>
      <c r="J56" s="374"/>
      <c r="K56" s="374"/>
      <c r="L56" s="374"/>
      <c r="M56" s="374"/>
      <c r="N56" s="374"/>
      <c r="O56" s="374"/>
      <c r="P56" s="374"/>
      <c r="Q56" s="374"/>
      <c r="R56" s="374"/>
      <c r="S56" s="374"/>
      <c r="T56" s="375"/>
      <c r="U56" s="210"/>
      <c r="V56" s="210"/>
      <c r="W56" s="210"/>
      <c r="X56" s="210"/>
      <c r="Y56" s="210"/>
      <c r="Z56" s="210"/>
    </row>
    <row r="57" ht="13.5" customHeight="1">
      <c r="A57" s="262"/>
      <c r="B57" s="389"/>
      <c r="C57" s="390"/>
      <c r="D57" s="401" t="s">
        <v>537</v>
      </c>
      <c r="E57" s="391"/>
      <c r="F57" s="374"/>
      <c r="G57" s="374"/>
      <c r="H57" s="374"/>
      <c r="I57" s="374"/>
      <c r="J57" s="247" t="s">
        <v>239</v>
      </c>
      <c r="K57" s="374"/>
      <c r="L57" s="374"/>
      <c r="M57" s="374"/>
      <c r="N57" s="247" t="s">
        <v>239</v>
      </c>
      <c r="O57" s="374"/>
      <c r="P57" s="374"/>
      <c r="Q57" s="374"/>
      <c r="R57" s="374"/>
      <c r="S57" s="374"/>
      <c r="T57" s="375"/>
      <c r="U57" s="210"/>
      <c r="V57" s="210"/>
      <c r="W57" s="210"/>
      <c r="X57" s="210"/>
      <c r="Y57" s="210"/>
      <c r="Z57" s="210"/>
    </row>
    <row r="58" ht="13.5" customHeight="1">
      <c r="A58" s="262"/>
      <c r="B58" s="389"/>
      <c r="C58" s="390"/>
      <c r="D58" s="401" t="s">
        <v>538</v>
      </c>
      <c r="E58" s="391"/>
      <c r="F58" s="374"/>
      <c r="G58" s="374"/>
      <c r="H58" s="374"/>
      <c r="I58" s="374"/>
      <c r="J58" s="374"/>
      <c r="K58" s="247" t="s">
        <v>239</v>
      </c>
      <c r="L58" s="374"/>
      <c r="M58" s="374"/>
      <c r="N58" s="374"/>
      <c r="O58" s="374"/>
      <c r="P58" s="374"/>
      <c r="Q58" s="374"/>
      <c r="R58" s="374"/>
      <c r="S58" s="374"/>
      <c r="T58" s="375"/>
      <c r="U58" s="210"/>
      <c r="V58" s="210"/>
      <c r="W58" s="210"/>
      <c r="X58" s="210"/>
      <c r="Y58" s="210"/>
      <c r="Z58" s="210"/>
    </row>
    <row r="59" ht="13.5" customHeight="1">
      <c r="A59" s="262"/>
      <c r="B59" s="389"/>
      <c r="C59" s="390"/>
      <c r="D59" s="401" t="s">
        <v>540</v>
      </c>
      <c r="E59" s="391"/>
      <c r="F59" s="374"/>
      <c r="G59" s="374"/>
      <c r="H59" s="374"/>
      <c r="I59" s="374"/>
      <c r="J59" s="374"/>
      <c r="K59" s="374"/>
      <c r="L59" s="247" t="s">
        <v>239</v>
      </c>
      <c r="M59" s="374"/>
      <c r="N59" s="374"/>
      <c r="O59" s="374"/>
      <c r="P59" s="374"/>
      <c r="Q59" s="374"/>
      <c r="R59" s="374"/>
      <c r="S59" s="374"/>
      <c r="T59" s="375"/>
      <c r="U59" s="210"/>
      <c r="V59" s="210"/>
      <c r="W59" s="210"/>
      <c r="X59" s="210"/>
      <c r="Y59" s="210"/>
      <c r="Z59" s="210"/>
    </row>
    <row r="60" ht="13.5" customHeight="1">
      <c r="A60" s="376"/>
      <c r="B60" s="426"/>
      <c r="C60" s="427"/>
      <c r="D60" s="428" t="s">
        <v>541</v>
      </c>
      <c r="E60" s="429"/>
      <c r="F60" s="430"/>
      <c r="G60" s="430"/>
      <c r="H60" s="430"/>
      <c r="I60" s="430"/>
      <c r="J60" s="430"/>
      <c r="K60" s="430"/>
      <c r="L60" s="363"/>
      <c r="M60" s="247" t="s">
        <v>239</v>
      </c>
      <c r="N60" s="430"/>
      <c r="O60" s="430"/>
      <c r="P60" s="430"/>
      <c r="Q60" s="430"/>
      <c r="R60" s="430"/>
      <c r="S60" s="430"/>
      <c r="T60" s="431"/>
      <c r="U60" s="210"/>
      <c r="V60" s="210"/>
      <c r="W60" s="210"/>
      <c r="X60" s="210"/>
      <c r="Y60" s="210"/>
      <c r="Z60" s="210"/>
    </row>
    <row r="61" ht="13.5" customHeight="1">
      <c r="A61" s="255" t="s">
        <v>257</v>
      </c>
      <c r="B61" s="276" t="s">
        <v>258</v>
      </c>
      <c r="C61" s="179"/>
      <c r="D61" s="180"/>
      <c r="E61" s="277"/>
      <c r="F61" s="384" t="s">
        <v>103</v>
      </c>
      <c r="G61" s="384" t="s">
        <v>103</v>
      </c>
      <c r="H61" s="384" t="s">
        <v>103</v>
      </c>
      <c r="I61" s="384" t="s">
        <v>103</v>
      </c>
      <c r="J61" s="384" t="s">
        <v>103</v>
      </c>
      <c r="K61" s="384" t="s">
        <v>103</v>
      </c>
      <c r="L61" s="384" t="s">
        <v>103</v>
      </c>
      <c r="M61" s="384" t="s">
        <v>103</v>
      </c>
      <c r="N61" s="384" t="s">
        <v>103</v>
      </c>
      <c r="O61" s="384"/>
      <c r="P61" s="384"/>
      <c r="Q61" s="384"/>
      <c r="R61" s="384"/>
      <c r="S61" s="384"/>
      <c r="T61" s="385"/>
      <c r="U61" s="210"/>
      <c r="V61" s="210"/>
      <c r="W61" s="210"/>
      <c r="X61" s="210"/>
      <c r="Y61" s="210"/>
      <c r="Z61" s="210"/>
    </row>
    <row r="62" ht="13.5" customHeight="1">
      <c r="A62" s="262"/>
      <c r="B62" s="281" t="s">
        <v>259</v>
      </c>
      <c r="C62" s="11"/>
      <c r="D62" s="12"/>
      <c r="E62" s="282"/>
      <c r="F62" s="350" t="s">
        <v>260</v>
      </c>
      <c r="G62" s="350" t="s">
        <v>260</v>
      </c>
      <c r="H62" s="350" t="s">
        <v>260</v>
      </c>
      <c r="I62" s="350" t="s">
        <v>260</v>
      </c>
      <c r="J62" s="350" t="s">
        <v>260</v>
      </c>
      <c r="K62" s="350" t="s">
        <v>260</v>
      </c>
      <c r="L62" s="350" t="s">
        <v>260</v>
      </c>
      <c r="M62" s="350" t="s">
        <v>260</v>
      </c>
      <c r="N62" s="350" t="s">
        <v>260</v>
      </c>
      <c r="O62" s="350"/>
      <c r="P62" s="350"/>
      <c r="Q62" s="350"/>
      <c r="R62" s="350"/>
      <c r="S62" s="350"/>
      <c r="T62" s="386"/>
      <c r="U62" s="210"/>
      <c r="V62" s="210"/>
      <c r="W62" s="210"/>
      <c r="X62" s="210"/>
      <c r="Y62" s="210"/>
      <c r="Z62" s="210"/>
    </row>
    <row r="63" ht="57.75" customHeight="1">
      <c r="A63" s="262"/>
      <c r="B63" s="285" t="s">
        <v>261</v>
      </c>
      <c r="C63" s="11"/>
      <c r="D63" s="12"/>
      <c r="E63" s="286"/>
      <c r="F63" s="287">
        <v>45731.0</v>
      </c>
      <c r="G63" s="287">
        <v>45731.0</v>
      </c>
      <c r="H63" s="287">
        <v>45731.0</v>
      </c>
      <c r="I63" s="287">
        <v>45731.0</v>
      </c>
      <c r="J63" s="287">
        <v>45731.0</v>
      </c>
      <c r="K63" s="287">
        <v>45731.0</v>
      </c>
      <c r="L63" s="287">
        <v>45731.0</v>
      </c>
      <c r="M63" s="287">
        <v>45731.0</v>
      </c>
      <c r="N63" s="287">
        <v>45731.0</v>
      </c>
      <c r="O63" s="287"/>
      <c r="P63" s="287"/>
      <c r="Q63" s="287"/>
      <c r="R63" s="287"/>
      <c r="S63" s="287"/>
      <c r="T63" s="288"/>
      <c r="U63" s="210"/>
      <c r="V63" s="210"/>
      <c r="W63" s="210"/>
      <c r="X63" s="210"/>
      <c r="Y63" s="210"/>
      <c r="Z63" s="210"/>
    </row>
    <row r="64" ht="13.5" customHeight="1">
      <c r="A64" s="387"/>
      <c r="B64" s="290" t="s">
        <v>262</v>
      </c>
      <c r="C64" s="191"/>
      <c r="D64" s="192"/>
      <c r="E64" s="291"/>
      <c r="F64" s="293"/>
      <c r="G64" s="293"/>
      <c r="H64" s="293"/>
      <c r="I64" s="293"/>
      <c r="J64" s="293"/>
      <c r="K64" s="293"/>
      <c r="L64" s="293"/>
      <c r="M64" s="293"/>
      <c r="N64" s="293"/>
      <c r="O64" s="293"/>
      <c r="P64" s="293"/>
      <c r="Q64" s="293"/>
      <c r="R64" s="293"/>
      <c r="S64" s="293"/>
      <c r="T64" s="294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3.5" customHeight="1">
      <c r="A242" s="210"/>
      <c r="B242" s="226"/>
      <c r="C242" s="210"/>
      <c r="D242" s="227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</row>
    <row r="243" ht="13.5" customHeight="1">
      <c r="A243" s="210"/>
      <c r="B243" s="226"/>
      <c r="C243" s="210"/>
      <c r="D243" s="227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</row>
    <row r="244" ht="13.5" customHeight="1">
      <c r="A244" s="210"/>
      <c r="B244" s="226"/>
      <c r="C244" s="210"/>
      <c r="D244" s="227"/>
      <c r="E244" s="210"/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</row>
    <row r="245" ht="13.5" customHeight="1">
      <c r="A245" s="210"/>
      <c r="B245" s="226"/>
      <c r="C245" s="210"/>
      <c r="D245" s="227"/>
      <c r="E245" s="210"/>
      <c r="F245" s="210"/>
      <c r="G245" s="210"/>
      <c r="H245" s="210"/>
      <c r="I245" s="210"/>
      <c r="J245" s="210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</row>
    <row r="246" ht="13.5" customHeight="1">
      <c r="A246" s="210"/>
      <c r="B246" s="226"/>
      <c r="C246" s="210"/>
      <c r="D246" s="227"/>
      <c r="E246" s="210"/>
      <c r="F246" s="210"/>
      <c r="G246" s="210"/>
      <c r="H246" s="210"/>
      <c r="I246" s="210"/>
      <c r="J246" s="210"/>
      <c r="K246" s="210"/>
      <c r="L246" s="210"/>
      <c r="M246" s="210"/>
      <c r="N246" s="210"/>
      <c r="O246" s="210"/>
      <c r="P246" s="210"/>
      <c r="Q246" s="210"/>
      <c r="R246" s="210"/>
      <c r="S246" s="210"/>
      <c r="T246" s="210"/>
      <c r="U246" s="210"/>
      <c r="V246" s="210"/>
      <c r="W246" s="210"/>
      <c r="X246" s="210"/>
      <c r="Y246" s="210"/>
      <c r="Z246" s="210"/>
    </row>
    <row r="247" ht="13.5" customHeight="1">
      <c r="A247" s="210"/>
      <c r="B247" s="226"/>
      <c r="C247" s="210"/>
      <c r="D247" s="227"/>
      <c r="E247" s="210"/>
      <c r="F247" s="210"/>
      <c r="G247" s="210"/>
      <c r="H247" s="210"/>
      <c r="I247" s="210"/>
      <c r="J247" s="210"/>
      <c r="K247" s="210"/>
      <c r="L247" s="210"/>
      <c r="M247" s="210"/>
      <c r="N247" s="210"/>
      <c r="O247" s="210"/>
      <c r="P247" s="210"/>
      <c r="Q247" s="210"/>
      <c r="R247" s="210"/>
      <c r="S247" s="210"/>
      <c r="T247" s="210"/>
      <c r="U247" s="210"/>
      <c r="V247" s="210"/>
      <c r="W247" s="210"/>
      <c r="X247" s="210"/>
      <c r="Y247" s="210"/>
      <c r="Z247" s="210"/>
    </row>
    <row r="248" ht="13.5" customHeight="1">
      <c r="A248" s="210"/>
      <c r="B248" s="226"/>
      <c r="C248" s="210"/>
      <c r="D248" s="227"/>
      <c r="E248" s="210"/>
      <c r="F248" s="210"/>
      <c r="G248" s="210"/>
      <c r="H248" s="210"/>
      <c r="I248" s="210"/>
      <c r="J248" s="210"/>
      <c r="K248" s="210"/>
      <c r="L248" s="210"/>
      <c r="M248" s="210"/>
      <c r="N248" s="210"/>
      <c r="O248" s="210"/>
      <c r="P248" s="210"/>
      <c r="Q248" s="210"/>
      <c r="R248" s="210"/>
      <c r="S248" s="210"/>
      <c r="T248" s="210"/>
      <c r="U248" s="210"/>
      <c r="V248" s="210"/>
      <c r="W248" s="210"/>
      <c r="X248" s="210"/>
      <c r="Y248" s="210"/>
      <c r="Z248" s="210"/>
    </row>
    <row r="249" ht="13.5" customHeight="1">
      <c r="A249" s="210"/>
      <c r="B249" s="226"/>
      <c r="C249" s="210"/>
      <c r="D249" s="227"/>
      <c r="E249" s="210"/>
      <c r="F249" s="210"/>
      <c r="G249" s="210"/>
      <c r="H249" s="210"/>
      <c r="I249" s="210"/>
      <c r="J249" s="210"/>
      <c r="K249" s="210"/>
      <c r="L249" s="210"/>
      <c r="M249" s="210"/>
      <c r="N249" s="210"/>
      <c r="O249" s="210"/>
      <c r="P249" s="210"/>
      <c r="Q249" s="210"/>
      <c r="R249" s="210"/>
      <c r="S249" s="210"/>
      <c r="T249" s="210"/>
      <c r="U249" s="210"/>
      <c r="V249" s="210"/>
      <c r="W249" s="210"/>
      <c r="X249" s="210"/>
      <c r="Y249" s="210"/>
      <c r="Z249" s="210"/>
    </row>
    <row r="250" ht="13.5" customHeight="1">
      <c r="A250" s="210"/>
      <c r="B250" s="226"/>
      <c r="C250" s="210"/>
      <c r="D250" s="227"/>
      <c r="E250" s="210"/>
      <c r="F250" s="210"/>
      <c r="G250" s="210"/>
      <c r="H250" s="210"/>
      <c r="I250" s="210"/>
      <c r="J250" s="210"/>
      <c r="K250" s="210"/>
      <c r="L250" s="210"/>
      <c r="M250" s="210"/>
      <c r="N250" s="210"/>
      <c r="O250" s="210"/>
      <c r="P250" s="210"/>
      <c r="Q250" s="210"/>
      <c r="R250" s="210"/>
      <c r="S250" s="210"/>
      <c r="T250" s="210"/>
      <c r="U250" s="210"/>
      <c r="V250" s="210"/>
      <c r="W250" s="210"/>
      <c r="X250" s="210"/>
      <c r="Y250" s="210"/>
      <c r="Z250" s="210"/>
    </row>
    <row r="251" ht="13.5" customHeight="1">
      <c r="A251" s="210"/>
      <c r="B251" s="226"/>
      <c r="C251" s="210"/>
      <c r="D251" s="227"/>
      <c r="E251" s="210"/>
      <c r="F251" s="210"/>
      <c r="G251" s="210"/>
      <c r="H251" s="210"/>
      <c r="I251" s="210"/>
      <c r="J251" s="210"/>
      <c r="K251" s="210"/>
      <c r="L251" s="210"/>
      <c r="M251" s="210"/>
      <c r="N251" s="210"/>
      <c r="O251" s="210"/>
      <c r="P251" s="210"/>
      <c r="Q251" s="210"/>
      <c r="R251" s="210"/>
      <c r="S251" s="210"/>
      <c r="T251" s="210"/>
      <c r="U251" s="210"/>
      <c r="V251" s="210"/>
      <c r="W251" s="210"/>
      <c r="X251" s="210"/>
      <c r="Y251" s="210"/>
      <c r="Z251" s="210"/>
    </row>
    <row r="252" ht="13.5" customHeight="1">
      <c r="A252" s="210"/>
      <c r="B252" s="226"/>
      <c r="C252" s="210"/>
      <c r="D252" s="227"/>
      <c r="E252" s="210"/>
      <c r="F252" s="210"/>
      <c r="G252" s="210"/>
      <c r="H252" s="210"/>
      <c r="I252" s="210"/>
      <c r="J252" s="210"/>
      <c r="K252" s="210"/>
      <c r="L252" s="210"/>
      <c r="M252" s="210"/>
      <c r="N252" s="210"/>
      <c r="O252" s="210"/>
      <c r="P252" s="210"/>
      <c r="Q252" s="210"/>
      <c r="R252" s="210"/>
      <c r="S252" s="210"/>
      <c r="T252" s="210"/>
      <c r="U252" s="210"/>
      <c r="V252" s="210"/>
      <c r="W252" s="210"/>
      <c r="X252" s="210"/>
      <c r="Y252" s="210"/>
      <c r="Z252" s="210"/>
    </row>
    <row r="253" ht="13.5" customHeight="1">
      <c r="A253" s="210"/>
      <c r="B253" s="226"/>
      <c r="C253" s="210"/>
      <c r="D253" s="227"/>
      <c r="E253" s="210"/>
      <c r="F253" s="210"/>
      <c r="G253" s="210"/>
      <c r="H253" s="210"/>
      <c r="I253" s="210"/>
      <c r="J253" s="210"/>
      <c r="K253" s="210"/>
      <c r="L253" s="210"/>
      <c r="M253" s="210"/>
      <c r="N253" s="210"/>
      <c r="O253" s="210"/>
      <c r="P253" s="210"/>
      <c r="Q253" s="210"/>
      <c r="R253" s="210"/>
      <c r="S253" s="210"/>
      <c r="T253" s="210"/>
      <c r="U253" s="210"/>
      <c r="V253" s="210"/>
      <c r="W253" s="210"/>
      <c r="X253" s="210"/>
      <c r="Y253" s="210"/>
      <c r="Z253" s="210"/>
    </row>
    <row r="254" ht="13.5" customHeight="1">
      <c r="A254" s="210"/>
      <c r="B254" s="226"/>
      <c r="C254" s="210"/>
      <c r="D254" s="227"/>
      <c r="E254" s="210"/>
      <c r="F254" s="210"/>
      <c r="G254" s="210"/>
      <c r="H254" s="210"/>
      <c r="I254" s="210"/>
      <c r="J254" s="210"/>
      <c r="K254" s="210"/>
      <c r="L254" s="210"/>
      <c r="M254" s="210"/>
      <c r="N254" s="210"/>
      <c r="O254" s="210"/>
      <c r="P254" s="210"/>
      <c r="Q254" s="210"/>
      <c r="R254" s="210"/>
      <c r="S254" s="210"/>
      <c r="T254" s="210"/>
      <c r="U254" s="210"/>
      <c r="V254" s="210"/>
      <c r="W254" s="210"/>
      <c r="X254" s="210"/>
      <c r="Y254" s="210"/>
      <c r="Z254" s="210"/>
    </row>
    <row r="255" ht="13.5" customHeight="1">
      <c r="A255" s="210"/>
      <c r="B255" s="226"/>
      <c r="C255" s="210"/>
      <c r="D255" s="227"/>
      <c r="E255" s="210"/>
      <c r="F255" s="210"/>
      <c r="G255" s="210"/>
      <c r="H255" s="210"/>
      <c r="I255" s="210"/>
      <c r="J255" s="210"/>
      <c r="K255" s="210"/>
      <c r="L255" s="210"/>
      <c r="M255" s="210"/>
      <c r="N255" s="210"/>
      <c r="O255" s="210"/>
      <c r="P255" s="210"/>
      <c r="Q255" s="210"/>
      <c r="R255" s="210"/>
      <c r="S255" s="210"/>
      <c r="T255" s="210"/>
      <c r="U255" s="210"/>
      <c r="V255" s="210"/>
      <c r="W255" s="210"/>
      <c r="X255" s="210"/>
      <c r="Y255" s="210"/>
      <c r="Z255" s="210"/>
    </row>
    <row r="256" ht="13.5" customHeight="1">
      <c r="A256" s="210"/>
      <c r="B256" s="226"/>
      <c r="C256" s="210"/>
      <c r="D256" s="227"/>
      <c r="E256" s="210"/>
      <c r="F256" s="210"/>
      <c r="G256" s="210"/>
      <c r="H256" s="210"/>
      <c r="I256" s="210"/>
      <c r="J256" s="210"/>
      <c r="K256" s="210"/>
      <c r="L256" s="210"/>
      <c r="M256" s="210"/>
      <c r="N256" s="210"/>
      <c r="O256" s="210"/>
      <c r="P256" s="210"/>
      <c r="Q256" s="210"/>
      <c r="R256" s="210"/>
      <c r="S256" s="210"/>
      <c r="T256" s="210"/>
      <c r="U256" s="210"/>
      <c r="V256" s="210"/>
      <c r="W256" s="210"/>
      <c r="X256" s="210"/>
      <c r="Y256" s="210"/>
      <c r="Z256" s="210"/>
    </row>
    <row r="257" ht="13.5" customHeight="1">
      <c r="A257" s="210"/>
      <c r="B257" s="226"/>
      <c r="C257" s="210"/>
      <c r="D257" s="227"/>
      <c r="E257" s="210"/>
      <c r="F257" s="210"/>
      <c r="G257" s="210"/>
      <c r="H257" s="210"/>
      <c r="I257" s="210"/>
      <c r="J257" s="210"/>
      <c r="K257" s="210"/>
      <c r="L257" s="210"/>
      <c r="M257" s="210"/>
      <c r="N257" s="210"/>
      <c r="O257" s="210"/>
      <c r="P257" s="210"/>
      <c r="Q257" s="210"/>
      <c r="R257" s="210"/>
      <c r="S257" s="210"/>
      <c r="T257" s="210"/>
      <c r="U257" s="210"/>
      <c r="V257" s="210"/>
      <c r="W257" s="210"/>
      <c r="X257" s="210"/>
      <c r="Y257" s="210"/>
      <c r="Z257" s="210"/>
    </row>
    <row r="258" ht="13.5" customHeight="1">
      <c r="A258" s="210"/>
      <c r="B258" s="226"/>
      <c r="C258" s="210"/>
      <c r="D258" s="227"/>
      <c r="E258" s="210"/>
      <c r="F258" s="210"/>
      <c r="G258" s="210"/>
      <c r="H258" s="210"/>
      <c r="I258" s="210"/>
      <c r="J258" s="210"/>
      <c r="K258" s="210"/>
      <c r="L258" s="210"/>
      <c r="M258" s="210"/>
      <c r="N258" s="210"/>
      <c r="O258" s="210"/>
      <c r="P258" s="210"/>
      <c r="Q258" s="210"/>
      <c r="R258" s="210"/>
      <c r="S258" s="210"/>
      <c r="T258" s="210"/>
      <c r="U258" s="210"/>
      <c r="V258" s="210"/>
      <c r="W258" s="210"/>
      <c r="X258" s="210"/>
      <c r="Y258" s="210"/>
      <c r="Z258" s="210"/>
    </row>
    <row r="259" ht="13.5" customHeight="1">
      <c r="A259" s="210"/>
      <c r="B259" s="226"/>
      <c r="C259" s="210"/>
      <c r="D259" s="227"/>
      <c r="E259" s="210"/>
      <c r="F259" s="210"/>
      <c r="G259" s="210"/>
      <c r="H259" s="210"/>
      <c r="I259" s="210"/>
      <c r="J259" s="210"/>
      <c r="K259" s="210"/>
      <c r="L259" s="210"/>
      <c r="M259" s="210"/>
      <c r="N259" s="210"/>
      <c r="O259" s="210"/>
      <c r="P259" s="210"/>
      <c r="Q259" s="210"/>
      <c r="R259" s="210"/>
      <c r="S259" s="210"/>
      <c r="T259" s="210"/>
      <c r="U259" s="210"/>
      <c r="V259" s="210"/>
      <c r="W259" s="210"/>
      <c r="X259" s="210"/>
      <c r="Y259" s="210"/>
      <c r="Z259" s="210"/>
    </row>
    <row r="260" ht="13.5" customHeight="1">
      <c r="A260" s="210"/>
      <c r="B260" s="226"/>
      <c r="C260" s="210"/>
      <c r="D260" s="227"/>
      <c r="E260" s="210"/>
      <c r="F260" s="210"/>
      <c r="G260" s="210"/>
      <c r="H260" s="210"/>
      <c r="I260" s="210"/>
      <c r="J260" s="210"/>
      <c r="K260" s="210"/>
      <c r="L260" s="210"/>
      <c r="M260" s="210"/>
      <c r="N260" s="210"/>
      <c r="O260" s="210"/>
      <c r="P260" s="210"/>
      <c r="Q260" s="210"/>
      <c r="R260" s="210"/>
      <c r="S260" s="210"/>
      <c r="T260" s="210"/>
      <c r="U260" s="210"/>
      <c r="V260" s="210"/>
      <c r="W260" s="210"/>
      <c r="X260" s="210"/>
      <c r="Y260" s="210"/>
      <c r="Z260" s="210"/>
    </row>
    <row r="261" ht="13.5" customHeight="1">
      <c r="A261" s="210"/>
      <c r="B261" s="226"/>
      <c r="C261" s="210"/>
      <c r="D261" s="227"/>
      <c r="E261" s="210"/>
      <c r="F261" s="210"/>
      <c r="G261" s="210"/>
      <c r="H261" s="210"/>
      <c r="I261" s="210"/>
      <c r="J261" s="210"/>
      <c r="K261" s="210"/>
      <c r="L261" s="210"/>
      <c r="M261" s="210"/>
      <c r="N261" s="210"/>
      <c r="O261" s="210"/>
      <c r="P261" s="210"/>
      <c r="Q261" s="210"/>
      <c r="R261" s="210"/>
      <c r="S261" s="210"/>
      <c r="T261" s="210"/>
      <c r="U261" s="210"/>
      <c r="V261" s="210"/>
      <c r="W261" s="210"/>
      <c r="X261" s="210"/>
      <c r="Y261" s="210"/>
      <c r="Z261" s="210"/>
    </row>
    <row r="262" ht="13.5" customHeight="1">
      <c r="A262" s="210"/>
      <c r="B262" s="226"/>
      <c r="C262" s="210"/>
      <c r="D262" s="227"/>
      <c r="E262" s="210"/>
      <c r="F262" s="210"/>
      <c r="G262" s="210"/>
      <c r="H262" s="210"/>
      <c r="I262" s="210"/>
      <c r="J262" s="210"/>
      <c r="K262" s="210"/>
      <c r="L262" s="210"/>
      <c r="M262" s="210"/>
      <c r="N262" s="210"/>
      <c r="O262" s="210"/>
      <c r="P262" s="210"/>
      <c r="Q262" s="210"/>
      <c r="R262" s="210"/>
      <c r="S262" s="210"/>
      <c r="T262" s="210"/>
      <c r="U262" s="210"/>
      <c r="V262" s="210"/>
      <c r="W262" s="210"/>
      <c r="X262" s="210"/>
      <c r="Y262" s="210"/>
      <c r="Z262" s="210"/>
    </row>
    <row r="263" ht="13.5" customHeight="1">
      <c r="A263" s="210"/>
      <c r="B263" s="226"/>
      <c r="C263" s="210"/>
      <c r="D263" s="227"/>
      <c r="E263" s="210"/>
      <c r="F263" s="210"/>
      <c r="G263" s="210"/>
      <c r="H263" s="210"/>
      <c r="I263" s="210"/>
      <c r="J263" s="210"/>
      <c r="K263" s="210"/>
      <c r="L263" s="210"/>
      <c r="M263" s="210"/>
      <c r="N263" s="210"/>
      <c r="O263" s="210"/>
      <c r="P263" s="210"/>
      <c r="Q263" s="210"/>
      <c r="R263" s="210"/>
      <c r="S263" s="210"/>
      <c r="T263" s="210"/>
      <c r="U263" s="210"/>
      <c r="V263" s="210"/>
      <c r="W263" s="210"/>
      <c r="X263" s="210"/>
      <c r="Y263" s="210"/>
      <c r="Z263" s="210"/>
    </row>
    <row r="264" ht="13.5" customHeight="1">
      <c r="A264" s="210"/>
      <c r="B264" s="226"/>
      <c r="C264" s="210"/>
      <c r="D264" s="227"/>
      <c r="E264" s="210"/>
      <c r="F264" s="210"/>
      <c r="G264" s="210"/>
      <c r="H264" s="210"/>
      <c r="I264" s="210"/>
      <c r="J264" s="210"/>
      <c r="K264" s="210"/>
      <c r="L264" s="210"/>
      <c r="M264" s="210"/>
      <c r="N264" s="210"/>
      <c r="O264" s="210"/>
      <c r="P264" s="210"/>
      <c r="Q264" s="210"/>
      <c r="R264" s="210"/>
      <c r="S264" s="210"/>
      <c r="T264" s="210"/>
      <c r="U264" s="210"/>
      <c r="V264" s="210"/>
      <c r="W264" s="210"/>
      <c r="X264" s="210"/>
      <c r="Y264" s="210"/>
      <c r="Z264" s="210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63:D63"/>
    <mergeCell ref="B64:D64"/>
    <mergeCell ref="A5:B5"/>
    <mergeCell ref="C5:E5"/>
    <mergeCell ref="F5:K5"/>
    <mergeCell ref="O5:T5"/>
    <mergeCell ref="D20:E20"/>
    <mergeCell ref="B61:D61"/>
    <mergeCell ref="B62:D62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114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154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346</v>
      </c>
      <c r="D2" s="112"/>
      <c r="E2" s="113"/>
      <c r="F2" s="214" t="s">
        <v>210</v>
      </c>
      <c r="G2" s="11"/>
      <c r="H2" s="11"/>
      <c r="I2" s="11"/>
      <c r="J2" s="11"/>
      <c r="K2" s="12"/>
      <c r="L2" s="215" t="s">
        <v>508</v>
      </c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COUNTIF(F34:HQ34,"P")</f>
        <v>6</v>
      </c>
      <c r="B5" s="124"/>
      <c r="C5" s="223">
        <f>COUNTIF(F34:HQ34,"F")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COUNTIF(E33:HQ33,"N")</f>
        <v>4</v>
      </c>
      <c r="M5" s="224">
        <f>COUNTIF(E33:HQ33,"A")</f>
        <v>1</v>
      </c>
      <c r="N5" s="224">
        <f>COUNTIF(E33:HQ33,"B")</f>
        <v>1</v>
      </c>
      <c r="O5" s="223">
        <f>COUNTA(E7:HT7)</f>
        <v>6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 t="s">
        <v>215</v>
      </c>
      <c r="I7" s="358" t="s">
        <v>216</v>
      </c>
      <c r="J7" s="358" t="s">
        <v>217</v>
      </c>
      <c r="K7" s="358" t="s">
        <v>218</v>
      </c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 t="s">
        <v>521</v>
      </c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 t="s">
        <v>523</v>
      </c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/>
      <c r="C12" s="237"/>
      <c r="D12" s="238">
        <v>1.0</v>
      </c>
      <c r="E12" s="246"/>
      <c r="F12" s="247" t="s">
        <v>239</v>
      </c>
      <c r="G12" s="247" t="s">
        <v>239</v>
      </c>
      <c r="H12" s="247" t="s">
        <v>239</v>
      </c>
      <c r="I12" s="247"/>
      <c r="J12" s="247"/>
      <c r="K12" s="247" t="s">
        <v>239</v>
      </c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 t="s">
        <v>273</v>
      </c>
      <c r="E13" s="246"/>
      <c r="F13" s="247"/>
      <c r="G13" s="247"/>
      <c r="H13" s="247"/>
      <c r="I13" s="247" t="s">
        <v>239</v>
      </c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>
        <v>999.0</v>
      </c>
      <c r="E14" s="246"/>
      <c r="F14" s="247"/>
      <c r="G14" s="247"/>
      <c r="H14" s="247"/>
      <c r="I14" s="247"/>
      <c r="J14" s="247" t="s">
        <v>239</v>
      </c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 t="s">
        <v>525</v>
      </c>
      <c r="C15" s="237"/>
      <c r="D15" s="238"/>
      <c r="E15" s="246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27" t="s">
        <v>396</v>
      </c>
      <c r="F16" s="247" t="s">
        <v>239</v>
      </c>
      <c r="G16" s="247" t="s">
        <v>239</v>
      </c>
      <c r="H16" s="247"/>
      <c r="I16" s="247" t="s">
        <v>239</v>
      </c>
      <c r="J16" s="247" t="s">
        <v>239</v>
      </c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210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38" t="s">
        <v>397</v>
      </c>
      <c r="E17" s="246"/>
      <c r="F17" s="247"/>
      <c r="G17" s="247"/>
      <c r="H17" s="247" t="s">
        <v>239</v>
      </c>
      <c r="I17" s="247"/>
      <c r="J17" s="247"/>
      <c r="K17" s="247" t="s">
        <v>239</v>
      </c>
      <c r="L17" s="247"/>
      <c r="M17" s="247"/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 t="s">
        <v>527</v>
      </c>
      <c r="C18" s="237"/>
      <c r="D18" s="238"/>
      <c r="E18" s="246"/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 t="s">
        <v>273</v>
      </c>
      <c r="E19" s="246"/>
      <c r="F19" s="247" t="s">
        <v>239</v>
      </c>
      <c r="G19" s="247" t="s">
        <v>239</v>
      </c>
      <c r="H19" s="247"/>
      <c r="I19" s="247" t="s">
        <v>239</v>
      </c>
      <c r="J19" s="247" t="s">
        <v>239</v>
      </c>
      <c r="K19" s="247" t="s">
        <v>239</v>
      </c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 t="s">
        <v>528</v>
      </c>
      <c r="E20" s="246"/>
      <c r="F20" s="247"/>
      <c r="G20" s="247"/>
      <c r="H20" s="247" t="s">
        <v>239</v>
      </c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49"/>
      <c r="C21" s="250"/>
      <c r="D21" s="251"/>
      <c r="E21" s="252"/>
      <c r="F21" s="371"/>
      <c r="G21" s="371"/>
      <c r="H21" s="371"/>
      <c r="I21" s="371"/>
      <c r="J21" s="371"/>
      <c r="K21" s="371"/>
      <c r="L21" s="371"/>
      <c r="M21" s="371"/>
      <c r="N21" s="371"/>
      <c r="O21" s="371"/>
      <c r="P21" s="371"/>
      <c r="Q21" s="371"/>
      <c r="R21" s="371"/>
      <c r="S21" s="371"/>
      <c r="T21" s="372"/>
      <c r="U21" s="210"/>
      <c r="V21" s="210"/>
      <c r="W21" s="210"/>
      <c r="X21" s="210"/>
      <c r="Y21" s="210"/>
      <c r="Z21" s="210"/>
    </row>
    <row r="22" ht="13.5" customHeight="1">
      <c r="A22" s="255" t="s">
        <v>248</v>
      </c>
      <c r="B22" s="256" t="s">
        <v>249</v>
      </c>
      <c r="C22" s="257"/>
      <c r="D22" s="258"/>
      <c r="E22" s="259"/>
      <c r="F22" s="363"/>
      <c r="G22" s="363"/>
      <c r="H22" s="363"/>
      <c r="I22" s="363"/>
      <c r="J22" s="363"/>
      <c r="K22" s="363"/>
      <c r="L22" s="363"/>
      <c r="M22" s="363"/>
      <c r="N22" s="363"/>
      <c r="O22" s="363"/>
      <c r="P22" s="363"/>
      <c r="Q22" s="363"/>
      <c r="R22" s="363"/>
      <c r="S22" s="363"/>
      <c r="T22" s="364"/>
      <c r="U22" s="210"/>
      <c r="V22" s="210"/>
      <c r="W22" s="210"/>
      <c r="X22" s="210"/>
      <c r="Y22" s="210"/>
      <c r="Z22" s="210"/>
    </row>
    <row r="23" ht="13.5" customHeight="1">
      <c r="A23" s="262"/>
      <c r="B23" s="267"/>
      <c r="C23" s="264"/>
      <c r="D23" s="265" t="s">
        <v>308</v>
      </c>
      <c r="E23" s="266"/>
      <c r="F23" s="247" t="s">
        <v>239</v>
      </c>
      <c r="G23" s="247"/>
      <c r="H23" s="247" t="s">
        <v>239</v>
      </c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62"/>
      <c r="B24" s="267"/>
      <c r="C24" s="373"/>
      <c r="D24" s="265" t="s">
        <v>309</v>
      </c>
      <c r="E24" s="269"/>
      <c r="F24" s="247"/>
      <c r="G24" s="247" t="s">
        <v>239</v>
      </c>
      <c r="H24" s="247"/>
      <c r="I24" s="247" t="s">
        <v>239</v>
      </c>
      <c r="J24" s="247" t="s">
        <v>239</v>
      </c>
      <c r="K24" s="247" t="s">
        <v>239</v>
      </c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62"/>
      <c r="B25" s="267" t="s">
        <v>252</v>
      </c>
      <c r="C25" s="373"/>
      <c r="D25" s="265"/>
      <c r="E25" s="269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62"/>
      <c r="B26" s="267"/>
      <c r="C26" s="373"/>
      <c r="D26" s="265"/>
      <c r="E26" s="269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62"/>
      <c r="B27" s="267" t="s">
        <v>253</v>
      </c>
      <c r="C27" s="373"/>
      <c r="D27" s="265"/>
      <c r="E27" s="269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62"/>
      <c r="B28" s="267"/>
      <c r="C28" s="373"/>
      <c r="D28" s="265" t="s">
        <v>531</v>
      </c>
      <c r="E28" s="269"/>
      <c r="F28" s="247" t="s">
        <v>239</v>
      </c>
      <c r="G28" s="247"/>
      <c r="H28" s="247"/>
      <c r="I28" s="247"/>
      <c r="J28" s="247"/>
      <c r="K28" s="247"/>
      <c r="L28" s="247"/>
      <c r="M28" s="247"/>
      <c r="N28" s="247"/>
      <c r="O28" s="247"/>
      <c r="P28" s="247"/>
      <c r="Q28" s="247"/>
      <c r="R28" s="247"/>
      <c r="S28" s="247"/>
      <c r="T28" s="368"/>
      <c r="U28" s="210"/>
      <c r="V28" s="210"/>
      <c r="W28" s="210"/>
      <c r="X28" s="210"/>
      <c r="Y28" s="210"/>
      <c r="Z28" s="210"/>
    </row>
    <row r="29" ht="13.5" customHeight="1">
      <c r="A29" s="262"/>
      <c r="B29" s="389"/>
      <c r="C29" s="390"/>
      <c r="D29" s="401" t="s">
        <v>532</v>
      </c>
      <c r="E29" s="391"/>
      <c r="F29" s="374"/>
      <c r="G29" s="247" t="s">
        <v>239</v>
      </c>
      <c r="H29" s="374"/>
      <c r="I29" s="374"/>
      <c r="J29" s="374"/>
      <c r="K29" s="374"/>
      <c r="L29" s="374"/>
      <c r="M29" s="374"/>
      <c r="N29" s="374"/>
      <c r="O29" s="374"/>
      <c r="P29" s="374"/>
      <c r="Q29" s="374"/>
      <c r="R29" s="374"/>
      <c r="S29" s="374"/>
      <c r="T29" s="375"/>
      <c r="U29" s="210"/>
      <c r="V29" s="210"/>
      <c r="W29" s="210"/>
      <c r="X29" s="210"/>
      <c r="Y29" s="210"/>
      <c r="Z29" s="210"/>
    </row>
    <row r="30" ht="13.5" customHeight="1">
      <c r="A30" s="262"/>
      <c r="B30" s="389"/>
      <c r="C30" s="390"/>
      <c r="D30" s="401" t="s">
        <v>534</v>
      </c>
      <c r="E30" s="391"/>
      <c r="F30" s="374"/>
      <c r="G30" s="374"/>
      <c r="H30" s="247" t="s">
        <v>239</v>
      </c>
      <c r="I30" s="374"/>
      <c r="J30" s="374"/>
      <c r="K30" s="374"/>
      <c r="L30" s="374"/>
      <c r="M30" s="374"/>
      <c r="N30" s="374"/>
      <c r="O30" s="374"/>
      <c r="P30" s="374"/>
      <c r="Q30" s="374"/>
      <c r="R30" s="374"/>
      <c r="S30" s="374"/>
      <c r="T30" s="375"/>
      <c r="U30" s="210"/>
      <c r="V30" s="210"/>
      <c r="W30" s="210"/>
      <c r="X30" s="210"/>
      <c r="Y30" s="210"/>
      <c r="Z30" s="210"/>
    </row>
    <row r="31" ht="13.5" customHeight="1">
      <c r="A31" s="262"/>
      <c r="B31" s="389"/>
      <c r="C31" s="390"/>
      <c r="D31" s="401" t="s">
        <v>536</v>
      </c>
      <c r="E31" s="391"/>
      <c r="F31" s="374"/>
      <c r="G31" s="374"/>
      <c r="H31" s="374"/>
      <c r="I31" s="247" t="s">
        <v>239</v>
      </c>
      <c r="J31" s="247" t="s">
        <v>239</v>
      </c>
      <c r="K31" s="374"/>
      <c r="L31" s="374"/>
      <c r="M31" s="374"/>
      <c r="N31" s="374"/>
      <c r="O31" s="374"/>
      <c r="P31" s="374"/>
      <c r="Q31" s="374"/>
      <c r="R31" s="374"/>
      <c r="S31" s="374"/>
      <c r="T31" s="375"/>
      <c r="U31" s="210"/>
      <c r="V31" s="210"/>
      <c r="W31" s="210"/>
      <c r="X31" s="210"/>
      <c r="Y31" s="210"/>
      <c r="Z31" s="210"/>
    </row>
    <row r="32" ht="13.5" customHeight="1">
      <c r="A32" s="262"/>
      <c r="B32" s="389"/>
      <c r="C32" s="390"/>
      <c r="D32" s="401" t="s">
        <v>539</v>
      </c>
      <c r="E32" s="391"/>
      <c r="F32" s="374"/>
      <c r="G32" s="374"/>
      <c r="H32" s="374"/>
      <c r="I32" s="374"/>
      <c r="J32" s="374"/>
      <c r="K32" s="247" t="s">
        <v>239</v>
      </c>
      <c r="L32" s="374"/>
      <c r="M32" s="374"/>
      <c r="N32" s="374"/>
      <c r="O32" s="374"/>
      <c r="P32" s="374"/>
      <c r="Q32" s="374"/>
      <c r="R32" s="374"/>
      <c r="S32" s="374"/>
      <c r="T32" s="375"/>
      <c r="U32" s="210"/>
      <c r="V32" s="210"/>
      <c r="W32" s="210"/>
      <c r="X32" s="210"/>
      <c r="Y32" s="210"/>
      <c r="Z32" s="210"/>
    </row>
    <row r="33" ht="13.5" customHeight="1">
      <c r="A33" s="255" t="s">
        <v>257</v>
      </c>
      <c r="B33" s="276" t="s">
        <v>258</v>
      </c>
      <c r="C33" s="179"/>
      <c r="D33" s="180"/>
      <c r="E33" s="277"/>
      <c r="F33" s="384" t="s">
        <v>29</v>
      </c>
      <c r="G33" s="384" t="s">
        <v>103</v>
      </c>
      <c r="H33" s="384" t="s">
        <v>103</v>
      </c>
      <c r="I33" s="384" t="s">
        <v>103</v>
      </c>
      <c r="J33" s="384" t="s">
        <v>103</v>
      </c>
      <c r="K33" s="384" t="s">
        <v>104</v>
      </c>
      <c r="L33" s="384"/>
      <c r="M33" s="384"/>
      <c r="N33" s="384"/>
      <c r="O33" s="384"/>
      <c r="P33" s="384"/>
      <c r="Q33" s="384"/>
      <c r="R33" s="384"/>
      <c r="S33" s="384"/>
      <c r="T33" s="385"/>
      <c r="U33" s="210"/>
      <c r="V33" s="210"/>
      <c r="W33" s="210"/>
      <c r="X33" s="210"/>
      <c r="Y33" s="210"/>
      <c r="Z33" s="210"/>
    </row>
    <row r="34" ht="13.5" customHeight="1">
      <c r="A34" s="262"/>
      <c r="B34" s="281" t="s">
        <v>259</v>
      </c>
      <c r="C34" s="11"/>
      <c r="D34" s="12"/>
      <c r="E34" s="282"/>
      <c r="F34" s="350" t="s">
        <v>260</v>
      </c>
      <c r="G34" s="350" t="s">
        <v>260</v>
      </c>
      <c r="H34" s="350" t="s">
        <v>260</v>
      </c>
      <c r="I34" s="350" t="s">
        <v>260</v>
      </c>
      <c r="J34" s="350" t="s">
        <v>260</v>
      </c>
      <c r="K34" s="350" t="s">
        <v>260</v>
      </c>
      <c r="L34" s="350"/>
      <c r="M34" s="350"/>
      <c r="N34" s="350"/>
      <c r="O34" s="350"/>
      <c r="P34" s="350"/>
      <c r="Q34" s="350"/>
      <c r="R34" s="350"/>
      <c r="S34" s="350"/>
      <c r="T34" s="386"/>
      <c r="U34" s="210"/>
      <c r="V34" s="210"/>
      <c r="W34" s="210"/>
      <c r="X34" s="210"/>
      <c r="Y34" s="210"/>
      <c r="Z34" s="210"/>
    </row>
    <row r="35" ht="59.25" customHeight="1">
      <c r="A35" s="262"/>
      <c r="B35" s="285" t="s">
        <v>261</v>
      </c>
      <c r="C35" s="11"/>
      <c r="D35" s="12"/>
      <c r="E35" s="286"/>
      <c r="F35" s="287">
        <v>45731.0</v>
      </c>
      <c r="G35" s="287">
        <v>45731.0</v>
      </c>
      <c r="H35" s="287">
        <v>45731.0</v>
      </c>
      <c r="I35" s="287">
        <v>45731.0</v>
      </c>
      <c r="J35" s="287">
        <v>45731.0</v>
      </c>
      <c r="K35" s="287">
        <v>45731.0</v>
      </c>
      <c r="L35" s="287"/>
      <c r="M35" s="287"/>
      <c r="N35" s="287"/>
      <c r="O35" s="287"/>
      <c r="P35" s="287"/>
      <c r="Q35" s="287"/>
      <c r="R35" s="287"/>
      <c r="S35" s="287"/>
      <c r="T35" s="288"/>
      <c r="U35" s="210"/>
      <c r="V35" s="210"/>
      <c r="W35" s="210"/>
      <c r="X35" s="210"/>
      <c r="Y35" s="210"/>
      <c r="Z35" s="210"/>
    </row>
    <row r="36" ht="69.0" customHeight="1">
      <c r="A36" s="387"/>
      <c r="B36" s="290" t="s">
        <v>262</v>
      </c>
      <c r="C36" s="191"/>
      <c r="D36" s="192"/>
      <c r="E36" s="291"/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3"/>
      <c r="S36" s="293"/>
      <c r="T36" s="294"/>
      <c r="U36" s="210"/>
      <c r="V36" s="210"/>
      <c r="W36" s="210"/>
      <c r="X36" s="210"/>
      <c r="Y36" s="210"/>
      <c r="Z36" s="210"/>
    </row>
    <row r="37" ht="9.75" customHeight="1">
      <c r="A37" s="388"/>
      <c r="B37" s="226"/>
      <c r="C37" s="210"/>
      <c r="D37" s="227"/>
      <c r="E37" s="210"/>
      <c r="F37" s="210"/>
      <c r="G37" s="210"/>
      <c r="H37" s="210"/>
      <c r="I37" s="210"/>
      <c r="J37" s="210"/>
      <c r="K37" s="210"/>
      <c r="L37" s="210"/>
      <c r="M37" s="210"/>
      <c r="N37" s="210"/>
      <c r="O37" s="210"/>
      <c r="P37" s="210"/>
      <c r="Q37" s="210"/>
      <c r="R37" s="210"/>
      <c r="S37" s="210"/>
      <c r="T37" s="210"/>
      <c r="U37" s="210"/>
      <c r="V37" s="210"/>
      <c r="W37" s="210"/>
      <c r="X37" s="210"/>
      <c r="Y37" s="210"/>
      <c r="Z37" s="210"/>
    </row>
    <row r="38" ht="13.5" customHeight="1">
      <c r="A38" s="210"/>
      <c r="B38" s="226"/>
      <c r="C38" s="210"/>
      <c r="D38" s="227"/>
      <c r="E38" s="210"/>
      <c r="F38" s="210"/>
      <c r="G38" s="210"/>
      <c r="H38" s="210"/>
      <c r="I38" s="210"/>
      <c r="J38" s="210"/>
      <c r="K38" s="210"/>
      <c r="L38" s="210"/>
      <c r="M38" s="210"/>
      <c r="N38" s="210"/>
      <c r="O38" s="210"/>
      <c r="P38" s="210"/>
      <c r="Q38" s="210"/>
      <c r="R38" s="210"/>
      <c r="S38" s="210"/>
      <c r="T38" s="210"/>
      <c r="U38" s="210"/>
      <c r="V38" s="210"/>
      <c r="W38" s="210"/>
      <c r="X38" s="210"/>
      <c r="Y38" s="210"/>
      <c r="Z38" s="210"/>
    </row>
    <row r="39" ht="13.5" customHeight="1">
      <c r="A39" s="210"/>
      <c r="B39" s="226"/>
      <c r="C39" s="210"/>
      <c r="D39" s="227"/>
      <c r="E39" s="210"/>
      <c r="F39" s="210"/>
      <c r="G39" s="210"/>
      <c r="H39" s="210"/>
      <c r="I39" s="210"/>
      <c r="J39" s="210"/>
      <c r="K39" s="210"/>
      <c r="L39" s="210"/>
      <c r="M39" s="210"/>
      <c r="N39" s="210"/>
      <c r="O39" s="210"/>
      <c r="P39" s="210"/>
      <c r="Q39" s="210"/>
      <c r="R39" s="210"/>
      <c r="S39" s="210"/>
      <c r="T39" s="210"/>
      <c r="U39" s="210"/>
      <c r="V39" s="210"/>
      <c r="W39" s="210"/>
      <c r="X39" s="210"/>
      <c r="Y39" s="210"/>
      <c r="Z39" s="210"/>
    </row>
    <row r="40" ht="13.5" customHeight="1">
      <c r="A40" s="210"/>
      <c r="B40" s="226"/>
      <c r="C40" s="210"/>
      <c r="D40" s="227"/>
      <c r="E40" s="210"/>
      <c r="F40" s="210"/>
      <c r="G40" s="210"/>
      <c r="H40" s="210"/>
      <c r="I40" s="210"/>
      <c r="J40" s="210"/>
      <c r="K40" s="210"/>
      <c r="L40" s="210"/>
      <c r="M40" s="210"/>
      <c r="N40" s="210"/>
      <c r="O40" s="210"/>
      <c r="P40" s="210"/>
      <c r="Q40" s="210"/>
      <c r="R40" s="210"/>
      <c r="S40" s="210"/>
      <c r="T40" s="210"/>
      <c r="U40" s="210"/>
      <c r="V40" s="210"/>
      <c r="W40" s="210"/>
      <c r="X40" s="210"/>
      <c r="Y40" s="210"/>
      <c r="Z40" s="210"/>
    </row>
    <row r="41" ht="13.5" customHeight="1">
      <c r="A41" s="210"/>
      <c r="B41" s="226"/>
      <c r="C41" s="210"/>
      <c r="D41" s="227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ht="13.5" customHeight="1">
      <c r="A42" s="210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5:D35"/>
    <mergeCell ref="B36:D36"/>
    <mergeCell ref="A5:B5"/>
    <mergeCell ref="C5:E5"/>
    <mergeCell ref="F5:K5"/>
    <mergeCell ref="O5:T5"/>
    <mergeCell ref="D16:E16"/>
    <mergeCell ref="B33:D33"/>
    <mergeCell ref="B34:D34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114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155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346</v>
      </c>
      <c r="D2" s="112"/>
      <c r="E2" s="113"/>
      <c r="F2" s="214" t="s">
        <v>210</v>
      </c>
      <c r="G2" s="11"/>
      <c r="H2" s="11"/>
      <c r="I2" s="11"/>
      <c r="J2" s="11"/>
      <c r="K2" s="12"/>
      <c r="L2" s="215" t="s">
        <v>508</v>
      </c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COUNTIF(F42:HQ42,"P")</f>
        <v>5</v>
      </c>
      <c r="B5" s="124"/>
      <c r="C5" s="223">
        <f>COUNTIF(F42:HQ42,"F")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COUNTIF(E41:HQ41,"N")</f>
        <v>4</v>
      </c>
      <c r="M5" s="224">
        <f>COUNTIF(E41:HQ41,"A")</f>
        <v>1</v>
      </c>
      <c r="N5" s="224">
        <f>COUNTIF(E41:HQ41,"B")</f>
        <v>0</v>
      </c>
      <c r="O5" s="223">
        <f>COUNTA(E7:HT7)</f>
        <v>5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 t="s">
        <v>215</v>
      </c>
      <c r="I7" s="358" t="s">
        <v>216</v>
      </c>
      <c r="J7" s="358" t="s">
        <v>217</v>
      </c>
      <c r="K7" s="358"/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 t="s">
        <v>521</v>
      </c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542</v>
      </c>
      <c r="C12" s="237"/>
      <c r="D12" s="238"/>
      <c r="E12" s="246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>
        <v>1.0</v>
      </c>
      <c r="E13" s="246"/>
      <c r="F13" s="247" t="s">
        <v>239</v>
      </c>
      <c r="G13" s="247" t="s">
        <v>239</v>
      </c>
      <c r="H13" s="247"/>
      <c r="I13" s="247" t="s">
        <v>239</v>
      </c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 t="s">
        <v>273</v>
      </c>
      <c r="E14" s="246"/>
      <c r="F14" s="247"/>
      <c r="G14" s="247"/>
      <c r="H14" s="247" t="s">
        <v>239</v>
      </c>
      <c r="I14" s="247"/>
      <c r="J14" s="247" t="s">
        <v>239</v>
      </c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 t="s">
        <v>543</v>
      </c>
      <c r="C15" s="237"/>
      <c r="D15" s="238"/>
      <c r="E15" s="246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 t="s">
        <v>396</v>
      </c>
      <c r="E16" s="246"/>
      <c r="F16" s="247" t="s">
        <v>239</v>
      </c>
      <c r="G16" s="247"/>
      <c r="H16" s="247"/>
      <c r="I16" s="247" t="s">
        <v>239</v>
      </c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210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38" t="s">
        <v>397</v>
      </c>
      <c r="E17" s="246"/>
      <c r="F17" s="247"/>
      <c r="G17" s="247" t="s">
        <v>239</v>
      </c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 t="s">
        <v>273</v>
      </c>
      <c r="E18" s="246"/>
      <c r="F18" s="247"/>
      <c r="G18" s="247"/>
      <c r="H18" s="247" t="s">
        <v>239</v>
      </c>
      <c r="I18" s="247"/>
      <c r="J18" s="247" t="s">
        <v>239</v>
      </c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 t="s">
        <v>523</v>
      </c>
      <c r="C19" s="237"/>
      <c r="D19" s="238"/>
      <c r="E19" s="246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>
        <v>1.0</v>
      </c>
      <c r="E20" s="246"/>
      <c r="F20" s="247" t="s">
        <v>239</v>
      </c>
      <c r="G20" s="247" t="s">
        <v>239</v>
      </c>
      <c r="H20" s="247"/>
      <c r="I20" s="247" t="s">
        <v>239</v>
      </c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 t="s">
        <v>273</v>
      </c>
      <c r="E21" s="246"/>
      <c r="F21" s="247"/>
      <c r="G21" s="247"/>
      <c r="H21" s="247" t="s">
        <v>239</v>
      </c>
      <c r="I21" s="247"/>
      <c r="J21" s="247" t="s">
        <v>239</v>
      </c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 t="s">
        <v>512</v>
      </c>
      <c r="C22" s="237"/>
      <c r="D22" s="238"/>
      <c r="E22" s="246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>
        <v>1.0</v>
      </c>
      <c r="E23" s="246"/>
      <c r="F23" s="247" t="s">
        <v>239</v>
      </c>
      <c r="G23" s="247" t="s">
        <v>239</v>
      </c>
      <c r="H23" s="247"/>
      <c r="I23" s="247"/>
      <c r="J23" s="247" t="s">
        <v>239</v>
      </c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>
        <v>2.0</v>
      </c>
      <c r="E24" s="246"/>
      <c r="F24" s="247"/>
      <c r="G24" s="247"/>
      <c r="H24" s="247"/>
      <c r="I24" s="247" t="s">
        <v>239</v>
      </c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409"/>
      <c r="C25" s="410"/>
      <c r="D25" s="411" t="s">
        <v>273</v>
      </c>
      <c r="E25" s="412"/>
      <c r="F25" s="374"/>
      <c r="G25" s="374"/>
      <c r="H25" s="247" t="s">
        <v>239</v>
      </c>
      <c r="I25" s="374"/>
      <c r="J25" s="374"/>
      <c r="K25" s="374"/>
      <c r="L25" s="374"/>
      <c r="M25" s="374"/>
      <c r="N25" s="374"/>
      <c r="O25" s="374"/>
      <c r="P25" s="374"/>
      <c r="Q25" s="374"/>
      <c r="R25" s="374"/>
      <c r="S25" s="374"/>
      <c r="T25" s="375"/>
      <c r="U25" s="210"/>
      <c r="V25" s="210"/>
      <c r="W25" s="210"/>
      <c r="X25" s="210"/>
      <c r="Y25" s="210"/>
      <c r="Z25" s="210"/>
    </row>
    <row r="26" ht="13.5" customHeight="1">
      <c r="A26" s="242"/>
      <c r="B26" s="236" t="s">
        <v>527</v>
      </c>
      <c r="C26" s="410"/>
      <c r="D26" s="411"/>
      <c r="E26" s="412"/>
      <c r="F26" s="374"/>
      <c r="G26" s="374"/>
      <c r="H26" s="374"/>
      <c r="I26" s="374"/>
      <c r="J26" s="374"/>
      <c r="K26" s="374"/>
      <c r="L26" s="374"/>
      <c r="M26" s="374"/>
      <c r="N26" s="374"/>
      <c r="O26" s="374"/>
      <c r="P26" s="374"/>
      <c r="Q26" s="374"/>
      <c r="R26" s="374"/>
      <c r="S26" s="374"/>
      <c r="T26" s="375"/>
      <c r="U26" s="210"/>
      <c r="V26" s="210"/>
      <c r="W26" s="210"/>
      <c r="X26" s="210"/>
      <c r="Y26" s="210"/>
      <c r="Z26" s="210"/>
    </row>
    <row r="27" ht="13.5" customHeight="1">
      <c r="A27" s="242"/>
      <c r="B27" s="409"/>
      <c r="C27" s="410"/>
      <c r="D27" s="411" t="s">
        <v>544</v>
      </c>
      <c r="E27" s="412"/>
      <c r="F27" s="374"/>
      <c r="G27" s="247" t="s">
        <v>239</v>
      </c>
      <c r="H27" s="374"/>
      <c r="I27" s="374"/>
      <c r="J27" s="374"/>
      <c r="K27" s="374"/>
      <c r="L27" s="374"/>
      <c r="M27" s="374"/>
      <c r="N27" s="374"/>
      <c r="O27" s="374"/>
      <c r="P27" s="374"/>
      <c r="Q27" s="374"/>
      <c r="R27" s="374"/>
      <c r="S27" s="374"/>
      <c r="T27" s="375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 t="s">
        <v>273</v>
      </c>
      <c r="E28" s="252"/>
      <c r="F28" s="247" t="s">
        <v>239</v>
      </c>
      <c r="G28" s="371"/>
      <c r="H28" s="247" t="s">
        <v>239</v>
      </c>
      <c r="I28" s="247" t="s">
        <v>239</v>
      </c>
      <c r="J28" s="247" t="s">
        <v>239</v>
      </c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308</v>
      </c>
      <c r="E30" s="266"/>
      <c r="F30" s="247" t="s">
        <v>239</v>
      </c>
      <c r="G30" s="247" t="s">
        <v>239</v>
      </c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 t="s">
        <v>309</v>
      </c>
      <c r="E31" s="269"/>
      <c r="F31" s="247"/>
      <c r="G31" s="247"/>
      <c r="H31" s="247" t="s">
        <v>239</v>
      </c>
      <c r="I31" s="247" t="s">
        <v>239</v>
      </c>
      <c r="J31" s="247" t="s">
        <v>239</v>
      </c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 t="s">
        <v>545</v>
      </c>
      <c r="E35" s="269"/>
      <c r="F35" s="247" t="s">
        <v>239</v>
      </c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389"/>
      <c r="C36" s="432"/>
      <c r="D36" s="401" t="s">
        <v>546</v>
      </c>
      <c r="E36" s="433"/>
      <c r="F36" s="374"/>
      <c r="G36" s="247" t="s">
        <v>239</v>
      </c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62"/>
      <c r="B37" s="389"/>
      <c r="C37" s="432"/>
      <c r="D37" s="401" t="s">
        <v>537</v>
      </c>
      <c r="E37" s="433"/>
      <c r="F37" s="374"/>
      <c r="G37" s="374"/>
      <c r="H37" s="247" t="s">
        <v>239</v>
      </c>
      <c r="I37" s="374"/>
      <c r="J37" s="374"/>
      <c r="K37" s="374"/>
      <c r="L37" s="374"/>
      <c r="M37" s="374"/>
      <c r="N37" s="374"/>
      <c r="O37" s="374"/>
      <c r="P37" s="374"/>
      <c r="Q37" s="374"/>
      <c r="R37" s="374"/>
      <c r="S37" s="374"/>
      <c r="T37" s="375"/>
      <c r="U37" s="210"/>
      <c r="V37" s="210"/>
      <c r="W37" s="210"/>
      <c r="X37" s="210"/>
      <c r="Y37" s="210"/>
      <c r="Z37" s="210"/>
    </row>
    <row r="38" ht="13.5" customHeight="1">
      <c r="A38" s="262"/>
      <c r="B38" s="389"/>
      <c r="C38" s="432"/>
      <c r="D38" s="401" t="s">
        <v>547</v>
      </c>
      <c r="E38" s="433"/>
      <c r="F38" s="374"/>
      <c r="G38" s="374"/>
      <c r="H38" s="374"/>
      <c r="I38" s="247" t="s">
        <v>239</v>
      </c>
      <c r="J38" s="374"/>
      <c r="K38" s="374"/>
      <c r="L38" s="374"/>
      <c r="M38" s="374"/>
      <c r="N38" s="374"/>
      <c r="O38" s="374"/>
      <c r="P38" s="374"/>
      <c r="Q38" s="374"/>
      <c r="R38" s="374"/>
      <c r="S38" s="374"/>
      <c r="T38" s="375"/>
      <c r="U38" s="210"/>
      <c r="V38" s="210"/>
      <c r="W38" s="210"/>
      <c r="X38" s="210"/>
      <c r="Y38" s="210"/>
      <c r="Z38" s="210"/>
    </row>
    <row r="39" ht="13.5" customHeight="1">
      <c r="A39" s="262"/>
      <c r="B39" s="389"/>
      <c r="C39" s="432"/>
      <c r="D39" s="401" t="s">
        <v>548</v>
      </c>
      <c r="E39" s="433"/>
      <c r="F39" s="374"/>
      <c r="G39" s="374"/>
      <c r="H39" s="374"/>
      <c r="I39" s="374"/>
      <c r="J39" s="247" t="s">
        <v>239</v>
      </c>
      <c r="K39" s="374"/>
      <c r="L39" s="374"/>
      <c r="M39" s="374"/>
      <c r="N39" s="374"/>
      <c r="O39" s="374"/>
      <c r="P39" s="374"/>
      <c r="Q39" s="374"/>
      <c r="R39" s="374"/>
      <c r="S39" s="374"/>
      <c r="T39" s="375"/>
      <c r="U39" s="210"/>
      <c r="V39" s="210"/>
      <c r="W39" s="210"/>
      <c r="X39" s="210"/>
      <c r="Y39" s="210"/>
      <c r="Z39" s="210"/>
    </row>
    <row r="40" ht="13.5" customHeight="1">
      <c r="A40" s="262"/>
      <c r="B40" s="389"/>
      <c r="C40" s="432"/>
      <c r="D40" s="401"/>
      <c r="E40" s="433"/>
      <c r="F40" s="374"/>
      <c r="G40" s="374"/>
      <c r="H40" s="374"/>
      <c r="I40" s="374"/>
      <c r="J40" s="374"/>
      <c r="K40" s="374"/>
      <c r="L40" s="374"/>
      <c r="M40" s="374"/>
      <c r="N40" s="374"/>
      <c r="O40" s="374"/>
      <c r="P40" s="374"/>
      <c r="Q40" s="374"/>
      <c r="R40" s="374"/>
      <c r="S40" s="374"/>
      <c r="T40" s="375"/>
      <c r="U40" s="210"/>
      <c r="V40" s="210"/>
      <c r="W40" s="210"/>
      <c r="X40" s="210"/>
      <c r="Y40" s="210"/>
      <c r="Z40" s="210"/>
    </row>
    <row r="41" ht="13.5" customHeight="1">
      <c r="A41" s="255" t="s">
        <v>257</v>
      </c>
      <c r="B41" s="276" t="s">
        <v>258</v>
      </c>
      <c r="C41" s="179"/>
      <c r="D41" s="180"/>
      <c r="E41" s="277"/>
      <c r="F41" s="384" t="s">
        <v>29</v>
      </c>
      <c r="G41" s="384" t="s">
        <v>103</v>
      </c>
      <c r="H41" s="384" t="s">
        <v>103</v>
      </c>
      <c r="I41" s="384" t="s">
        <v>103</v>
      </c>
      <c r="J41" s="384" t="s">
        <v>103</v>
      </c>
      <c r="K41" s="384"/>
      <c r="L41" s="384"/>
      <c r="M41" s="384"/>
      <c r="N41" s="384"/>
      <c r="O41" s="384"/>
      <c r="P41" s="384"/>
      <c r="Q41" s="384"/>
      <c r="R41" s="384"/>
      <c r="S41" s="384"/>
      <c r="T41" s="385"/>
      <c r="U41" s="210"/>
      <c r="V41" s="210"/>
      <c r="W41" s="210"/>
      <c r="X41" s="210"/>
      <c r="Y41" s="210"/>
      <c r="Z41" s="210"/>
    </row>
    <row r="42" ht="13.5" customHeight="1">
      <c r="A42" s="262"/>
      <c r="B42" s="281" t="s">
        <v>259</v>
      </c>
      <c r="C42" s="11"/>
      <c r="D42" s="12"/>
      <c r="E42" s="282"/>
      <c r="F42" s="350" t="s">
        <v>260</v>
      </c>
      <c r="G42" s="350" t="s">
        <v>260</v>
      </c>
      <c r="H42" s="350" t="s">
        <v>260</v>
      </c>
      <c r="I42" s="350" t="s">
        <v>260</v>
      </c>
      <c r="J42" s="350" t="s">
        <v>260</v>
      </c>
      <c r="K42" s="350"/>
      <c r="L42" s="350"/>
      <c r="M42" s="350"/>
      <c r="N42" s="350"/>
      <c r="O42" s="350"/>
      <c r="P42" s="350"/>
      <c r="Q42" s="350"/>
      <c r="R42" s="350"/>
      <c r="S42" s="350"/>
      <c r="T42" s="386"/>
      <c r="U42" s="210"/>
      <c r="V42" s="210"/>
      <c r="W42" s="210"/>
      <c r="X42" s="210"/>
      <c r="Y42" s="210"/>
      <c r="Z42" s="210"/>
    </row>
    <row r="43" ht="57.0" customHeight="1">
      <c r="A43" s="262"/>
      <c r="B43" s="285" t="s">
        <v>261</v>
      </c>
      <c r="C43" s="11"/>
      <c r="D43" s="12"/>
      <c r="E43" s="286"/>
      <c r="F43" s="287">
        <v>45731.0</v>
      </c>
      <c r="G43" s="287">
        <v>45731.0</v>
      </c>
      <c r="H43" s="287">
        <v>45731.0</v>
      </c>
      <c r="I43" s="287">
        <v>45731.0</v>
      </c>
      <c r="J43" s="287">
        <v>45731.0</v>
      </c>
      <c r="K43" s="287"/>
      <c r="L43" s="287"/>
      <c r="M43" s="287"/>
      <c r="N43" s="287"/>
      <c r="O43" s="287"/>
      <c r="P43" s="287"/>
      <c r="Q43" s="287"/>
      <c r="R43" s="287"/>
      <c r="S43" s="287"/>
      <c r="T43" s="288"/>
      <c r="U43" s="210"/>
      <c r="V43" s="210"/>
      <c r="W43" s="210"/>
      <c r="X43" s="210"/>
      <c r="Y43" s="210"/>
      <c r="Z43" s="210"/>
    </row>
    <row r="44" ht="69.0" customHeight="1">
      <c r="A44" s="387"/>
      <c r="B44" s="290" t="s">
        <v>262</v>
      </c>
      <c r="C44" s="191"/>
      <c r="D44" s="192"/>
      <c r="E44" s="291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4"/>
      <c r="U44" s="210"/>
      <c r="V44" s="210"/>
      <c r="W44" s="210"/>
      <c r="X44" s="210"/>
      <c r="Y44" s="210"/>
      <c r="Z44" s="210"/>
    </row>
    <row r="45" ht="9.75" customHeight="1">
      <c r="A45" s="388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3.5" customHeight="1">
      <c r="A242" s="210"/>
      <c r="B242" s="226"/>
      <c r="C242" s="210"/>
      <c r="D242" s="227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</row>
    <row r="243" ht="13.5" customHeight="1">
      <c r="A243" s="210"/>
      <c r="B243" s="226"/>
      <c r="C243" s="210"/>
      <c r="D243" s="227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</row>
    <row r="244" ht="13.5" customHeight="1">
      <c r="A244" s="210"/>
      <c r="B244" s="226"/>
      <c r="C244" s="210"/>
      <c r="D244" s="227"/>
      <c r="E244" s="210"/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B41:D41"/>
    <mergeCell ref="B42:D42"/>
    <mergeCell ref="B43:D43"/>
    <mergeCell ref="B44:D44"/>
    <mergeCell ref="A2:B2"/>
    <mergeCell ref="A3:B3"/>
    <mergeCell ref="A4:B4"/>
    <mergeCell ref="C4:E4"/>
    <mergeCell ref="F4:K4"/>
    <mergeCell ref="L4:N4"/>
    <mergeCell ref="O4:T4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114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156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346</v>
      </c>
      <c r="D2" s="112"/>
      <c r="E2" s="113"/>
      <c r="F2" s="214" t="s">
        <v>210</v>
      </c>
      <c r="G2" s="11"/>
      <c r="H2" s="11"/>
      <c r="I2" s="11"/>
      <c r="J2" s="11"/>
      <c r="K2" s="12"/>
      <c r="L2" s="215" t="s">
        <v>508</v>
      </c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COUNTIF(F45:HQ45,"P")</f>
        <v>7</v>
      </c>
      <c r="B5" s="124"/>
      <c r="C5" s="223">
        <f>COUNTIF(F45:HQ45,"F")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COUNTIF(E44:HQ44,"N")</f>
        <v>1</v>
      </c>
      <c r="M5" s="224">
        <f>COUNTIF(E44:HQ44,"A")</f>
        <v>6</v>
      </c>
      <c r="N5" s="224">
        <f>COUNTIF(E44:HQ44,"B")</f>
        <v>0</v>
      </c>
      <c r="O5" s="223">
        <f>COUNTA(E7:HT7)</f>
        <v>7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 t="s">
        <v>215</v>
      </c>
      <c r="I7" s="358" t="s">
        <v>216</v>
      </c>
      <c r="J7" s="358" t="s">
        <v>217</v>
      </c>
      <c r="K7" s="358" t="s">
        <v>218</v>
      </c>
      <c r="L7" s="358" t="s">
        <v>219</v>
      </c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 t="s">
        <v>549</v>
      </c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 t="s">
        <v>550</v>
      </c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523</v>
      </c>
      <c r="C12" s="237"/>
      <c r="D12" s="238"/>
      <c r="E12" s="246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>
        <v>1.0</v>
      </c>
      <c r="E13" s="246"/>
      <c r="F13" s="247" t="s">
        <v>239</v>
      </c>
      <c r="G13" s="247" t="s">
        <v>239</v>
      </c>
      <c r="H13" s="247" t="s">
        <v>239</v>
      </c>
      <c r="I13" s="247" t="s">
        <v>239</v>
      </c>
      <c r="J13" s="247"/>
      <c r="K13" s="247" t="s">
        <v>239</v>
      </c>
      <c r="L13" s="247" t="s">
        <v>239</v>
      </c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 t="s">
        <v>273</v>
      </c>
      <c r="E14" s="246"/>
      <c r="F14" s="247"/>
      <c r="G14" s="247"/>
      <c r="H14" s="247"/>
      <c r="I14" s="247"/>
      <c r="J14" s="247" t="s">
        <v>239</v>
      </c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 t="s">
        <v>551</v>
      </c>
      <c r="C15" s="237"/>
      <c r="D15" s="238"/>
      <c r="E15" s="246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 t="s">
        <v>273</v>
      </c>
      <c r="E16" s="246"/>
      <c r="F16" s="247"/>
      <c r="H16" s="247" t="s">
        <v>239</v>
      </c>
      <c r="I16" s="247"/>
      <c r="J16" s="247" t="s">
        <v>239</v>
      </c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210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38" t="s">
        <v>396</v>
      </c>
      <c r="E17" s="246"/>
      <c r="F17" s="247" t="s">
        <v>239</v>
      </c>
      <c r="G17" s="247" t="s">
        <v>239</v>
      </c>
      <c r="H17" s="247"/>
      <c r="I17" s="247" t="s">
        <v>239</v>
      </c>
      <c r="J17" s="247"/>
      <c r="K17" s="247"/>
      <c r="L17" s="247" t="s">
        <v>239</v>
      </c>
      <c r="M17" s="247"/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 t="s">
        <v>397</v>
      </c>
      <c r="E18" s="246"/>
      <c r="F18" s="247"/>
      <c r="G18" s="247"/>
      <c r="H18" s="247"/>
      <c r="I18" s="247"/>
      <c r="J18" s="247"/>
      <c r="K18" s="247" t="s">
        <v>239</v>
      </c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 t="s">
        <v>552</v>
      </c>
      <c r="C20" s="237"/>
      <c r="D20" s="238"/>
      <c r="E20" s="246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>
        <v>4.0</v>
      </c>
      <c r="E21" s="246"/>
      <c r="F21" s="247" t="s">
        <v>239</v>
      </c>
      <c r="G21" s="247" t="s">
        <v>239</v>
      </c>
      <c r="H21" s="247"/>
      <c r="I21" s="247" t="s">
        <v>239</v>
      </c>
      <c r="J21" s="247"/>
      <c r="K21" s="247" t="s">
        <v>239</v>
      </c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 t="s">
        <v>273</v>
      </c>
      <c r="E22" s="246"/>
      <c r="F22" s="247"/>
      <c r="G22" s="247"/>
      <c r="H22" s="247" t="s">
        <v>239</v>
      </c>
      <c r="I22" s="247"/>
      <c r="J22" s="247" t="s">
        <v>239</v>
      </c>
      <c r="K22" s="247"/>
      <c r="L22" s="247" t="s">
        <v>239</v>
      </c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 t="s">
        <v>527</v>
      </c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 t="s">
        <v>553</v>
      </c>
      <c r="E24" s="246"/>
      <c r="F24" s="247"/>
      <c r="G24" s="247"/>
      <c r="H24" s="247"/>
      <c r="I24" s="247" t="s">
        <v>239</v>
      </c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 t="s">
        <v>273</v>
      </c>
      <c r="E25" s="246"/>
      <c r="F25" s="247" t="s">
        <v>239</v>
      </c>
      <c r="G25" s="247" t="s">
        <v>239</v>
      </c>
      <c r="H25" s="247" t="s">
        <v>239</v>
      </c>
      <c r="I25" s="247"/>
      <c r="J25" s="247" t="s">
        <v>239</v>
      </c>
      <c r="K25" s="247"/>
      <c r="L25" s="247" t="s">
        <v>239</v>
      </c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 t="s">
        <v>554</v>
      </c>
      <c r="E26" s="246"/>
      <c r="F26" s="247"/>
      <c r="G26" s="247"/>
      <c r="H26" s="247"/>
      <c r="I26" s="247"/>
      <c r="J26" s="247"/>
      <c r="K26" s="247" t="s">
        <v>239</v>
      </c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555</v>
      </c>
      <c r="E30" s="266"/>
      <c r="F30" s="247" t="s">
        <v>239</v>
      </c>
      <c r="G30" s="247"/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 t="s">
        <v>556</v>
      </c>
      <c r="E31" s="269"/>
      <c r="F31" s="247"/>
      <c r="G31" s="247" t="s">
        <v>239</v>
      </c>
      <c r="H31" s="247" t="s">
        <v>239</v>
      </c>
      <c r="I31" s="247" t="s">
        <v>239</v>
      </c>
      <c r="J31" s="247" t="s">
        <v>239</v>
      </c>
      <c r="K31" s="247" t="s">
        <v>239</v>
      </c>
      <c r="L31" s="247" t="s">
        <v>239</v>
      </c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 t="s">
        <v>557</v>
      </c>
      <c r="E35" s="269"/>
      <c r="F35" s="247" t="s">
        <v>239</v>
      </c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389"/>
      <c r="C36" s="432"/>
      <c r="D36" s="401" t="s">
        <v>558</v>
      </c>
      <c r="E36" s="433"/>
      <c r="F36" s="374"/>
      <c r="G36" s="247" t="s">
        <v>239</v>
      </c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62"/>
      <c r="B37" s="389"/>
      <c r="C37" s="432"/>
      <c r="D37" s="401" t="s">
        <v>559</v>
      </c>
      <c r="E37" s="433"/>
      <c r="F37" s="374"/>
      <c r="G37" s="374"/>
      <c r="H37" s="247" t="s">
        <v>239</v>
      </c>
      <c r="I37" s="374"/>
      <c r="J37" s="374"/>
      <c r="K37" s="374"/>
      <c r="L37" s="374"/>
      <c r="M37" s="374"/>
      <c r="N37" s="374"/>
      <c r="O37" s="374"/>
      <c r="P37" s="374"/>
      <c r="Q37" s="374"/>
      <c r="R37" s="374"/>
      <c r="S37" s="374"/>
      <c r="T37" s="375"/>
      <c r="U37" s="210"/>
      <c r="V37" s="210"/>
      <c r="W37" s="210"/>
      <c r="X37" s="210"/>
      <c r="Y37" s="210"/>
      <c r="Z37" s="210"/>
    </row>
    <row r="38" ht="13.5" customHeight="1">
      <c r="A38" s="262"/>
      <c r="B38" s="389"/>
      <c r="C38" s="432"/>
      <c r="D38" s="401" t="s">
        <v>560</v>
      </c>
      <c r="E38" s="433"/>
      <c r="F38" s="374"/>
      <c r="G38" s="374"/>
      <c r="H38" s="374"/>
      <c r="I38" s="247" t="s">
        <v>239</v>
      </c>
      <c r="J38" s="374"/>
      <c r="K38" s="374"/>
      <c r="L38" s="374"/>
      <c r="M38" s="374"/>
      <c r="N38" s="374"/>
      <c r="O38" s="374"/>
      <c r="P38" s="374"/>
      <c r="Q38" s="374"/>
      <c r="R38" s="374"/>
      <c r="S38" s="374"/>
      <c r="T38" s="375"/>
      <c r="U38" s="210"/>
      <c r="V38" s="210"/>
      <c r="W38" s="210"/>
      <c r="X38" s="210"/>
      <c r="Y38" s="210"/>
      <c r="Z38" s="210"/>
    </row>
    <row r="39" ht="13.5" customHeight="1">
      <c r="A39" s="262"/>
      <c r="B39" s="389"/>
      <c r="C39" s="432"/>
      <c r="D39" s="272" t="s">
        <v>561</v>
      </c>
      <c r="E39" s="433"/>
      <c r="F39" s="374"/>
      <c r="G39" s="374"/>
      <c r="H39" s="374"/>
      <c r="I39" s="374"/>
      <c r="J39" s="247" t="s">
        <v>239</v>
      </c>
      <c r="K39" s="374"/>
      <c r="L39" s="374"/>
      <c r="M39" s="374"/>
      <c r="N39" s="374"/>
      <c r="O39" s="374"/>
      <c r="P39" s="374"/>
      <c r="Q39" s="374"/>
      <c r="R39" s="374"/>
      <c r="S39" s="374"/>
      <c r="T39" s="375"/>
      <c r="U39" s="210"/>
      <c r="V39" s="210"/>
      <c r="W39" s="210"/>
      <c r="X39" s="210"/>
      <c r="Y39" s="210"/>
      <c r="Z39" s="210"/>
    </row>
    <row r="40" ht="13.5" customHeight="1">
      <c r="A40" s="262"/>
      <c r="B40" s="389"/>
      <c r="C40" s="432"/>
      <c r="D40" s="401" t="s">
        <v>562</v>
      </c>
      <c r="E40" s="433"/>
      <c r="F40" s="374"/>
      <c r="G40" s="374"/>
      <c r="H40" s="374"/>
      <c r="I40" s="374"/>
      <c r="J40" s="374"/>
      <c r="K40" s="247" t="s">
        <v>239</v>
      </c>
      <c r="L40" s="374"/>
      <c r="M40" s="374"/>
      <c r="N40" s="374"/>
      <c r="O40" s="374"/>
      <c r="P40" s="374"/>
      <c r="Q40" s="374"/>
      <c r="R40" s="374"/>
      <c r="S40" s="374"/>
      <c r="T40" s="375"/>
      <c r="U40" s="210"/>
      <c r="V40" s="210"/>
      <c r="W40" s="210"/>
      <c r="X40" s="210"/>
      <c r="Y40" s="210"/>
      <c r="Z40" s="210"/>
    </row>
    <row r="41" ht="13.5" customHeight="1">
      <c r="A41" s="262"/>
      <c r="B41" s="389"/>
      <c r="C41" s="432"/>
      <c r="D41" s="401" t="s">
        <v>563</v>
      </c>
      <c r="E41" s="433"/>
      <c r="F41" s="374"/>
      <c r="G41" s="374"/>
      <c r="H41" s="374"/>
      <c r="I41" s="374"/>
      <c r="J41" s="374"/>
      <c r="K41" s="374"/>
      <c r="L41" s="247" t="s">
        <v>239</v>
      </c>
      <c r="M41" s="374"/>
      <c r="N41" s="374"/>
      <c r="O41" s="374"/>
      <c r="P41" s="374"/>
      <c r="Q41" s="374"/>
      <c r="R41" s="374"/>
      <c r="S41" s="374"/>
      <c r="T41" s="375"/>
      <c r="U41" s="210"/>
      <c r="V41" s="210"/>
      <c r="W41" s="210"/>
      <c r="X41" s="210"/>
      <c r="Y41" s="210"/>
      <c r="Z41" s="210"/>
    </row>
    <row r="42" ht="13.5" customHeight="1">
      <c r="A42" s="262"/>
      <c r="B42" s="389"/>
      <c r="C42" s="432"/>
      <c r="D42" s="401"/>
      <c r="E42" s="433"/>
      <c r="F42" s="374"/>
      <c r="G42" s="374"/>
      <c r="H42" s="374"/>
      <c r="I42" s="374"/>
      <c r="J42" s="374"/>
      <c r="K42" s="374"/>
      <c r="L42" s="374"/>
      <c r="M42" s="374"/>
      <c r="N42" s="374"/>
      <c r="O42" s="374"/>
      <c r="P42" s="374"/>
      <c r="Q42" s="374"/>
      <c r="R42" s="374"/>
      <c r="S42" s="374"/>
      <c r="T42" s="375"/>
      <c r="U42" s="210"/>
      <c r="V42" s="210"/>
      <c r="W42" s="210"/>
      <c r="X42" s="210"/>
      <c r="Y42" s="210"/>
      <c r="Z42" s="210"/>
    </row>
    <row r="43" ht="13.5" customHeight="1">
      <c r="A43" s="262"/>
      <c r="B43" s="270"/>
      <c r="C43" s="271"/>
      <c r="D43" s="272"/>
      <c r="E43" s="273"/>
      <c r="F43" s="374"/>
      <c r="G43" s="374"/>
      <c r="H43" s="374"/>
      <c r="I43" s="374"/>
      <c r="J43" s="247"/>
      <c r="K43" s="374"/>
      <c r="L43" s="374"/>
      <c r="M43" s="374"/>
      <c r="N43" s="374"/>
      <c r="O43" s="374"/>
      <c r="P43" s="374"/>
      <c r="Q43" s="374"/>
      <c r="R43" s="374"/>
      <c r="S43" s="374"/>
      <c r="T43" s="375"/>
      <c r="U43" s="210"/>
      <c r="V43" s="210"/>
      <c r="W43" s="210"/>
      <c r="X43" s="210"/>
      <c r="Y43" s="210"/>
      <c r="Z43" s="210"/>
    </row>
    <row r="44" ht="13.5" customHeight="1">
      <c r="A44" s="255" t="s">
        <v>257</v>
      </c>
      <c r="B44" s="276" t="s">
        <v>258</v>
      </c>
      <c r="C44" s="179"/>
      <c r="D44" s="180"/>
      <c r="E44" s="277"/>
      <c r="F44" s="384" t="s">
        <v>103</v>
      </c>
      <c r="G44" s="384" t="s">
        <v>29</v>
      </c>
      <c r="H44" s="384" t="s">
        <v>29</v>
      </c>
      <c r="I44" s="384" t="s">
        <v>29</v>
      </c>
      <c r="J44" s="384" t="s">
        <v>29</v>
      </c>
      <c r="K44" s="384" t="s">
        <v>29</v>
      </c>
      <c r="L44" s="384" t="s">
        <v>29</v>
      </c>
      <c r="M44" s="384"/>
      <c r="N44" s="384"/>
      <c r="O44" s="384"/>
      <c r="P44" s="384"/>
      <c r="Q44" s="384"/>
      <c r="R44" s="384"/>
      <c r="S44" s="384"/>
      <c r="T44" s="385"/>
      <c r="U44" s="210"/>
      <c r="V44" s="210"/>
      <c r="W44" s="210"/>
      <c r="X44" s="210"/>
      <c r="Y44" s="210"/>
      <c r="Z44" s="210"/>
    </row>
    <row r="45" ht="13.5" customHeight="1">
      <c r="A45" s="262"/>
      <c r="B45" s="281" t="s">
        <v>259</v>
      </c>
      <c r="C45" s="11"/>
      <c r="D45" s="12"/>
      <c r="E45" s="282"/>
      <c r="F45" s="350" t="s">
        <v>260</v>
      </c>
      <c r="G45" s="350" t="s">
        <v>260</v>
      </c>
      <c r="H45" s="350" t="s">
        <v>260</v>
      </c>
      <c r="I45" s="350" t="s">
        <v>260</v>
      </c>
      <c r="J45" s="350" t="s">
        <v>260</v>
      </c>
      <c r="K45" s="350" t="s">
        <v>260</v>
      </c>
      <c r="L45" s="350" t="s">
        <v>260</v>
      </c>
      <c r="M45" s="350"/>
      <c r="N45" s="350"/>
      <c r="O45" s="350"/>
      <c r="P45" s="350"/>
      <c r="Q45" s="350"/>
      <c r="R45" s="350"/>
      <c r="S45" s="350"/>
      <c r="T45" s="386"/>
      <c r="U45" s="210"/>
      <c r="V45" s="210"/>
      <c r="W45" s="210"/>
      <c r="X45" s="210"/>
      <c r="Y45" s="210"/>
      <c r="Z45" s="210"/>
    </row>
    <row r="46" ht="50.25" customHeight="1">
      <c r="A46" s="262"/>
      <c r="B46" s="285" t="s">
        <v>261</v>
      </c>
      <c r="C46" s="11"/>
      <c r="D46" s="12"/>
      <c r="E46" s="286"/>
      <c r="F46" s="287">
        <v>45731.0</v>
      </c>
      <c r="G46" s="287">
        <v>45731.0</v>
      </c>
      <c r="H46" s="287">
        <v>45731.0</v>
      </c>
      <c r="I46" s="287">
        <v>45731.0</v>
      </c>
      <c r="J46" s="287">
        <v>45731.0</v>
      </c>
      <c r="K46" s="287">
        <v>45731.0</v>
      </c>
      <c r="L46" s="287">
        <v>45731.0</v>
      </c>
      <c r="M46" s="287"/>
      <c r="N46" s="287"/>
      <c r="O46" s="287"/>
      <c r="P46" s="287"/>
      <c r="Q46" s="287"/>
      <c r="R46" s="287"/>
      <c r="S46" s="287"/>
      <c r="T46" s="288"/>
      <c r="U46" s="210"/>
      <c r="V46" s="210"/>
      <c r="W46" s="210"/>
      <c r="X46" s="210"/>
      <c r="Y46" s="210"/>
      <c r="Z46" s="210"/>
    </row>
    <row r="47" ht="69.0" customHeight="1">
      <c r="A47" s="387"/>
      <c r="B47" s="290" t="s">
        <v>262</v>
      </c>
      <c r="C47" s="191"/>
      <c r="D47" s="192"/>
      <c r="E47" s="291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4"/>
      <c r="U47" s="210"/>
      <c r="V47" s="210"/>
      <c r="W47" s="210"/>
      <c r="X47" s="210"/>
      <c r="Y47" s="210"/>
      <c r="Z47" s="210"/>
    </row>
    <row r="48" ht="9.75" customHeight="1">
      <c r="A48" s="388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3.5" customHeight="1">
      <c r="A242" s="210"/>
      <c r="B242" s="226"/>
      <c r="C242" s="210"/>
      <c r="D242" s="227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</row>
    <row r="243" ht="13.5" customHeight="1">
      <c r="A243" s="210"/>
      <c r="B243" s="226"/>
      <c r="C243" s="210"/>
      <c r="D243" s="227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</row>
    <row r="244" ht="13.5" customHeight="1">
      <c r="A244" s="210"/>
      <c r="B244" s="226"/>
      <c r="C244" s="210"/>
      <c r="D244" s="227"/>
      <c r="E244" s="210"/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</row>
    <row r="245" ht="13.5" customHeight="1">
      <c r="A245" s="210"/>
      <c r="B245" s="226"/>
      <c r="C245" s="210"/>
      <c r="D245" s="227"/>
      <c r="E245" s="210"/>
      <c r="F245" s="210"/>
      <c r="G245" s="210"/>
      <c r="H245" s="210"/>
      <c r="I245" s="210"/>
      <c r="J245" s="210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</row>
    <row r="246" ht="13.5" customHeight="1">
      <c r="A246" s="210"/>
      <c r="B246" s="226"/>
      <c r="C246" s="210"/>
      <c r="D246" s="227"/>
      <c r="E246" s="210"/>
      <c r="F246" s="210"/>
      <c r="G246" s="210"/>
      <c r="H246" s="210"/>
      <c r="I246" s="210"/>
      <c r="J246" s="210"/>
      <c r="K246" s="210"/>
      <c r="L246" s="210"/>
      <c r="M246" s="210"/>
      <c r="N246" s="210"/>
      <c r="O246" s="210"/>
      <c r="P246" s="210"/>
      <c r="Q246" s="210"/>
      <c r="R246" s="210"/>
      <c r="S246" s="210"/>
      <c r="T246" s="210"/>
      <c r="U246" s="210"/>
      <c r="V246" s="210"/>
      <c r="W246" s="210"/>
      <c r="X246" s="210"/>
      <c r="Y246" s="210"/>
      <c r="Z246" s="210"/>
    </row>
    <row r="247" ht="13.5" customHeight="1">
      <c r="A247" s="210"/>
      <c r="B247" s="226"/>
      <c r="C247" s="210"/>
      <c r="D247" s="227"/>
      <c r="E247" s="210"/>
      <c r="F247" s="210"/>
      <c r="G247" s="210"/>
      <c r="H247" s="210"/>
      <c r="I247" s="210"/>
      <c r="J247" s="210"/>
      <c r="K247" s="210"/>
      <c r="L247" s="210"/>
      <c r="M247" s="210"/>
      <c r="N247" s="210"/>
      <c r="O247" s="210"/>
      <c r="P247" s="210"/>
      <c r="Q247" s="210"/>
      <c r="R247" s="210"/>
      <c r="S247" s="210"/>
      <c r="T247" s="210"/>
      <c r="U247" s="210"/>
      <c r="V247" s="210"/>
      <c r="W247" s="210"/>
      <c r="X247" s="210"/>
      <c r="Y247" s="210"/>
      <c r="Z247" s="210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B44:D44"/>
    <mergeCell ref="B45:D45"/>
    <mergeCell ref="B46:D46"/>
    <mergeCell ref="B47:D47"/>
    <mergeCell ref="A2:B2"/>
    <mergeCell ref="A3:B3"/>
    <mergeCell ref="A4:B4"/>
    <mergeCell ref="C4:E4"/>
    <mergeCell ref="F4:K4"/>
    <mergeCell ref="L4:N4"/>
    <mergeCell ref="O4:T4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5.0" customHeight="1">
      <c r="A1" s="206" t="s">
        <v>206</v>
      </c>
      <c r="B1" s="102"/>
      <c r="C1" s="207" t="s">
        <v>114</v>
      </c>
      <c r="D1" s="102"/>
      <c r="E1" s="104"/>
      <c r="F1" s="214" t="s">
        <v>208</v>
      </c>
      <c r="G1" s="11"/>
      <c r="H1" s="11"/>
      <c r="I1" s="11"/>
      <c r="J1" s="11"/>
      <c r="K1" s="12"/>
      <c r="L1" s="209" t="s">
        <v>157</v>
      </c>
      <c r="M1" s="102"/>
      <c r="N1" s="102"/>
      <c r="O1" s="102"/>
      <c r="P1" s="102"/>
      <c r="Q1" s="102"/>
      <c r="R1" s="102"/>
      <c r="S1" s="102"/>
      <c r="T1" s="108"/>
      <c r="U1" s="210"/>
      <c r="V1" s="210"/>
      <c r="W1" s="210"/>
      <c r="X1" s="210"/>
      <c r="Y1" s="210"/>
      <c r="Z1" s="210"/>
    </row>
    <row r="2" ht="13.5" customHeight="1">
      <c r="A2" s="394" t="s">
        <v>209</v>
      </c>
      <c r="B2" s="113"/>
      <c r="C2" s="213" t="s">
        <v>7</v>
      </c>
      <c r="D2" s="112"/>
      <c r="E2" s="113"/>
      <c r="F2" s="434" t="s">
        <v>210</v>
      </c>
      <c r="G2" s="435"/>
      <c r="H2" s="435"/>
      <c r="I2" s="435"/>
      <c r="J2" s="435"/>
      <c r="K2" s="436"/>
      <c r="L2" s="215" t="s">
        <v>508</v>
      </c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COUNTIF(F56:HQ56,"P")</f>
        <v>8</v>
      </c>
      <c r="B5" s="124"/>
      <c r="C5" s="223">
        <f>COUNTIF(F56:HQ56,"F")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COUNTIF(E55:HQ55,"N")</f>
        <v>4</v>
      </c>
      <c r="M5" s="224">
        <f>COUNTIF(E55:HQ55,"A")</f>
        <v>4</v>
      </c>
      <c r="N5" s="224">
        <f>COUNTIF(E55:HQ55,"B")</f>
        <v>0</v>
      </c>
      <c r="O5" s="223">
        <f>COUNTA(E7:HT7)</f>
        <v>8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0.5" customHeight="1">
      <c r="A7" s="228"/>
      <c r="B7" s="396"/>
      <c r="C7" s="397"/>
      <c r="D7" s="398"/>
      <c r="E7" s="397"/>
      <c r="F7" s="399" t="s">
        <v>213</v>
      </c>
      <c r="G7" s="399" t="s">
        <v>214</v>
      </c>
      <c r="H7" s="399" t="s">
        <v>215</v>
      </c>
      <c r="I7" s="399" t="s">
        <v>216</v>
      </c>
      <c r="J7" s="399" t="s">
        <v>217</v>
      </c>
      <c r="K7" s="399" t="s">
        <v>218</v>
      </c>
      <c r="L7" s="399" t="s">
        <v>219</v>
      </c>
      <c r="M7" s="399" t="s">
        <v>220</v>
      </c>
      <c r="N7" s="399"/>
      <c r="O7" s="399"/>
      <c r="P7" s="399"/>
      <c r="Q7" s="399"/>
      <c r="R7" s="399"/>
      <c r="S7" s="399"/>
      <c r="T7" s="400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236" t="s">
        <v>232</v>
      </c>
      <c r="C8" s="237"/>
      <c r="D8" s="238"/>
      <c r="E8" s="239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1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564</v>
      </c>
      <c r="E9" s="244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1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 t="s">
        <v>565</v>
      </c>
      <c r="E10" s="244"/>
      <c r="F10" s="240"/>
      <c r="G10" s="240"/>
      <c r="H10" s="240"/>
      <c r="I10" s="240"/>
      <c r="J10" s="247" t="s">
        <v>239</v>
      </c>
      <c r="K10" s="247" t="s">
        <v>239</v>
      </c>
      <c r="L10" s="240"/>
      <c r="M10" s="240"/>
      <c r="N10" s="240"/>
      <c r="O10" s="240"/>
      <c r="P10" s="240"/>
      <c r="Q10" s="240"/>
      <c r="R10" s="240"/>
      <c r="S10" s="240"/>
      <c r="T10" s="241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 t="s">
        <v>566</v>
      </c>
      <c r="E11" s="437"/>
      <c r="F11" s="247" t="s">
        <v>239</v>
      </c>
      <c r="G11" s="247" t="s">
        <v>239</v>
      </c>
      <c r="H11" s="240"/>
      <c r="I11" s="240"/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241"/>
      <c r="U11" s="210"/>
      <c r="V11" s="210"/>
      <c r="W11" s="210"/>
      <c r="X11" s="210"/>
      <c r="Y11" s="210"/>
      <c r="Z11" s="210"/>
    </row>
    <row r="12" ht="13.5" customHeight="1">
      <c r="A12" s="242"/>
      <c r="B12" s="236"/>
      <c r="C12" s="237"/>
      <c r="D12" s="238" t="s">
        <v>567</v>
      </c>
      <c r="E12" s="437"/>
      <c r="F12" s="240"/>
      <c r="G12" s="240"/>
      <c r="H12" s="247" t="s">
        <v>239</v>
      </c>
      <c r="I12" s="247" t="s">
        <v>239</v>
      </c>
      <c r="J12" s="240"/>
      <c r="K12" s="240"/>
      <c r="L12" s="240"/>
      <c r="M12" s="247" t="s">
        <v>239</v>
      </c>
      <c r="N12" s="240"/>
      <c r="O12" s="240"/>
      <c r="P12" s="240"/>
      <c r="Q12" s="240"/>
      <c r="R12" s="240"/>
      <c r="S12" s="240"/>
      <c r="T12" s="241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 t="s">
        <v>568</v>
      </c>
      <c r="E13" s="437"/>
      <c r="F13" s="240"/>
      <c r="G13" s="240"/>
      <c r="H13" s="240"/>
      <c r="I13" s="240"/>
      <c r="J13" s="240"/>
      <c r="K13" s="240"/>
      <c r="L13" s="247" t="s">
        <v>239</v>
      </c>
      <c r="M13" s="247"/>
      <c r="N13" s="240"/>
      <c r="O13" s="240"/>
      <c r="P13" s="240"/>
      <c r="Q13" s="240"/>
      <c r="R13" s="240"/>
      <c r="S13" s="240"/>
      <c r="T13" s="241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/>
      <c r="E14" s="245"/>
      <c r="F14" s="240"/>
      <c r="G14" s="240"/>
      <c r="H14" s="240"/>
      <c r="I14" s="240"/>
      <c r="J14" s="240"/>
      <c r="K14" s="240"/>
      <c r="L14" s="240"/>
      <c r="M14" s="240"/>
      <c r="N14" s="240"/>
      <c r="O14" s="240"/>
      <c r="P14" s="240"/>
      <c r="Q14" s="240"/>
      <c r="R14" s="240"/>
      <c r="S14" s="240"/>
      <c r="T14" s="241"/>
      <c r="U14" s="210"/>
      <c r="V14" s="211"/>
      <c r="W14" s="210"/>
      <c r="X14" s="210"/>
      <c r="Y14" s="210"/>
      <c r="Z14" s="210"/>
    </row>
    <row r="15" ht="13.5" customHeight="1">
      <c r="A15" s="242"/>
      <c r="B15" s="236" t="s">
        <v>569</v>
      </c>
      <c r="C15" s="237"/>
      <c r="D15" s="238"/>
      <c r="E15" s="246"/>
      <c r="F15" s="240"/>
      <c r="G15" s="240"/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40"/>
      <c r="S15" s="240"/>
      <c r="T15" s="241"/>
      <c r="U15" s="210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 t="s">
        <v>570</v>
      </c>
      <c r="E16" s="246"/>
      <c r="F16" s="247" t="s">
        <v>239</v>
      </c>
      <c r="G16" s="247"/>
      <c r="H16" s="240"/>
      <c r="I16" s="247"/>
      <c r="J16" s="247"/>
      <c r="K16" s="240"/>
      <c r="L16" s="240"/>
      <c r="M16" s="240"/>
      <c r="N16" s="240"/>
      <c r="O16" s="240"/>
      <c r="P16" s="240"/>
      <c r="Q16" s="240"/>
      <c r="R16" s="240"/>
      <c r="S16" s="240"/>
      <c r="T16" s="241"/>
      <c r="U16" s="210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38">
        <v>123.0</v>
      </c>
      <c r="E17" s="246"/>
      <c r="F17" s="240"/>
      <c r="G17" s="247" t="s">
        <v>239</v>
      </c>
      <c r="H17" s="240"/>
      <c r="I17" s="240"/>
      <c r="J17" s="240"/>
      <c r="K17" s="240"/>
      <c r="L17" s="240"/>
      <c r="M17" s="240"/>
      <c r="N17" s="240"/>
      <c r="O17" s="240"/>
      <c r="P17" s="240"/>
      <c r="Q17" s="240"/>
      <c r="R17" s="240"/>
      <c r="S17" s="240"/>
      <c r="T17" s="241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 t="s">
        <v>273</v>
      </c>
      <c r="E18" s="246"/>
      <c r="F18" s="240"/>
      <c r="G18" s="240"/>
      <c r="H18" s="247" t="s">
        <v>239</v>
      </c>
      <c r="I18" s="247" t="s">
        <v>239</v>
      </c>
      <c r="J18" s="247" t="s">
        <v>239</v>
      </c>
      <c r="K18" s="247" t="s">
        <v>239</v>
      </c>
      <c r="L18" s="247" t="s">
        <v>239</v>
      </c>
      <c r="M18" s="247" t="s">
        <v>239</v>
      </c>
      <c r="N18" s="240"/>
      <c r="O18" s="240"/>
      <c r="P18" s="240"/>
      <c r="Q18" s="240"/>
      <c r="R18" s="240"/>
      <c r="S18" s="240"/>
      <c r="T18" s="241"/>
      <c r="U18" s="248"/>
      <c r="V18" s="210"/>
      <c r="W18" s="210"/>
      <c r="X18" s="210"/>
      <c r="Y18" s="210"/>
      <c r="Z18" s="210"/>
    </row>
    <row r="19" ht="13.5" customHeight="1">
      <c r="A19" s="242"/>
      <c r="B19" s="236" t="s">
        <v>571</v>
      </c>
      <c r="C19" s="237"/>
      <c r="D19" s="238"/>
      <c r="E19" s="246"/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1"/>
      <c r="U19" s="248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27">
        <v>1.0</v>
      </c>
      <c r="F20" s="247" t="s">
        <v>239</v>
      </c>
      <c r="G20" s="247"/>
      <c r="H20" s="240"/>
      <c r="I20" s="247" t="s">
        <v>239</v>
      </c>
      <c r="J20" s="247" t="s">
        <v>239</v>
      </c>
      <c r="K20" s="247" t="s">
        <v>239</v>
      </c>
      <c r="L20" s="247"/>
      <c r="M20" s="240"/>
      <c r="N20" s="240"/>
      <c r="O20" s="240"/>
      <c r="P20" s="240"/>
      <c r="Q20" s="240"/>
      <c r="R20" s="240"/>
      <c r="S20" s="240"/>
      <c r="T20" s="241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 t="s">
        <v>273</v>
      </c>
      <c r="E21" s="246"/>
      <c r="F21" s="240"/>
      <c r="G21" s="247" t="s">
        <v>239</v>
      </c>
      <c r="H21" s="240"/>
      <c r="I21" s="240"/>
      <c r="J21" s="240"/>
      <c r="K21" s="247"/>
      <c r="L21" s="247" t="s">
        <v>239</v>
      </c>
      <c r="M21" s="247"/>
      <c r="N21" s="240"/>
      <c r="O21" s="240"/>
      <c r="P21" s="240"/>
      <c r="Q21" s="240"/>
      <c r="R21" s="240"/>
      <c r="S21" s="240"/>
      <c r="T21" s="241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>
        <v>2.0</v>
      </c>
      <c r="E22" s="246"/>
      <c r="F22" s="240"/>
      <c r="G22" s="247"/>
      <c r="H22" s="247" t="s">
        <v>239</v>
      </c>
      <c r="I22" s="247"/>
      <c r="J22" s="240"/>
      <c r="K22" s="240"/>
      <c r="L22" s="240"/>
      <c r="M22" s="247" t="s">
        <v>239</v>
      </c>
      <c r="N22" s="240"/>
      <c r="O22" s="240"/>
      <c r="P22" s="240"/>
      <c r="Q22" s="240"/>
      <c r="R22" s="240"/>
      <c r="S22" s="240"/>
      <c r="T22" s="241"/>
      <c r="U22" s="210"/>
      <c r="V22" s="210"/>
      <c r="W22" s="210"/>
      <c r="X22" s="210"/>
      <c r="Y22" s="210"/>
      <c r="Z22" s="210"/>
    </row>
    <row r="23" ht="13.5" customHeight="1">
      <c r="A23" s="242"/>
      <c r="B23" s="236" t="s">
        <v>572</v>
      </c>
      <c r="C23" s="237"/>
      <c r="D23" s="238"/>
      <c r="E23" s="246"/>
      <c r="F23" s="240"/>
      <c r="G23" s="240"/>
      <c r="H23" s="240"/>
      <c r="I23" s="240"/>
      <c r="J23" s="240"/>
      <c r="K23" s="240"/>
      <c r="L23" s="240"/>
      <c r="M23" s="240"/>
      <c r="N23" s="240"/>
      <c r="O23" s="240"/>
      <c r="P23" s="240"/>
      <c r="Q23" s="240"/>
      <c r="R23" s="240"/>
      <c r="S23" s="240"/>
      <c r="T23" s="241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 t="s">
        <v>570</v>
      </c>
      <c r="E24" s="246"/>
      <c r="F24" s="247" t="s">
        <v>239</v>
      </c>
      <c r="G24" s="247"/>
      <c r="H24" s="240"/>
      <c r="I24" s="247" t="s">
        <v>239</v>
      </c>
      <c r="J24" s="240"/>
      <c r="K24" s="240"/>
      <c r="L24" s="240"/>
      <c r="M24" s="240"/>
      <c r="N24" s="240"/>
      <c r="O24" s="240"/>
      <c r="P24" s="240"/>
      <c r="Q24" s="240"/>
      <c r="R24" s="240"/>
      <c r="S24" s="240"/>
      <c r="T24" s="241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 t="s">
        <v>273</v>
      </c>
      <c r="E25" s="246"/>
      <c r="F25" s="240"/>
      <c r="G25" s="247" t="s">
        <v>239</v>
      </c>
      <c r="H25" s="240"/>
      <c r="I25" s="240"/>
      <c r="J25" s="240"/>
      <c r="K25" s="247" t="s">
        <v>239</v>
      </c>
      <c r="L25" s="247" t="s">
        <v>239</v>
      </c>
      <c r="M25" s="247"/>
      <c r="N25" s="240"/>
      <c r="O25" s="240"/>
      <c r="P25" s="240"/>
      <c r="Q25" s="240"/>
      <c r="R25" s="240"/>
      <c r="S25" s="240"/>
      <c r="T25" s="241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 t="s">
        <v>573</v>
      </c>
      <c r="E26" s="246"/>
      <c r="F26" s="240"/>
      <c r="G26" s="247"/>
      <c r="H26" s="247" t="s">
        <v>239</v>
      </c>
      <c r="I26" s="247"/>
      <c r="J26" s="247" t="s">
        <v>239</v>
      </c>
      <c r="K26" s="240"/>
      <c r="L26" s="240"/>
      <c r="M26" s="247" t="s">
        <v>239</v>
      </c>
      <c r="N26" s="240"/>
      <c r="O26" s="240"/>
      <c r="P26" s="240"/>
      <c r="Q26" s="240"/>
      <c r="R26" s="240"/>
      <c r="S26" s="240"/>
      <c r="T26" s="241"/>
      <c r="U26" s="210"/>
      <c r="V26" s="210"/>
      <c r="W26" s="210"/>
      <c r="X26" s="210"/>
      <c r="Y26" s="210"/>
      <c r="Z26" s="210"/>
    </row>
    <row r="27" ht="13.5" customHeight="1">
      <c r="A27" s="242"/>
      <c r="B27" s="236" t="s">
        <v>41</v>
      </c>
      <c r="C27" s="237"/>
      <c r="D27" s="238"/>
      <c r="E27" s="246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0"/>
      <c r="T27" s="241"/>
      <c r="U27" s="210"/>
      <c r="V27" s="210"/>
      <c r="W27" s="210"/>
      <c r="X27" s="210"/>
      <c r="Y27" s="210"/>
      <c r="Z27" s="210"/>
    </row>
    <row r="28" ht="13.5" customHeight="1">
      <c r="A28" s="242"/>
      <c r="B28" s="236"/>
      <c r="C28" s="237"/>
      <c r="D28" s="238" t="s">
        <v>574</v>
      </c>
      <c r="E28" s="246"/>
      <c r="F28" s="247" t="s">
        <v>239</v>
      </c>
      <c r="G28" s="240"/>
      <c r="H28" s="240"/>
      <c r="I28" s="247" t="s">
        <v>239</v>
      </c>
      <c r="J28" s="240"/>
      <c r="K28" s="240"/>
      <c r="L28" s="240"/>
      <c r="M28" s="247"/>
      <c r="N28" s="240"/>
      <c r="O28" s="240"/>
      <c r="P28" s="240"/>
      <c r="Q28" s="240"/>
      <c r="R28" s="240"/>
      <c r="S28" s="240"/>
      <c r="T28" s="241"/>
      <c r="U28" s="210"/>
      <c r="V28" s="210"/>
      <c r="W28" s="210"/>
      <c r="X28" s="210"/>
      <c r="Y28" s="210"/>
      <c r="Z28" s="210"/>
    </row>
    <row r="29" ht="13.5" customHeight="1">
      <c r="A29" s="242"/>
      <c r="B29" s="236"/>
      <c r="C29" s="237"/>
      <c r="D29" s="238" t="s">
        <v>273</v>
      </c>
      <c r="E29" s="246"/>
      <c r="F29" s="240"/>
      <c r="G29" s="247" t="s">
        <v>239</v>
      </c>
      <c r="H29" s="247"/>
      <c r="I29" s="240"/>
      <c r="J29" s="240"/>
      <c r="K29" s="247" t="s">
        <v>239</v>
      </c>
      <c r="L29" s="247" t="s">
        <v>239</v>
      </c>
      <c r="M29" s="247"/>
      <c r="N29" s="240"/>
      <c r="O29" s="240"/>
      <c r="P29" s="240"/>
      <c r="Q29" s="240"/>
      <c r="R29" s="240"/>
      <c r="S29" s="240"/>
      <c r="T29" s="241"/>
      <c r="U29" s="210"/>
      <c r="V29" s="210"/>
      <c r="W29" s="210"/>
      <c r="X29" s="210"/>
      <c r="Y29" s="210"/>
      <c r="Z29" s="210"/>
    </row>
    <row r="30" ht="13.5" customHeight="1">
      <c r="A30" s="242"/>
      <c r="B30" s="236"/>
      <c r="C30" s="237"/>
      <c r="D30" s="238" t="s">
        <v>575</v>
      </c>
      <c r="E30" s="246"/>
      <c r="F30" s="240"/>
      <c r="G30" s="247"/>
      <c r="H30" s="247" t="s">
        <v>239</v>
      </c>
      <c r="I30" s="240"/>
      <c r="J30" s="247" t="s">
        <v>239</v>
      </c>
      <c r="K30" s="240"/>
      <c r="L30" s="240"/>
      <c r="M30" s="247" t="s">
        <v>239</v>
      </c>
      <c r="N30" s="240"/>
      <c r="O30" s="240"/>
      <c r="P30" s="240"/>
      <c r="Q30" s="240"/>
      <c r="R30" s="240"/>
      <c r="S30" s="240"/>
      <c r="T30" s="241"/>
      <c r="U30" s="210"/>
      <c r="V30" s="210"/>
      <c r="W30" s="210"/>
      <c r="X30" s="210"/>
      <c r="Y30" s="210"/>
      <c r="Z30" s="210"/>
    </row>
    <row r="31" ht="13.5" customHeight="1">
      <c r="A31" s="242"/>
      <c r="B31" s="236" t="s">
        <v>275</v>
      </c>
      <c r="C31" s="237"/>
      <c r="D31" s="238"/>
      <c r="E31" s="246"/>
      <c r="F31" s="240"/>
      <c r="G31" s="240"/>
      <c r="H31" s="240"/>
      <c r="I31" s="240"/>
      <c r="J31" s="240"/>
      <c r="K31" s="240"/>
      <c r="L31" s="240"/>
      <c r="M31" s="240"/>
      <c r="N31" s="240"/>
      <c r="O31" s="240"/>
      <c r="P31" s="240"/>
      <c r="Q31" s="240"/>
      <c r="R31" s="240"/>
      <c r="S31" s="240"/>
      <c r="T31" s="241"/>
      <c r="U31" s="210"/>
      <c r="V31" s="210"/>
      <c r="W31" s="210"/>
      <c r="X31" s="210"/>
      <c r="Y31" s="210"/>
      <c r="Z31" s="210"/>
    </row>
    <row r="32" ht="13.5" customHeight="1">
      <c r="A32" s="242"/>
      <c r="B32" s="236"/>
      <c r="C32" s="237"/>
      <c r="D32" s="238" t="s">
        <v>576</v>
      </c>
      <c r="E32" s="246"/>
      <c r="F32" s="247" t="s">
        <v>239</v>
      </c>
      <c r="G32" s="240"/>
      <c r="H32" s="247" t="s">
        <v>239</v>
      </c>
      <c r="I32" s="247" t="s">
        <v>239</v>
      </c>
      <c r="J32" s="247" t="s">
        <v>239</v>
      </c>
      <c r="K32" s="247" t="s">
        <v>239</v>
      </c>
      <c r="L32" s="240"/>
      <c r="M32" s="247" t="s">
        <v>239</v>
      </c>
      <c r="N32" s="240"/>
      <c r="O32" s="240"/>
      <c r="P32" s="240"/>
      <c r="Q32" s="240"/>
      <c r="R32" s="240"/>
      <c r="S32" s="240"/>
      <c r="T32" s="241"/>
      <c r="U32" s="210"/>
      <c r="V32" s="210"/>
      <c r="W32" s="210"/>
      <c r="X32" s="210"/>
      <c r="Y32" s="210"/>
      <c r="Z32" s="210"/>
    </row>
    <row r="33" ht="13.5" customHeight="1">
      <c r="A33" s="242"/>
      <c r="B33" s="409"/>
      <c r="C33" s="410"/>
      <c r="D33" s="411" t="s">
        <v>273</v>
      </c>
      <c r="E33" s="412"/>
      <c r="F33" s="274"/>
      <c r="G33" s="247" t="s">
        <v>239</v>
      </c>
      <c r="H33" s="247"/>
      <c r="I33" s="274"/>
      <c r="J33" s="274"/>
      <c r="K33" s="274"/>
      <c r="L33" s="247" t="s">
        <v>239</v>
      </c>
      <c r="M33" s="247"/>
      <c r="N33" s="274"/>
      <c r="O33" s="274"/>
      <c r="P33" s="274"/>
      <c r="Q33" s="274"/>
      <c r="R33" s="274"/>
      <c r="S33" s="274"/>
      <c r="T33" s="275"/>
      <c r="U33" s="210"/>
      <c r="V33" s="210"/>
      <c r="W33" s="210"/>
      <c r="X33" s="210"/>
      <c r="Y33" s="210"/>
      <c r="Z33" s="210"/>
    </row>
    <row r="34" ht="13.5" customHeight="1">
      <c r="A34" s="242"/>
      <c r="B34" s="409" t="s">
        <v>577</v>
      </c>
      <c r="C34" s="410"/>
      <c r="D34" s="411"/>
      <c r="E34" s="412"/>
      <c r="F34" s="274"/>
      <c r="G34" s="274"/>
      <c r="H34" s="274"/>
      <c r="I34" s="274"/>
      <c r="J34" s="274"/>
      <c r="K34" s="274"/>
      <c r="L34" s="274"/>
      <c r="M34" s="274"/>
      <c r="N34" s="274"/>
      <c r="O34" s="274"/>
      <c r="P34" s="274"/>
      <c r="Q34" s="274"/>
      <c r="R34" s="274"/>
      <c r="S34" s="274"/>
      <c r="T34" s="275"/>
      <c r="U34" s="210"/>
      <c r="V34" s="210"/>
      <c r="W34" s="210"/>
      <c r="X34" s="210"/>
      <c r="Y34" s="210"/>
      <c r="Z34" s="210"/>
    </row>
    <row r="35" ht="13.5" customHeight="1">
      <c r="A35" s="242"/>
      <c r="B35" s="409"/>
      <c r="C35" s="410"/>
      <c r="D35" s="438">
        <v>45703.0</v>
      </c>
      <c r="E35" s="412"/>
      <c r="F35" s="247" t="s">
        <v>239</v>
      </c>
      <c r="G35" s="274"/>
      <c r="H35" s="247" t="s">
        <v>239</v>
      </c>
      <c r="I35" s="247" t="s">
        <v>239</v>
      </c>
      <c r="J35" s="247" t="s">
        <v>239</v>
      </c>
      <c r="K35" s="247" t="s">
        <v>239</v>
      </c>
      <c r="L35" s="274"/>
      <c r="M35" s="274"/>
      <c r="N35" s="274"/>
      <c r="O35" s="274"/>
      <c r="P35" s="274"/>
      <c r="Q35" s="274"/>
      <c r="R35" s="274"/>
      <c r="S35" s="274"/>
      <c r="T35" s="275"/>
      <c r="U35" s="210"/>
      <c r="V35" s="210"/>
      <c r="W35" s="210"/>
      <c r="X35" s="210"/>
      <c r="Y35" s="210"/>
      <c r="Z35" s="210"/>
    </row>
    <row r="36" ht="13.5" customHeight="1">
      <c r="A36" s="242"/>
      <c r="B36" s="409"/>
      <c r="C36" s="410"/>
      <c r="D36" s="438">
        <v>37636.0</v>
      </c>
      <c r="E36" s="412"/>
      <c r="F36" s="274"/>
      <c r="G36" s="274"/>
      <c r="H36" s="274"/>
      <c r="I36" s="274"/>
      <c r="J36" s="274"/>
      <c r="K36" s="274"/>
      <c r="L36" s="274"/>
      <c r="M36" s="247" t="s">
        <v>239</v>
      </c>
      <c r="N36" s="274"/>
      <c r="O36" s="274"/>
      <c r="P36" s="274"/>
      <c r="Q36" s="274"/>
      <c r="R36" s="274"/>
      <c r="S36" s="274"/>
      <c r="T36" s="275"/>
      <c r="U36" s="210"/>
      <c r="V36" s="210"/>
      <c r="W36" s="210"/>
      <c r="X36" s="210"/>
      <c r="Y36" s="210"/>
      <c r="Z36" s="210"/>
    </row>
    <row r="37" ht="13.5" customHeight="1">
      <c r="A37" s="242"/>
      <c r="B37" s="409"/>
      <c r="C37" s="410"/>
      <c r="D37" s="411" t="s">
        <v>273</v>
      </c>
      <c r="E37" s="412"/>
      <c r="F37" s="274"/>
      <c r="G37" s="247" t="s">
        <v>239</v>
      </c>
      <c r="H37" s="247"/>
      <c r="I37" s="274"/>
      <c r="J37" s="274"/>
      <c r="K37" s="274"/>
      <c r="L37" s="247" t="s">
        <v>239</v>
      </c>
      <c r="M37" s="247"/>
      <c r="N37" s="274"/>
      <c r="O37" s="274"/>
      <c r="P37" s="274"/>
      <c r="Q37" s="274"/>
      <c r="R37" s="274"/>
      <c r="S37" s="274"/>
      <c r="T37" s="275"/>
      <c r="U37" s="210"/>
      <c r="V37" s="210"/>
      <c r="W37" s="210"/>
      <c r="X37" s="210"/>
      <c r="Y37" s="210"/>
      <c r="Z37" s="210"/>
    </row>
    <row r="38" ht="13.5" customHeight="1">
      <c r="A38" s="242"/>
      <c r="B38" s="249"/>
      <c r="C38" s="250"/>
      <c r="D38" s="251"/>
      <c r="E38" s="252"/>
      <c r="F38" s="253"/>
      <c r="G38" s="253"/>
      <c r="H38" s="253"/>
      <c r="I38" s="253"/>
      <c r="J38" s="253"/>
      <c r="K38" s="253"/>
      <c r="L38" s="253"/>
      <c r="M38" s="253"/>
      <c r="N38" s="253"/>
      <c r="O38" s="253"/>
      <c r="P38" s="253"/>
      <c r="Q38" s="253"/>
      <c r="R38" s="253"/>
      <c r="S38" s="253"/>
      <c r="T38" s="254"/>
      <c r="U38" s="210"/>
      <c r="V38" s="210"/>
      <c r="W38" s="210"/>
      <c r="X38" s="210"/>
      <c r="Y38" s="210"/>
      <c r="Z38" s="210"/>
    </row>
    <row r="39" ht="13.5" customHeight="1">
      <c r="A39" s="255" t="s">
        <v>248</v>
      </c>
      <c r="B39" s="256" t="s">
        <v>249</v>
      </c>
      <c r="C39" s="257"/>
      <c r="D39" s="258"/>
      <c r="E39" s="259"/>
      <c r="F39" s="260"/>
      <c r="G39" s="260"/>
      <c r="H39" s="260"/>
      <c r="I39" s="260"/>
      <c r="J39" s="260"/>
      <c r="K39" s="260"/>
      <c r="L39" s="260"/>
      <c r="M39" s="260"/>
      <c r="N39" s="260"/>
      <c r="O39" s="260"/>
      <c r="P39" s="260"/>
      <c r="Q39" s="260"/>
      <c r="R39" s="260"/>
      <c r="S39" s="260"/>
      <c r="T39" s="261"/>
      <c r="U39" s="210"/>
      <c r="V39" s="210"/>
      <c r="W39" s="210"/>
      <c r="X39" s="210"/>
      <c r="Y39" s="210"/>
      <c r="Z39" s="210"/>
    </row>
    <row r="40" ht="13.5" customHeight="1">
      <c r="A40" s="262"/>
      <c r="B40" s="267"/>
      <c r="C40" s="268"/>
      <c r="D40" s="265" t="s">
        <v>308</v>
      </c>
      <c r="E40" s="269"/>
      <c r="F40" s="247" t="s">
        <v>239</v>
      </c>
      <c r="G40" s="240"/>
      <c r="H40" s="247" t="s">
        <v>239</v>
      </c>
      <c r="I40" s="240"/>
      <c r="J40" s="247" t="s">
        <v>239</v>
      </c>
      <c r="K40" s="240"/>
      <c r="L40" s="247" t="s">
        <v>239</v>
      </c>
      <c r="M40" s="240"/>
      <c r="N40" s="240"/>
      <c r="O40" s="240"/>
      <c r="P40" s="240"/>
      <c r="Q40" s="240"/>
      <c r="R40" s="240"/>
      <c r="S40" s="240"/>
      <c r="T40" s="241"/>
      <c r="U40" s="210"/>
      <c r="V40" s="210"/>
      <c r="W40" s="210"/>
      <c r="X40" s="210"/>
      <c r="Y40" s="210"/>
      <c r="Z40" s="210"/>
    </row>
    <row r="41" ht="13.5" customHeight="1">
      <c r="A41" s="262"/>
      <c r="B41" s="267"/>
      <c r="C41" s="268"/>
      <c r="D41" s="265" t="s">
        <v>309</v>
      </c>
      <c r="E41" s="269"/>
      <c r="F41" s="240"/>
      <c r="G41" s="247" t="s">
        <v>239</v>
      </c>
      <c r="H41" s="240"/>
      <c r="I41" s="247" t="s">
        <v>239</v>
      </c>
      <c r="J41" s="240"/>
      <c r="K41" s="247" t="s">
        <v>239</v>
      </c>
      <c r="L41" s="240"/>
      <c r="M41" s="247" t="s">
        <v>239</v>
      </c>
      <c r="N41" s="240"/>
      <c r="O41" s="240"/>
      <c r="P41" s="240"/>
      <c r="Q41" s="240"/>
      <c r="R41" s="240"/>
      <c r="S41" s="240"/>
      <c r="T41" s="241"/>
      <c r="U41" s="210"/>
      <c r="V41" s="210"/>
      <c r="W41" s="210"/>
      <c r="X41" s="210"/>
      <c r="Y41" s="210"/>
      <c r="Z41" s="210"/>
    </row>
    <row r="42" ht="13.5" customHeight="1">
      <c r="A42" s="262"/>
      <c r="B42" s="267"/>
      <c r="C42" s="268"/>
      <c r="D42" s="265"/>
      <c r="E42" s="269"/>
      <c r="F42" s="240"/>
      <c r="G42" s="240"/>
      <c r="H42" s="240"/>
      <c r="I42" s="240"/>
      <c r="J42" s="240"/>
      <c r="K42" s="240"/>
      <c r="L42" s="240"/>
      <c r="M42" s="240"/>
      <c r="N42" s="240"/>
      <c r="O42" s="240"/>
      <c r="P42" s="240"/>
      <c r="Q42" s="240"/>
      <c r="R42" s="240"/>
      <c r="S42" s="240"/>
      <c r="T42" s="241"/>
      <c r="U42" s="210"/>
      <c r="V42" s="210"/>
      <c r="W42" s="210"/>
      <c r="X42" s="210"/>
      <c r="Y42" s="210"/>
      <c r="Z42" s="210"/>
    </row>
    <row r="43" ht="13.5" customHeight="1">
      <c r="A43" s="262"/>
      <c r="B43" s="267" t="s">
        <v>252</v>
      </c>
      <c r="C43" s="268"/>
      <c r="D43" s="265"/>
      <c r="E43" s="269"/>
      <c r="F43" s="240"/>
      <c r="G43" s="240"/>
      <c r="H43" s="240"/>
      <c r="I43" s="240"/>
      <c r="J43" s="240"/>
      <c r="K43" s="240"/>
      <c r="L43" s="240"/>
      <c r="M43" s="240"/>
      <c r="N43" s="240"/>
      <c r="O43" s="240"/>
      <c r="P43" s="240"/>
      <c r="Q43" s="240"/>
      <c r="R43" s="240"/>
      <c r="S43" s="240"/>
      <c r="T43" s="241"/>
      <c r="U43" s="210"/>
      <c r="V43" s="210"/>
      <c r="W43" s="210"/>
      <c r="X43" s="210"/>
      <c r="Y43" s="210"/>
      <c r="Z43" s="210"/>
    </row>
    <row r="44" ht="13.5" customHeight="1">
      <c r="A44" s="262"/>
      <c r="B44" s="267"/>
      <c r="C44" s="268"/>
      <c r="D44" s="265"/>
      <c r="E44" s="269"/>
      <c r="F44" s="240"/>
      <c r="G44" s="240"/>
      <c r="H44" s="240"/>
      <c r="I44" s="240"/>
      <c r="J44" s="240"/>
      <c r="K44" s="240"/>
      <c r="L44" s="240"/>
      <c r="M44" s="240"/>
      <c r="N44" s="240"/>
      <c r="O44" s="240"/>
      <c r="P44" s="240"/>
      <c r="Q44" s="240"/>
      <c r="R44" s="240"/>
      <c r="S44" s="240"/>
      <c r="T44" s="241"/>
      <c r="U44" s="210"/>
      <c r="V44" s="210"/>
      <c r="W44" s="210"/>
      <c r="X44" s="210"/>
      <c r="Y44" s="210"/>
      <c r="Z44" s="210"/>
    </row>
    <row r="45" ht="13.5" customHeight="1">
      <c r="A45" s="262"/>
      <c r="B45" s="267" t="s">
        <v>253</v>
      </c>
      <c r="C45" s="268"/>
      <c r="D45" s="265"/>
      <c r="E45" s="269"/>
      <c r="F45" s="240"/>
      <c r="G45" s="240"/>
      <c r="H45" s="240"/>
      <c r="I45" s="240"/>
      <c r="J45" s="240"/>
      <c r="K45" s="240"/>
      <c r="L45" s="240"/>
      <c r="M45" s="240"/>
      <c r="N45" s="240"/>
      <c r="O45" s="240"/>
      <c r="P45" s="240"/>
      <c r="Q45" s="240"/>
      <c r="R45" s="240"/>
      <c r="S45" s="240"/>
      <c r="T45" s="241"/>
      <c r="U45" s="210"/>
      <c r="V45" s="210"/>
      <c r="W45" s="210"/>
      <c r="X45" s="210"/>
      <c r="Y45" s="210"/>
      <c r="Z45" s="210"/>
    </row>
    <row r="46" ht="13.5" customHeight="1">
      <c r="A46" s="262"/>
      <c r="B46" s="267"/>
      <c r="C46" s="268"/>
      <c r="D46" s="265" t="s">
        <v>583</v>
      </c>
      <c r="E46" s="269"/>
      <c r="F46" s="247" t="s">
        <v>239</v>
      </c>
      <c r="G46" s="240"/>
      <c r="H46" s="240"/>
      <c r="I46" s="240"/>
      <c r="J46" s="240"/>
      <c r="K46" s="240"/>
      <c r="L46" s="240"/>
      <c r="M46" s="240"/>
      <c r="N46" s="240"/>
      <c r="O46" s="240"/>
      <c r="P46" s="240"/>
      <c r="Q46" s="240"/>
      <c r="R46" s="240"/>
      <c r="S46" s="240"/>
      <c r="T46" s="241"/>
      <c r="U46" s="210"/>
      <c r="V46" s="210"/>
      <c r="W46" s="210"/>
      <c r="X46" s="210"/>
      <c r="Y46" s="210"/>
      <c r="Z46" s="210"/>
    </row>
    <row r="47" ht="13.5" customHeight="1">
      <c r="A47" s="262"/>
      <c r="B47" s="389"/>
      <c r="C47" s="447"/>
      <c r="D47" s="401" t="s">
        <v>584</v>
      </c>
      <c r="E47" s="433"/>
      <c r="F47" s="274"/>
      <c r="G47" s="247" t="s">
        <v>239</v>
      </c>
      <c r="H47" s="274"/>
      <c r="I47" s="274"/>
      <c r="J47" s="274"/>
      <c r="K47" s="274"/>
      <c r="L47" s="274"/>
      <c r="M47" s="274"/>
      <c r="N47" s="274"/>
      <c r="O47" s="274"/>
      <c r="P47" s="274"/>
      <c r="Q47" s="274"/>
      <c r="R47" s="274"/>
      <c r="S47" s="274"/>
      <c r="T47" s="275"/>
      <c r="U47" s="210"/>
      <c r="V47" s="210"/>
      <c r="W47" s="210"/>
      <c r="X47" s="210"/>
      <c r="Y47" s="210"/>
      <c r="Z47" s="210"/>
    </row>
    <row r="48" ht="13.5" customHeight="1">
      <c r="A48" s="262"/>
      <c r="B48" s="389"/>
      <c r="C48" s="447"/>
      <c r="D48" s="401" t="s">
        <v>585</v>
      </c>
      <c r="E48" s="433"/>
      <c r="F48" s="274"/>
      <c r="G48" s="274"/>
      <c r="H48" s="247" t="s">
        <v>239</v>
      </c>
      <c r="I48" s="274"/>
      <c r="J48" s="274"/>
      <c r="K48" s="274"/>
      <c r="L48" s="274"/>
      <c r="M48" s="274"/>
      <c r="N48" s="274"/>
      <c r="O48" s="274"/>
      <c r="P48" s="274"/>
      <c r="Q48" s="274"/>
      <c r="R48" s="274"/>
      <c r="S48" s="274"/>
      <c r="T48" s="275"/>
      <c r="U48" s="210"/>
      <c r="V48" s="210"/>
      <c r="W48" s="210"/>
      <c r="X48" s="210"/>
      <c r="Y48" s="210"/>
      <c r="Z48" s="210"/>
    </row>
    <row r="49" ht="13.5" customHeight="1">
      <c r="A49" s="262"/>
      <c r="B49" s="389"/>
      <c r="C49" s="447"/>
      <c r="D49" s="401" t="s">
        <v>586</v>
      </c>
      <c r="E49" s="433"/>
      <c r="F49" s="274"/>
      <c r="G49" s="274"/>
      <c r="H49" s="274"/>
      <c r="I49" s="247" t="s">
        <v>239</v>
      </c>
      <c r="J49" s="274"/>
      <c r="K49" s="274"/>
      <c r="L49" s="274"/>
      <c r="M49" s="274"/>
      <c r="N49" s="274"/>
      <c r="O49" s="274"/>
      <c r="P49" s="274"/>
      <c r="Q49" s="274"/>
      <c r="R49" s="274"/>
      <c r="S49" s="274"/>
      <c r="T49" s="275"/>
      <c r="U49" s="210"/>
      <c r="V49" s="210"/>
      <c r="W49" s="210"/>
      <c r="X49" s="210"/>
      <c r="Y49" s="210"/>
      <c r="Z49" s="210"/>
    </row>
    <row r="50" ht="13.5" customHeight="1">
      <c r="A50" s="262"/>
      <c r="B50" s="389"/>
      <c r="C50" s="447"/>
      <c r="D50" s="401" t="s">
        <v>311</v>
      </c>
      <c r="E50" s="433"/>
      <c r="F50" s="274"/>
      <c r="G50" s="274"/>
      <c r="H50" s="274"/>
      <c r="I50" s="274"/>
      <c r="J50" s="247" t="s">
        <v>239</v>
      </c>
      <c r="K50" s="274"/>
      <c r="L50" s="274"/>
      <c r="M50" s="274"/>
      <c r="N50" s="274"/>
      <c r="O50" s="274"/>
      <c r="P50" s="274"/>
      <c r="Q50" s="274"/>
      <c r="R50" s="274"/>
      <c r="S50" s="274"/>
      <c r="T50" s="275"/>
      <c r="U50" s="210"/>
      <c r="V50" s="210"/>
      <c r="W50" s="210"/>
      <c r="X50" s="210"/>
      <c r="Y50" s="210"/>
      <c r="Z50" s="210"/>
    </row>
    <row r="51" ht="13.5" customHeight="1">
      <c r="A51" s="262"/>
      <c r="B51" s="389"/>
      <c r="C51" s="447"/>
      <c r="D51" s="401" t="s">
        <v>587</v>
      </c>
      <c r="E51" s="433"/>
      <c r="F51" s="274"/>
      <c r="G51" s="274"/>
      <c r="H51" s="274"/>
      <c r="I51" s="274"/>
      <c r="J51" s="274"/>
      <c r="K51" s="247" t="s">
        <v>239</v>
      </c>
      <c r="L51" s="274"/>
      <c r="M51" s="274"/>
      <c r="N51" s="274"/>
      <c r="O51" s="274"/>
      <c r="P51" s="274"/>
      <c r="Q51" s="274"/>
      <c r="R51" s="274"/>
      <c r="S51" s="274"/>
      <c r="T51" s="275"/>
      <c r="U51" s="210"/>
      <c r="V51" s="210"/>
      <c r="W51" s="210"/>
      <c r="X51" s="210"/>
      <c r="Y51" s="210"/>
      <c r="Z51" s="210"/>
    </row>
    <row r="52" ht="13.5" customHeight="1">
      <c r="A52" s="262"/>
      <c r="B52" s="389"/>
      <c r="C52" s="447"/>
      <c r="D52" s="401" t="s">
        <v>588</v>
      </c>
      <c r="E52" s="433"/>
      <c r="F52" s="274"/>
      <c r="G52" s="274"/>
      <c r="H52" s="274"/>
      <c r="I52" s="274"/>
      <c r="J52" s="274"/>
      <c r="K52" s="274"/>
      <c r="L52" s="247" t="s">
        <v>239</v>
      </c>
      <c r="M52" s="274"/>
      <c r="N52" s="274"/>
      <c r="O52" s="274"/>
      <c r="P52" s="274"/>
      <c r="Q52" s="274"/>
      <c r="R52" s="274"/>
      <c r="S52" s="274"/>
      <c r="T52" s="275"/>
      <c r="U52" s="210"/>
      <c r="V52" s="210"/>
      <c r="W52" s="210"/>
      <c r="X52" s="210"/>
      <c r="Y52" s="210"/>
      <c r="Z52" s="210"/>
    </row>
    <row r="53" ht="13.5" customHeight="1">
      <c r="A53" s="262"/>
      <c r="B53" s="389"/>
      <c r="C53" s="447"/>
      <c r="D53" s="401" t="s">
        <v>589</v>
      </c>
      <c r="E53" s="433"/>
      <c r="F53" s="274"/>
      <c r="G53" s="274"/>
      <c r="H53" s="274"/>
      <c r="I53" s="274"/>
      <c r="J53" s="274"/>
      <c r="K53" s="274"/>
      <c r="L53" s="274"/>
      <c r="M53" s="247" t="s">
        <v>239</v>
      </c>
      <c r="N53" s="274"/>
      <c r="O53" s="274"/>
      <c r="P53" s="274"/>
      <c r="Q53" s="274"/>
      <c r="R53" s="274"/>
      <c r="S53" s="274"/>
      <c r="T53" s="275"/>
      <c r="U53" s="210"/>
      <c r="V53" s="210"/>
      <c r="W53" s="210"/>
      <c r="X53" s="210"/>
      <c r="Y53" s="210"/>
      <c r="Z53" s="210"/>
    </row>
    <row r="54" ht="13.5" customHeight="1">
      <c r="A54" s="262"/>
      <c r="B54" s="270"/>
      <c r="C54" s="271"/>
      <c r="D54" s="272"/>
      <c r="E54" s="273"/>
      <c r="F54" s="274"/>
      <c r="G54" s="274"/>
      <c r="H54" s="274"/>
      <c r="I54" s="274"/>
      <c r="J54" s="274"/>
      <c r="K54" s="274"/>
      <c r="L54" s="274"/>
      <c r="M54" s="274"/>
      <c r="N54" s="274"/>
      <c r="O54" s="274"/>
      <c r="P54" s="274"/>
      <c r="Q54" s="274"/>
      <c r="R54" s="274"/>
      <c r="S54" s="274"/>
      <c r="T54" s="275"/>
      <c r="U54" s="210"/>
      <c r="V54" s="210"/>
      <c r="W54" s="210"/>
      <c r="X54" s="210"/>
      <c r="Y54" s="210"/>
      <c r="Z54" s="210"/>
    </row>
    <row r="55" ht="13.5" customHeight="1">
      <c r="A55" s="255" t="s">
        <v>257</v>
      </c>
      <c r="B55" s="276" t="s">
        <v>258</v>
      </c>
      <c r="C55" s="179"/>
      <c r="D55" s="180"/>
      <c r="E55" s="277"/>
      <c r="F55" s="278" t="s">
        <v>103</v>
      </c>
      <c r="G55" s="278" t="s">
        <v>29</v>
      </c>
      <c r="H55" s="278" t="s">
        <v>103</v>
      </c>
      <c r="I55" s="278" t="s">
        <v>29</v>
      </c>
      <c r="J55" s="278" t="s">
        <v>103</v>
      </c>
      <c r="K55" s="278" t="s">
        <v>29</v>
      </c>
      <c r="L55" s="278" t="s">
        <v>103</v>
      </c>
      <c r="M55" s="278" t="s">
        <v>29</v>
      </c>
      <c r="N55" s="278"/>
      <c r="O55" s="278"/>
      <c r="P55" s="278"/>
      <c r="Q55" s="278"/>
      <c r="R55" s="278"/>
      <c r="S55" s="278"/>
      <c r="T55" s="279"/>
      <c r="U55" s="210"/>
      <c r="V55" s="210"/>
      <c r="W55" s="210"/>
      <c r="X55" s="210"/>
      <c r="Y55" s="210"/>
      <c r="Z55" s="210"/>
    </row>
    <row r="56" ht="13.5" customHeight="1">
      <c r="A56" s="262"/>
      <c r="B56" s="281" t="s">
        <v>259</v>
      </c>
      <c r="C56" s="11"/>
      <c r="D56" s="12"/>
      <c r="E56" s="282"/>
      <c r="F56" s="283" t="s">
        <v>260</v>
      </c>
      <c r="G56" s="283" t="s">
        <v>260</v>
      </c>
      <c r="H56" s="283" t="s">
        <v>260</v>
      </c>
      <c r="I56" s="283" t="s">
        <v>260</v>
      </c>
      <c r="J56" s="283" t="s">
        <v>260</v>
      </c>
      <c r="K56" s="283" t="s">
        <v>260</v>
      </c>
      <c r="L56" s="283" t="s">
        <v>260</v>
      </c>
      <c r="M56" s="283" t="s">
        <v>260</v>
      </c>
      <c r="N56" s="283"/>
      <c r="O56" s="283"/>
      <c r="P56" s="283"/>
      <c r="Q56" s="283"/>
      <c r="R56" s="283"/>
      <c r="S56" s="283"/>
      <c r="T56" s="284"/>
      <c r="U56" s="210"/>
      <c r="V56" s="210"/>
      <c r="W56" s="210"/>
      <c r="X56" s="210"/>
      <c r="Y56" s="210"/>
      <c r="Z56" s="210"/>
    </row>
    <row r="57" ht="51.0" customHeight="1">
      <c r="A57" s="262"/>
      <c r="B57" s="285" t="s">
        <v>261</v>
      </c>
      <c r="C57" s="11"/>
      <c r="D57" s="12"/>
      <c r="E57" s="286"/>
      <c r="F57" s="287">
        <v>45731.0</v>
      </c>
      <c r="G57" s="287">
        <v>45731.0</v>
      </c>
      <c r="H57" s="287">
        <v>45731.0</v>
      </c>
      <c r="I57" s="287">
        <v>45731.0</v>
      </c>
      <c r="J57" s="287">
        <v>45731.0</v>
      </c>
      <c r="K57" s="287">
        <v>45731.0</v>
      </c>
      <c r="L57" s="287">
        <v>45731.0</v>
      </c>
      <c r="M57" s="287">
        <v>45731.0</v>
      </c>
      <c r="N57" s="287"/>
      <c r="O57" s="287"/>
      <c r="P57" s="287"/>
      <c r="Q57" s="287"/>
      <c r="R57" s="287"/>
      <c r="S57" s="287"/>
      <c r="T57" s="288"/>
      <c r="U57" s="210"/>
      <c r="V57" s="210"/>
      <c r="W57" s="210"/>
      <c r="X57" s="210"/>
      <c r="Y57" s="210"/>
      <c r="Z57" s="210"/>
    </row>
    <row r="58" ht="69.0" customHeight="1">
      <c r="A58" s="387"/>
      <c r="B58" s="290" t="s">
        <v>262</v>
      </c>
      <c r="C58" s="191"/>
      <c r="D58" s="192"/>
      <c r="E58" s="291"/>
      <c r="F58" s="293"/>
      <c r="G58" s="293"/>
      <c r="H58" s="293"/>
      <c r="I58" s="293"/>
      <c r="J58" s="293"/>
      <c r="K58" s="293"/>
      <c r="L58" s="293"/>
      <c r="M58" s="293"/>
      <c r="N58" s="293"/>
      <c r="O58" s="293"/>
      <c r="P58" s="293"/>
      <c r="Q58" s="293"/>
      <c r="R58" s="293"/>
      <c r="S58" s="293"/>
      <c r="T58" s="294"/>
      <c r="U58" s="210"/>
      <c r="V58" s="210"/>
      <c r="W58" s="210"/>
      <c r="X58" s="210"/>
      <c r="Y58" s="210"/>
      <c r="Z58" s="210"/>
    </row>
    <row r="59" ht="9.75" customHeight="1">
      <c r="A59" s="226"/>
      <c r="B59" s="210"/>
      <c r="C59" s="227"/>
      <c r="D59" s="210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3.5" customHeight="1">
      <c r="A242" s="210"/>
      <c r="B242" s="226"/>
      <c r="C242" s="210"/>
      <c r="D242" s="227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</row>
    <row r="243" ht="13.5" customHeight="1">
      <c r="A243" s="210"/>
      <c r="B243" s="226"/>
      <c r="C243" s="210"/>
      <c r="D243" s="227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</row>
    <row r="244" ht="13.5" customHeight="1">
      <c r="A244" s="210"/>
      <c r="B244" s="226"/>
      <c r="C244" s="210"/>
      <c r="D244" s="227"/>
      <c r="E244" s="210"/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</row>
    <row r="245" ht="13.5" customHeight="1">
      <c r="A245" s="210"/>
      <c r="B245" s="226"/>
      <c r="C245" s="210"/>
      <c r="D245" s="227"/>
      <c r="E245" s="210"/>
      <c r="F245" s="210"/>
      <c r="G245" s="210"/>
      <c r="H245" s="210"/>
      <c r="I245" s="210"/>
      <c r="J245" s="210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</row>
    <row r="246" ht="13.5" customHeight="1">
      <c r="A246" s="210"/>
      <c r="B246" s="226"/>
      <c r="C246" s="210"/>
      <c r="D246" s="227"/>
      <c r="E246" s="210"/>
      <c r="F246" s="210"/>
      <c r="G246" s="210"/>
      <c r="H246" s="210"/>
      <c r="I246" s="210"/>
      <c r="J246" s="210"/>
      <c r="K246" s="210"/>
      <c r="L246" s="210"/>
      <c r="M246" s="210"/>
      <c r="N246" s="210"/>
      <c r="O246" s="210"/>
      <c r="P246" s="210"/>
      <c r="Q246" s="210"/>
      <c r="R246" s="210"/>
      <c r="S246" s="210"/>
      <c r="T246" s="210"/>
      <c r="U246" s="210"/>
      <c r="V246" s="210"/>
      <c r="W246" s="210"/>
      <c r="X246" s="210"/>
      <c r="Y246" s="210"/>
      <c r="Z246" s="210"/>
    </row>
    <row r="247" ht="13.5" customHeight="1">
      <c r="A247" s="210"/>
      <c r="B247" s="226"/>
      <c r="C247" s="210"/>
      <c r="D247" s="227"/>
      <c r="E247" s="210"/>
      <c r="F247" s="210"/>
      <c r="G247" s="210"/>
      <c r="H247" s="210"/>
      <c r="I247" s="210"/>
      <c r="J247" s="210"/>
      <c r="K247" s="210"/>
      <c r="L247" s="210"/>
      <c r="M247" s="210"/>
      <c r="N247" s="210"/>
      <c r="O247" s="210"/>
      <c r="P247" s="210"/>
      <c r="Q247" s="210"/>
      <c r="R247" s="210"/>
      <c r="S247" s="210"/>
      <c r="T247" s="210"/>
      <c r="U247" s="210"/>
      <c r="V247" s="210"/>
      <c r="W247" s="210"/>
      <c r="X247" s="210"/>
      <c r="Y247" s="210"/>
      <c r="Z247" s="210"/>
    </row>
    <row r="248" ht="13.5" customHeight="1">
      <c r="A248" s="210"/>
      <c r="B248" s="226"/>
      <c r="C248" s="210"/>
      <c r="D248" s="227"/>
      <c r="E248" s="210"/>
      <c r="F248" s="210"/>
      <c r="G248" s="210"/>
      <c r="H248" s="210"/>
      <c r="I248" s="210"/>
      <c r="J248" s="210"/>
      <c r="K248" s="210"/>
      <c r="L248" s="210"/>
      <c r="M248" s="210"/>
      <c r="N248" s="210"/>
      <c r="O248" s="210"/>
      <c r="P248" s="210"/>
      <c r="Q248" s="210"/>
      <c r="R248" s="210"/>
      <c r="S248" s="210"/>
      <c r="T248" s="210"/>
      <c r="U248" s="210"/>
      <c r="V248" s="210"/>
      <c r="W248" s="210"/>
      <c r="X248" s="210"/>
      <c r="Y248" s="210"/>
      <c r="Z248" s="210"/>
    </row>
    <row r="249" ht="13.5" customHeight="1">
      <c r="A249" s="210"/>
      <c r="B249" s="226"/>
      <c r="C249" s="210"/>
      <c r="D249" s="227"/>
      <c r="E249" s="210"/>
      <c r="F249" s="210"/>
      <c r="G249" s="210"/>
      <c r="H249" s="210"/>
      <c r="I249" s="210"/>
      <c r="J249" s="210"/>
      <c r="K249" s="210"/>
      <c r="L249" s="210"/>
      <c r="M249" s="210"/>
      <c r="N249" s="210"/>
      <c r="O249" s="210"/>
      <c r="P249" s="210"/>
      <c r="Q249" s="210"/>
      <c r="R249" s="210"/>
      <c r="S249" s="210"/>
      <c r="T249" s="210"/>
      <c r="U249" s="210"/>
      <c r="V249" s="210"/>
      <c r="W249" s="210"/>
      <c r="X249" s="210"/>
      <c r="Y249" s="210"/>
      <c r="Z249" s="210"/>
    </row>
    <row r="250" ht="13.5" customHeight="1">
      <c r="A250" s="210"/>
      <c r="B250" s="226"/>
      <c r="C250" s="210"/>
      <c r="D250" s="227"/>
      <c r="E250" s="210"/>
      <c r="F250" s="210"/>
      <c r="G250" s="210"/>
      <c r="H250" s="210"/>
      <c r="I250" s="210"/>
      <c r="J250" s="210"/>
      <c r="K250" s="210"/>
      <c r="L250" s="210"/>
      <c r="M250" s="210"/>
      <c r="N250" s="210"/>
      <c r="O250" s="210"/>
      <c r="P250" s="210"/>
      <c r="Q250" s="210"/>
      <c r="R250" s="210"/>
      <c r="S250" s="210"/>
      <c r="T250" s="210"/>
      <c r="U250" s="210"/>
      <c r="V250" s="210"/>
      <c r="W250" s="210"/>
      <c r="X250" s="210"/>
      <c r="Y250" s="210"/>
      <c r="Z250" s="210"/>
    </row>
    <row r="251" ht="13.5" customHeight="1">
      <c r="A251" s="210"/>
      <c r="B251" s="226"/>
      <c r="C251" s="210"/>
      <c r="D251" s="227"/>
      <c r="E251" s="210"/>
      <c r="F251" s="210"/>
      <c r="G251" s="210"/>
      <c r="H251" s="210"/>
      <c r="I251" s="210"/>
      <c r="J251" s="210"/>
      <c r="K251" s="210"/>
      <c r="L251" s="210"/>
      <c r="M251" s="210"/>
      <c r="N251" s="210"/>
      <c r="O251" s="210"/>
      <c r="P251" s="210"/>
      <c r="Q251" s="210"/>
      <c r="R251" s="210"/>
      <c r="S251" s="210"/>
      <c r="T251" s="210"/>
      <c r="U251" s="210"/>
      <c r="V251" s="210"/>
      <c r="W251" s="210"/>
      <c r="X251" s="210"/>
      <c r="Y251" s="210"/>
      <c r="Z251" s="210"/>
    </row>
    <row r="252" ht="13.5" customHeight="1">
      <c r="A252" s="210"/>
      <c r="B252" s="226"/>
      <c r="C252" s="210"/>
      <c r="D252" s="227"/>
      <c r="E252" s="210"/>
      <c r="F252" s="210"/>
      <c r="G252" s="210"/>
      <c r="H252" s="210"/>
      <c r="I252" s="210"/>
      <c r="J252" s="210"/>
      <c r="K252" s="210"/>
      <c r="L252" s="210"/>
      <c r="M252" s="210"/>
      <c r="N252" s="210"/>
      <c r="O252" s="210"/>
      <c r="P252" s="210"/>
      <c r="Q252" s="210"/>
      <c r="R252" s="210"/>
      <c r="S252" s="210"/>
      <c r="T252" s="210"/>
      <c r="U252" s="210"/>
      <c r="V252" s="210"/>
      <c r="W252" s="210"/>
      <c r="X252" s="210"/>
      <c r="Y252" s="210"/>
      <c r="Z252" s="210"/>
    </row>
    <row r="253" ht="13.5" customHeight="1">
      <c r="A253" s="210"/>
      <c r="B253" s="226"/>
      <c r="C253" s="210"/>
      <c r="D253" s="227"/>
      <c r="E253" s="210"/>
      <c r="F253" s="210"/>
      <c r="G253" s="210"/>
      <c r="H253" s="210"/>
      <c r="I253" s="210"/>
      <c r="J253" s="210"/>
      <c r="K253" s="210"/>
      <c r="L253" s="210"/>
      <c r="M253" s="210"/>
      <c r="N253" s="210"/>
      <c r="O253" s="210"/>
      <c r="P253" s="210"/>
      <c r="Q253" s="210"/>
      <c r="R253" s="210"/>
      <c r="S253" s="210"/>
      <c r="T253" s="210"/>
      <c r="U253" s="210"/>
      <c r="V253" s="210"/>
      <c r="W253" s="210"/>
      <c r="X253" s="210"/>
      <c r="Y253" s="210"/>
      <c r="Z253" s="210"/>
    </row>
    <row r="254" ht="13.5" customHeight="1">
      <c r="A254" s="210"/>
      <c r="B254" s="226"/>
      <c r="C254" s="210"/>
      <c r="D254" s="227"/>
      <c r="E254" s="210"/>
      <c r="F254" s="210"/>
      <c r="G254" s="210"/>
      <c r="H254" s="210"/>
      <c r="I254" s="210"/>
      <c r="J254" s="210"/>
      <c r="K254" s="210"/>
      <c r="L254" s="210"/>
      <c r="M254" s="210"/>
      <c r="N254" s="210"/>
      <c r="O254" s="210"/>
      <c r="P254" s="210"/>
      <c r="Q254" s="210"/>
      <c r="R254" s="210"/>
      <c r="S254" s="210"/>
      <c r="T254" s="210"/>
      <c r="U254" s="210"/>
      <c r="V254" s="210"/>
      <c r="W254" s="210"/>
      <c r="X254" s="210"/>
      <c r="Y254" s="210"/>
      <c r="Z254" s="210"/>
    </row>
    <row r="255" ht="13.5" customHeight="1">
      <c r="A255" s="210"/>
      <c r="B255" s="226"/>
      <c r="C255" s="210"/>
      <c r="D255" s="227"/>
      <c r="E255" s="210"/>
      <c r="F255" s="210"/>
      <c r="G255" s="210"/>
      <c r="H255" s="210"/>
      <c r="I255" s="210"/>
      <c r="J255" s="210"/>
      <c r="K255" s="210"/>
      <c r="L255" s="210"/>
      <c r="M255" s="210"/>
      <c r="N255" s="210"/>
      <c r="O255" s="210"/>
      <c r="P255" s="210"/>
      <c r="Q255" s="210"/>
      <c r="R255" s="210"/>
      <c r="S255" s="210"/>
      <c r="T255" s="210"/>
      <c r="U255" s="210"/>
      <c r="V255" s="210"/>
      <c r="W255" s="210"/>
      <c r="X255" s="210"/>
      <c r="Y255" s="210"/>
      <c r="Z255" s="210"/>
    </row>
    <row r="256" ht="13.5" customHeight="1">
      <c r="A256" s="210"/>
      <c r="B256" s="226"/>
      <c r="C256" s="210"/>
      <c r="D256" s="227"/>
      <c r="E256" s="210"/>
      <c r="F256" s="210"/>
      <c r="G256" s="210"/>
      <c r="H256" s="210"/>
      <c r="I256" s="210"/>
      <c r="J256" s="210"/>
      <c r="K256" s="210"/>
      <c r="L256" s="210"/>
      <c r="M256" s="210"/>
      <c r="N256" s="210"/>
      <c r="O256" s="210"/>
      <c r="P256" s="210"/>
      <c r="Q256" s="210"/>
      <c r="R256" s="210"/>
      <c r="S256" s="210"/>
      <c r="T256" s="210"/>
      <c r="U256" s="210"/>
      <c r="V256" s="210"/>
      <c r="W256" s="210"/>
      <c r="X256" s="210"/>
      <c r="Y256" s="210"/>
      <c r="Z256" s="210"/>
    </row>
    <row r="257" ht="13.5" customHeight="1">
      <c r="A257" s="210"/>
      <c r="B257" s="226"/>
      <c r="C257" s="210"/>
      <c r="D257" s="227"/>
      <c r="E257" s="210"/>
      <c r="F257" s="210"/>
      <c r="G257" s="210"/>
      <c r="H257" s="210"/>
      <c r="I257" s="210"/>
      <c r="J257" s="210"/>
      <c r="K257" s="210"/>
      <c r="L257" s="210"/>
      <c r="M257" s="210"/>
      <c r="N257" s="210"/>
      <c r="O257" s="210"/>
      <c r="P257" s="210"/>
      <c r="Q257" s="210"/>
      <c r="R257" s="210"/>
      <c r="S257" s="210"/>
      <c r="T257" s="210"/>
      <c r="U257" s="210"/>
      <c r="V257" s="210"/>
      <c r="W257" s="210"/>
      <c r="X257" s="210"/>
      <c r="Y257" s="210"/>
      <c r="Z257" s="210"/>
    </row>
    <row r="258" ht="13.5" customHeight="1">
      <c r="A258" s="210"/>
      <c r="B258" s="226"/>
      <c r="C258" s="210"/>
      <c r="D258" s="227"/>
      <c r="E258" s="210"/>
      <c r="F258" s="210"/>
      <c r="G258" s="210"/>
      <c r="H258" s="210"/>
      <c r="I258" s="210"/>
      <c r="J258" s="210"/>
      <c r="K258" s="210"/>
      <c r="L258" s="210"/>
      <c r="M258" s="210"/>
      <c r="N258" s="210"/>
      <c r="O258" s="210"/>
      <c r="P258" s="210"/>
      <c r="Q258" s="210"/>
      <c r="R258" s="210"/>
      <c r="S258" s="210"/>
      <c r="T258" s="210"/>
      <c r="U258" s="210"/>
      <c r="V258" s="210"/>
      <c r="W258" s="210"/>
      <c r="X258" s="210"/>
      <c r="Y258" s="210"/>
      <c r="Z258" s="210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57:D57"/>
    <mergeCell ref="B58:D58"/>
    <mergeCell ref="A5:B5"/>
    <mergeCell ref="C5:E5"/>
    <mergeCell ref="F5:K5"/>
    <mergeCell ref="O5:T5"/>
    <mergeCell ref="D20:E20"/>
    <mergeCell ref="B55:D55"/>
    <mergeCell ref="B56:D56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114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158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 t="s">
        <v>508</v>
      </c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COUNTIF(F42:HQ42,"P")</f>
        <v>6</v>
      </c>
      <c r="B5" s="124"/>
      <c r="C5" s="223">
        <f>COUNTIF(F43:HQ43,"F")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COUNTIF(E41:HQ41,"N")</f>
        <v>2</v>
      </c>
      <c r="M5" s="224">
        <f>COUNTIF(E41:HQ41,"A")</f>
        <v>4</v>
      </c>
      <c r="N5" s="224">
        <f>COUNTIF(E41:HQ41,"B")</f>
        <v>0</v>
      </c>
      <c r="O5" s="223">
        <f>COUNTA(E7:HT7)</f>
        <v>6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5.0" customHeight="1">
      <c r="A7" s="228"/>
      <c r="B7" s="229"/>
      <c r="C7" s="230"/>
      <c r="D7" s="231"/>
      <c r="E7" s="230"/>
      <c r="F7" s="232" t="s">
        <v>213</v>
      </c>
      <c r="G7" s="232" t="s">
        <v>214</v>
      </c>
      <c r="H7" s="232" t="s">
        <v>215</v>
      </c>
      <c r="I7" s="232" t="s">
        <v>216</v>
      </c>
      <c r="J7" s="232" t="s">
        <v>217</v>
      </c>
      <c r="K7" s="232" t="s">
        <v>218</v>
      </c>
      <c r="L7" s="232"/>
      <c r="M7" s="232"/>
      <c r="N7" s="232"/>
      <c r="O7" s="232"/>
      <c r="P7" s="232"/>
      <c r="Q7" s="232"/>
      <c r="R7" s="232"/>
      <c r="S7" s="232"/>
      <c r="T7" s="233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236" t="s">
        <v>232</v>
      </c>
      <c r="C8" s="237"/>
      <c r="D8" s="238"/>
      <c r="E8" s="239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1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578</v>
      </c>
      <c r="E9" s="244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1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 t="s">
        <v>579</v>
      </c>
      <c r="E10" s="244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1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 t="s">
        <v>580</v>
      </c>
      <c r="E11" s="437"/>
      <c r="F11" s="240"/>
      <c r="G11" s="240"/>
      <c r="H11" s="240"/>
      <c r="I11" s="240"/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241"/>
      <c r="U11" s="210"/>
      <c r="V11" s="210"/>
      <c r="W11" s="210"/>
      <c r="X11" s="210"/>
      <c r="Y11" s="210"/>
      <c r="Z11" s="210"/>
    </row>
    <row r="12" ht="13.5" customHeight="1">
      <c r="A12" s="242"/>
      <c r="B12" s="236"/>
      <c r="C12" s="237"/>
      <c r="D12" s="238" t="s">
        <v>581</v>
      </c>
      <c r="E12" s="437"/>
      <c r="F12" s="240"/>
      <c r="G12" s="240"/>
      <c r="H12" s="240"/>
      <c r="I12" s="240"/>
      <c r="J12" s="240"/>
      <c r="K12" s="240"/>
      <c r="L12" s="240"/>
      <c r="M12" s="240"/>
      <c r="N12" s="240"/>
      <c r="O12" s="240"/>
      <c r="P12" s="240"/>
      <c r="Q12" s="240"/>
      <c r="R12" s="240"/>
      <c r="S12" s="240"/>
      <c r="T12" s="241"/>
      <c r="U12" s="210"/>
      <c r="V12" s="210"/>
      <c r="W12" s="210"/>
      <c r="X12" s="210"/>
      <c r="Y12" s="210"/>
      <c r="Z12" s="210"/>
    </row>
    <row r="13" ht="13.5" customHeight="1">
      <c r="A13" s="242"/>
      <c r="B13" s="439" t="s">
        <v>275</v>
      </c>
      <c r="C13" s="440"/>
      <c r="D13" s="441"/>
      <c r="E13" s="442"/>
      <c r="F13" s="443"/>
      <c r="G13" s="240"/>
      <c r="H13" s="240"/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1"/>
      <c r="U13" s="210"/>
      <c r="V13" s="210"/>
      <c r="W13" s="210"/>
      <c r="X13" s="210"/>
      <c r="Y13" s="210"/>
      <c r="Z13" s="210"/>
    </row>
    <row r="14" ht="13.5" customHeight="1">
      <c r="A14" s="242"/>
      <c r="B14" s="444"/>
      <c r="C14" s="440"/>
      <c r="D14" s="445" t="s">
        <v>582</v>
      </c>
      <c r="E14" s="442"/>
      <c r="F14" s="247" t="s">
        <v>239</v>
      </c>
      <c r="G14" s="247" t="s">
        <v>239</v>
      </c>
      <c r="H14" s="446"/>
      <c r="I14" s="240"/>
      <c r="J14" s="247" t="s">
        <v>239</v>
      </c>
      <c r="K14" s="247" t="s">
        <v>239</v>
      </c>
      <c r="L14" s="240"/>
      <c r="M14" s="240"/>
      <c r="N14" s="240"/>
      <c r="O14" s="240"/>
      <c r="P14" s="240"/>
      <c r="Q14" s="240"/>
      <c r="R14" s="240"/>
      <c r="S14" s="240"/>
      <c r="T14" s="241"/>
      <c r="U14" s="248"/>
      <c r="V14" s="210"/>
      <c r="W14" s="210"/>
      <c r="X14" s="210"/>
      <c r="Y14" s="210"/>
      <c r="Z14" s="210"/>
    </row>
    <row r="15" ht="13.5" customHeight="1">
      <c r="A15" s="242"/>
      <c r="B15" s="444"/>
      <c r="C15" s="440"/>
      <c r="D15" s="445" t="s">
        <v>273</v>
      </c>
      <c r="E15" s="442"/>
      <c r="F15" s="443"/>
      <c r="G15" s="240"/>
      <c r="H15" s="247" t="s">
        <v>239</v>
      </c>
      <c r="I15" s="247" t="s">
        <v>239</v>
      </c>
      <c r="J15" s="446"/>
      <c r="K15" s="240"/>
      <c r="L15" s="240"/>
      <c r="M15" s="240"/>
      <c r="N15" s="240"/>
      <c r="O15" s="240"/>
      <c r="P15" s="240"/>
      <c r="Q15" s="240"/>
      <c r="R15" s="240"/>
      <c r="S15" s="240"/>
      <c r="T15" s="241"/>
      <c r="U15" s="248"/>
      <c r="V15" s="210"/>
      <c r="W15" s="210"/>
      <c r="X15" s="210"/>
      <c r="Y15" s="210"/>
      <c r="Z15" s="210"/>
    </row>
    <row r="16" ht="13.5" customHeight="1">
      <c r="A16" s="242"/>
      <c r="B16" s="439" t="s">
        <v>542</v>
      </c>
      <c r="C16" s="440"/>
      <c r="D16" s="441"/>
      <c r="E16" s="442"/>
      <c r="F16" s="443"/>
      <c r="G16" s="240"/>
      <c r="H16" s="240"/>
      <c r="I16" s="240"/>
      <c r="J16" s="240"/>
      <c r="K16" s="240"/>
      <c r="L16" s="240"/>
      <c r="M16" s="240"/>
      <c r="N16" s="240"/>
      <c r="O16" s="240"/>
      <c r="P16" s="240"/>
      <c r="Q16" s="240"/>
      <c r="R16" s="240"/>
      <c r="S16" s="240"/>
      <c r="T16" s="241"/>
      <c r="U16" s="248"/>
      <c r="V16" s="210"/>
      <c r="W16" s="210"/>
      <c r="X16" s="210"/>
      <c r="Y16" s="210"/>
      <c r="Z16" s="210"/>
    </row>
    <row r="17" ht="13.5" customHeight="1">
      <c r="A17" s="242"/>
      <c r="B17" s="444"/>
      <c r="C17" s="440"/>
      <c r="D17" s="445">
        <v>1.0</v>
      </c>
      <c r="E17" s="442"/>
      <c r="F17" s="247" t="s">
        <v>239</v>
      </c>
      <c r="G17" s="247" t="s">
        <v>239</v>
      </c>
      <c r="H17" s="446"/>
      <c r="I17" s="247" t="s">
        <v>239</v>
      </c>
      <c r="J17" s="247" t="s">
        <v>239</v>
      </c>
      <c r="K17" s="247" t="s">
        <v>239</v>
      </c>
      <c r="L17" s="240"/>
      <c r="M17" s="240"/>
      <c r="N17" s="240"/>
      <c r="O17" s="240"/>
      <c r="P17" s="240"/>
      <c r="Q17" s="240"/>
      <c r="R17" s="240"/>
      <c r="S17" s="240"/>
      <c r="T17" s="241"/>
      <c r="U17" s="210"/>
      <c r="V17" s="210"/>
      <c r="W17" s="210"/>
      <c r="X17" s="210"/>
      <c r="Y17" s="210"/>
      <c r="Z17" s="210"/>
    </row>
    <row r="18" ht="13.5" customHeight="1">
      <c r="A18" s="242"/>
      <c r="B18" s="444"/>
      <c r="C18" s="440"/>
      <c r="D18" s="445" t="s">
        <v>273</v>
      </c>
      <c r="E18" s="442"/>
      <c r="F18" s="443"/>
      <c r="G18" s="446"/>
      <c r="H18" s="247" t="s">
        <v>239</v>
      </c>
      <c r="I18" s="240"/>
      <c r="J18" s="240"/>
      <c r="K18" s="240"/>
      <c r="L18" s="240"/>
      <c r="M18" s="240"/>
      <c r="N18" s="240"/>
      <c r="O18" s="240"/>
      <c r="P18" s="240"/>
      <c r="Q18" s="240"/>
      <c r="R18" s="240"/>
      <c r="S18" s="240"/>
      <c r="T18" s="241"/>
      <c r="U18" s="210"/>
      <c r="V18" s="210"/>
      <c r="W18" s="210"/>
      <c r="X18" s="210"/>
      <c r="Y18" s="210"/>
      <c r="Z18" s="210"/>
    </row>
    <row r="19" ht="13.5" customHeight="1">
      <c r="A19" s="242"/>
      <c r="B19" s="439" t="s">
        <v>590</v>
      </c>
      <c r="C19" s="440"/>
      <c r="D19" s="448"/>
      <c r="F19" s="443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1"/>
      <c r="U19" s="210"/>
      <c r="V19" s="210"/>
      <c r="W19" s="210"/>
      <c r="X19" s="210"/>
      <c r="Y19" s="210"/>
      <c r="Z19" s="210"/>
    </row>
    <row r="20" ht="13.5" customHeight="1">
      <c r="A20" s="242"/>
      <c r="B20" s="444"/>
      <c r="C20" s="440"/>
      <c r="D20" s="445">
        <v>1.0</v>
      </c>
      <c r="E20" s="442"/>
      <c r="F20" s="247" t="s">
        <v>239</v>
      </c>
      <c r="G20" s="247" t="s">
        <v>239</v>
      </c>
      <c r="H20" s="446"/>
      <c r="I20" s="247" t="s">
        <v>239</v>
      </c>
      <c r="J20" s="240"/>
      <c r="K20" s="247" t="s">
        <v>239</v>
      </c>
      <c r="L20" s="240"/>
      <c r="M20" s="240"/>
      <c r="N20" s="240"/>
      <c r="O20" s="240"/>
      <c r="P20" s="240"/>
      <c r="Q20" s="240"/>
      <c r="R20" s="240"/>
      <c r="S20" s="240"/>
      <c r="T20" s="241"/>
      <c r="U20" s="210"/>
      <c r="V20" s="210"/>
      <c r="W20" s="210"/>
      <c r="X20" s="210"/>
      <c r="Y20" s="210"/>
      <c r="Z20" s="210"/>
    </row>
    <row r="21" ht="13.5" customHeight="1">
      <c r="A21" s="242"/>
      <c r="B21" s="444"/>
      <c r="C21" s="440"/>
      <c r="D21" s="445" t="s">
        <v>273</v>
      </c>
      <c r="E21" s="442"/>
      <c r="F21" s="443"/>
      <c r="G21" s="240"/>
      <c r="H21" s="247" t="s">
        <v>239</v>
      </c>
      <c r="I21" s="240"/>
      <c r="J21" s="247" t="s">
        <v>239</v>
      </c>
      <c r="K21" s="240"/>
      <c r="L21" s="240"/>
      <c r="M21" s="240"/>
      <c r="N21" s="240"/>
      <c r="O21" s="240"/>
      <c r="P21" s="240"/>
      <c r="Q21" s="240"/>
      <c r="R21" s="240"/>
      <c r="S21" s="240"/>
      <c r="T21" s="241"/>
      <c r="U21" s="210"/>
      <c r="V21" s="210"/>
      <c r="W21" s="210"/>
      <c r="X21" s="210"/>
      <c r="Y21" s="210"/>
      <c r="Z21" s="210"/>
    </row>
    <row r="22" ht="13.5" customHeight="1">
      <c r="A22" s="242"/>
      <c r="B22" s="439" t="s">
        <v>592</v>
      </c>
      <c r="C22" s="440"/>
      <c r="D22" s="441"/>
      <c r="E22" s="442"/>
      <c r="F22" s="443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1"/>
      <c r="U22" s="210"/>
      <c r="V22" s="210"/>
      <c r="W22" s="210"/>
      <c r="X22" s="210"/>
      <c r="Y22" s="210"/>
      <c r="Z22" s="210"/>
    </row>
    <row r="23" ht="13.5" customHeight="1">
      <c r="A23" s="242"/>
      <c r="B23" s="444"/>
      <c r="C23" s="440"/>
      <c r="D23" s="445">
        <v>1.0</v>
      </c>
      <c r="E23" s="442"/>
      <c r="F23" s="247" t="s">
        <v>239</v>
      </c>
      <c r="G23" s="247" t="s">
        <v>239</v>
      </c>
      <c r="H23" s="446"/>
      <c r="I23" s="446"/>
      <c r="J23" s="247" t="s">
        <v>239</v>
      </c>
      <c r="K23" s="247" t="s">
        <v>239</v>
      </c>
      <c r="L23" s="240"/>
      <c r="M23" s="240"/>
      <c r="N23" s="240"/>
      <c r="O23" s="240"/>
      <c r="P23" s="240"/>
      <c r="Q23" s="240"/>
      <c r="R23" s="240"/>
      <c r="S23" s="240"/>
      <c r="T23" s="241"/>
      <c r="U23" s="210"/>
      <c r="V23" s="210"/>
      <c r="W23" s="210"/>
      <c r="X23" s="210"/>
      <c r="Y23" s="210"/>
      <c r="Z23" s="210"/>
    </row>
    <row r="24" ht="13.5" customHeight="1">
      <c r="A24" s="242"/>
      <c r="B24" s="444"/>
      <c r="C24" s="440"/>
      <c r="D24" s="445" t="s">
        <v>273</v>
      </c>
      <c r="E24" s="442"/>
      <c r="F24" s="443"/>
      <c r="G24" s="240"/>
      <c r="H24" s="240"/>
      <c r="I24" s="247" t="s">
        <v>239</v>
      </c>
      <c r="J24" s="240"/>
      <c r="K24" s="240"/>
      <c r="L24" s="240"/>
      <c r="M24" s="240"/>
      <c r="N24" s="240"/>
      <c r="O24" s="240"/>
      <c r="P24" s="240"/>
      <c r="Q24" s="240"/>
      <c r="R24" s="240"/>
      <c r="S24" s="240"/>
      <c r="T24" s="241"/>
      <c r="U24" s="210"/>
      <c r="V24" s="210"/>
      <c r="W24" s="210"/>
      <c r="X24" s="210"/>
      <c r="Y24" s="210"/>
      <c r="Z24" s="210"/>
    </row>
    <row r="25" ht="13.5" customHeight="1">
      <c r="A25" s="242"/>
      <c r="B25" s="439" t="s">
        <v>543</v>
      </c>
      <c r="C25" s="440"/>
      <c r="D25" s="441"/>
      <c r="E25" s="442"/>
      <c r="F25" s="443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1"/>
      <c r="U25" s="210"/>
      <c r="V25" s="210"/>
      <c r="W25" s="210"/>
      <c r="X25" s="210"/>
      <c r="Y25" s="210"/>
      <c r="Z25" s="210"/>
    </row>
    <row r="26" ht="13.5" customHeight="1">
      <c r="A26" s="242"/>
      <c r="B26" s="444"/>
      <c r="C26" s="440"/>
      <c r="D26" s="445" t="s">
        <v>396</v>
      </c>
      <c r="E26" s="442"/>
      <c r="F26" s="247" t="s">
        <v>239</v>
      </c>
      <c r="G26" s="240"/>
      <c r="H26" s="240"/>
      <c r="I26" s="240"/>
      <c r="J26" s="240"/>
      <c r="K26" s="240"/>
      <c r="L26" s="240"/>
      <c r="M26" s="240"/>
      <c r="N26" s="240"/>
      <c r="O26" s="240"/>
      <c r="P26" s="240"/>
      <c r="Q26" s="240"/>
      <c r="R26" s="240"/>
      <c r="S26" s="240"/>
      <c r="T26" s="241"/>
      <c r="U26" s="210"/>
      <c r="V26" s="210"/>
      <c r="W26" s="210"/>
      <c r="X26" s="210"/>
      <c r="Y26" s="210"/>
      <c r="Z26" s="210"/>
    </row>
    <row r="27" ht="13.5" customHeight="1">
      <c r="A27" s="242"/>
      <c r="B27" s="444"/>
      <c r="C27" s="440"/>
      <c r="D27" s="445" t="s">
        <v>397</v>
      </c>
      <c r="E27" s="442"/>
      <c r="F27" s="443"/>
      <c r="G27" s="247" t="s">
        <v>239</v>
      </c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0"/>
      <c r="T27" s="241"/>
      <c r="U27" s="210"/>
      <c r="V27" s="210"/>
      <c r="W27" s="210"/>
      <c r="X27" s="210"/>
      <c r="Y27" s="210"/>
      <c r="Z27" s="210"/>
    </row>
    <row r="28" ht="13.5" customHeight="1">
      <c r="A28" s="242"/>
      <c r="B28" s="236"/>
      <c r="C28" s="237"/>
      <c r="D28" s="238" t="s">
        <v>273</v>
      </c>
      <c r="E28" s="246"/>
      <c r="F28" s="240"/>
      <c r="G28" s="446"/>
      <c r="H28" s="247" t="s">
        <v>239</v>
      </c>
      <c r="I28" s="247" t="s">
        <v>239</v>
      </c>
      <c r="J28" s="247" t="s">
        <v>239</v>
      </c>
      <c r="K28" s="247" t="s">
        <v>239</v>
      </c>
      <c r="L28" s="240"/>
      <c r="M28" s="240"/>
      <c r="N28" s="240"/>
      <c r="O28" s="240"/>
      <c r="P28" s="240"/>
      <c r="Q28" s="240"/>
      <c r="R28" s="240"/>
      <c r="S28" s="240"/>
      <c r="T28" s="241"/>
      <c r="U28" s="210"/>
      <c r="V28" s="210"/>
      <c r="W28" s="210"/>
      <c r="X28" s="210"/>
      <c r="Y28" s="210"/>
      <c r="Z28" s="210"/>
    </row>
    <row r="29" ht="13.5" customHeight="1">
      <c r="A29" s="242"/>
      <c r="B29" s="249"/>
      <c r="C29" s="250"/>
      <c r="D29" s="251"/>
      <c r="E29" s="252"/>
      <c r="F29" s="253"/>
      <c r="G29" s="253"/>
      <c r="H29" s="253"/>
      <c r="I29" s="253"/>
      <c r="J29" s="253"/>
      <c r="K29" s="253"/>
      <c r="L29" s="253"/>
      <c r="M29" s="253"/>
      <c r="N29" s="253"/>
      <c r="O29" s="253"/>
      <c r="P29" s="253"/>
      <c r="Q29" s="253"/>
      <c r="R29" s="253"/>
      <c r="S29" s="253"/>
      <c r="T29" s="254"/>
      <c r="U29" s="210"/>
      <c r="V29" s="210"/>
      <c r="W29" s="210"/>
      <c r="X29" s="210"/>
      <c r="Y29" s="210"/>
      <c r="Z29" s="210"/>
    </row>
    <row r="30" ht="13.5" customHeight="1">
      <c r="A30" s="255" t="s">
        <v>248</v>
      </c>
      <c r="B30" s="256" t="s">
        <v>249</v>
      </c>
      <c r="C30" s="257"/>
      <c r="D30" s="258"/>
      <c r="E30" s="259"/>
      <c r="F30" s="260"/>
      <c r="G30" s="260"/>
      <c r="H30" s="260"/>
      <c r="I30" s="260"/>
      <c r="J30" s="260"/>
      <c r="K30" s="260"/>
      <c r="L30" s="260"/>
      <c r="M30" s="260"/>
      <c r="N30" s="260"/>
      <c r="O30" s="260"/>
      <c r="P30" s="260"/>
      <c r="Q30" s="260"/>
      <c r="R30" s="260"/>
      <c r="S30" s="260"/>
      <c r="T30" s="261"/>
      <c r="U30" s="210"/>
      <c r="V30" s="210"/>
      <c r="W30" s="210"/>
      <c r="X30" s="210"/>
      <c r="Y30" s="210"/>
      <c r="Z30" s="210"/>
    </row>
    <row r="31" ht="13.5" customHeight="1">
      <c r="A31" s="262"/>
      <c r="B31" s="263"/>
      <c r="C31" s="264"/>
      <c r="D31" s="265" t="s">
        <v>598</v>
      </c>
      <c r="E31" s="266"/>
      <c r="F31" s="247" t="s">
        <v>239</v>
      </c>
      <c r="G31" s="247" t="s">
        <v>239</v>
      </c>
      <c r="H31" s="240"/>
      <c r="I31" s="240"/>
      <c r="J31" s="240"/>
      <c r="K31" s="240"/>
      <c r="L31" s="240"/>
      <c r="M31" s="240"/>
      <c r="N31" s="240"/>
      <c r="O31" s="240"/>
      <c r="P31" s="240"/>
      <c r="Q31" s="240"/>
      <c r="R31" s="240"/>
      <c r="S31" s="240"/>
      <c r="T31" s="241"/>
      <c r="U31" s="210"/>
      <c r="V31" s="210"/>
      <c r="W31" s="210"/>
      <c r="X31" s="210"/>
      <c r="Y31" s="210"/>
      <c r="Z31" s="210"/>
    </row>
    <row r="32" ht="13.5" customHeight="1">
      <c r="A32" s="262"/>
      <c r="B32" s="263"/>
      <c r="C32" s="264"/>
      <c r="D32" s="265" t="s">
        <v>600</v>
      </c>
      <c r="E32" s="266"/>
      <c r="F32" s="240"/>
      <c r="G32" s="446"/>
      <c r="H32" s="247" t="s">
        <v>239</v>
      </c>
      <c r="I32" s="247" t="s">
        <v>239</v>
      </c>
      <c r="J32" s="247" t="s">
        <v>239</v>
      </c>
      <c r="K32" s="247" t="s">
        <v>239</v>
      </c>
      <c r="L32" s="240"/>
      <c r="M32" s="240"/>
      <c r="N32" s="240"/>
      <c r="O32" s="240"/>
      <c r="P32" s="240"/>
      <c r="Q32" s="240"/>
      <c r="R32" s="240"/>
      <c r="S32" s="240"/>
      <c r="T32" s="241"/>
      <c r="U32" s="210"/>
      <c r="V32" s="210"/>
      <c r="W32" s="210"/>
      <c r="X32" s="210"/>
      <c r="Y32" s="210"/>
      <c r="Z32" s="210"/>
    </row>
    <row r="33" ht="13.5" customHeight="1">
      <c r="A33" s="262"/>
      <c r="B33" s="267" t="s">
        <v>253</v>
      </c>
      <c r="C33" s="268"/>
      <c r="D33" s="265"/>
      <c r="E33" s="269"/>
      <c r="F33" s="240"/>
      <c r="G33" s="240"/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240"/>
      <c r="S33" s="240"/>
      <c r="T33" s="241"/>
      <c r="U33" s="210"/>
      <c r="V33" s="210"/>
      <c r="W33" s="210"/>
      <c r="X33" s="210"/>
      <c r="Y33" s="210"/>
      <c r="Z33" s="210"/>
    </row>
    <row r="34" ht="13.5" customHeight="1">
      <c r="A34" s="262"/>
      <c r="B34" s="267"/>
      <c r="C34" s="268"/>
      <c r="D34" s="265" t="s">
        <v>603</v>
      </c>
      <c r="E34" s="269"/>
      <c r="F34" s="247" t="s">
        <v>239</v>
      </c>
      <c r="G34" s="240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40"/>
      <c r="S34" s="240"/>
      <c r="T34" s="241"/>
      <c r="U34" s="210"/>
      <c r="V34" s="210"/>
      <c r="W34" s="210"/>
      <c r="X34" s="210"/>
      <c r="Y34" s="210"/>
      <c r="Z34" s="210"/>
    </row>
    <row r="35" ht="13.5" customHeight="1">
      <c r="A35" s="262"/>
      <c r="B35" s="389"/>
      <c r="C35" s="447"/>
      <c r="D35" s="401" t="s">
        <v>604</v>
      </c>
      <c r="E35" s="433"/>
      <c r="F35" s="274"/>
      <c r="G35" s="247" t="s">
        <v>239</v>
      </c>
      <c r="H35" s="274"/>
      <c r="I35" s="274"/>
      <c r="J35" s="274"/>
      <c r="K35" s="274"/>
      <c r="L35" s="274"/>
      <c r="M35" s="274"/>
      <c r="N35" s="274"/>
      <c r="O35" s="274"/>
      <c r="P35" s="274"/>
      <c r="Q35" s="274"/>
      <c r="R35" s="274"/>
      <c r="S35" s="274"/>
      <c r="T35" s="275"/>
      <c r="U35" s="210"/>
      <c r="V35" s="210"/>
      <c r="W35" s="210"/>
      <c r="X35" s="210"/>
      <c r="Y35" s="210"/>
      <c r="Z35" s="210"/>
    </row>
    <row r="36" ht="13.5" customHeight="1">
      <c r="A36" s="262"/>
      <c r="B36" s="389"/>
      <c r="C36" s="447"/>
      <c r="D36" s="401" t="s">
        <v>605</v>
      </c>
      <c r="E36" s="433"/>
      <c r="F36" s="274"/>
      <c r="G36" s="274"/>
      <c r="H36" s="247" t="s">
        <v>239</v>
      </c>
      <c r="I36" s="274"/>
      <c r="J36" s="274"/>
      <c r="K36" s="274"/>
      <c r="L36" s="274"/>
      <c r="M36" s="274"/>
      <c r="N36" s="274"/>
      <c r="O36" s="274"/>
      <c r="P36" s="274"/>
      <c r="Q36" s="274"/>
      <c r="R36" s="274"/>
      <c r="S36" s="274"/>
      <c r="T36" s="275"/>
      <c r="U36" s="210"/>
      <c r="V36" s="210"/>
      <c r="W36" s="210"/>
      <c r="X36" s="210"/>
      <c r="Y36" s="210"/>
      <c r="Z36" s="210"/>
    </row>
    <row r="37" ht="13.5" customHeight="1">
      <c r="A37" s="262"/>
      <c r="B37" s="389"/>
      <c r="C37" s="447"/>
      <c r="D37" s="401" t="s">
        <v>606</v>
      </c>
      <c r="E37" s="433"/>
      <c r="F37" s="274"/>
      <c r="G37" s="274"/>
      <c r="H37" s="274"/>
      <c r="I37" s="247" t="s">
        <v>239</v>
      </c>
      <c r="J37" s="274"/>
      <c r="K37" s="274"/>
      <c r="L37" s="274"/>
      <c r="M37" s="274"/>
      <c r="N37" s="274"/>
      <c r="O37" s="274"/>
      <c r="P37" s="274"/>
      <c r="Q37" s="274"/>
      <c r="R37" s="274"/>
      <c r="S37" s="274"/>
      <c r="T37" s="275"/>
      <c r="U37" s="210"/>
      <c r="V37" s="210"/>
      <c r="W37" s="210"/>
      <c r="X37" s="210"/>
      <c r="Y37" s="210"/>
      <c r="Z37" s="210"/>
    </row>
    <row r="38" ht="13.5" customHeight="1">
      <c r="A38" s="262"/>
      <c r="B38" s="389"/>
      <c r="C38" s="447"/>
      <c r="D38" s="401" t="s">
        <v>607</v>
      </c>
      <c r="E38" s="433"/>
      <c r="F38" s="274"/>
      <c r="G38" s="274"/>
      <c r="H38" s="274"/>
      <c r="I38" s="274"/>
      <c r="J38" s="247" t="s">
        <v>239</v>
      </c>
      <c r="K38" s="274"/>
      <c r="L38" s="274"/>
      <c r="M38" s="274"/>
      <c r="N38" s="274"/>
      <c r="O38" s="274"/>
      <c r="P38" s="274"/>
      <c r="Q38" s="274"/>
      <c r="R38" s="274"/>
      <c r="S38" s="274"/>
      <c r="T38" s="275"/>
      <c r="U38" s="210"/>
      <c r="V38" s="210"/>
      <c r="W38" s="210"/>
      <c r="X38" s="210"/>
      <c r="Y38" s="210"/>
      <c r="Z38" s="210"/>
    </row>
    <row r="39" ht="13.5" customHeight="1">
      <c r="A39" s="262"/>
      <c r="B39" s="389"/>
      <c r="C39" s="447"/>
      <c r="D39" s="401" t="s">
        <v>609</v>
      </c>
      <c r="E39" s="433"/>
      <c r="F39" s="274"/>
      <c r="G39" s="274"/>
      <c r="H39" s="274"/>
      <c r="I39" s="274"/>
      <c r="J39" s="449"/>
      <c r="K39" s="247" t="s">
        <v>239</v>
      </c>
      <c r="L39" s="274"/>
      <c r="M39" s="274"/>
      <c r="N39" s="274"/>
      <c r="O39" s="274"/>
      <c r="P39" s="274"/>
      <c r="Q39" s="274"/>
      <c r="R39" s="274"/>
      <c r="S39" s="274"/>
      <c r="T39" s="275"/>
      <c r="U39" s="210"/>
      <c r="V39" s="210"/>
      <c r="W39" s="210"/>
      <c r="X39" s="210"/>
      <c r="Y39" s="210"/>
      <c r="Z39" s="210"/>
    </row>
    <row r="40" ht="13.5" customHeight="1">
      <c r="A40" s="262"/>
      <c r="B40" s="270"/>
      <c r="C40" s="271"/>
      <c r="D40" s="272"/>
      <c r="E40" s="273"/>
      <c r="F40" s="274"/>
      <c r="G40" s="274"/>
      <c r="H40" s="274"/>
      <c r="I40" s="274"/>
      <c r="J40" s="274"/>
      <c r="K40" s="274"/>
      <c r="L40" s="274"/>
      <c r="M40" s="274"/>
      <c r="N40" s="274"/>
      <c r="O40" s="274"/>
      <c r="P40" s="274"/>
      <c r="Q40" s="274"/>
      <c r="R40" s="274"/>
      <c r="S40" s="274"/>
      <c r="T40" s="275"/>
      <c r="U40" s="210"/>
      <c r="V40" s="210"/>
      <c r="W40" s="210"/>
      <c r="X40" s="210"/>
      <c r="Y40" s="210"/>
      <c r="Z40" s="210"/>
    </row>
    <row r="41" ht="13.5" customHeight="1">
      <c r="A41" s="255" t="s">
        <v>257</v>
      </c>
      <c r="B41" s="276" t="s">
        <v>258</v>
      </c>
      <c r="C41" s="179"/>
      <c r="D41" s="180"/>
      <c r="E41" s="277"/>
      <c r="F41" s="278" t="s">
        <v>103</v>
      </c>
      <c r="G41" s="278" t="s">
        <v>103</v>
      </c>
      <c r="H41" s="278" t="s">
        <v>29</v>
      </c>
      <c r="I41" s="278" t="s">
        <v>29</v>
      </c>
      <c r="J41" s="278" t="s">
        <v>29</v>
      </c>
      <c r="K41" s="278" t="s">
        <v>29</v>
      </c>
      <c r="L41" s="278"/>
      <c r="M41" s="278"/>
      <c r="N41" s="278"/>
      <c r="O41" s="278"/>
      <c r="P41" s="278"/>
      <c r="Q41" s="278"/>
      <c r="R41" s="278"/>
      <c r="S41" s="278"/>
      <c r="T41" s="279"/>
      <c r="U41" s="210"/>
      <c r="V41" s="210"/>
      <c r="W41" s="210"/>
      <c r="X41" s="210"/>
      <c r="Y41" s="210"/>
      <c r="Z41" s="210"/>
    </row>
    <row r="42" ht="13.5" customHeight="1">
      <c r="A42" s="280"/>
      <c r="B42" s="281" t="s">
        <v>259</v>
      </c>
      <c r="C42" s="11"/>
      <c r="D42" s="12"/>
      <c r="E42" s="282"/>
      <c r="F42" s="283" t="s">
        <v>260</v>
      </c>
      <c r="G42" s="283" t="s">
        <v>260</v>
      </c>
      <c r="H42" s="283" t="s">
        <v>260</v>
      </c>
      <c r="I42" s="283" t="s">
        <v>260</v>
      </c>
      <c r="J42" s="283" t="s">
        <v>260</v>
      </c>
      <c r="K42" s="283" t="s">
        <v>260</v>
      </c>
      <c r="L42" s="283"/>
      <c r="M42" s="283"/>
      <c r="N42" s="283"/>
      <c r="O42" s="283"/>
      <c r="P42" s="283"/>
      <c r="Q42" s="283"/>
      <c r="R42" s="283"/>
      <c r="S42" s="283"/>
      <c r="T42" s="284"/>
      <c r="U42" s="210"/>
      <c r="V42" s="210"/>
      <c r="W42" s="210"/>
      <c r="X42" s="210"/>
      <c r="Y42" s="210"/>
      <c r="Z42" s="210"/>
    </row>
    <row r="43" ht="57.0" customHeight="1">
      <c r="A43" s="280"/>
      <c r="B43" s="285" t="s">
        <v>261</v>
      </c>
      <c r="C43" s="11"/>
      <c r="D43" s="12"/>
      <c r="E43" s="286"/>
      <c r="F43" s="287">
        <v>45731.0</v>
      </c>
      <c r="G43" s="287">
        <v>45731.0</v>
      </c>
      <c r="H43" s="287">
        <v>45731.0</v>
      </c>
      <c r="I43" s="287">
        <v>45731.0</v>
      </c>
      <c r="J43" s="287">
        <v>45731.0</v>
      </c>
      <c r="K43" s="287">
        <v>45731.0</v>
      </c>
      <c r="L43" s="287"/>
      <c r="M43" s="287"/>
      <c r="N43" s="287"/>
      <c r="O43" s="287"/>
      <c r="P43" s="287"/>
      <c r="Q43" s="287"/>
      <c r="R43" s="287"/>
      <c r="S43" s="287"/>
      <c r="T43" s="288"/>
      <c r="U43" s="210"/>
      <c r="V43" s="210"/>
      <c r="W43" s="210"/>
      <c r="X43" s="210"/>
      <c r="Y43" s="210"/>
      <c r="Z43" s="210"/>
    </row>
    <row r="44" ht="59.25" customHeight="1">
      <c r="A44" s="289"/>
      <c r="B44" s="290" t="s">
        <v>262</v>
      </c>
      <c r="C44" s="191"/>
      <c r="D44" s="192"/>
      <c r="E44" s="291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4"/>
      <c r="U44" s="210"/>
      <c r="V44" s="210"/>
      <c r="W44" s="210"/>
      <c r="X44" s="210"/>
      <c r="Y44" s="210"/>
      <c r="Z44" s="210"/>
    </row>
    <row r="45" ht="9.75" customHeight="1">
      <c r="A45" s="226"/>
      <c r="B45" s="210"/>
      <c r="C45" s="227"/>
      <c r="D45" s="210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3.5" customHeight="1">
      <c r="A242" s="210"/>
      <c r="B242" s="226"/>
      <c r="C242" s="210"/>
      <c r="D242" s="227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</row>
    <row r="243" ht="13.5" customHeight="1">
      <c r="A243" s="210"/>
      <c r="B243" s="226"/>
      <c r="C243" s="210"/>
      <c r="D243" s="227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</row>
    <row r="244" ht="13.5" customHeight="1">
      <c r="A244" s="210"/>
      <c r="B244" s="226"/>
      <c r="C244" s="210"/>
      <c r="D244" s="227"/>
      <c r="E244" s="210"/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3:D43"/>
    <mergeCell ref="B44:D44"/>
    <mergeCell ref="A5:B5"/>
    <mergeCell ref="C5:E5"/>
    <mergeCell ref="F5:K5"/>
    <mergeCell ref="O5:T5"/>
    <mergeCell ref="D19:E19"/>
    <mergeCell ref="B41:D41"/>
    <mergeCell ref="B42:D42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114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591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 t="s">
        <v>508</v>
      </c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COUNTIF(F45:HQ45,"P")</f>
        <v>7</v>
      </c>
      <c r="B5" s="124"/>
      <c r="C5" s="223">
        <f>COUNTIF(F46:HQ46,"F")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COUNTIF(E44:HQ44,"N")</f>
        <v>4</v>
      </c>
      <c r="M5" s="224">
        <f>COUNTIF(E44:HQ44,"A")</f>
        <v>3</v>
      </c>
      <c r="N5" s="224">
        <f>COUNTIF(E44:HQ44,"B")</f>
        <v>0</v>
      </c>
      <c r="O5" s="223">
        <f>COUNTA(E7:HT7)</f>
        <v>7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5.0" customHeight="1">
      <c r="A7" s="228"/>
      <c r="B7" s="229"/>
      <c r="C7" s="230"/>
      <c r="D7" s="231"/>
      <c r="E7" s="230"/>
      <c r="F7" s="232" t="s">
        <v>213</v>
      </c>
      <c r="G7" s="232" t="s">
        <v>214</v>
      </c>
      <c r="H7" s="232" t="s">
        <v>215</v>
      </c>
      <c r="I7" s="232" t="s">
        <v>216</v>
      </c>
      <c r="J7" s="232" t="s">
        <v>217</v>
      </c>
      <c r="K7" s="232" t="s">
        <v>218</v>
      </c>
      <c r="L7" s="232" t="s">
        <v>219</v>
      </c>
      <c r="M7" s="232"/>
      <c r="N7" s="232"/>
      <c r="O7" s="232"/>
      <c r="P7" s="232"/>
      <c r="Q7" s="232"/>
      <c r="R7" s="232"/>
      <c r="S7" s="232"/>
      <c r="T7" s="233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236" t="s">
        <v>232</v>
      </c>
      <c r="C8" s="237"/>
      <c r="D8" s="238"/>
      <c r="E8" s="239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1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1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 t="s">
        <v>593</v>
      </c>
      <c r="E10" s="244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1"/>
      <c r="U10" s="210"/>
      <c r="V10" s="211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4"/>
      <c r="F11" s="240"/>
      <c r="G11" s="240"/>
      <c r="H11" s="240"/>
      <c r="I11" s="240"/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241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594</v>
      </c>
      <c r="C12" s="237"/>
      <c r="D12" s="238"/>
      <c r="E12" s="245"/>
      <c r="F12" s="240"/>
      <c r="G12" s="240"/>
      <c r="H12" s="240"/>
      <c r="I12" s="240"/>
      <c r="J12" s="240"/>
      <c r="K12" s="240"/>
      <c r="L12" s="240"/>
      <c r="M12" s="240"/>
      <c r="N12" s="240"/>
      <c r="O12" s="240"/>
      <c r="P12" s="240"/>
      <c r="Q12" s="240"/>
      <c r="R12" s="240"/>
      <c r="S12" s="240"/>
      <c r="T12" s="241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>
        <v>1.0</v>
      </c>
      <c r="E13" s="352"/>
      <c r="F13" s="247" t="s">
        <v>239</v>
      </c>
      <c r="G13" s="240"/>
      <c r="H13" s="247" t="s">
        <v>239</v>
      </c>
      <c r="I13" s="240"/>
      <c r="J13" s="247" t="s">
        <v>239</v>
      </c>
      <c r="K13" s="240"/>
      <c r="L13" s="247" t="s">
        <v>239</v>
      </c>
      <c r="M13" s="240"/>
      <c r="N13" s="240"/>
      <c r="O13" s="240"/>
      <c r="P13" s="240"/>
      <c r="Q13" s="240"/>
      <c r="R13" s="240"/>
      <c r="S13" s="240"/>
      <c r="T13" s="241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>
        <v>2.0</v>
      </c>
      <c r="E14" s="352"/>
      <c r="F14" s="240"/>
      <c r="G14" s="247" t="s">
        <v>239</v>
      </c>
      <c r="H14" s="240"/>
      <c r="I14" s="240"/>
      <c r="J14" s="240"/>
      <c r="K14" s="240"/>
      <c r="L14" s="240"/>
      <c r="M14" s="240"/>
      <c r="N14" s="240"/>
      <c r="O14" s="240"/>
      <c r="P14" s="240"/>
      <c r="Q14" s="240"/>
      <c r="R14" s="240"/>
      <c r="S14" s="240"/>
      <c r="T14" s="241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238" t="s">
        <v>273</v>
      </c>
      <c r="E15" s="352"/>
      <c r="F15" s="240"/>
      <c r="G15" s="240"/>
      <c r="H15" s="240"/>
      <c r="I15" s="247" t="s">
        <v>239</v>
      </c>
      <c r="J15" s="240"/>
      <c r="K15" s="247" t="s">
        <v>239</v>
      </c>
      <c r="L15" s="240"/>
      <c r="M15" s="240"/>
      <c r="N15" s="240"/>
      <c r="O15" s="240"/>
      <c r="P15" s="240"/>
      <c r="Q15" s="240"/>
      <c r="R15" s="240"/>
      <c r="S15" s="240"/>
      <c r="T15" s="241"/>
      <c r="U15" s="210"/>
      <c r="V15" s="210"/>
      <c r="W15" s="210"/>
      <c r="X15" s="210"/>
      <c r="Y15" s="210"/>
      <c r="Z15" s="210"/>
    </row>
    <row r="16" ht="13.5" customHeight="1">
      <c r="A16" s="242"/>
      <c r="B16" s="236" t="s">
        <v>595</v>
      </c>
      <c r="C16" s="237"/>
      <c r="D16" s="238"/>
      <c r="E16" s="246"/>
      <c r="F16" s="240"/>
      <c r="G16" s="240"/>
      <c r="H16" s="240"/>
      <c r="I16" s="240"/>
      <c r="J16" s="240"/>
      <c r="K16" s="240"/>
      <c r="L16" s="240"/>
      <c r="M16" s="240"/>
      <c r="N16" s="240"/>
      <c r="O16" s="240"/>
      <c r="P16" s="240"/>
      <c r="Q16" s="240"/>
      <c r="R16" s="240"/>
      <c r="S16" s="240"/>
      <c r="T16" s="241"/>
      <c r="U16" s="210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38" t="s">
        <v>596</v>
      </c>
      <c r="E17" s="246"/>
      <c r="F17" s="247" t="s">
        <v>239</v>
      </c>
      <c r="G17" s="240"/>
      <c r="H17" s="247" t="s">
        <v>239</v>
      </c>
      <c r="I17" s="247" t="s">
        <v>239</v>
      </c>
      <c r="J17" s="240"/>
      <c r="K17" s="240"/>
      <c r="L17" s="240"/>
      <c r="M17" s="240"/>
      <c r="N17" s="240"/>
      <c r="O17" s="240"/>
      <c r="P17" s="240"/>
      <c r="Q17" s="240"/>
      <c r="R17" s="240"/>
      <c r="S17" s="240"/>
      <c r="T17" s="241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 t="s">
        <v>597</v>
      </c>
      <c r="E18" s="246"/>
      <c r="F18" s="240"/>
      <c r="G18" s="247" t="s">
        <v>239</v>
      </c>
      <c r="H18" s="240"/>
      <c r="I18" s="240"/>
      <c r="J18" s="247" t="s">
        <v>239</v>
      </c>
      <c r="K18" s="240"/>
      <c r="L18" s="240"/>
      <c r="M18" s="240"/>
      <c r="N18" s="240"/>
      <c r="O18" s="240"/>
      <c r="P18" s="240"/>
      <c r="Q18" s="240"/>
      <c r="R18" s="240"/>
      <c r="S18" s="240"/>
      <c r="T18" s="241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 t="s">
        <v>273</v>
      </c>
      <c r="E19" s="246"/>
      <c r="F19" s="240"/>
      <c r="G19" s="240"/>
      <c r="H19" s="240"/>
      <c r="I19" s="240"/>
      <c r="J19" s="240"/>
      <c r="K19" s="247" t="s">
        <v>239</v>
      </c>
      <c r="L19" s="247" t="s">
        <v>239</v>
      </c>
      <c r="M19" s="240"/>
      <c r="N19" s="240"/>
      <c r="O19" s="240"/>
      <c r="P19" s="240"/>
      <c r="Q19" s="240"/>
      <c r="R19" s="240"/>
      <c r="S19" s="240"/>
      <c r="T19" s="241"/>
      <c r="U19" s="248"/>
      <c r="V19" s="210"/>
      <c r="W19" s="210"/>
      <c r="X19" s="210"/>
      <c r="Y19" s="210"/>
      <c r="Z19" s="210"/>
    </row>
    <row r="20" ht="13.5" customHeight="1">
      <c r="A20" s="242"/>
      <c r="B20" s="236" t="s">
        <v>599</v>
      </c>
      <c r="C20" s="237"/>
      <c r="D20" s="238"/>
      <c r="E20" s="246"/>
      <c r="F20" s="240"/>
      <c r="G20" s="240"/>
      <c r="H20" s="240"/>
      <c r="I20" s="240"/>
      <c r="J20" s="240"/>
      <c r="K20" s="240"/>
      <c r="L20" s="240"/>
      <c r="M20" s="240"/>
      <c r="N20" s="240"/>
      <c r="O20" s="240"/>
      <c r="P20" s="240"/>
      <c r="Q20" s="240"/>
      <c r="R20" s="240"/>
      <c r="S20" s="240"/>
      <c r="T20" s="241"/>
      <c r="U20" s="248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370" t="s">
        <v>601</v>
      </c>
      <c r="E21" s="12"/>
      <c r="F21" s="247" t="s">
        <v>239</v>
      </c>
      <c r="G21" s="240"/>
      <c r="H21" s="247" t="s">
        <v>239</v>
      </c>
      <c r="I21" s="247" t="s">
        <v>239</v>
      </c>
      <c r="J21" s="240"/>
      <c r="K21" s="240"/>
      <c r="L21" s="247" t="s">
        <v>239</v>
      </c>
      <c r="M21" s="240"/>
      <c r="N21" s="240"/>
      <c r="O21" s="240"/>
      <c r="P21" s="240"/>
      <c r="Q21" s="240"/>
      <c r="R21" s="240"/>
      <c r="S21" s="240"/>
      <c r="T21" s="241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 t="s">
        <v>602</v>
      </c>
      <c r="E22" s="246"/>
      <c r="F22" s="240"/>
      <c r="G22" s="247" t="s">
        <v>239</v>
      </c>
      <c r="H22" s="240"/>
      <c r="I22" s="240"/>
      <c r="J22" s="247" t="s">
        <v>239</v>
      </c>
      <c r="K22" s="240"/>
      <c r="L22" s="240"/>
      <c r="M22" s="240"/>
      <c r="N22" s="240"/>
      <c r="O22" s="240"/>
      <c r="P22" s="240"/>
      <c r="Q22" s="240"/>
      <c r="R22" s="240"/>
      <c r="S22" s="240"/>
      <c r="T22" s="241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 t="s">
        <v>273</v>
      </c>
      <c r="E23" s="246"/>
      <c r="F23" s="240"/>
      <c r="G23" s="240"/>
      <c r="H23" s="240"/>
      <c r="I23" s="240"/>
      <c r="J23" s="240"/>
      <c r="K23" s="247" t="s">
        <v>239</v>
      </c>
      <c r="L23" s="247" t="s">
        <v>239</v>
      </c>
      <c r="M23" s="240"/>
      <c r="N23" s="240"/>
      <c r="O23" s="240"/>
      <c r="P23" s="240"/>
      <c r="Q23" s="240"/>
      <c r="R23" s="240"/>
      <c r="S23" s="240"/>
      <c r="T23" s="241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0"/>
      <c r="G24" s="240"/>
      <c r="H24" s="240"/>
      <c r="I24" s="240"/>
      <c r="J24" s="240"/>
      <c r="K24" s="240"/>
      <c r="L24" s="240"/>
      <c r="M24" s="240"/>
      <c r="N24" s="240"/>
      <c r="O24" s="240"/>
      <c r="P24" s="240"/>
      <c r="Q24" s="240"/>
      <c r="R24" s="240"/>
      <c r="S24" s="240"/>
      <c r="T24" s="241"/>
      <c r="U24" s="210"/>
      <c r="V24" s="210"/>
      <c r="W24" s="210"/>
      <c r="X24" s="210"/>
      <c r="Y24" s="210"/>
      <c r="Z24" s="210"/>
    </row>
    <row r="25" ht="13.5" customHeight="1">
      <c r="A25" s="242"/>
      <c r="B25" s="236" t="s">
        <v>543</v>
      </c>
      <c r="C25" s="237"/>
      <c r="D25" s="238" t="s">
        <v>396</v>
      </c>
      <c r="E25" s="246"/>
      <c r="F25" s="247" t="s">
        <v>239</v>
      </c>
      <c r="G25" s="247" t="s">
        <v>239</v>
      </c>
      <c r="H25" s="240"/>
      <c r="I25" s="247" t="s">
        <v>239</v>
      </c>
      <c r="J25" s="247" t="s">
        <v>239</v>
      </c>
      <c r="K25" s="240"/>
      <c r="L25" s="247" t="s">
        <v>239</v>
      </c>
      <c r="M25" s="240"/>
      <c r="N25" s="240"/>
      <c r="O25" s="240"/>
      <c r="P25" s="240"/>
      <c r="Q25" s="240"/>
      <c r="R25" s="240"/>
      <c r="S25" s="240"/>
      <c r="T25" s="241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 t="s">
        <v>397</v>
      </c>
      <c r="E26" s="246"/>
      <c r="F26" s="240"/>
      <c r="G26" s="240"/>
      <c r="H26" s="247" t="s">
        <v>239</v>
      </c>
      <c r="I26" s="240"/>
      <c r="J26" s="240"/>
      <c r="K26" s="240"/>
      <c r="L26" s="240"/>
      <c r="M26" s="240"/>
      <c r="N26" s="240"/>
      <c r="O26" s="240"/>
      <c r="P26" s="240"/>
      <c r="Q26" s="240"/>
      <c r="R26" s="240"/>
      <c r="S26" s="240"/>
      <c r="T26" s="241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 t="s">
        <v>273</v>
      </c>
      <c r="E27" s="246"/>
      <c r="F27" s="240"/>
      <c r="G27" s="240"/>
      <c r="H27" s="240"/>
      <c r="I27" s="240"/>
      <c r="J27" s="240"/>
      <c r="K27" s="247" t="s">
        <v>239</v>
      </c>
      <c r="L27" s="240"/>
      <c r="M27" s="240"/>
      <c r="N27" s="240"/>
      <c r="O27" s="240"/>
      <c r="P27" s="240"/>
      <c r="Q27" s="240"/>
      <c r="R27" s="240"/>
      <c r="S27" s="240"/>
      <c r="T27" s="241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253"/>
      <c r="G28" s="253"/>
      <c r="H28" s="253"/>
      <c r="I28" s="253"/>
      <c r="J28" s="253"/>
      <c r="K28" s="253"/>
      <c r="L28" s="253"/>
      <c r="M28" s="253"/>
      <c r="N28" s="253"/>
      <c r="O28" s="253"/>
      <c r="P28" s="253"/>
      <c r="Q28" s="253"/>
      <c r="R28" s="253"/>
      <c r="S28" s="253"/>
      <c r="T28" s="254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260"/>
      <c r="G29" s="260"/>
      <c r="H29" s="260"/>
      <c r="I29" s="260"/>
      <c r="J29" s="260"/>
      <c r="K29" s="260"/>
      <c r="L29" s="260"/>
      <c r="M29" s="260"/>
      <c r="N29" s="260"/>
      <c r="O29" s="260"/>
      <c r="P29" s="260"/>
      <c r="Q29" s="260"/>
      <c r="R29" s="260"/>
      <c r="S29" s="260"/>
      <c r="T29" s="261"/>
      <c r="U29" s="210"/>
      <c r="V29" s="210"/>
      <c r="W29" s="210"/>
      <c r="X29" s="210"/>
      <c r="Y29" s="210"/>
      <c r="Z29" s="210"/>
    </row>
    <row r="30" ht="13.5" customHeight="1">
      <c r="A30" s="262"/>
      <c r="B30" s="263"/>
      <c r="C30" s="264"/>
      <c r="D30" s="265"/>
      <c r="E30" s="266"/>
      <c r="F30" s="240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40"/>
      <c r="S30" s="240"/>
      <c r="T30" s="241"/>
      <c r="U30" s="210"/>
      <c r="V30" s="210"/>
      <c r="W30" s="210"/>
      <c r="X30" s="210"/>
      <c r="Y30" s="210"/>
      <c r="Z30" s="210"/>
    </row>
    <row r="31" ht="13.5" customHeight="1">
      <c r="A31" s="262"/>
      <c r="B31" s="263"/>
      <c r="C31" s="264"/>
      <c r="D31" s="265" t="s">
        <v>598</v>
      </c>
      <c r="E31" s="266"/>
      <c r="F31" s="247" t="s">
        <v>239</v>
      </c>
      <c r="G31" s="247" t="s">
        <v>239</v>
      </c>
      <c r="H31" s="247" t="s">
        <v>239</v>
      </c>
      <c r="I31" s="240"/>
      <c r="J31" s="247" t="s">
        <v>239</v>
      </c>
      <c r="K31" s="240"/>
      <c r="L31" s="240"/>
      <c r="M31" s="240"/>
      <c r="N31" s="240"/>
      <c r="O31" s="240"/>
      <c r="P31" s="240"/>
      <c r="Q31" s="240"/>
      <c r="R31" s="240"/>
      <c r="S31" s="240"/>
      <c r="T31" s="241"/>
      <c r="U31" s="210"/>
      <c r="V31" s="210"/>
      <c r="W31" s="210"/>
      <c r="X31" s="210"/>
      <c r="Y31" s="210"/>
      <c r="Z31" s="210"/>
    </row>
    <row r="32" ht="13.5" customHeight="1">
      <c r="A32" s="262"/>
      <c r="B32" s="263"/>
      <c r="C32" s="264"/>
      <c r="D32" s="265" t="s">
        <v>600</v>
      </c>
      <c r="E32" s="266"/>
      <c r="F32" s="240"/>
      <c r="G32" s="240"/>
      <c r="H32" s="240"/>
      <c r="I32" s="247" t="s">
        <v>239</v>
      </c>
      <c r="J32" s="240"/>
      <c r="K32" s="247" t="s">
        <v>239</v>
      </c>
      <c r="L32" s="247" t="s">
        <v>239</v>
      </c>
      <c r="M32" s="240"/>
      <c r="N32" s="240"/>
      <c r="O32" s="240"/>
      <c r="P32" s="240"/>
      <c r="Q32" s="240"/>
      <c r="R32" s="240"/>
      <c r="S32" s="240"/>
      <c r="T32" s="241"/>
      <c r="U32" s="210"/>
      <c r="V32" s="210"/>
      <c r="W32" s="210"/>
      <c r="X32" s="210"/>
      <c r="Y32" s="210"/>
      <c r="Z32" s="210"/>
    </row>
    <row r="33" ht="13.5" customHeight="1">
      <c r="A33" s="262"/>
      <c r="B33" s="267" t="s">
        <v>252</v>
      </c>
      <c r="C33" s="268"/>
      <c r="D33" s="265"/>
      <c r="E33" s="269"/>
      <c r="F33" s="240"/>
      <c r="G33" s="240"/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240"/>
      <c r="S33" s="240"/>
      <c r="T33" s="241"/>
      <c r="U33" s="210"/>
      <c r="V33" s="210"/>
      <c r="W33" s="210"/>
      <c r="X33" s="210"/>
      <c r="Y33" s="210"/>
      <c r="Z33" s="210"/>
    </row>
    <row r="34" ht="13.5" customHeight="1">
      <c r="A34" s="262"/>
      <c r="B34" s="267"/>
      <c r="C34" s="268"/>
      <c r="D34" s="265"/>
      <c r="E34" s="269"/>
      <c r="F34" s="240"/>
      <c r="G34" s="240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40"/>
      <c r="S34" s="240"/>
      <c r="T34" s="241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268"/>
      <c r="D35" s="265"/>
      <c r="E35" s="269"/>
      <c r="F35" s="240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1"/>
      <c r="U35" s="210"/>
      <c r="V35" s="210"/>
      <c r="W35" s="210"/>
      <c r="X35" s="210"/>
      <c r="Y35" s="210"/>
      <c r="Z35" s="210"/>
    </row>
    <row r="36" ht="13.5" customHeight="1">
      <c r="A36" s="262"/>
      <c r="B36" s="267" t="s">
        <v>253</v>
      </c>
      <c r="C36" s="268"/>
      <c r="D36" s="265"/>
      <c r="E36" s="269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1"/>
      <c r="U36" s="210"/>
      <c r="V36" s="210"/>
      <c r="W36" s="210"/>
      <c r="X36" s="210"/>
      <c r="Y36" s="210"/>
      <c r="Z36" s="210"/>
    </row>
    <row r="37" ht="13.5" customHeight="1">
      <c r="A37" s="262"/>
      <c r="B37" s="267"/>
      <c r="C37" s="268"/>
      <c r="D37" s="265" t="s">
        <v>585</v>
      </c>
      <c r="E37" s="269"/>
      <c r="F37" s="247" t="s">
        <v>239</v>
      </c>
      <c r="G37" s="247" t="s">
        <v>239</v>
      </c>
      <c r="H37" s="240"/>
      <c r="I37" s="240"/>
      <c r="J37" s="240"/>
      <c r="K37" s="240"/>
      <c r="L37" s="240"/>
      <c r="M37" s="240"/>
      <c r="N37" s="240"/>
      <c r="O37" s="240"/>
      <c r="P37" s="240"/>
      <c r="Q37" s="240"/>
      <c r="R37" s="240"/>
      <c r="S37" s="240"/>
      <c r="T37" s="241"/>
      <c r="U37" s="210"/>
      <c r="V37" s="210"/>
      <c r="W37" s="210"/>
      <c r="X37" s="210"/>
      <c r="Y37" s="210"/>
      <c r="Z37" s="210"/>
    </row>
    <row r="38" ht="13.5" customHeight="1">
      <c r="A38" s="262"/>
      <c r="B38" s="389"/>
      <c r="C38" s="447"/>
      <c r="D38" s="265" t="s">
        <v>613</v>
      </c>
      <c r="E38" s="269"/>
      <c r="F38" s="240"/>
      <c r="G38" s="240"/>
      <c r="H38" s="247" t="s">
        <v>239</v>
      </c>
      <c r="I38" s="240"/>
      <c r="J38" s="240"/>
      <c r="K38" s="240"/>
      <c r="L38" s="274"/>
      <c r="M38" s="274"/>
      <c r="N38" s="274"/>
      <c r="O38" s="274"/>
      <c r="P38" s="274"/>
      <c r="Q38" s="274"/>
      <c r="R38" s="274"/>
      <c r="S38" s="274"/>
      <c r="T38" s="275"/>
      <c r="U38" s="210"/>
      <c r="V38" s="210"/>
      <c r="W38" s="210"/>
      <c r="X38" s="210"/>
      <c r="Y38" s="210"/>
      <c r="Z38" s="210"/>
    </row>
    <row r="39" ht="13.5" customHeight="1">
      <c r="A39" s="262"/>
      <c r="B39" s="389"/>
      <c r="C39" s="447"/>
      <c r="D39" s="265" t="s">
        <v>615</v>
      </c>
      <c r="E39" s="269"/>
      <c r="F39" s="240"/>
      <c r="G39" s="240"/>
      <c r="H39" s="240"/>
      <c r="I39" s="247" t="s">
        <v>239</v>
      </c>
      <c r="J39" s="240"/>
      <c r="K39" s="240"/>
      <c r="L39" s="274"/>
      <c r="M39" s="274"/>
      <c r="N39" s="274"/>
      <c r="O39" s="274"/>
      <c r="P39" s="274"/>
      <c r="Q39" s="274"/>
      <c r="R39" s="274"/>
      <c r="S39" s="274"/>
      <c r="T39" s="275"/>
      <c r="U39" s="210"/>
      <c r="V39" s="210"/>
      <c r="W39" s="210"/>
      <c r="X39" s="210"/>
      <c r="Y39" s="210"/>
      <c r="Z39" s="210"/>
    </row>
    <row r="40" ht="13.5" customHeight="1">
      <c r="A40" s="262"/>
      <c r="B40" s="389"/>
      <c r="C40" s="447"/>
      <c r="D40" s="265" t="s">
        <v>617</v>
      </c>
      <c r="E40" s="269"/>
      <c r="F40" s="240"/>
      <c r="G40" s="240"/>
      <c r="H40" s="240"/>
      <c r="I40" s="240"/>
      <c r="J40" s="247" t="s">
        <v>239</v>
      </c>
      <c r="K40" s="240"/>
      <c r="L40" s="274"/>
      <c r="M40" s="274"/>
      <c r="N40" s="274"/>
      <c r="O40" s="274"/>
      <c r="P40" s="274"/>
      <c r="Q40" s="274"/>
      <c r="R40" s="274"/>
      <c r="S40" s="274"/>
      <c r="T40" s="275"/>
      <c r="U40" s="210"/>
      <c r="V40" s="210"/>
      <c r="W40" s="210"/>
      <c r="X40" s="210"/>
      <c r="Y40" s="210"/>
      <c r="Z40" s="210"/>
    </row>
    <row r="41" ht="13.5" customHeight="1">
      <c r="A41" s="262"/>
      <c r="B41" s="389"/>
      <c r="C41" s="447"/>
      <c r="D41" s="265" t="s">
        <v>618</v>
      </c>
      <c r="E41" s="269"/>
      <c r="F41" s="240"/>
      <c r="G41" s="240"/>
      <c r="H41" s="240"/>
      <c r="I41" s="240"/>
      <c r="J41" s="240"/>
      <c r="K41" s="247" t="s">
        <v>239</v>
      </c>
      <c r="L41" s="274"/>
      <c r="M41" s="274"/>
      <c r="N41" s="274"/>
      <c r="O41" s="274"/>
      <c r="P41" s="274"/>
      <c r="Q41" s="274"/>
      <c r="R41" s="274"/>
      <c r="S41" s="274"/>
      <c r="T41" s="275"/>
      <c r="U41" s="210"/>
      <c r="V41" s="210"/>
      <c r="W41" s="210"/>
      <c r="X41" s="210"/>
      <c r="Y41" s="210"/>
      <c r="Z41" s="210"/>
    </row>
    <row r="42" ht="13.5" customHeight="1">
      <c r="A42" s="262"/>
      <c r="B42" s="389"/>
      <c r="C42" s="447"/>
      <c r="D42" s="265" t="s">
        <v>619</v>
      </c>
      <c r="E42" s="269"/>
      <c r="F42" s="240"/>
      <c r="G42" s="240"/>
      <c r="H42" s="240"/>
      <c r="I42" s="240"/>
      <c r="J42" s="240"/>
      <c r="K42" s="240"/>
      <c r="L42" s="247" t="s">
        <v>239</v>
      </c>
      <c r="M42" s="274"/>
      <c r="N42" s="274"/>
      <c r="O42" s="274"/>
      <c r="P42" s="274"/>
      <c r="Q42" s="274"/>
      <c r="R42" s="274"/>
      <c r="S42" s="274"/>
      <c r="T42" s="275"/>
      <c r="U42" s="210"/>
      <c r="V42" s="210"/>
      <c r="W42" s="210"/>
      <c r="X42" s="210"/>
      <c r="Y42" s="210"/>
      <c r="Z42" s="210"/>
    </row>
    <row r="43" ht="13.5" customHeight="1">
      <c r="A43" s="262"/>
      <c r="B43" s="270"/>
      <c r="C43" s="271"/>
      <c r="D43" s="265"/>
      <c r="E43" s="269"/>
      <c r="F43" s="240"/>
      <c r="G43" s="240"/>
      <c r="H43" s="240"/>
      <c r="I43" s="240"/>
      <c r="J43" s="240"/>
      <c r="K43" s="240"/>
      <c r="L43" s="274"/>
      <c r="M43" s="274"/>
      <c r="N43" s="274"/>
      <c r="O43" s="274"/>
      <c r="P43" s="274"/>
      <c r="Q43" s="274"/>
      <c r="R43" s="274"/>
      <c r="S43" s="274"/>
      <c r="T43" s="275"/>
      <c r="U43" s="210"/>
      <c r="V43" s="210"/>
      <c r="W43" s="210"/>
      <c r="X43" s="210"/>
      <c r="Y43" s="210"/>
      <c r="Z43" s="210"/>
    </row>
    <row r="44" ht="13.5" customHeight="1">
      <c r="A44" s="255" t="s">
        <v>257</v>
      </c>
      <c r="B44" s="276" t="s">
        <v>258</v>
      </c>
      <c r="C44" s="179"/>
      <c r="D44" s="180"/>
      <c r="E44" s="277"/>
      <c r="F44" s="278" t="s">
        <v>103</v>
      </c>
      <c r="G44" s="278" t="s">
        <v>103</v>
      </c>
      <c r="H44" s="278" t="s">
        <v>103</v>
      </c>
      <c r="I44" s="278" t="s">
        <v>29</v>
      </c>
      <c r="J44" s="278" t="s">
        <v>103</v>
      </c>
      <c r="K44" s="278" t="s">
        <v>29</v>
      </c>
      <c r="L44" s="278" t="s">
        <v>29</v>
      </c>
      <c r="M44" s="278"/>
      <c r="N44" s="278"/>
      <c r="O44" s="278"/>
      <c r="P44" s="278"/>
      <c r="Q44" s="278"/>
      <c r="R44" s="278"/>
      <c r="S44" s="278"/>
      <c r="T44" s="279"/>
      <c r="U44" s="210"/>
      <c r="V44" s="210"/>
      <c r="W44" s="210"/>
      <c r="X44" s="210"/>
      <c r="Y44" s="210"/>
      <c r="Z44" s="210"/>
    </row>
    <row r="45" ht="13.5" customHeight="1">
      <c r="A45" s="280"/>
      <c r="B45" s="281" t="s">
        <v>259</v>
      </c>
      <c r="C45" s="11"/>
      <c r="D45" s="12"/>
      <c r="E45" s="282"/>
      <c r="F45" s="283" t="s">
        <v>260</v>
      </c>
      <c r="G45" s="283" t="s">
        <v>260</v>
      </c>
      <c r="H45" s="283" t="s">
        <v>260</v>
      </c>
      <c r="I45" s="283" t="s">
        <v>260</v>
      </c>
      <c r="J45" s="283" t="s">
        <v>260</v>
      </c>
      <c r="K45" s="283" t="s">
        <v>260</v>
      </c>
      <c r="L45" s="283" t="s">
        <v>260</v>
      </c>
      <c r="M45" s="283"/>
      <c r="N45" s="283"/>
      <c r="O45" s="283"/>
      <c r="P45" s="283"/>
      <c r="Q45" s="283"/>
      <c r="R45" s="283"/>
      <c r="S45" s="283"/>
      <c r="T45" s="284"/>
      <c r="U45" s="210"/>
      <c r="V45" s="210"/>
      <c r="W45" s="210"/>
      <c r="X45" s="210"/>
      <c r="Y45" s="210"/>
      <c r="Z45" s="210"/>
    </row>
    <row r="46" ht="54.0" customHeight="1">
      <c r="A46" s="280"/>
      <c r="B46" s="285" t="s">
        <v>261</v>
      </c>
      <c r="C46" s="11"/>
      <c r="D46" s="12"/>
      <c r="E46" s="286"/>
      <c r="F46" s="287">
        <v>45731.0</v>
      </c>
      <c r="G46" s="287">
        <v>45731.0</v>
      </c>
      <c r="H46" s="287">
        <v>45731.0</v>
      </c>
      <c r="I46" s="287">
        <v>45731.0</v>
      </c>
      <c r="J46" s="287">
        <v>45731.0</v>
      </c>
      <c r="K46" s="287">
        <v>45731.0</v>
      </c>
      <c r="L46" s="287">
        <v>45731.0</v>
      </c>
      <c r="M46" s="287"/>
      <c r="N46" s="287"/>
      <c r="O46" s="287"/>
      <c r="P46" s="287"/>
      <c r="Q46" s="287"/>
      <c r="R46" s="287"/>
      <c r="S46" s="287"/>
      <c r="T46" s="288"/>
      <c r="U46" s="210"/>
      <c r="V46" s="210"/>
      <c r="W46" s="210"/>
      <c r="X46" s="210"/>
      <c r="Y46" s="210"/>
      <c r="Z46" s="210"/>
    </row>
    <row r="47" ht="9.75" customHeight="1">
      <c r="A47" s="289"/>
      <c r="B47" s="290" t="s">
        <v>262</v>
      </c>
      <c r="C47" s="191"/>
      <c r="D47" s="192"/>
      <c r="E47" s="291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4"/>
      <c r="U47" s="210"/>
      <c r="V47" s="210"/>
      <c r="W47" s="210"/>
      <c r="X47" s="210"/>
      <c r="Y47" s="210"/>
      <c r="Z47" s="210"/>
    </row>
    <row r="48" ht="9.75" customHeight="1">
      <c r="A48" s="226"/>
      <c r="B48" s="210"/>
      <c r="C48" s="227"/>
      <c r="D48" s="210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3.5" customHeight="1">
      <c r="A242" s="210"/>
      <c r="B242" s="226"/>
      <c r="C242" s="210"/>
      <c r="D242" s="227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</row>
    <row r="243" ht="13.5" customHeight="1">
      <c r="A243" s="210"/>
      <c r="B243" s="226"/>
      <c r="C243" s="210"/>
      <c r="D243" s="227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</row>
    <row r="244" ht="13.5" customHeight="1">
      <c r="A244" s="210"/>
      <c r="B244" s="226"/>
      <c r="C244" s="210"/>
      <c r="D244" s="227"/>
      <c r="E244" s="210"/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</row>
    <row r="245" ht="13.5" customHeight="1">
      <c r="A245" s="210"/>
      <c r="B245" s="226"/>
      <c r="C245" s="210"/>
      <c r="D245" s="227"/>
      <c r="E245" s="210"/>
      <c r="F245" s="210"/>
      <c r="G245" s="210"/>
      <c r="H245" s="210"/>
      <c r="I245" s="210"/>
      <c r="J245" s="210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</row>
    <row r="246" ht="13.5" customHeight="1">
      <c r="A246" s="210"/>
      <c r="B246" s="226"/>
      <c r="C246" s="210"/>
      <c r="D246" s="227"/>
      <c r="E246" s="210"/>
      <c r="F246" s="210"/>
      <c r="G246" s="210"/>
      <c r="H246" s="210"/>
      <c r="I246" s="210"/>
      <c r="J246" s="210"/>
      <c r="K246" s="210"/>
      <c r="L246" s="210"/>
      <c r="M246" s="210"/>
      <c r="N246" s="210"/>
      <c r="O246" s="210"/>
      <c r="P246" s="210"/>
      <c r="Q246" s="210"/>
      <c r="R246" s="210"/>
      <c r="S246" s="210"/>
      <c r="T246" s="210"/>
      <c r="U246" s="210"/>
      <c r="V246" s="210"/>
      <c r="W246" s="210"/>
      <c r="X246" s="210"/>
      <c r="Y246" s="210"/>
      <c r="Z246" s="210"/>
    </row>
    <row r="247" ht="13.5" customHeight="1">
      <c r="A247" s="210"/>
      <c r="B247" s="226"/>
      <c r="C247" s="210"/>
      <c r="D247" s="227"/>
      <c r="E247" s="210"/>
      <c r="F247" s="210"/>
      <c r="G247" s="210"/>
      <c r="H247" s="210"/>
      <c r="I247" s="210"/>
      <c r="J247" s="210"/>
      <c r="K247" s="210"/>
      <c r="L247" s="210"/>
      <c r="M247" s="210"/>
      <c r="N247" s="210"/>
      <c r="O247" s="210"/>
      <c r="P247" s="210"/>
      <c r="Q247" s="210"/>
      <c r="R247" s="210"/>
      <c r="S247" s="210"/>
      <c r="T247" s="210"/>
      <c r="U247" s="210"/>
      <c r="V247" s="210"/>
      <c r="W247" s="210"/>
      <c r="X247" s="210"/>
      <c r="Y247" s="210"/>
      <c r="Z247" s="210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6:D46"/>
    <mergeCell ref="B47:D47"/>
    <mergeCell ref="A5:B5"/>
    <mergeCell ref="C5:E5"/>
    <mergeCell ref="F5:K5"/>
    <mergeCell ref="O5:T5"/>
    <mergeCell ref="D21:E21"/>
    <mergeCell ref="B44:D44"/>
    <mergeCell ref="B45:D45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114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160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 t="s">
        <v>508</v>
      </c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COUNTIF(F42:HQ42,"P")</f>
        <v>7</v>
      </c>
      <c r="B5" s="124"/>
      <c r="C5" s="223">
        <f>COUNTIF(F43:HQ43,"F")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COUNTIF(E41:HQ41,"N")</f>
        <v>4</v>
      </c>
      <c r="M5" s="224">
        <f>COUNTIF(E41:HQ41,"A")</f>
        <v>3</v>
      </c>
      <c r="N5" s="224">
        <f>COUNTIF(E41:HQ41,"B")</f>
        <v>0</v>
      </c>
      <c r="O5" s="223">
        <f>COUNTA(E7:HT7)</f>
        <v>7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5.0" customHeight="1">
      <c r="A7" s="228"/>
      <c r="B7" s="229"/>
      <c r="C7" s="230"/>
      <c r="D7" s="231"/>
      <c r="E7" s="230"/>
      <c r="F7" s="232" t="s">
        <v>213</v>
      </c>
      <c r="G7" s="232" t="s">
        <v>214</v>
      </c>
      <c r="H7" s="232" t="s">
        <v>215</v>
      </c>
      <c r="I7" s="232" t="s">
        <v>216</v>
      </c>
      <c r="J7" s="232" t="s">
        <v>217</v>
      </c>
      <c r="K7" s="232" t="s">
        <v>218</v>
      </c>
      <c r="L7" s="232" t="s">
        <v>219</v>
      </c>
      <c r="M7" s="232"/>
      <c r="N7" s="232"/>
      <c r="O7" s="232"/>
      <c r="P7" s="232"/>
      <c r="Q7" s="232"/>
      <c r="R7" s="232"/>
      <c r="S7" s="232"/>
      <c r="T7" s="233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236" t="s">
        <v>232</v>
      </c>
      <c r="C8" s="237"/>
      <c r="D8" s="238"/>
      <c r="E8" s="239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1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1"/>
      <c r="U9" s="210"/>
      <c r="V9" s="211"/>
      <c r="W9" s="210"/>
      <c r="X9" s="210"/>
      <c r="Y9" s="210"/>
      <c r="Z9" s="210"/>
    </row>
    <row r="10" ht="13.5" customHeight="1">
      <c r="A10" s="242"/>
      <c r="B10" s="236" t="s">
        <v>608</v>
      </c>
      <c r="C10" s="237"/>
      <c r="D10" s="238"/>
      <c r="E10" s="245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1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>
        <v>1.0</v>
      </c>
      <c r="E11" s="352"/>
      <c r="F11" s="247" t="s">
        <v>239</v>
      </c>
      <c r="G11" s="240"/>
      <c r="H11" s="247" t="s">
        <v>239</v>
      </c>
      <c r="I11" s="240"/>
      <c r="J11" s="247" t="s">
        <v>239</v>
      </c>
      <c r="K11" s="240"/>
      <c r="L11" s="247" t="s">
        <v>239</v>
      </c>
      <c r="M11" s="240"/>
      <c r="N11" s="240"/>
      <c r="O11" s="240"/>
      <c r="P11" s="240"/>
      <c r="Q11" s="240"/>
      <c r="R11" s="240"/>
      <c r="S11" s="240"/>
      <c r="T11" s="241"/>
      <c r="U11" s="210"/>
      <c r="V11" s="210"/>
      <c r="W11" s="210"/>
      <c r="X11" s="210"/>
      <c r="Y11" s="210"/>
      <c r="Z11" s="210"/>
    </row>
    <row r="12" ht="13.5" customHeight="1">
      <c r="A12" s="242"/>
      <c r="B12" s="236"/>
      <c r="C12" s="237"/>
      <c r="D12" s="238">
        <v>2.0</v>
      </c>
      <c r="E12" s="352"/>
      <c r="F12" s="240"/>
      <c r="G12" s="247" t="s">
        <v>239</v>
      </c>
      <c r="H12" s="240"/>
      <c r="I12" s="240"/>
      <c r="J12" s="240"/>
      <c r="K12" s="240"/>
      <c r="L12" s="240"/>
      <c r="M12" s="240"/>
      <c r="N12" s="240"/>
      <c r="O12" s="240"/>
      <c r="P12" s="240"/>
      <c r="Q12" s="240"/>
      <c r="R12" s="240"/>
      <c r="S12" s="240"/>
      <c r="T12" s="241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 t="s">
        <v>273</v>
      </c>
      <c r="E13" s="352"/>
      <c r="F13" s="240"/>
      <c r="G13" s="240"/>
      <c r="H13" s="240"/>
      <c r="I13" s="247" t="s">
        <v>239</v>
      </c>
      <c r="J13" s="240"/>
      <c r="K13" s="247" t="s">
        <v>239</v>
      </c>
      <c r="L13" s="240"/>
      <c r="M13" s="240"/>
      <c r="N13" s="240"/>
      <c r="O13" s="240"/>
      <c r="P13" s="240"/>
      <c r="Q13" s="240"/>
      <c r="R13" s="240"/>
      <c r="S13" s="240"/>
      <c r="T13" s="241"/>
      <c r="U13" s="210"/>
      <c r="V13" s="210"/>
      <c r="W13" s="210"/>
      <c r="X13" s="210"/>
      <c r="Y13" s="210"/>
      <c r="Z13" s="210"/>
    </row>
    <row r="14" ht="13.5" customHeight="1">
      <c r="A14" s="242"/>
      <c r="B14" s="236" t="s">
        <v>610</v>
      </c>
      <c r="C14" s="237"/>
      <c r="D14" s="238"/>
      <c r="E14" s="246"/>
      <c r="F14" s="240"/>
      <c r="G14" s="240"/>
      <c r="H14" s="240"/>
      <c r="I14" s="240"/>
      <c r="J14" s="240"/>
      <c r="K14" s="240"/>
      <c r="L14" s="240"/>
      <c r="M14" s="240"/>
      <c r="N14" s="240"/>
      <c r="O14" s="240"/>
      <c r="P14" s="240"/>
      <c r="Q14" s="240"/>
      <c r="R14" s="240"/>
      <c r="S14" s="240"/>
      <c r="T14" s="241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238" t="s">
        <v>611</v>
      </c>
      <c r="E15" s="246"/>
      <c r="F15" s="247" t="s">
        <v>239</v>
      </c>
      <c r="G15" s="240"/>
      <c r="H15" s="247" t="s">
        <v>239</v>
      </c>
      <c r="I15" s="247" t="s">
        <v>239</v>
      </c>
      <c r="J15" s="240"/>
      <c r="K15" s="240"/>
      <c r="L15" s="240"/>
      <c r="M15" s="240"/>
      <c r="N15" s="240"/>
      <c r="O15" s="240"/>
      <c r="P15" s="240"/>
      <c r="Q15" s="240"/>
      <c r="R15" s="240"/>
      <c r="S15" s="240"/>
      <c r="T15" s="241"/>
      <c r="U15" s="210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 t="s">
        <v>612</v>
      </c>
      <c r="E16" s="246"/>
      <c r="F16" s="240"/>
      <c r="G16" s="247" t="s">
        <v>239</v>
      </c>
      <c r="H16" s="240"/>
      <c r="I16" s="240"/>
      <c r="J16" s="247" t="s">
        <v>239</v>
      </c>
      <c r="K16" s="240"/>
      <c r="L16" s="240"/>
      <c r="M16" s="240"/>
      <c r="N16" s="240"/>
      <c r="O16" s="240"/>
      <c r="P16" s="240"/>
      <c r="Q16" s="240"/>
      <c r="R16" s="240"/>
      <c r="S16" s="240"/>
      <c r="T16" s="241"/>
      <c r="U16" s="210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38" t="s">
        <v>273</v>
      </c>
      <c r="E17" s="246"/>
      <c r="F17" s="240"/>
      <c r="G17" s="240"/>
      <c r="H17" s="240"/>
      <c r="I17" s="240"/>
      <c r="J17" s="240"/>
      <c r="K17" s="247" t="s">
        <v>239</v>
      </c>
      <c r="L17" s="247" t="s">
        <v>239</v>
      </c>
      <c r="M17" s="240"/>
      <c r="N17" s="240"/>
      <c r="O17" s="240"/>
      <c r="P17" s="240"/>
      <c r="Q17" s="240"/>
      <c r="R17" s="240"/>
      <c r="S17" s="240"/>
      <c r="T17" s="241"/>
      <c r="U17" s="248"/>
      <c r="V17" s="210"/>
      <c r="W17" s="210"/>
      <c r="X17" s="210"/>
      <c r="Y17" s="210"/>
      <c r="Z17" s="210"/>
    </row>
    <row r="18" ht="13.5" customHeight="1">
      <c r="A18" s="242"/>
      <c r="B18" s="236" t="s">
        <v>599</v>
      </c>
      <c r="C18" s="237"/>
      <c r="D18" s="238"/>
      <c r="E18" s="246"/>
      <c r="F18" s="240"/>
      <c r="G18" s="240"/>
      <c r="H18" s="240"/>
      <c r="I18" s="240"/>
      <c r="J18" s="240"/>
      <c r="K18" s="240"/>
      <c r="L18" s="240"/>
      <c r="M18" s="240"/>
      <c r="N18" s="240"/>
      <c r="O18" s="240"/>
      <c r="P18" s="240"/>
      <c r="Q18" s="240"/>
      <c r="R18" s="240"/>
      <c r="S18" s="240"/>
      <c r="T18" s="241"/>
      <c r="U18" s="248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370" t="s">
        <v>614</v>
      </c>
      <c r="E19" s="12"/>
      <c r="F19" s="247" t="s">
        <v>239</v>
      </c>
      <c r="G19" s="240"/>
      <c r="H19" s="247" t="s">
        <v>239</v>
      </c>
      <c r="I19" s="247" t="s">
        <v>239</v>
      </c>
      <c r="J19" s="240"/>
      <c r="K19" s="240"/>
      <c r="L19" s="247" t="s">
        <v>239</v>
      </c>
      <c r="M19" s="240"/>
      <c r="N19" s="240"/>
      <c r="O19" s="240"/>
      <c r="P19" s="240"/>
      <c r="Q19" s="240"/>
      <c r="R19" s="240"/>
      <c r="S19" s="240"/>
      <c r="T19" s="241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 t="s">
        <v>616</v>
      </c>
      <c r="E20" s="246"/>
      <c r="F20" s="240"/>
      <c r="G20" s="247" t="s">
        <v>239</v>
      </c>
      <c r="H20" s="240"/>
      <c r="I20" s="240"/>
      <c r="J20" s="247" t="s">
        <v>239</v>
      </c>
      <c r="K20" s="240"/>
      <c r="L20" s="240"/>
      <c r="M20" s="240"/>
      <c r="N20" s="240"/>
      <c r="O20" s="240"/>
      <c r="P20" s="240"/>
      <c r="Q20" s="240"/>
      <c r="R20" s="240"/>
      <c r="S20" s="240"/>
      <c r="T20" s="241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 t="s">
        <v>273</v>
      </c>
      <c r="E21" s="246"/>
      <c r="F21" s="240"/>
      <c r="G21" s="240"/>
      <c r="H21" s="240"/>
      <c r="I21" s="240"/>
      <c r="J21" s="240"/>
      <c r="K21" s="247" t="s">
        <v>239</v>
      </c>
      <c r="L21" s="247" t="s">
        <v>239</v>
      </c>
      <c r="M21" s="240"/>
      <c r="N21" s="240"/>
      <c r="O21" s="240"/>
      <c r="P21" s="240"/>
      <c r="Q21" s="240"/>
      <c r="R21" s="240"/>
      <c r="S21" s="240"/>
      <c r="T21" s="241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1"/>
      <c r="U22" s="210"/>
      <c r="V22" s="210"/>
      <c r="W22" s="210"/>
      <c r="X22" s="210"/>
      <c r="Y22" s="210"/>
      <c r="Z22" s="210"/>
    </row>
    <row r="23" ht="13.5" customHeight="1">
      <c r="A23" s="242"/>
      <c r="B23" s="236" t="s">
        <v>543</v>
      </c>
      <c r="C23" s="237"/>
      <c r="D23" s="238" t="s">
        <v>396</v>
      </c>
      <c r="E23" s="246"/>
      <c r="F23" s="247" t="s">
        <v>239</v>
      </c>
      <c r="G23" s="247" t="s">
        <v>239</v>
      </c>
      <c r="H23" s="240"/>
      <c r="I23" s="247" t="s">
        <v>239</v>
      </c>
      <c r="J23" s="247" t="s">
        <v>239</v>
      </c>
      <c r="K23" s="240"/>
      <c r="L23" s="247" t="s">
        <v>239</v>
      </c>
      <c r="M23" s="240"/>
      <c r="N23" s="240"/>
      <c r="O23" s="240"/>
      <c r="P23" s="240"/>
      <c r="Q23" s="240"/>
      <c r="R23" s="240"/>
      <c r="S23" s="240"/>
      <c r="T23" s="241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 t="s">
        <v>397</v>
      </c>
      <c r="E24" s="246"/>
      <c r="F24" s="240"/>
      <c r="G24" s="240"/>
      <c r="H24" s="247" t="s">
        <v>239</v>
      </c>
      <c r="I24" s="240"/>
      <c r="J24" s="240"/>
      <c r="K24" s="240"/>
      <c r="L24" s="240"/>
      <c r="M24" s="240"/>
      <c r="N24" s="240"/>
      <c r="O24" s="240"/>
      <c r="P24" s="240"/>
      <c r="Q24" s="240"/>
      <c r="R24" s="240"/>
      <c r="S24" s="240"/>
      <c r="T24" s="241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 t="s">
        <v>273</v>
      </c>
      <c r="E25" s="246"/>
      <c r="F25" s="240"/>
      <c r="G25" s="240"/>
      <c r="H25" s="240"/>
      <c r="I25" s="240"/>
      <c r="J25" s="240"/>
      <c r="K25" s="247" t="s">
        <v>239</v>
      </c>
      <c r="L25" s="240"/>
      <c r="M25" s="240"/>
      <c r="N25" s="240"/>
      <c r="O25" s="240"/>
      <c r="P25" s="240"/>
      <c r="Q25" s="240"/>
      <c r="R25" s="240"/>
      <c r="S25" s="240"/>
      <c r="T25" s="241"/>
      <c r="U25" s="210"/>
      <c r="V25" s="210"/>
      <c r="W25" s="210"/>
      <c r="X25" s="210"/>
      <c r="Y25" s="210"/>
      <c r="Z25" s="210"/>
    </row>
    <row r="26" ht="13.5" customHeight="1">
      <c r="A26" s="242"/>
      <c r="B26" s="249"/>
      <c r="C26" s="250"/>
      <c r="D26" s="251"/>
      <c r="E26" s="252"/>
      <c r="F26" s="253"/>
      <c r="G26" s="253"/>
      <c r="H26" s="253"/>
      <c r="I26" s="253"/>
      <c r="J26" s="253"/>
      <c r="K26" s="253"/>
      <c r="L26" s="253"/>
      <c r="M26" s="253"/>
      <c r="N26" s="253"/>
      <c r="O26" s="253"/>
      <c r="P26" s="253"/>
      <c r="Q26" s="253"/>
      <c r="R26" s="253"/>
      <c r="S26" s="253"/>
      <c r="T26" s="254"/>
      <c r="U26" s="210"/>
      <c r="V26" s="210"/>
      <c r="W26" s="210"/>
      <c r="X26" s="210"/>
      <c r="Y26" s="210"/>
      <c r="Z26" s="210"/>
    </row>
    <row r="27" ht="13.5" customHeight="1">
      <c r="A27" s="255" t="s">
        <v>248</v>
      </c>
      <c r="B27" s="256" t="s">
        <v>249</v>
      </c>
      <c r="C27" s="257"/>
      <c r="D27" s="258"/>
      <c r="E27" s="259"/>
      <c r="F27" s="260"/>
      <c r="G27" s="260"/>
      <c r="H27" s="260"/>
      <c r="I27" s="260"/>
      <c r="J27" s="260"/>
      <c r="K27" s="260"/>
      <c r="L27" s="260"/>
      <c r="M27" s="260"/>
      <c r="N27" s="260"/>
      <c r="O27" s="260"/>
      <c r="P27" s="260"/>
      <c r="Q27" s="260"/>
      <c r="R27" s="260"/>
      <c r="S27" s="260"/>
      <c r="T27" s="261"/>
      <c r="U27" s="210"/>
      <c r="V27" s="210"/>
      <c r="W27" s="210"/>
      <c r="X27" s="210"/>
      <c r="Y27" s="210"/>
      <c r="Z27" s="210"/>
    </row>
    <row r="28" ht="13.5" customHeight="1">
      <c r="A28" s="262"/>
      <c r="B28" s="263"/>
      <c r="C28" s="264"/>
      <c r="D28" s="265" t="s">
        <v>598</v>
      </c>
      <c r="E28" s="266"/>
      <c r="F28" s="247" t="s">
        <v>239</v>
      </c>
      <c r="G28" s="247" t="s">
        <v>239</v>
      </c>
      <c r="H28" s="247" t="s">
        <v>239</v>
      </c>
      <c r="I28" s="240"/>
      <c r="J28" s="247" t="s">
        <v>239</v>
      </c>
      <c r="K28" s="240"/>
      <c r="L28" s="240"/>
      <c r="M28" s="240"/>
      <c r="N28" s="240"/>
      <c r="O28" s="240"/>
      <c r="P28" s="240"/>
      <c r="Q28" s="240"/>
      <c r="R28" s="240"/>
      <c r="S28" s="240"/>
      <c r="T28" s="241"/>
      <c r="U28" s="210"/>
      <c r="V28" s="210"/>
      <c r="W28" s="210"/>
      <c r="X28" s="210"/>
      <c r="Y28" s="210"/>
      <c r="Z28" s="210"/>
    </row>
    <row r="29" ht="13.5" customHeight="1">
      <c r="A29" s="262"/>
      <c r="B29" s="263"/>
      <c r="C29" s="264"/>
      <c r="D29" s="265" t="s">
        <v>600</v>
      </c>
      <c r="E29" s="266"/>
      <c r="F29" s="240"/>
      <c r="G29" s="240"/>
      <c r="H29" s="240"/>
      <c r="I29" s="247" t="s">
        <v>239</v>
      </c>
      <c r="J29" s="240"/>
      <c r="K29" s="247" t="s">
        <v>239</v>
      </c>
      <c r="L29" s="247" t="s">
        <v>239</v>
      </c>
      <c r="M29" s="240"/>
      <c r="N29" s="240"/>
      <c r="O29" s="240"/>
      <c r="P29" s="240"/>
      <c r="Q29" s="240"/>
      <c r="R29" s="240"/>
      <c r="S29" s="240"/>
      <c r="T29" s="241"/>
      <c r="U29" s="210"/>
      <c r="V29" s="210"/>
      <c r="W29" s="210"/>
      <c r="X29" s="210"/>
      <c r="Y29" s="210"/>
      <c r="Z29" s="210"/>
    </row>
    <row r="30" ht="13.5" customHeight="1">
      <c r="A30" s="262"/>
      <c r="B30" s="267" t="s">
        <v>252</v>
      </c>
      <c r="C30" s="268"/>
      <c r="D30" s="265"/>
      <c r="E30" s="269"/>
      <c r="F30" s="240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40"/>
      <c r="S30" s="240"/>
      <c r="T30" s="241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268"/>
      <c r="D31" s="265"/>
      <c r="E31" s="269"/>
      <c r="F31" s="240"/>
      <c r="G31" s="240"/>
      <c r="H31" s="240"/>
      <c r="I31" s="240"/>
      <c r="J31" s="240"/>
      <c r="K31" s="240"/>
      <c r="L31" s="240"/>
      <c r="M31" s="240"/>
      <c r="N31" s="240"/>
      <c r="O31" s="240"/>
      <c r="P31" s="240"/>
      <c r="Q31" s="240"/>
      <c r="R31" s="240"/>
      <c r="S31" s="240"/>
      <c r="T31" s="241"/>
      <c r="U31" s="210"/>
      <c r="V31" s="210"/>
      <c r="W31" s="210"/>
      <c r="X31" s="210"/>
      <c r="Y31" s="210"/>
      <c r="Z31" s="210"/>
    </row>
    <row r="32" ht="13.5" customHeight="1">
      <c r="A32" s="262"/>
      <c r="B32" s="267"/>
      <c r="C32" s="268"/>
      <c r="D32" s="265"/>
      <c r="E32" s="269"/>
      <c r="F32" s="240"/>
      <c r="G32" s="240"/>
      <c r="H32" s="240"/>
      <c r="I32" s="240"/>
      <c r="J32" s="240"/>
      <c r="K32" s="240"/>
      <c r="L32" s="240"/>
      <c r="M32" s="240"/>
      <c r="N32" s="240"/>
      <c r="O32" s="240"/>
      <c r="P32" s="240"/>
      <c r="Q32" s="240"/>
      <c r="R32" s="240"/>
      <c r="S32" s="240"/>
      <c r="T32" s="241"/>
      <c r="U32" s="210"/>
      <c r="V32" s="210"/>
      <c r="W32" s="210"/>
      <c r="X32" s="210"/>
      <c r="Y32" s="210"/>
      <c r="Z32" s="210"/>
    </row>
    <row r="33" ht="13.5" customHeight="1">
      <c r="A33" s="262"/>
      <c r="B33" s="267" t="s">
        <v>253</v>
      </c>
      <c r="C33" s="268"/>
      <c r="D33" s="265"/>
      <c r="E33" s="269"/>
      <c r="F33" s="240"/>
      <c r="G33" s="240"/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240"/>
      <c r="S33" s="240"/>
      <c r="T33" s="241"/>
      <c r="U33" s="210"/>
      <c r="V33" s="210"/>
      <c r="W33" s="210"/>
      <c r="X33" s="210"/>
      <c r="Y33" s="210"/>
      <c r="Z33" s="210"/>
    </row>
    <row r="34" ht="13.5" customHeight="1">
      <c r="A34" s="262"/>
      <c r="B34" s="267"/>
      <c r="C34" s="268"/>
      <c r="D34" s="265" t="s">
        <v>585</v>
      </c>
      <c r="E34" s="269"/>
      <c r="F34" s="247" t="s">
        <v>239</v>
      </c>
      <c r="G34" s="247" t="s">
        <v>239</v>
      </c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40"/>
      <c r="S34" s="240"/>
      <c r="T34" s="241"/>
      <c r="U34" s="210"/>
      <c r="V34" s="210"/>
      <c r="W34" s="210"/>
      <c r="X34" s="210"/>
      <c r="Y34" s="210"/>
      <c r="Z34" s="210"/>
    </row>
    <row r="35" ht="13.5" customHeight="1">
      <c r="A35" s="262"/>
      <c r="B35" s="389"/>
      <c r="C35" s="447"/>
      <c r="D35" s="265" t="s">
        <v>620</v>
      </c>
      <c r="E35" s="269"/>
      <c r="F35" s="240"/>
      <c r="G35" s="240"/>
      <c r="H35" s="247" t="s">
        <v>239</v>
      </c>
      <c r="I35" s="240"/>
      <c r="J35" s="240"/>
      <c r="K35" s="240"/>
      <c r="L35" s="274"/>
      <c r="M35" s="274"/>
      <c r="N35" s="274"/>
      <c r="O35" s="274"/>
      <c r="P35" s="274"/>
      <c r="Q35" s="274"/>
      <c r="R35" s="274"/>
      <c r="S35" s="274"/>
      <c r="T35" s="275"/>
      <c r="U35" s="210"/>
      <c r="V35" s="210"/>
      <c r="W35" s="210"/>
      <c r="X35" s="210"/>
      <c r="Y35" s="210"/>
      <c r="Z35" s="210"/>
    </row>
    <row r="36" ht="13.5" customHeight="1">
      <c r="A36" s="262"/>
      <c r="B36" s="389"/>
      <c r="C36" s="447"/>
      <c r="D36" s="265" t="s">
        <v>621</v>
      </c>
      <c r="E36" s="269"/>
      <c r="F36" s="240"/>
      <c r="G36" s="240"/>
      <c r="H36" s="240"/>
      <c r="I36" s="247" t="s">
        <v>239</v>
      </c>
      <c r="J36" s="240"/>
      <c r="K36" s="240"/>
      <c r="L36" s="274"/>
      <c r="M36" s="274"/>
      <c r="N36" s="274"/>
      <c r="O36" s="274"/>
      <c r="P36" s="274"/>
      <c r="Q36" s="274"/>
      <c r="R36" s="274"/>
      <c r="S36" s="274"/>
      <c r="T36" s="275"/>
      <c r="U36" s="210"/>
      <c r="V36" s="210"/>
      <c r="W36" s="210"/>
      <c r="X36" s="210"/>
      <c r="Y36" s="210"/>
      <c r="Z36" s="210"/>
    </row>
    <row r="37" ht="13.5" customHeight="1">
      <c r="A37" s="262"/>
      <c r="B37" s="389"/>
      <c r="C37" s="447"/>
      <c r="D37" s="265" t="s">
        <v>617</v>
      </c>
      <c r="E37" s="269"/>
      <c r="F37" s="240"/>
      <c r="G37" s="240"/>
      <c r="H37" s="240"/>
      <c r="I37" s="240"/>
      <c r="J37" s="247" t="s">
        <v>239</v>
      </c>
      <c r="K37" s="240"/>
      <c r="L37" s="274"/>
      <c r="M37" s="274"/>
      <c r="N37" s="274"/>
      <c r="O37" s="274"/>
      <c r="P37" s="274"/>
      <c r="Q37" s="274"/>
      <c r="R37" s="274"/>
      <c r="S37" s="274"/>
      <c r="T37" s="275"/>
      <c r="U37" s="210"/>
      <c r="V37" s="210"/>
      <c r="W37" s="210"/>
      <c r="X37" s="210"/>
      <c r="Y37" s="210"/>
      <c r="Z37" s="210"/>
    </row>
    <row r="38" ht="13.5" customHeight="1">
      <c r="A38" s="262"/>
      <c r="B38" s="389"/>
      <c r="C38" s="447"/>
      <c r="D38" s="265" t="s">
        <v>618</v>
      </c>
      <c r="E38" s="269"/>
      <c r="F38" s="240"/>
      <c r="G38" s="240"/>
      <c r="H38" s="240"/>
      <c r="I38" s="240"/>
      <c r="J38" s="240"/>
      <c r="K38" s="247" t="s">
        <v>239</v>
      </c>
      <c r="L38" s="274"/>
      <c r="M38" s="274"/>
      <c r="N38" s="274"/>
      <c r="O38" s="274"/>
      <c r="P38" s="274"/>
      <c r="Q38" s="274"/>
      <c r="R38" s="274"/>
      <c r="S38" s="274"/>
      <c r="T38" s="275"/>
      <c r="U38" s="210"/>
      <c r="V38" s="210"/>
      <c r="W38" s="210"/>
      <c r="X38" s="210"/>
      <c r="Y38" s="210"/>
      <c r="Z38" s="210"/>
    </row>
    <row r="39" ht="13.5" customHeight="1">
      <c r="A39" s="262"/>
      <c r="B39" s="389"/>
      <c r="C39" s="447"/>
      <c r="D39" s="265" t="s">
        <v>619</v>
      </c>
      <c r="E39" s="269"/>
      <c r="F39" s="240"/>
      <c r="G39" s="240"/>
      <c r="H39" s="240"/>
      <c r="I39" s="240"/>
      <c r="J39" s="240"/>
      <c r="K39" s="240"/>
      <c r="L39" s="247" t="s">
        <v>239</v>
      </c>
      <c r="M39" s="274"/>
      <c r="N39" s="274"/>
      <c r="O39" s="274"/>
      <c r="P39" s="274"/>
      <c r="Q39" s="274"/>
      <c r="R39" s="274"/>
      <c r="S39" s="274"/>
      <c r="T39" s="275"/>
      <c r="U39" s="210"/>
      <c r="V39" s="210"/>
      <c r="W39" s="210"/>
      <c r="X39" s="210"/>
      <c r="Y39" s="210"/>
      <c r="Z39" s="210"/>
    </row>
    <row r="40" ht="13.5" customHeight="1">
      <c r="A40" s="262"/>
      <c r="B40" s="270"/>
      <c r="C40" s="271"/>
      <c r="D40" s="265"/>
      <c r="E40" s="269"/>
      <c r="F40" s="240"/>
      <c r="G40" s="240"/>
      <c r="H40" s="240"/>
      <c r="I40" s="240"/>
      <c r="J40" s="240"/>
      <c r="K40" s="240"/>
      <c r="L40" s="274"/>
      <c r="M40" s="274"/>
      <c r="N40" s="274"/>
      <c r="O40" s="274"/>
      <c r="P40" s="274"/>
      <c r="Q40" s="274"/>
      <c r="R40" s="274"/>
      <c r="S40" s="274"/>
      <c r="T40" s="275"/>
      <c r="U40" s="210"/>
      <c r="V40" s="210"/>
      <c r="W40" s="210"/>
      <c r="X40" s="210"/>
      <c r="Y40" s="210"/>
      <c r="Z40" s="210"/>
    </row>
    <row r="41" ht="13.5" customHeight="1">
      <c r="A41" s="255" t="s">
        <v>257</v>
      </c>
      <c r="B41" s="276" t="s">
        <v>258</v>
      </c>
      <c r="C41" s="179"/>
      <c r="D41" s="180"/>
      <c r="E41" s="277"/>
      <c r="F41" s="278" t="s">
        <v>103</v>
      </c>
      <c r="G41" s="278" t="s">
        <v>103</v>
      </c>
      <c r="H41" s="278" t="s">
        <v>103</v>
      </c>
      <c r="I41" s="278" t="s">
        <v>29</v>
      </c>
      <c r="J41" s="278" t="s">
        <v>103</v>
      </c>
      <c r="K41" s="278" t="s">
        <v>29</v>
      </c>
      <c r="L41" s="278" t="s">
        <v>29</v>
      </c>
      <c r="M41" s="278"/>
      <c r="N41" s="278"/>
      <c r="O41" s="278"/>
      <c r="P41" s="278"/>
      <c r="Q41" s="278"/>
      <c r="R41" s="278"/>
      <c r="S41" s="278"/>
      <c r="T41" s="279"/>
      <c r="U41" s="210"/>
      <c r="V41" s="210"/>
      <c r="W41" s="210"/>
      <c r="X41" s="210"/>
      <c r="Y41" s="210"/>
      <c r="Z41" s="210"/>
    </row>
    <row r="42" ht="13.5" customHeight="1">
      <c r="A42" s="280"/>
      <c r="B42" s="281" t="s">
        <v>259</v>
      </c>
      <c r="C42" s="11"/>
      <c r="D42" s="12"/>
      <c r="E42" s="282"/>
      <c r="F42" s="283" t="s">
        <v>260</v>
      </c>
      <c r="G42" s="283" t="s">
        <v>260</v>
      </c>
      <c r="H42" s="283" t="s">
        <v>260</v>
      </c>
      <c r="I42" s="283" t="s">
        <v>260</v>
      </c>
      <c r="J42" s="283" t="s">
        <v>260</v>
      </c>
      <c r="K42" s="283" t="s">
        <v>260</v>
      </c>
      <c r="L42" s="283" t="s">
        <v>260</v>
      </c>
      <c r="M42" s="283"/>
      <c r="N42" s="283"/>
      <c r="O42" s="283"/>
      <c r="P42" s="283"/>
      <c r="Q42" s="283"/>
      <c r="R42" s="283"/>
      <c r="S42" s="283"/>
      <c r="T42" s="284"/>
      <c r="U42" s="210"/>
      <c r="V42" s="210"/>
      <c r="W42" s="210"/>
      <c r="X42" s="210"/>
      <c r="Y42" s="210"/>
      <c r="Z42" s="210"/>
    </row>
    <row r="43" ht="55.5" customHeight="1">
      <c r="A43" s="280"/>
      <c r="B43" s="285" t="s">
        <v>261</v>
      </c>
      <c r="C43" s="11"/>
      <c r="D43" s="12"/>
      <c r="E43" s="286"/>
      <c r="F43" s="287">
        <v>45731.0</v>
      </c>
      <c r="G43" s="287">
        <v>45731.0</v>
      </c>
      <c r="H43" s="287">
        <v>45731.0</v>
      </c>
      <c r="I43" s="287">
        <v>45731.0</v>
      </c>
      <c r="J43" s="287">
        <v>45731.0</v>
      </c>
      <c r="K43" s="287">
        <v>45731.0</v>
      </c>
      <c r="L43" s="287">
        <v>45731.0</v>
      </c>
      <c r="M43" s="287"/>
      <c r="N43" s="287"/>
      <c r="O43" s="287"/>
      <c r="P43" s="287"/>
      <c r="Q43" s="287"/>
      <c r="R43" s="287"/>
      <c r="S43" s="287"/>
      <c r="T43" s="288"/>
      <c r="U43" s="210"/>
      <c r="V43" s="210"/>
      <c r="W43" s="210"/>
      <c r="X43" s="210"/>
      <c r="Y43" s="210"/>
      <c r="Z43" s="210"/>
    </row>
    <row r="44" ht="9.75" customHeight="1">
      <c r="A44" s="289"/>
      <c r="B44" s="290" t="s">
        <v>262</v>
      </c>
      <c r="C44" s="191"/>
      <c r="D44" s="192"/>
      <c r="E44" s="291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4"/>
      <c r="U44" s="210"/>
      <c r="V44" s="210"/>
      <c r="W44" s="210"/>
      <c r="X44" s="210"/>
      <c r="Y44" s="210"/>
      <c r="Z44" s="210"/>
    </row>
    <row r="45" ht="13.5" customHeight="1">
      <c r="A45" s="226"/>
      <c r="B45" s="210"/>
      <c r="C45" s="227"/>
      <c r="D45" s="210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3:D43"/>
    <mergeCell ref="B44:D44"/>
    <mergeCell ref="A5:B5"/>
    <mergeCell ref="C5:E5"/>
    <mergeCell ref="F5:K5"/>
    <mergeCell ref="O5:T5"/>
    <mergeCell ref="D19:E19"/>
    <mergeCell ref="B41:D41"/>
    <mergeCell ref="B42:D42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43" width="2.75"/>
    <col customWidth="1" min="44" max="45" width="9.0"/>
    <col customWidth="1" min="46" max="48" width="8.0"/>
  </cols>
  <sheetData>
    <row r="1" ht="13.5" customHeight="1">
      <c r="A1" s="206" t="s">
        <v>206</v>
      </c>
      <c r="B1" s="102"/>
      <c r="C1" s="207" t="s">
        <v>114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622</v>
      </c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8"/>
      <c r="AQ1" s="210"/>
      <c r="AR1" s="211"/>
      <c r="AS1" s="210"/>
      <c r="AT1" s="210"/>
      <c r="AU1" s="210"/>
      <c r="AV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 t="s">
        <v>508</v>
      </c>
      <c r="M2" s="112"/>
      <c r="N2" s="112"/>
      <c r="O2" s="216"/>
      <c r="P2" s="216"/>
      <c r="Q2" s="216"/>
      <c r="R2" s="216"/>
      <c r="S2" s="216"/>
      <c r="T2" s="450"/>
      <c r="U2" s="450"/>
      <c r="V2" s="450"/>
      <c r="W2" s="450"/>
      <c r="X2" s="450"/>
      <c r="Y2" s="450"/>
      <c r="Z2" s="450"/>
      <c r="AA2" s="450"/>
      <c r="AB2" s="450"/>
      <c r="AC2" s="450"/>
      <c r="AD2" s="450"/>
      <c r="AE2" s="450"/>
      <c r="AF2" s="450"/>
      <c r="AG2" s="450"/>
      <c r="AH2" s="450"/>
      <c r="AI2" s="450"/>
      <c r="AJ2" s="450"/>
      <c r="AK2" s="450"/>
      <c r="AL2" s="450"/>
      <c r="AM2" s="450"/>
      <c r="AN2" s="450"/>
      <c r="AO2" s="450"/>
      <c r="AP2" s="217"/>
      <c r="AQ2" s="210"/>
      <c r="AR2" s="210"/>
      <c r="AS2" s="210"/>
      <c r="AT2" s="210"/>
      <c r="AU2" s="210"/>
      <c r="AV2" s="210"/>
    </row>
    <row r="3" ht="13.5" customHeight="1">
      <c r="A3" s="212" t="s">
        <v>211</v>
      </c>
      <c r="B3" s="12"/>
      <c r="C3" s="218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9"/>
      <c r="AQ3" s="210"/>
      <c r="AR3" s="210"/>
      <c r="AS3" s="210"/>
      <c r="AT3" s="210"/>
      <c r="AU3" s="210"/>
      <c r="AV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9"/>
      <c r="AQ4" s="210"/>
      <c r="AR4" s="211"/>
      <c r="AS4" s="210"/>
      <c r="AT4" s="210"/>
      <c r="AU4" s="210"/>
      <c r="AV4" s="210"/>
    </row>
    <row r="5" ht="13.5" customHeight="1">
      <c r="A5" s="222">
        <f>COUNTIF(F87:IM87,"P")</f>
        <v>30</v>
      </c>
      <c r="B5" s="124"/>
      <c r="C5" s="223">
        <f>COUNTIF(F113:IM113,"F")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COUNTIF(E86:IM86,"N")</f>
        <v>25</v>
      </c>
      <c r="M5" s="224">
        <f>COUNTIF(E86:IM86,"A")</f>
        <v>5</v>
      </c>
      <c r="N5" s="224">
        <f>COUNTIF(E86:IM86,"B")</f>
        <v>0</v>
      </c>
      <c r="O5" s="223">
        <f>COUNTA(E7:IP7)</f>
        <v>30</v>
      </c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8"/>
      <c r="AQ5" s="225"/>
      <c r="AR5" s="210"/>
      <c r="AS5" s="210"/>
      <c r="AT5" s="210"/>
      <c r="AU5" s="210"/>
      <c r="AV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10"/>
      <c r="AC6" s="210"/>
      <c r="AD6" s="210"/>
      <c r="AE6" s="210"/>
      <c r="AF6" s="210"/>
      <c r="AG6" s="210"/>
      <c r="AH6" s="210"/>
      <c r="AI6" s="210"/>
      <c r="AJ6" s="210"/>
      <c r="AK6" s="210"/>
      <c r="AL6" s="210"/>
      <c r="AM6" s="210"/>
      <c r="AN6" s="210"/>
      <c r="AO6" s="210"/>
      <c r="AP6" s="210"/>
      <c r="AQ6" s="210"/>
      <c r="AR6" s="210"/>
      <c r="AS6" s="210"/>
      <c r="AT6" s="210"/>
      <c r="AU6" s="210"/>
      <c r="AV6" s="210"/>
    </row>
    <row r="7" ht="45.0" customHeight="1">
      <c r="A7" s="228"/>
      <c r="B7" s="229"/>
      <c r="C7" s="230"/>
      <c r="D7" s="231"/>
      <c r="E7" s="230"/>
      <c r="F7" s="232" t="s">
        <v>213</v>
      </c>
      <c r="G7" s="232" t="s">
        <v>214</v>
      </c>
      <c r="H7" s="232" t="s">
        <v>215</v>
      </c>
      <c r="I7" s="232" t="s">
        <v>216</v>
      </c>
      <c r="J7" s="232" t="s">
        <v>217</v>
      </c>
      <c r="K7" s="232" t="s">
        <v>218</v>
      </c>
      <c r="L7" s="232" t="s">
        <v>219</v>
      </c>
      <c r="M7" s="232" t="s">
        <v>220</v>
      </c>
      <c r="N7" s="232" t="s">
        <v>221</v>
      </c>
      <c r="O7" s="232" t="s">
        <v>222</v>
      </c>
      <c r="P7" s="232" t="s">
        <v>223</v>
      </c>
      <c r="Q7" s="232" t="s">
        <v>224</v>
      </c>
      <c r="R7" s="232" t="s">
        <v>225</v>
      </c>
      <c r="S7" s="232" t="s">
        <v>226</v>
      </c>
      <c r="T7" s="232" t="s">
        <v>227</v>
      </c>
      <c r="U7" s="232" t="s">
        <v>228</v>
      </c>
      <c r="V7" s="232" t="s">
        <v>229</v>
      </c>
      <c r="W7" s="232" t="s">
        <v>230</v>
      </c>
      <c r="X7" s="232" t="s">
        <v>492</v>
      </c>
      <c r="Y7" s="232" t="s">
        <v>623</v>
      </c>
      <c r="Z7" s="232" t="s">
        <v>624</v>
      </c>
      <c r="AA7" s="232" t="s">
        <v>625</v>
      </c>
      <c r="AB7" s="232" t="s">
        <v>626</v>
      </c>
      <c r="AC7" s="232" t="s">
        <v>627</v>
      </c>
      <c r="AD7" s="232" t="s">
        <v>628</v>
      </c>
      <c r="AE7" s="232" t="s">
        <v>629</v>
      </c>
      <c r="AF7" s="232" t="s">
        <v>630</v>
      </c>
      <c r="AG7" s="232" t="s">
        <v>631</v>
      </c>
      <c r="AH7" s="232" t="s">
        <v>632</v>
      </c>
      <c r="AI7" s="232" t="s">
        <v>633</v>
      </c>
      <c r="AJ7" s="232"/>
      <c r="AK7" s="232"/>
      <c r="AL7" s="232"/>
      <c r="AM7" s="232"/>
      <c r="AN7" s="232"/>
      <c r="AO7" s="232"/>
      <c r="AP7" s="232"/>
      <c r="AQ7" s="234"/>
      <c r="AR7" s="211"/>
      <c r="AS7" s="210"/>
      <c r="AT7" s="210"/>
      <c r="AU7" s="210"/>
      <c r="AV7" s="210"/>
    </row>
    <row r="8" ht="13.5" customHeight="1">
      <c r="A8" s="235" t="s">
        <v>231</v>
      </c>
      <c r="B8" s="236" t="s">
        <v>232</v>
      </c>
      <c r="C8" s="237"/>
      <c r="D8" s="238"/>
      <c r="E8" s="239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451"/>
      <c r="U8" s="451"/>
      <c r="V8" s="451"/>
      <c r="W8" s="451"/>
      <c r="X8" s="451"/>
      <c r="Y8" s="451"/>
      <c r="Z8" s="451"/>
      <c r="AA8" s="451"/>
      <c r="AB8" s="451"/>
      <c r="AC8" s="451"/>
      <c r="AD8" s="451"/>
      <c r="AE8" s="451"/>
      <c r="AF8" s="451"/>
      <c r="AG8" s="451"/>
      <c r="AH8" s="451"/>
      <c r="AI8" s="451"/>
      <c r="AJ8" s="451"/>
      <c r="AK8" s="451"/>
      <c r="AL8" s="451"/>
      <c r="AM8" s="451"/>
      <c r="AN8" s="451"/>
      <c r="AO8" s="451"/>
      <c r="AP8" s="241"/>
      <c r="AQ8" s="210"/>
      <c r="AR8" s="210"/>
      <c r="AS8" s="210"/>
      <c r="AT8" s="210"/>
      <c r="AU8" s="210"/>
      <c r="AV8" s="210"/>
    </row>
    <row r="9" ht="13.5" customHeight="1">
      <c r="A9" s="242"/>
      <c r="B9" s="236"/>
      <c r="C9" s="237"/>
      <c r="D9" s="238"/>
      <c r="E9" s="244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451"/>
      <c r="U9" s="451"/>
      <c r="V9" s="451"/>
      <c r="W9" s="451"/>
      <c r="X9" s="451"/>
      <c r="Y9" s="451"/>
      <c r="Z9" s="451"/>
      <c r="AA9" s="451"/>
      <c r="AB9" s="451"/>
      <c r="AC9" s="451"/>
      <c r="AD9" s="451"/>
      <c r="AE9" s="451"/>
      <c r="AF9" s="451"/>
      <c r="AG9" s="451"/>
      <c r="AH9" s="451"/>
      <c r="AI9" s="451"/>
      <c r="AJ9" s="451"/>
      <c r="AK9" s="451"/>
      <c r="AL9" s="451"/>
      <c r="AM9" s="451"/>
      <c r="AN9" s="451"/>
      <c r="AO9" s="451"/>
      <c r="AP9" s="241"/>
      <c r="AQ9" s="210"/>
      <c r="AR9" s="211"/>
      <c r="AS9" s="210"/>
      <c r="AT9" s="210"/>
      <c r="AU9" s="210"/>
      <c r="AV9" s="210"/>
    </row>
    <row r="10" ht="13.5" customHeight="1">
      <c r="A10" s="242"/>
      <c r="B10" s="236"/>
      <c r="C10" s="237"/>
      <c r="D10" s="238"/>
      <c r="E10" s="244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451"/>
      <c r="U10" s="451"/>
      <c r="V10" s="451"/>
      <c r="W10" s="451"/>
      <c r="X10" s="451"/>
      <c r="Y10" s="451"/>
      <c r="Z10" s="451"/>
      <c r="AA10" s="451"/>
      <c r="AB10" s="451"/>
      <c r="AC10" s="451"/>
      <c r="AD10" s="451"/>
      <c r="AE10" s="451"/>
      <c r="AF10" s="451"/>
      <c r="AG10" s="451"/>
      <c r="AH10" s="451"/>
      <c r="AI10" s="451"/>
      <c r="AJ10" s="451"/>
      <c r="AK10" s="451"/>
      <c r="AL10" s="451"/>
      <c r="AM10" s="451"/>
      <c r="AN10" s="451"/>
      <c r="AO10" s="451"/>
      <c r="AP10" s="241"/>
      <c r="AQ10" s="210"/>
      <c r="AR10" s="210"/>
      <c r="AS10" s="210"/>
      <c r="AT10" s="210"/>
      <c r="AU10" s="210"/>
      <c r="AV10" s="210"/>
    </row>
    <row r="11" ht="13.5" customHeight="1">
      <c r="A11" s="242"/>
      <c r="B11" s="236" t="s">
        <v>634</v>
      </c>
      <c r="C11" s="237"/>
      <c r="D11" s="238"/>
      <c r="E11" s="246"/>
      <c r="F11" s="240"/>
      <c r="G11" s="240"/>
      <c r="H11" s="240"/>
      <c r="I11" s="240"/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451"/>
      <c r="U11" s="451"/>
      <c r="V11" s="451"/>
      <c r="W11" s="451"/>
      <c r="X11" s="451"/>
      <c r="Y11" s="451"/>
      <c r="Z11" s="451"/>
      <c r="AA11" s="451"/>
      <c r="AB11" s="451"/>
      <c r="AC11" s="451"/>
      <c r="AD11" s="451"/>
      <c r="AE11" s="451"/>
      <c r="AF11" s="451"/>
      <c r="AG11" s="451"/>
      <c r="AH11" s="451"/>
      <c r="AI11" s="451"/>
      <c r="AJ11" s="451"/>
      <c r="AK11" s="451"/>
      <c r="AL11" s="451"/>
      <c r="AM11" s="451"/>
      <c r="AN11" s="451"/>
      <c r="AO11" s="451"/>
      <c r="AP11" s="241"/>
      <c r="AQ11" s="210"/>
      <c r="AR11" s="210"/>
      <c r="AS11" s="210"/>
      <c r="AT11" s="210"/>
      <c r="AU11" s="210"/>
      <c r="AV11" s="210"/>
    </row>
    <row r="12" ht="13.5" customHeight="1">
      <c r="A12" s="242"/>
      <c r="B12" s="236"/>
      <c r="C12" s="237"/>
      <c r="D12" s="238" t="s">
        <v>635</v>
      </c>
      <c r="E12" s="246"/>
      <c r="F12" s="240"/>
      <c r="G12" s="240"/>
      <c r="H12" s="240"/>
      <c r="I12" s="240"/>
      <c r="J12" s="240"/>
      <c r="K12" s="247" t="s">
        <v>239</v>
      </c>
      <c r="L12" s="247" t="s">
        <v>239</v>
      </c>
      <c r="M12" s="240"/>
      <c r="N12" s="240"/>
      <c r="O12" s="240"/>
      <c r="P12" s="240"/>
      <c r="Q12" s="240"/>
      <c r="R12" s="240"/>
      <c r="S12" s="240"/>
      <c r="T12" s="451"/>
      <c r="U12" s="451"/>
      <c r="V12" s="247" t="s">
        <v>239</v>
      </c>
      <c r="W12" s="247" t="s">
        <v>239</v>
      </c>
      <c r="X12" s="247" t="s">
        <v>239</v>
      </c>
      <c r="Y12" s="451"/>
      <c r="Z12" s="451"/>
      <c r="AA12" s="451"/>
      <c r="AB12" s="247" t="s">
        <v>239</v>
      </c>
      <c r="AC12" s="247" t="s">
        <v>239</v>
      </c>
      <c r="AD12" s="247" t="s">
        <v>239</v>
      </c>
      <c r="AE12" s="247" t="s">
        <v>239</v>
      </c>
      <c r="AF12" s="451"/>
      <c r="AG12" s="451"/>
      <c r="AH12" s="451"/>
      <c r="AI12" s="451"/>
      <c r="AJ12" s="451"/>
      <c r="AK12" s="451"/>
      <c r="AL12" s="451"/>
      <c r="AM12" s="451"/>
      <c r="AN12" s="451"/>
      <c r="AO12" s="451"/>
      <c r="AP12" s="241"/>
      <c r="AQ12" s="210"/>
      <c r="AR12" s="210"/>
      <c r="AS12" s="210"/>
      <c r="AT12" s="210"/>
      <c r="AU12" s="210"/>
      <c r="AV12" s="210"/>
    </row>
    <row r="13" ht="13.5" customHeight="1">
      <c r="A13" s="242"/>
      <c r="B13" s="236"/>
      <c r="C13" s="237"/>
      <c r="D13" s="238" t="s">
        <v>273</v>
      </c>
      <c r="E13" s="246"/>
      <c r="F13" s="247" t="s">
        <v>239</v>
      </c>
      <c r="G13" s="247" t="s">
        <v>239</v>
      </c>
      <c r="H13" s="247" t="s">
        <v>239</v>
      </c>
      <c r="I13" s="247" t="s">
        <v>239</v>
      </c>
      <c r="J13" s="247" t="s">
        <v>239</v>
      </c>
      <c r="K13" s="240"/>
      <c r="L13" s="240"/>
      <c r="M13" s="247" t="s">
        <v>239</v>
      </c>
      <c r="N13" s="247" t="s">
        <v>239</v>
      </c>
      <c r="O13" s="247" t="s">
        <v>239</v>
      </c>
      <c r="P13" s="247" t="s">
        <v>239</v>
      </c>
      <c r="Q13" s="247" t="s">
        <v>239</v>
      </c>
      <c r="R13" s="247"/>
      <c r="S13" s="247" t="s">
        <v>239</v>
      </c>
      <c r="T13" s="247" t="s">
        <v>239</v>
      </c>
      <c r="U13" s="247" t="s">
        <v>239</v>
      </c>
      <c r="V13" s="417"/>
      <c r="W13" s="417"/>
      <c r="X13" s="417"/>
      <c r="Y13" s="247" t="s">
        <v>239</v>
      </c>
      <c r="Z13" s="247" t="s">
        <v>239</v>
      </c>
      <c r="AA13" s="247" t="s">
        <v>239</v>
      </c>
      <c r="AB13" s="417"/>
      <c r="AC13" s="417"/>
      <c r="AD13" s="417"/>
      <c r="AE13" s="417"/>
      <c r="AF13" s="247" t="s">
        <v>239</v>
      </c>
      <c r="AG13" s="247" t="s">
        <v>239</v>
      </c>
      <c r="AH13" s="247" t="s">
        <v>239</v>
      </c>
      <c r="AI13" s="247" t="s">
        <v>239</v>
      </c>
      <c r="AJ13" s="417"/>
      <c r="AK13" s="417"/>
      <c r="AL13" s="417"/>
      <c r="AM13" s="417"/>
      <c r="AN13" s="417"/>
      <c r="AO13" s="417"/>
      <c r="AP13" s="241"/>
      <c r="AQ13" s="210"/>
      <c r="AR13" s="210"/>
      <c r="AS13" s="210"/>
      <c r="AT13" s="210"/>
      <c r="AU13" s="210"/>
      <c r="AV13" s="210"/>
    </row>
    <row r="14" ht="13.5" customHeight="1">
      <c r="A14" s="242"/>
      <c r="B14" s="236" t="s">
        <v>636</v>
      </c>
      <c r="C14" s="237"/>
      <c r="D14" s="238"/>
      <c r="E14" s="246"/>
      <c r="F14" s="240"/>
      <c r="G14" s="240"/>
      <c r="H14" s="240"/>
      <c r="I14" s="240"/>
      <c r="J14" s="240"/>
      <c r="K14" s="240"/>
      <c r="L14" s="240"/>
      <c r="M14" s="240"/>
      <c r="N14" s="240"/>
      <c r="O14" s="240"/>
      <c r="P14" s="240"/>
      <c r="Q14" s="240"/>
      <c r="R14" s="240"/>
      <c r="S14" s="240"/>
      <c r="T14" s="240"/>
      <c r="U14" s="240"/>
      <c r="V14" s="451"/>
      <c r="W14" s="451"/>
      <c r="X14" s="451"/>
      <c r="Y14" s="451"/>
      <c r="Z14" s="451"/>
      <c r="AA14" s="451"/>
      <c r="AB14" s="451"/>
      <c r="AC14" s="451"/>
      <c r="AD14" s="451"/>
      <c r="AE14" s="451"/>
      <c r="AF14" s="451"/>
      <c r="AG14" s="451"/>
      <c r="AH14" s="451"/>
      <c r="AI14" s="451"/>
      <c r="AJ14" s="451"/>
      <c r="AK14" s="451"/>
      <c r="AL14" s="451"/>
      <c r="AM14" s="451"/>
      <c r="AN14" s="451"/>
      <c r="AO14" s="451"/>
      <c r="AP14" s="241"/>
      <c r="AQ14" s="248"/>
      <c r="AR14" s="210"/>
      <c r="AS14" s="210"/>
      <c r="AT14" s="210"/>
      <c r="AU14" s="210"/>
      <c r="AV14" s="210"/>
    </row>
    <row r="15" ht="13.5" customHeight="1">
      <c r="A15" s="242"/>
      <c r="B15" s="236"/>
      <c r="C15" s="237"/>
      <c r="D15" s="238" t="s">
        <v>637</v>
      </c>
      <c r="E15" s="246"/>
      <c r="F15" s="247" t="s">
        <v>239</v>
      </c>
      <c r="G15" s="240"/>
      <c r="H15" s="240"/>
      <c r="I15" s="240"/>
      <c r="J15" s="240"/>
      <c r="K15" s="240"/>
      <c r="L15" s="240"/>
      <c r="M15" s="247" t="s">
        <v>239</v>
      </c>
      <c r="N15" s="247" t="s">
        <v>239</v>
      </c>
      <c r="O15" s="247" t="s">
        <v>239</v>
      </c>
      <c r="P15" s="240"/>
      <c r="Q15" s="247"/>
      <c r="R15" s="247"/>
      <c r="S15" s="240"/>
      <c r="T15" s="240"/>
      <c r="U15" s="240"/>
      <c r="V15" s="451"/>
      <c r="W15" s="451"/>
      <c r="X15" s="451"/>
      <c r="Y15" s="451"/>
      <c r="Z15" s="451"/>
      <c r="AA15" s="451"/>
      <c r="AB15" s="451"/>
      <c r="AC15" s="451"/>
      <c r="AD15" s="451"/>
      <c r="AE15" s="451"/>
      <c r="AF15" s="247" t="s">
        <v>239</v>
      </c>
      <c r="AG15" s="451"/>
      <c r="AH15" s="451"/>
      <c r="AI15" s="451"/>
      <c r="AJ15" s="451"/>
      <c r="AK15" s="451"/>
      <c r="AL15" s="451"/>
      <c r="AM15" s="451"/>
      <c r="AN15" s="451"/>
      <c r="AO15" s="451"/>
      <c r="AP15" s="241"/>
      <c r="AQ15" s="210"/>
      <c r="AR15" s="210"/>
      <c r="AS15" s="210"/>
      <c r="AT15" s="210"/>
      <c r="AU15" s="210"/>
      <c r="AV15" s="210"/>
    </row>
    <row r="16" ht="13.5" customHeight="1">
      <c r="A16" s="242"/>
      <c r="B16" s="236"/>
      <c r="C16" s="237"/>
      <c r="D16" s="238" t="s">
        <v>638</v>
      </c>
      <c r="E16" s="246"/>
      <c r="F16" s="240"/>
      <c r="G16" s="247" t="s">
        <v>239</v>
      </c>
      <c r="H16" s="240"/>
      <c r="I16" s="247" t="s">
        <v>239</v>
      </c>
      <c r="J16" s="247" t="s">
        <v>239</v>
      </c>
      <c r="K16" s="240"/>
      <c r="L16" s="240"/>
      <c r="M16" s="240"/>
      <c r="N16" s="240"/>
      <c r="O16" s="240"/>
      <c r="P16" s="247" t="s">
        <v>239</v>
      </c>
      <c r="Q16" s="247" t="s">
        <v>239</v>
      </c>
      <c r="R16" s="247" t="s">
        <v>239</v>
      </c>
      <c r="S16" s="240"/>
      <c r="T16" s="240"/>
      <c r="U16" s="240"/>
      <c r="V16" s="451"/>
      <c r="W16" s="451"/>
      <c r="X16" s="451"/>
      <c r="Y16" s="247" t="s">
        <v>239</v>
      </c>
      <c r="Z16" s="247" t="s">
        <v>239</v>
      </c>
      <c r="AA16" s="247" t="s">
        <v>239</v>
      </c>
      <c r="AB16" s="451"/>
      <c r="AC16" s="451"/>
      <c r="AD16" s="451"/>
      <c r="AE16" s="451"/>
      <c r="AF16" s="451"/>
      <c r="AG16" s="247" t="s">
        <v>239</v>
      </c>
      <c r="AH16" s="451"/>
      <c r="AI16" s="451"/>
      <c r="AJ16" s="451"/>
      <c r="AK16" s="451"/>
      <c r="AL16" s="451"/>
      <c r="AM16" s="451"/>
      <c r="AN16" s="451"/>
      <c r="AO16" s="451"/>
      <c r="AP16" s="241"/>
      <c r="AQ16" s="210"/>
      <c r="AR16" s="210"/>
      <c r="AS16" s="210"/>
      <c r="AT16" s="210"/>
      <c r="AU16" s="210"/>
      <c r="AV16" s="210"/>
    </row>
    <row r="17" ht="13.5" customHeight="1">
      <c r="A17" s="242"/>
      <c r="B17" s="236"/>
      <c r="C17" s="237"/>
      <c r="D17" s="238" t="s">
        <v>639</v>
      </c>
      <c r="E17" s="246"/>
      <c r="F17" s="240"/>
      <c r="G17" s="240"/>
      <c r="H17" s="247" t="s">
        <v>239</v>
      </c>
      <c r="I17" s="240"/>
      <c r="J17" s="240"/>
      <c r="K17" s="240"/>
      <c r="L17" s="240"/>
      <c r="M17" s="240"/>
      <c r="N17" s="240"/>
      <c r="O17" s="240"/>
      <c r="P17" s="240"/>
      <c r="Q17" s="240"/>
      <c r="R17" s="240"/>
      <c r="S17" s="247" t="s">
        <v>239</v>
      </c>
      <c r="T17" s="247" t="s">
        <v>239</v>
      </c>
      <c r="U17" s="247" t="s">
        <v>239</v>
      </c>
      <c r="V17" s="451"/>
      <c r="W17" s="451"/>
      <c r="X17" s="451"/>
      <c r="Y17" s="451"/>
      <c r="Z17" s="451"/>
      <c r="AA17" s="451"/>
      <c r="AB17" s="451"/>
      <c r="AC17" s="451"/>
      <c r="AD17" s="451"/>
      <c r="AE17" s="451"/>
      <c r="AF17" s="451"/>
      <c r="AG17" s="451"/>
      <c r="AH17" s="247" t="s">
        <v>239</v>
      </c>
      <c r="AI17" s="247"/>
      <c r="AJ17" s="451"/>
      <c r="AK17" s="451"/>
      <c r="AL17" s="451"/>
      <c r="AM17" s="451"/>
      <c r="AN17" s="451"/>
      <c r="AO17" s="451"/>
      <c r="AP17" s="241"/>
      <c r="AQ17" s="210"/>
      <c r="AR17" s="210"/>
      <c r="AS17" s="210"/>
      <c r="AT17" s="210"/>
      <c r="AU17" s="210"/>
      <c r="AV17" s="210"/>
    </row>
    <row r="18" ht="13.5" customHeight="1">
      <c r="A18" s="242"/>
      <c r="B18" s="236"/>
      <c r="C18" s="237"/>
      <c r="D18" s="238" t="s">
        <v>273</v>
      </c>
      <c r="E18" s="352"/>
      <c r="F18" s="240"/>
      <c r="G18" s="240"/>
      <c r="H18" s="247"/>
      <c r="I18" s="240"/>
      <c r="J18" s="240"/>
      <c r="K18" s="247" t="s">
        <v>239</v>
      </c>
      <c r="L18" s="247" t="s">
        <v>239</v>
      </c>
      <c r="M18" s="240"/>
      <c r="N18" s="240"/>
      <c r="O18" s="240"/>
      <c r="P18" s="240"/>
      <c r="Q18" s="240"/>
      <c r="R18" s="240"/>
      <c r="S18" s="240"/>
      <c r="T18" s="240"/>
      <c r="U18" s="240"/>
      <c r="V18" s="247" t="s">
        <v>239</v>
      </c>
      <c r="W18" s="247" t="s">
        <v>239</v>
      </c>
      <c r="X18" s="247" t="s">
        <v>239</v>
      </c>
      <c r="Y18" s="451"/>
      <c r="Z18" s="451"/>
      <c r="AA18" s="451"/>
      <c r="AB18" s="247" t="s">
        <v>239</v>
      </c>
      <c r="AC18" s="247" t="s">
        <v>239</v>
      </c>
      <c r="AD18" s="247" t="s">
        <v>239</v>
      </c>
      <c r="AE18" s="247" t="s">
        <v>239</v>
      </c>
      <c r="AF18" s="451"/>
      <c r="AG18" s="451"/>
      <c r="AH18" s="451"/>
      <c r="AI18" s="247" t="s">
        <v>239</v>
      </c>
      <c r="AJ18" s="451"/>
      <c r="AK18" s="451"/>
      <c r="AL18" s="451"/>
      <c r="AM18" s="451"/>
      <c r="AN18" s="451"/>
      <c r="AO18" s="451"/>
      <c r="AP18" s="241"/>
      <c r="AQ18" s="210"/>
      <c r="AR18" s="210"/>
      <c r="AS18" s="210"/>
      <c r="AT18" s="210"/>
      <c r="AU18" s="210"/>
      <c r="AV18" s="210"/>
    </row>
    <row r="19" ht="13.5" customHeight="1">
      <c r="A19" s="242"/>
      <c r="B19" s="236" t="s">
        <v>501</v>
      </c>
      <c r="C19" s="237"/>
      <c r="D19" s="238"/>
      <c r="E19" s="245"/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0"/>
      <c r="U19" s="240"/>
      <c r="V19" s="451"/>
      <c r="W19" s="451"/>
      <c r="X19" s="451"/>
      <c r="Y19" s="451"/>
      <c r="Z19" s="451"/>
      <c r="AA19" s="451"/>
      <c r="AB19" s="451"/>
      <c r="AC19" s="451"/>
      <c r="AD19" s="451"/>
      <c r="AE19" s="451"/>
      <c r="AF19" s="451"/>
      <c r="AG19" s="451"/>
      <c r="AH19" s="451"/>
      <c r="AI19" s="451"/>
      <c r="AJ19" s="451"/>
      <c r="AK19" s="451"/>
      <c r="AL19" s="451"/>
      <c r="AM19" s="451"/>
      <c r="AN19" s="451"/>
      <c r="AO19" s="451"/>
      <c r="AP19" s="241"/>
      <c r="AQ19" s="210"/>
      <c r="AR19" s="210"/>
      <c r="AS19" s="210"/>
      <c r="AT19" s="210"/>
      <c r="AU19" s="210"/>
      <c r="AV19" s="210"/>
    </row>
    <row r="20" ht="13.5" customHeight="1">
      <c r="A20" s="242"/>
      <c r="B20" s="236"/>
      <c r="C20" s="237"/>
      <c r="D20" s="238" t="s">
        <v>642</v>
      </c>
      <c r="E20" s="246"/>
      <c r="F20" s="247" t="s">
        <v>239</v>
      </c>
      <c r="G20" s="240"/>
      <c r="H20" s="240"/>
      <c r="I20" s="240"/>
      <c r="J20" s="240"/>
      <c r="K20" s="240"/>
      <c r="L20" s="240"/>
      <c r="M20" s="247" t="s">
        <v>239</v>
      </c>
      <c r="N20" s="247" t="s">
        <v>239</v>
      </c>
      <c r="O20" s="247" t="s">
        <v>239</v>
      </c>
      <c r="P20" s="240"/>
      <c r="Q20" s="240"/>
      <c r="R20" s="240"/>
      <c r="S20" s="240"/>
      <c r="T20" s="240"/>
      <c r="U20" s="240"/>
      <c r="V20" s="451"/>
      <c r="W20" s="451"/>
      <c r="X20" s="451"/>
      <c r="Y20" s="451"/>
      <c r="Z20" s="451"/>
      <c r="AA20" s="451"/>
      <c r="AB20" s="451"/>
      <c r="AC20" s="451"/>
      <c r="AD20" s="451"/>
      <c r="AE20" s="451"/>
      <c r="AF20" s="247" t="s">
        <v>239</v>
      </c>
      <c r="AG20" s="451"/>
      <c r="AH20" s="451"/>
      <c r="AI20" s="451"/>
      <c r="AJ20" s="451"/>
      <c r="AK20" s="451"/>
      <c r="AL20" s="451"/>
      <c r="AM20" s="451"/>
      <c r="AN20" s="451"/>
      <c r="AO20" s="451"/>
      <c r="AP20" s="241"/>
      <c r="AQ20" s="210"/>
      <c r="AR20" s="210"/>
      <c r="AS20" s="210"/>
      <c r="AT20" s="210"/>
      <c r="AU20" s="210"/>
      <c r="AV20" s="210"/>
    </row>
    <row r="21" ht="13.5" customHeight="1">
      <c r="A21" s="242"/>
      <c r="B21" s="236"/>
      <c r="C21" s="237"/>
      <c r="D21" s="238" t="s">
        <v>273</v>
      </c>
      <c r="E21" s="246"/>
      <c r="F21" s="240"/>
      <c r="G21" s="247" t="s">
        <v>239</v>
      </c>
      <c r="H21" s="247" t="s">
        <v>239</v>
      </c>
      <c r="I21" s="247" t="s">
        <v>239</v>
      </c>
      <c r="J21" s="247" t="s">
        <v>239</v>
      </c>
      <c r="K21" s="247" t="s">
        <v>239</v>
      </c>
      <c r="L21" s="247" t="s">
        <v>239</v>
      </c>
      <c r="M21" s="240"/>
      <c r="N21" s="240"/>
      <c r="O21" s="240"/>
      <c r="P21" s="247" t="s">
        <v>239</v>
      </c>
      <c r="Q21" s="247" t="s">
        <v>239</v>
      </c>
      <c r="R21" s="247" t="s">
        <v>239</v>
      </c>
      <c r="S21" s="247" t="s">
        <v>239</v>
      </c>
      <c r="T21" s="247" t="s">
        <v>239</v>
      </c>
      <c r="U21" s="247" t="s">
        <v>239</v>
      </c>
      <c r="V21" s="247" t="s">
        <v>239</v>
      </c>
      <c r="W21" s="247" t="s">
        <v>239</v>
      </c>
      <c r="X21" s="247" t="s">
        <v>239</v>
      </c>
      <c r="Y21" s="247" t="s">
        <v>239</v>
      </c>
      <c r="Z21" s="247" t="s">
        <v>239</v>
      </c>
      <c r="AA21" s="247" t="s">
        <v>239</v>
      </c>
      <c r="AB21" s="247" t="s">
        <v>239</v>
      </c>
      <c r="AC21" s="247" t="s">
        <v>239</v>
      </c>
      <c r="AD21" s="247" t="s">
        <v>239</v>
      </c>
      <c r="AE21" s="247" t="s">
        <v>239</v>
      </c>
      <c r="AF21" s="247"/>
      <c r="AG21" s="247" t="s">
        <v>239</v>
      </c>
      <c r="AH21" s="247" t="s">
        <v>239</v>
      </c>
      <c r="AI21" s="247" t="s">
        <v>239</v>
      </c>
      <c r="AJ21" s="451"/>
      <c r="AK21" s="451"/>
      <c r="AL21" s="451"/>
      <c r="AM21" s="451"/>
      <c r="AN21" s="451"/>
      <c r="AO21" s="451"/>
      <c r="AP21" s="241"/>
      <c r="AQ21" s="210"/>
      <c r="AR21" s="210"/>
      <c r="AS21" s="210"/>
      <c r="AT21" s="210"/>
      <c r="AU21" s="210"/>
      <c r="AV21" s="210"/>
    </row>
    <row r="22" ht="13.5" customHeight="1">
      <c r="A22" s="242"/>
      <c r="B22" s="236" t="s">
        <v>643</v>
      </c>
      <c r="C22" s="237"/>
      <c r="D22" s="238"/>
      <c r="E22" s="246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0"/>
      <c r="U22" s="240"/>
      <c r="V22" s="451"/>
      <c r="W22" s="451"/>
      <c r="X22" s="451"/>
      <c r="Y22" s="451"/>
      <c r="Z22" s="451"/>
      <c r="AA22" s="451"/>
      <c r="AB22" s="451"/>
      <c r="AC22" s="451"/>
      <c r="AD22" s="451"/>
      <c r="AE22" s="451"/>
      <c r="AF22" s="451"/>
      <c r="AG22" s="451"/>
      <c r="AH22" s="451"/>
      <c r="AI22" s="451"/>
      <c r="AJ22" s="451"/>
      <c r="AK22" s="451"/>
      <c r="AL22" s="451"/>
      <c r="AM22" s="451"/>
      <c r="AN22" s="451"/>
      <c r="AO22" s="451"/>
      <c r="AP22" s="241"/>
      <c r="AQ22" s="248"/>
      <c r="AR22" s="210"/>
      <c r="AS22" s="210"/>
      <c r="AT22" s="210"/>
      <c r="AU22" s="210"/>
      <c r="AV22" s="210"/>
    </row>
    <row r="23" ht="13.5" customHeight="1">
      <c r="A23" s="242"/>
      <c r="B23" s="236"/>
      <c r="C23" s="237"/>
      <c r="D23" s="227" t="s">
        <v>644</v>
      </c>
      <c r="F23" s="240"/>
      <c r="G23" s="240"/>
      <c r="H23" s="247" t="s">
        <v>239</v>
      </c>
      <c r="I23" s="240"/>
      <c r="J23" s="240"/>
      <c r="K23" s="240"/>
      <c r="L23" s="240"/>
      <c r="M23" s="240"/>
      <c r="N23" s="240"/>
      <c r="O23" s="240"/>
      <c r="P23" s="240"/>
      <c r="Q23" s="240"/>
      <c r="R23" s="240"/>
      <c r="S23" s="247" t="s">
        <v>239</v>
      </c>
      <c r="T23" s="247" t="s">
        <v>239</v>
      </c>
      <c r="U23" s="247" t="s">
        <v>239</v>
      </c>
      <c r="V23" s="451"/>
      <c r="W23" s="451"/>
      <c r="X23" s="451"/>
      <c r="Y23" s="451"/>
      <c r="Z23" s="451"/>
      <c r="AA23" s="451"/>
      <c r="AB23" s="451"/>
      <c r="AC23" s="451"/>
      <c r="AD23" s="451"/>
      <c r="AE23" s="451"/>
      <c r="AF23" s="247"/>
      <c r="AG23" s="451"/>
      <c r="AH23" s="247" t="s">
        <v>239</v>
      </c>
      <c r="AI23" s="451"/>
      <c r="AJ23" s="451"/>
      <c r="AK23" s="451"/>
      <c r="AL23" s="451"/>
      <c r="AM23" s="451"/>
      <c r="AN23" s="451"/>
      <c r="AO23" s="451"/>
      <c r="AP23" s="241"/>
      <c r="AQ23" s="210"/>
      <c r="AR23" s="210"/>
      <c r="AS23" s="210"/>
      <c r="AT23" s="210"/>
      <c r="AU23" s="210"/>
      <c r="AV23" s="210"/>
    </row>
    <row r="24" ht="13.5" customHeight="1">
      <c r="A24" s="242"/>
      <c r="B24" s="236"/>
      <c r="C24" s="237"/>
      <c r="D24" s="238" t="s">
        <v>273</v>
      </c>
      <c r="E24" s="246"/>
      <c r="F24" s="247" t="s">
        <v>239</v>
      </c>
      <c r="G24" s="247" t="s">
        <v>239</v>
      </c>
      <c r="H24" s="240"/>
      <c r="I24" s="247" t="s">
        <v>239</v>
      </c>
      <c r="J24" s="247" t="s">
        <v>239</v>
      </c>
      <c r="K24" s="247" t="s">
        <v>239</v>
      </c>
      <c r="L24" s="247" t="s">
        <v>239</v>
      </c>
      <c r="M24" s="247" t="s">
        <v>239</v>
      </c>
      <c r="N24" s="247" t="s">
        <v>239</v>
      </c>
      <c r="O24" s="247" t="s">
        <v>239</v>
      </c>
      <c r="P24" s="247" t="s">
        <v>239</v>
      </c>
      <c r="Q24" s="247" t="s">
        <v>239</v>
      </c>
      <c r="R24" s="247" t="s">
        <v>239</v>
      </c>
      <c r="S24" s="247"/>
      <c r="T24" s="247"/>
      <c r="U24" s="247"/>
      <c r="V24" s="247" t="s">
        <v>239</v>
      </c>
      <c r="W24" s="247" t="s">
        <v>239</v>
      </c>
      <c r="X24" s="247" t="s">
        <v>239</v>
      </c>
      <c r="Y24" s="247" t="s">
        <v>239</v>
      </c>
      <c r="Z24" s="247" t="s">
        <v>239</v>
      </c>
      <c r="AA24" s="247" t="s">
        <v>239</v>
      </c>
      <c r="AB24" s="247" t="s">
        <v>239</v>
      </c>
      <c r="AC24" s="247" t="s">
        <v>239</v>
      </c>
      <c r="AD24" s="247" t="s">
        <v>239</v>
      </c>
      <c r="AE24" s="247" t="s">
        <v>239</v>
      </c>
      <c r="AF24" s="247" t="s">
        <v>239</v>
      </c>
      <c r="AG24" s="247" t="s">
        <v>239</v>
      </c>
      <c r="AH24" s="451"/>
      <c r="AI24" s="247" t="s">
        <v>239</v>
      </c>
      <c r="AJ24" s="451"/>
      <c r="AK24" s="451"/>
      <c r="AL24" s="451"/>
      <c r="AM24" s="451"/>
      <c r="AN24" s="451"/>
      <c r="AO24" s="451"/>
      <c r="AP24" s="241"/>
      <c r="AQ24" s="210"/>
      <c r="AR24" s="210"/>
      <c r="AS24" s="210"/>
      <c r="AT24" s="210"/>
      <c r="AU24" s="210"/>
      <c r="AV24" s="210"/>
    </row>
    <row r="25" ht="13.5" customHeight="1">
      <c r="A25" s="242"/>
      <c r="B25" s="236"/>
      <c r="C25" s="237"/>
      <c r="D25" s="238"/>
      <c r="E25" s="246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451"/>
      <c r="W25" s="451"/>
      <c r="X25" s="451"/>
      <c r="Y25" s="451"/>
      <c r="Z25" s="451"/>
      <c r="AA25" s="451"/>
      <c r="AB25" s="451"/>
      <c r="AC25" s="451"/>
      <c r="AD25" s="451"/>
      <c r="AE25" s="451"/>
      <c r="AF25" s="451"/>
      <c r="AG25" s="451"/>
      <c r="AH25" s="451"/>
      <c r="AI25" s="451"/>
      <c r="AJ25" s="451"/>
      <c r="AK25" s="451"/>
      <c r="AL25" s="451"/>
      <c r="AM25" s="451"/>
      <c r="AN25" s="451"/>
      <c r="AO25" s="451"/>
      <c r="AP25" s="241"/>
      <c r="AQ25" s="210"/>
      <c r="AR25" s="210"/>
      <c r="AS25" s="210"/>
      <c r="AT25" s="210"/>
      <c r="AU25" s="210"/>
      <c r="AV25" s="210"/>
    </row>
    <row r="26" ht="13.5" customHeight="1">
      <c r="A26" s="242"/>
      <c r="B26" s="236" t="s">
        <v>395</v>
      </c>
      <c r="C26" s="237"/>
      <c r="D26" s="238"/>
      <c r="E26" s="246"/>
      <c r="F26" s="240"/>
      <c r="G26" s="240"/>
      <c r="H26" s="240"/>
      <c r="I26" s="240"/>
      <c r="J26" s="240"/>
      <c r="K26" s="240"/>
      <c r="L26" s="240"/>
      <c r="M26" s="240"/>
      <c r="N26" s="240"/>
      <c r="O26" s="240"/>
      <c r="P26" s="240"/>
      <c r="Q26" s="240"/>
      <c r="R26" s="240"/>
      <c r="S26" s="240"/>
      <c r="T26" s="240"/>
      <c r="U26" s="240"/>
      <c r="V26" s="451"/>
      <c r="W26" s="451"/>
      <c r="X26" s="451"/>
      <c r="Y26" s="451"/>
      <c r="Z26" s="451"/>
      <c r="AA26" s="451"/>
      <c r="AB26" s="451"/>
      <c r="AC26" s="451"/>
      <c r="AD26" s="451"/>
      <c r="AE26" s="451"/>
      <c r="AF26" s="451"/>
      <c r="AG26" s="451"/>
      <c r="AH26" s="451"/>
      <c r="AI26" s="451"/>
      <c r="AJ26" s="451"/>
      <c r="AK26" s="451"/>
      <c r="AL26" s="451"/>
      <c r="AM26" s="451"/>
      <c r="AN26" s="451"/>
      <c r="AO26" s="451"/>
      <c r="AP26" s="241"/>
      <c r="AQ26" s="248"/>
      <c r="AR26" s="210"/>
      <c r="AS26" s="210"/>
      <c r="AT26" s="210"/>
      <c r="AU26" s="210"/>
      <c r="AV26" s="210"/>
    </row>
    <row r="27" ht="13.5" customHeight="1">
      <c r="A27" s="242"/>
      <c r="B27" s="236"/>
      <c r="C27" s="237"/>
      <c r="D27" s="238" t="s">
        <v>396</v>
      </c>
      <c r="E27" s="246"/>
      <c r="F27" s="240"/>
      <c r="G27" s="247" t="s">
        <v>239</v>
      </c>
      <c r="H27" s="240"/>
      <c r="I27" s="240"/>
      <c r="J27" s="240"/>
      <c r="K27" s="247" t="s">
        <v>239</v>
      </c>
      <c r="L27" s="240"/>
      <c r="M27" s="240"/>
      <c r="N27" s="240"/>
      <c r="O27" s="240"/>
      <c r="P27" s="247" t="s">
        <v>239</v>
      </c>
      <c r="Q27" s="247" t="s">
        <v>239</v>
      </c>
      <c r="R27" s="247" t="s">
        <v>239</v>
      </c>
      <c r="S27" s="240"/>
      <c r="T27" s="240"/>
      <c r="U27" s="240"/>
      <c r="V27" s="247" t="s">
        <v>239</v>
      </c>
      <c r="W27" s="247" t="s">
        <v>239</v>
      </c>
      <c r="X27" s="247" t="s">
        <v>239</v>
      </c>
      <c r="Y27" s="451"/>
      <c r="Z27" s="451"/>
      <c r="AA27" s="451"/>
      <c r="AB27" s="451"/>
      <c r="AC27" s="451"/>
      <c r="AD27" s="451"/>
      <c r="AE27" s="247" t="s">
        <v>239</v>
      </c>
      <c r="AF27" s="451"/>
      <c r="AG27" s="247" t="s">
        <v>239</v>
      </c>
      <c r="AH27" s="451"/>
      <c r="AI27" s="451"/>
      <c r="AJ27" s="451"/>
      <c r="AK27" s="451"/>
      <c r="AL27" s="451"/>
      <c r="AM27" s="451"/>
      <c r="AN27" s="451"/>
      <c r="AO27" s="451"/>
      <c r="AP27" s="241"/>
      <c r="AQ27" s="210"/>
      <c r="AR27" s="210"/>
      <c r="AS27" s="210"/>
      <c r="AT27" s="210"/>
      <c r="AU27" s="210"/>
      <c r="AV27" s="210"/>
    </row>
    <row r="28" ht="13.5" customHeight="1">
      <c r="A28" s="242"/>
      <c r="B28" s="236"/>
      <c r="C28" s="237"/>
      <c r="D28" s="238" t="s">
        <v>397</v>
      </c>
      <c r="E28" s="246"/>
      <c r="F28" s="240"/>
      <c r="G28" s="240"/>
      <c r="H28" s="240"/>
      <c r="I28" s="240"/>
      <c r="J28" s="247" t="s">
        <v>239</v>
      </c>
      <c r="K28" s="240"/>
      <c r="L28" s="247" t="s">
        <v>239</v>
      </c>
      <c r="M28" s="240"/>
      <c r="N28" s="240"/>
      <c r="O28" s="240"/>
      <c r="P28" s="240"/>
      <c r="Q28" s="240"/>
      <c r="R28" s="240"/>
      <c r="S28" s="240"/>
      <c r="T28" s="240"/>
      <c r="U28" s="240"/>
      <c r="V28" s="451"/>
      <c r="W28" s="451"/>
      <c r="X28" s="451"/>
      <c r="Y28" s="247" t="s">
        <v>239</v>
      </c>
      <c r="Z28" s="247" t="s">
        <v>239</v>
      </c>
      <c r="AA28" s="247" t="s">
        <v>239</v>
      </c>
      <c r="AB28" s="247" t="s">
        <v>239</v>
      </c>
      <c r="AC28" s="247" t="s">
        <v>239</v>
      </c>
      <c r="AD28" s="247" t="s">
        <v>239</v>
      </c>
      <c r="AE28" s="451"/>
      <c r="AF28" s="451"/>
      <c r="AG28" s="451"/>
      <c r="AH28" s="451"/>
      <c r="AI28" s="451"/>
      <c r="AJ28" s="451"/>
      <c r="AK28" s="451"/>
      <c r="AL28" s="451"/>
      <c r="AM28" s="451"/>
      <c r="AN28" s="451"/>
      <c r="AO28" s="451"/>
      <c r="AP28" s="241"/>
      <c r="AQ28" s="210"/>
      <c r="AR28" s="210"/>
      <c r="AS28" s="210"/>
      <c r="AT28" s="210"/>
      <c r="AU28" s="210"/>
      <c r="AV28" s="210"/>
    </row>
    <row r="29" ht="13.5" customHeight="1">
      <c r="A29" s="242"/>
      <c r="B29" s="236"/>
      <c r="C29" s="237"/>
      <c r="D29" s="238" t="s">
        <v>502</v>
      </c>
      <c r="E29" s="246"/>
      <c r="F29" s="240"/>
      <c r="G29" s="240"/>
      <c r="H29" s="240"/>
      <c r="I29" s="247" t="s">
        <v>239</v>
      </c>
      <c r="J29" s="240"/>
      <c r="K29" s="240"/>
      <c r="L29" s="240"/>
      <c r="M29" s="240"/>
      <c r="N29" s="240"/>
      <c r="O29" s="240"/>
      <c r="P29" s="240"/>
      <c r="Q29" s="240"/>
      <c r="R29" s="240"/>
      <c r="S29" s="240"/>
      <c r="T29" s="240"/>
      <c r="U29" s="240"/>
      <c r="V29" s="451"/>
      <c r="W29" s="451"/>
      <c r="X29" s="451"/>
      <c r="Y29" s="451"/>
      <c r="Z29" s="451"/>
      <c r="AA29" s="451"/>
      <c r="AB29" s="451"/>
      <c r="AC29" s="451"/>
      <c r="AD29" s="451"/>
      <c r="AE29" s="451"/>
      <c r="AF29" s="451"/>
      <c r="AG29" s="451"/>
      <c r="AH29" s="451"/>
      <c r="AI29" s="451"/>
      <c r="AJ29" s="451"/>
      <c r="AK29" s="451"/>
      <c r="AL29" s="451"/>
      <c r="AM29" s="451"/>
      <c r="AN29" s="451"/>
      <c r="AO29" s="451"/>
      <c r="AP29" s="241"/>
      <c r="AQ29" s="210"/>
      <c r="AR29" s="210"/>
      <c r="AS29" s="210"/>
      <c r="AT29" s="210"/>
      <c r="AU29" s="210"/>
      <c r="AV29" s="210"/>
    </row>
    <row r="30" ht="13.5" customHeight="1">
      <c r="A30" s="242"/>
      <c r="B30" s="236"/>
      <c r="C30" s="237"/>
      <c r="D30" s="238" t="s">
        <v>273</v>
      </c>
      <c r="E30" s="246"/>
      <c r="F30" s="247" t="s">
        <v>239</v>
      </c>
      <c r="G30" s="240"/>
      <c r="H30" s="247" t="s">
        <v>239</v>
      </c>
      <c r="I30" s="240"/>
      <c r="J30" s="240"/>
      <c r="K30" s="240"/>
      <c r="L30" s="240"/>
      <c r="M30" s="247" t="s">
        <v>239</v>
      </c>
      <c r="N30" s="247" t="s">
        <v>239</v>
      </c>
      <c r="O30" s="247" t="s">
        <v>239</v>
      </c>
      <c r="P30" s="240"/>
      <c r="Q30" s="247"/>
      <c r="R30" s="247"/>
      <c r="S30" s="247" t="s">
        <v>239</v>
      </c>
      <c r="T30" s="247" t="s">
        <v>239</v>
      </c>
      <c r="U30" s="247" t="s">
        <v>239</v>
      </c>
      <c r="V30" s="451"/>
      <c r="W30" s="451"/>
      <c r="X30" s="451"/>
      <c r="Y30" s="451"/>
      <c r="Z30" s="451"/>
      <c r="AA30" s="451"/>
      <c r="AB30" s="451"/>
      <c r="AC30" s="451"/>
      <c r="AD30" s="451"/>
      <c r="AE30" s="451"/>
      <c r="AF30" s="247" t="s">
        <v>239</v>
      </c>
      <c r="AG30" s="451"/>
      <c r="AH30" s="247" t="s">
        <v>239</v>
      </c>
      <c r="AI30" s="247" t="s">
        <v>239</v>
      </c>
      <c r="AJ30" s="451"/>
      <c r="AK30" s="451"/>
      <c r="AL30" s="451"/>
      <c r="AM30" s="451"/>
      <c r="AN30" s="451"/>
      <c r="AO30" s="451"/>
      <c r="AP30" s="241"/>
      <c r="AQ30" s="210"/>
      <c r="AR30" s="210"/>
      <c r="AS30" s="210"/>
      <c r="AT30" s="210"/>
      <c r="AU30" s="210"/>
      <c r="AV30" s="210"/>
    </row>
    <row r="31" ht="13.5" customHeight="1">
      <c r="A31" s="242"/>
      <c r="B31" s="236" t="s">
        <v>646</v>
      </c>
      <c r="C31" s="237"/>
      <c r="D31" s="238"/>
      <c r="E31" s="246"/>
      <c r="F31" s="240"/>
      <c r="G31" s="240"/>
      <c r="H31" s="240"/>
      <c r="I31" s="240"/>
      <c r="J31" s="240"/>
      <c r="K31" s="240"/>
      <c r="L31" s="240"/>
      <c r="M31" s="240"/>
      <c r="N31" s="240"/>
      <c r="O31" s="240"/>
      <c r="P31" s="240"/>
      <c r="Q31" s="240"/>
      <c r="R31" s="240"/>
      <c r="S31" s="240"/>
      <c r="T31" s="240"/>
      <c r="U31" s="240"/>
      <c r="V31" s="451"/>
      <c r="W31" s="451"/>
      <c r="X31" s="451"/>
      <c r="Y31" s="451"/>
      <c r="Z31" s="451"/>
      <c r="AA31" s="451"/>
      <c r="AB31" s="451"/>
      <c r="AC31" s="451"/>
      <c r="AD31" s="451"/>
      <c r="AE31" s="451"/>
      <c r="AF31" s="451"/>
      <c r="AG31" s="451"/>
      <c r="AH31" s="451"/>
      <c r="AI31" s="451"/>
      <c r="AJ31" s="451"/>
      <c r="AK31" s="451"/>
      <c r="AL31" s="451"/>
      <c r="AM31" s="451"/>
      <c r="AN31" s="451"/>
      <c r="AO31" s="451"/>
      <c r="AP31" s="241"/>
      <c r="AQ31" s="210"/>
      <c r="AR31" s="210"/>
      <c r="AS31" s="210"/>
      <c r="AT31" s="210"/>
      <c r="AU31" s="210"/>
      <c r="AV31" s="210"/>
    </row>
    <row r="32" ht="13.5" customHeight="1">
      <c r="A32" s="242"/>
      <c r="B32" s="236"/>
      <c r="C32" s="237"/>
      <c r="D32" s="393">
        <v>37787.0</v>
      </c>
      <c r="E32" s="246"/>
      <c r="F32" s="240"/>
      <c r="G32" s="240"/>
      <c r="H32" s="240"/>
      <c r="I32" s="240"/>
      <c r="J32" s="240"/>
      <c r="K32" s="240"/>
      <c r="L32" s="240"/>
      <c r="M32" s="240"/>
      <c r="N32" s="240"/>
      <c r="O32" s="240"/>
      <c r="P32" s="240"/>
      <c r="Q32" s="240"/>
      <c r="R32" s="240"/>
      <c r="S32" s="240"/>
      <c r="T32" s="240"/>
      <c r="U32" s="240"/>
      <c r="V32" s="451"/>
      <c r="W32" s="451"/>
      <c r="X32" s="451"/>
      <c r="Y32" s="451"/>
      <c r="Z32" s="451"/>
      <c r="AA32" s="451"/>
      <c r="AB32" s="451"/>
      <c r="AC32" s="451"/>
      <c r="AD32" s="451"/>
      <c r="AE32" s="247" t="s">
        <v>239</v>
      </c>
      <c r="AF32" s="247" t="s">
        <v>239</v>
      </c>
      <c r="AG32" s="247" t="s">
        <v>239</v>
      </c>
      <c r="AH32" s="247" t="s">
        <v>239</v>
      </c>
      <c r="AI32" s="451"/>
      <c r="AJ32" s="451"/>
      <c r="AK32" s="451"/>
      <c r="AL32" s="451"/>
      <c r="AM32" s="451"/>
      <c r="AN32" s="451"/>
      <c r="AO32" s="451"/>
      <c r="AP32" s="241"/>
      <c r="AQ32" s="210"/>
      <c r="AR32" s="210"/>
      <c r="AS32" s="210"/>
      <c r="AT32" s="210"/>
      <c r="AU32" s="210"/>
      <c r="AV32" s="210"/>
    </row>
    <row r="33" ht="13.5" customHeight="1">
      <c r="A33" s="242"/>
      <c r="B33" s="236"/>
      <c r="C33" s="237"/>
      <c r="D33" s="393">
        <v>45703.0</v>
      </c>
      <c r="E33" s="246"/>
      <c r="F33" s="247" t="s">
        <v>239</v>
      </c>
      <c r="G33" s="247" t="s">
        <v>239</v>
      </c>
      <c r="H33" s="247" t="s">
        <v>239</v>
      </c>
      <c r="I33" s="247" t="s">
        <v>239</v>
      </c>
      <c r="J33" s="247" t="s">
        <v>239</v>
      </c>
      <c r="K33" s="247" t="s">
        <v>239</v>
      </c>
      <c r="L33" s="247" t="s">
        <v>239</v>
      </c>
      <c r="M33" s="240"/>
      <c r="N33" s="240"/>
      <c r="O33" s="240"/>
      <c r="P33" s="240"/>
      <c r="Q33" s="240"/>
      <c r="R33" s="240"/>
      <c r="S33" s="240"/>
      <c r="T33" s="240"/>
      <c r="U33" s="240"/>
      <c r="V33" s="451"/>
      <c r="W33" s="451"/>
      <c r="X33" s="451"/>
      <c r="Y33" s="451"/>
      <c r="Z33" s="451"/>
      <c r="AA33" s="451"/>
      <c r="AB33" s="451"/>
      <c r="AC33" s="451"/>
      <c r="AD33" s="451"/>
      <c r="AE33" s="451"/>
      <c r="AF33" s="451"/>
      <c r="AG33" s="451"/>
      <c r="AH33" s="451"/>
      <c r="AI33" s="451"/>
      <c r="AJ33" s="451"/>
      <c r="AK33" s="451"/>
      <c r="AL33" s="451"/>
      <c r="AM33" s="451"/>
      <c r="AN33" s="451"/>
      <c r="AO33" s="451"/>
      <c r="AP33" s="241"/>
      <c r="AQ33" s="210"/>
      <c r="AR33" s="210"/>
      <c r="AS33" s="210"/>
      <c r="AT33" s="210"/>
      <c r="AU33" s="210"/>
      <c r="AV33" s="210"/>
    </row>
    <row r="34" ht="13.5" customHeight="1">
      <c r="A34" s="242"/>
      <c r="B34" s="236"/>
      <c r="C34" s="237"/>
      <c r="D34" s="238" t="s">
        <v>273</v>
      </c>
      <c r="E34" s="246"/>
      <c r="F34" s="240"/>
      <c r="G34" s="240"/>
      <c r="H34" s="240"/>
      <c r="I34" s="240"/>
      <c r="J34" s="240"/>
      <c r="L34" s="240"/>
      <c r="M34" s="247" t="s">
        <v>239</v>
      </c>
      <c r="N34" s="247" t="s">
        <v>239</v>
      </c>
      <c r="O34" s="247" t="s">
        <v>239</v>
      </c>
      <c r="P34" s="247" t="s">
        <v>239</v>
      </c>
      <c r="Q34" s="247" t="s">
        <v>239</v>
      </c>
      <c r="R34" s="247" t="s">
        <v>239</v>
      </c>
      <c r="S34" s="247" t="s">
        <v>239</v>
      </c>
      <c r="T34" s="247" t="s">
        <v>239</v>
      </c>
      <c r="U34" s="247" t="s">
        <v>239</v>
      </c>
      <c r="V34" s="247" t="s">
        <v>239</v>
      </c>
      <c r="W34" s="247" t="s">
        <v>239</v>
      </c>
      <c r="X34" s="247" t="s">
        <v>239</v>
      </c>
      <c r="Y34" s="247" t="s">
        <v>239</v>
      </c>
      <c r="Z34" s="247" t="s">
        <v>239</v>
      </c>
      <c r="AA34" s="247" t="s">
        <v>239</v>
      </c>
      <c r="AB34" s="247" t="s">
        <v>239</v>
      </c>
      <c r="AC34" s="247" t="s">
        <v>239</v>
      </c>
      <c r="AD34" s="247" t="s">
        <v>239</v>
      </c>
      <c r="AE34" s="451"/>
      <c r="AF34" s="451"/>
      <c r="AG34" s="451"/>
      <c r="AH34" s="451"/>
      <c r="AI34" s="247" t="s">
        <v>239</v>
      </c>
      <c r="AJ34" s="451"/>
      <c r="AK34" s="451"/>
      <c r="AL34" s="451"/>
      <c r="AM34" s="451"/>
      <c r="AN34" s="451"/>
      <c r="AO34" s="451"/>
      <c r="AP34" s="241"/>
      <c r="AQ34" s="210"/>
      <c r="AR34" s="210"/>
      <c r="AS34" s="210"/>
      <c r="AT34" s="210"/>
      <c r="AU34" s="210"/>
      <c r="AV34" s="210"/>
    </row>
    <row r="35" ht="13.5" customHeight="1">
      <c r="A35" s="242"/>
      <c r="B35" s="236" t="s">
        <v>650</v>
      </c>
      <c r="C35" s="237"/>
      <c r="D35" s="238"/>
      <c r="E35" s="246"/>
      <c r="F35" s="240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0"/>
      <c r="U35" s="240"/>
      <c r="V35" s="451"/>
      <c r="W35" s="451"/>
      <c r="X35" s="451"/>
      <c r="Y35" s="451"/>
      <c r="Z35" s="451"/>
      <c r="AA35" s="451"/>
      <c r="AB35" s="451"/>
      <c r="AC35" s="451"/>
      <c r="AD35" s="451"/>
      <c r="AE35" s="451"/>
      <c r="AF35" s="451"/>
      <c r="AG35" s="451"/>
      <c r="AH35" s="451"/>
      <c r="AI35" s="451"/>
      <c r="AJ35" s="451"/>
      <c r="AK35" s="451"/>
      <c r="AL35" s="451"/>
      <c r="AM35" s="451"/>
      <c r="AN35" s="451"/>
      <c r="AO35" s="451"/>
      <c r="AP35" s="241"/>
      <c r="AQ35" s="210"/>
      <c r="AR35" s="210"/>
      <c r="AS35" s="210"/>
      <c r="AT35" s="210"/>
      <c r="AU35" s="210"/>
      <c r="AV35" s="210"/>
    </row>
    <row r="36" ht="13.5" customHeight="1">
      <c r="A36" s="242"/>
      <c r="B36" s="236"/>
      <c r="C36" s="237"/>
      <c r="D36" s="393">
        <v>37794.0</v>
      </c>
      <c r="E36" s="246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0"/>
      <c r="U36" s="240"/>
      <c r="V36" s="451"/>
      <c r="W36" s="451"/>
      <c r="X36" s="451"/>
      <c r="Y36" s="451"/>
      <c r="Z36" s="451"/>
      <c r="AA36" s="451"/>
      <c r="AB36" s="451"/>
      <c r="AC36" s="451"/>
      <c r="AD36" s="451"/>
      <c r="AE36" s="247" t="s">
        <v>239</v>
      </c>
      <c r="AF36" s="247" t="s">
        <v>239</v>
      </c>
      <c r="AG36" s="247" t="s">
        <v>239</v>
      </c>
      <c r="AH36" s="247" t="s">
        <v>239</v>
      </c>
      <c r="AI36" s="451"/>
      <c r="AJ36" s="451"/>
      <c r="AK36" s="451"/>
      <c r="AL36" s="451"/>
      <c r="AM36" s="451"/>
      <c r="AN36" s="451"/>
      <c r="AO36" s="451"/>
      <c r="AP36" s="241"/>
      <c r="AQ36" s="210"/>
      <c r="AR36" s="210"/>
      <c r="AS36" s="210"/>
      <c r="AT36" s="210"/>
      <c r="AU36" s="210"/>
      <c r="AV36" s="210"/>
    </row>
    <row r="37" ht="13.5" customHeight="1">
      <c r="A37" s="242"/>
      <c r="B37" s="236"/>
      <c r="C37" s="237"/>
      <c r="D37" s="393">
        <v>45710.0</v>
      </c>
      <c r="E37" s="246"/>
      <c r="F37" s="247" t="s">
        <v>239</v>
      </c>
      <c r="G37" s="247" t="s">
        <v>239</v>
      </c>
      <c r="H37" s="247" t="s">
        <v>239</v>
      </c>
      <c r="I37" s="247" t="s">
        <v>239</v>
      </c>
      <c r="J37" s="247" t="s">
        <v>239</v>
      </c>
      <c r="K37" s="247" t="s">
        <v>239</v>
      </c>
      <c r="L37" s="247" t="s">
        <v>239</v>
      </c>
      <c r="M37" s="240"/>
      <c r="N37" s="240"/>
      <c r="O37" s="240"/>
      <c r="P37" s="240"/>
      <c r="Q37" s="240"/>
      <c r="R37" s="240"/>
      <c r="S37" s="247"/>
      <c r="T37" s="247"/>
      <c r="U37" s="247"/>
      <c r="V37" s="451"/>
      <c r="W37" s="451"/>
      <c r="X37" s="451"/>
      <c r="Y37" s="451"/>
      <c r="Z37" s="451"/>
      <c r="AA37" s="451"/>
      <c r="AB37" s="451"/>
      <c r="AC37" s="451"/>
      <c r="AD37" s="451"/>
      <c r="AE37" s="451"/>
      <c r="AF37" s="451"/>
      <c r="AG37" s="451"/>
      <c r="AH37" s="451"/>
      <c r="AI37" s="451"/>
      <c r="AJ37" s="451"/>
      <c r="AK37" s="451"/>
      <c r="AL37" s="451"/>
      <c r="AM37" s="451"/>
      <c r="AN37" s="451"/>
      <c r="AO37" s="451"/>
      <c r="AP37" s="241"/>
      <c r="AQ37" s="210"/>
      <c r="AR37" s="210"/>
      <c r="AS37" s="210"/>
      <c r="AT37" s="210"/>
      <c r="AU37" s="210"/>
      <c r="AV37" s="210"/>
    </row>
    <row r="38" ht="13.5" customHeight="1">
      <c r="A38" s="242"/>
      <c r="B38" s="236"/>
      <c r="C38" s="237"/>
      <c r="D38" s="238" t="s">
        <v>273</v>
      </c>
      <c r="E38" s="246"/>
      <c r="F38" s="240"/>
      <c r="G38" s="240"/>
      <c r="H38" s="240"/>
      <c r="I38" s="240"/>
      <c r="J38" s="240"/>
      <c r="L38" s="240"/>
      <c r="M38" s="247" t="s">
        <v>239</v>
      </c>
      <c r="N38" s="247" t="s">
        <v>239</v>
      </c>
      <c r="O38" s="247" t="s">
        <v>239</v>
      </c>
      <c r="P38" s="247" t="s">
        <v>239</v>
      </c>
      <c r="Q38" s="247" t="s">
        <v>239</v>
      </c>
      <c r="R38" s="247" t="s">
        <v>239</v>
      </c>
      <c r="S38" s="247" t="s">
        <v>239</v>
      </c>
      <c r="T38" s="247" t="s">
        <v>239</v>
      </c>
      <c r="U38" s="247" t="s">
        <v>239</v>
      </c>
      <c r="V38" s="247" t="s">
        <v>239</v>
      </c>
      <c r="W38" s="247" t="s">
        <v>239</v>
      </c>
      <c r="X38" s="247" t="s">
        <v>239</v>
      </c>
      <c r="Y38" s="247" t="s">
        <v>239</v>
      </c>
      <c r="Z38" s="247" t="s">
        <v>239</v>
      </c>
      <c r="AA38" s="247" t="s">
        <v>239</v>
      </c>
      <c r="AB38" s="247" t="s">
        <v>239</v>
      </c>
      <c r="AC38" s="247" t="s">
        <v>239</v>
      </c>
      <c r="AD38" s="247" t="s">
        <v>239</v>
      </c>
      <c r="AE38" s="451"/>
      <c r="AF38" s="451"/>
      <c r="AG38" s="451"/>
      <c r="AH38" s="451"/>
      <c r="AI38" s="247" t="s">
        <v>239</v>
      </c>
      <c r="AJ38" s="451"/>
      <c r="AK38" s="451"/>
      <c r="AL38" s="451"/>
      <c r="AM38" s="451"/>
      <c r="AN38" s="451"/>
      <c r="AO38" s="451"/>
      <c r="AP38" s="241"/>
      <c r="AQ38" s="210"/>
      <c r="AR38" s="210"/>
      <c r="AS38" s="210"/>
      <c r="AT38" s="210"/>
      <c r="AU38" s="210"/>
      <c r="AV38" s="210"/>
    </row>
    <row r="39" ht="13.5" customHeight="1">
      <c r="A39" s="242"/>
      <c r="B39" s="236" t="s">
        <v>651</v>
      </c>
      <c r="C39" s="237"/>
      <c r="D39" s="238"/>
      <c r="E39" s="246"/>
      <c r="F39" s="240"/>
      <c r="G39" s="240"/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240"/>
      <c r="S39" s="240"/>
      <c r="T39" s="240"/>
      <c r="U39" s="240"/>
      <c r="V39" s="451"/>
      <c r="W39" s="451"/>
      <c r="X39" s="451"/>
      <c r="Y39" s="451"/>
      <c r="Z39" s="451"/>
      <c r="AA39" s="451"/>
      <c r="AB39" s="451"/>
      <c r="AC39" s="451"/>
      <c r="AD39" s="451"/>
      <c r="AE39" s="451"/>
      <c r="AF39" s="451"/>
      <c r="AG39" s="451"/>
      <c r="AH39" s="451"/>
      <c r="AI39" s="451"/>
      <c r="AJ39" s="451"/>
      <c r="AK39" s="451"/>
      <c r="AL39" s="451"/>
      <c r="AM39" s="451"/>
      <c r="AN39" s="451"/>
      <c r="AO39" s="451"/>
      <c r="AP39" s="241"/>
      <c r="AQ39" s="210"/>
      <c r="AR39" s="210"/>
      <c r="AS39" s="210"/>
      <c r="AT39" s="210"/>
      <c r="AU39" s="210"/>
      <c r="AV39" s="210"/>
    </row>
    <row r="40" ht="13.5" customHeight="1">
      <c r="A40" s="242"/>
      <c r="B40" s="236"/>
      <c r="C40" s="237"/>
      <c r="D40" s="238">
        <v>2025.0</v>
      </c>
      <c r="E40" s="246"/>
      <c r="F40" s="247" t="s">
        <v>239</v>
      </c>
      <c r="G40" s="247" t="s">
        <v>239</v>
      </c>
      <c r="H40" s="247" t="s">
        <v>239</v>
      </c>
      <c r="I40" s="247" t="s">
        <v>239</v>
      </c>
      <c r="J40" s="247" t="s">
        <v>239</v>
      </c>
      <c r="K40" s="247" t="s">
        <v>239</v>
      </c>
      <c r="L40" s="247" t="s">
        <v>239</v>
      </c>
      <c r="M40" s="247" t="s">
        <v>239</v>
      </c>
      <c r="N40" s="247"/>
      <c r="O40" s="247"/>
      <c r="P40" s="247" t="s">
        <v>239</v>
      </c>
      <c r="Q40" s="240"/>
      <c r="R40" s="240"/>
      <c r="S40" s="247" t="s">
        <v>239</v>
      </c>
      <c r="V40" s="247" t="s">
        <v>239</v>
      </c>
      <c r="W40" s="451"/>
      <c r="X40" s="451"/>
      <c r="Y40" s="247" t="s">
        <v>239</v>
      </c>
      <c r="Z40" s="451"/>
      <c r="AA40" s="451"/>
      <c r="AB40" s="247" t="s">
        <v>239</v>
      </c>
      <c r="AC40" s="451"/>
      <c r="AD40" s="451"/>
      <c r="AE40" s="451"/>
      <c r="AF40" s="451"/>
      <c r="AG40" s="451"/>
      <c r="AH40" s="451"/>
      <c r="AI40" s="451"/>
      <c r="AJ40" s="451"/>
      <c r="AK40" s="451"/>
      <c r="AL40" s="451"/>
      <c r="AM40" s="451"/>
      <c r="AN40" s="451"/>
      <c r="AO40" s="451"/>
      <c r="AP40" s="241"/>
      <c r="AQ40" s="210"/>
      <c r="AR40" s="210"/>
      <c r="AS40" s="210"/>
      <c r="AT40" s="210"/>
      <c r="AU40" s="210"/>
      <c r="AV40" s="210"/>
    </row>
    <row r="41" ht="13.5" customHeight="1">
      <c r="A41" s="242"/>
      <c r="B41" s="236"/>
      <c r="C41" s="237"/>
      <c r="D41" s="238">
        <v>2003.0</v>
      </c>
      <c r="E41" s="246"/>
      <c r="F41" s="240"/>
      <c r="G41" s="240"/>
      <c r="H41" s="240"/>
      <c r="I41" s="240"/>
      <c r="J41" s="240"/>
      <c r="K41" s="240"/>
      <c r="L41" s="240"/>
      <c r="M41" s="240"/>
      <c r="N41" s="240"/>
      <c r="O41" s="240"/>
      <c r="P41" s="240"/>
      <c r="Q41" s="240"/>
      <c r="R41" s="240"/>
      <c r="S41" s="240"/>
      <c r="T41" s="240"/>
      <c r="U41" s="240"/>
      <c r="V41" s="451"/>
      <c r="W41" s="451"/>
      <c r="X41" s="451"/>
      <c r="Y41" s="451"/>
      <c r="Z41" s="451"/>
      <c r="AA41" s="451"/>
      <c r="AB41" s="451"/>
      <c r="AC41" s="451"/>
      <c r="AD41" s="451"/>
      <c r="AE41" s="247" t="s">
        <v>239</v>
      </c>
      <c r="AF41" s="247" t="s">
        <v>239</v>
      </c>
      <c r="AG41" s="247" t="s">
        <v>239</v>
      </c>
      <c r="AH41" s="247" t="s">
        <v>239</v>
      </c>
      <c r="AI41" s="451"/>
      <c r="AJ41" s="451"/>
      <c r="AK41" s="451"/>
      <c r="AL41" s="451"/>
      <c r="AM41" s="451"/>
      <c r="AN41" s="451"/>
      <c r="AO41" s="451"/>
      <c r="AP41" s="241"/>
      <c r="AQ41" s="210"/>
      <c r="AR41" s="210"/>
      <c r="AS41" s="210"/>
      <c r="AT41" s="210"/>
      <c r="AU41" s="210"/>
      <c r="AV41" s="210"/>
    </row>
    <row r="42" ht="13.5" customHeight="1">
      <c r="A42" s="242"/>
      <c r="B42" s="236"/>
      <c r="C42" s="237"/>
      <c r="D42" s="238" t="s">
        <v>273</v>
      </c>
      <c r="E42" s="246"/>
      <c r="F42" s="240"/>
      <c r="G42" s="240"/>
      <c r="H42" s="240"/>
      <c r="I42" s="240"/>
      <c r="J42" s="240"/>
      <c r="L42" s="240"/>
      <c r="M42" s="240"/>
      <c r="N42" s="247" t="s">
        <v>239</v>
      </c>
      <c r="O42" s="247" t="s">
        <v>239</v>
      </c>
      <c r="P42" s="240"/>
      <c r="Q42" s="247" t="s">
        <v>239</v>
      </c>
      <c r="R42" s="247" t="s">
        <v>239</v>
      </c>
      <c r="S42" s="240"/>
      <c r="T42" s="247" t="s">
        <v>239</v>
      </c>
      <c r="U42" s="247" t="s">
        <v>239</v>
      </c>
      <c r="V42" s="451"/>
      <c r="W42" s="247" t="s">
        <v>239</v>
      </c>
      <c r="X42" s="247" t="s">
        <v>239</v>
      </c>
      <c r="Y42" s="451"/>
      <c r="Z42" s="247" t="s">
        <v>239</v>
      </c>
      <c r="AA42" s="247" t="s">
        <v>239</v>
      </c>
      <c r="AB42" s="451"/>
      <c r="AC42" s="247" t="s">
        <v>239</v>
      </c>
      <c r="AD42" s="247" t="s">
        <v>239</v>
      </c>
      <c r="AE42" s="451"/>
      <c r="AF42" s="451"/>
      <c r="AG42" s="451"/>
      <c r="AH42" s="451"/>
      <c r="AI42" s="247" t="s">
        <v>239</v>
      </c>
      <c r="AJ42" s="451"/>
      <c r="AK42" s="451"/>
      <c r="AL42" s="451"/>
      <c r="AM42" s="451"/>
      <c r="AN42" s="451"/>
      <c r="AO42" s="451"/>
      <c r="AP42" s="241"/>
      <c r="AQ42" s="210"/>
      <c r="AR42" s="210"/>
      <c r="AS42" s="210"/>
      <c r="AT42" s="210"/>
      <c r="AU42" s="210"/>
      <c r="AV42" s="210"/>
    </row>
    <row r="43" ht="13.5" customHeight="1">
      <c r="A43" s="242"/>
      <c r="B43" s="236" t="s">
        <v>655</v>
      </c>
      <c r="C43" s="237"/>
      <c r="D43" s="238"/>
      <c r="E43" s="246"/>
      <c r="F43" s="240"/>
      <c r="G43" s="240"/>
      <c r="H43" s="240"/>
      <c r="I43" s="240"/>
      <c r="J43" s="240"/>
      <c r="K43" s="240"/>
      <c r="L43" s="240"/>
      <c r="M43" s="240"/>
      <c r="N43" s="240"/>
      <c r="O43" s="240"/>
      <c r="P43" s="240"/>
      <c r="Q43" s="240"/>
      <c r="R43" s="240"/>
      <c r="S43" s="240"/>
      <c r="T43" s="240"/>
      <c r="U43" s="240"/>
      <c r="V43" s="451"/>
      <c r="W43" s="451"/>
      <c r="X43" s="451"/>
      <c r="Y43" s="451"/>
      <c r="Z43" s="451"/>
      <c r="AA43" s="451"/>
      <c r="AB43" s="451"/>
      <c r="AC43" s="451"/>
      <c r="AD43" s="451"/>
      <c r="AE43" s="451"/>
      <c r="AF43" s="451"/>
      <c r="AG43" s="451"/>
      <c r="AH43" s="451"/>
      <c r="AI43" s="451"/>
      <c r="AJ43" s="451"/>
      <c r="AK43" s="451"/>
      <c r="AL43" s="451"/>
      <c r="AM43" s="451"/>
      <c r="AN43" s="451"/>
      <c r="AO43" s="451"/>
      <c r="AP43" s="241"/>
      <c r="AQ43" s="210"/>
      <c r="AR43" s="210"/>
      <c r="AS43" s="210"/>
      <c r="AT43" s="210"/>
      <c r="AU43" s="210"/>
      <c r="AV43" s="210"/>
    </row>
    <row r="44" ht="13.5" customHeight="1">
      <c r="A44" s="242"/>
      <c r="B44" s="236"/>
      <c r="C44" s="237"/>
      <c r="D44" s="238">
        <v>2.0</v>
      </c>
      <c r="E44" s="246"/>
      <c r="F44" s="247" t="s">
        <v>239</v>
      </c>
      <c r="G44" s="247" t="s">
        <v>239</v>
      </c>
      <c r="H44" s="247" t="s">
        <v>239</v>
      </c>
      <c r="I44" s="247" t="s">
        <v>239</v>
      </c>
      <c r="J44" s="247" t="s">
        <v>239</v>
      </c>
      <c r="K44" s="247" t="s">
        <v>239</v>
      </c>
      <c r="L44" s="247" t="s">
        <v>239</v>
      </c>
      <c r="M44" s="240"/>
      <c r="N44" s="247" t="s">
        <v>239</v>
      </c>
      <c r="O44" s="240"/>
      <c r="P44" s="240"/>
      <c r="Q44" s="247" t="s">
        <v>239</v>
      </c>
      <c r="R44" s="240"/>
      <c r="S44" s="240"/>
      <c r="T44" s="247" t="s">
        <v>239</v>
      </c>
      <c r="U44" s="240"/>
      <c r="V44" s="451"/>
      <c r="W44" s="247" t="s">
        <v>239</v>
      </c>
      <c r="X44" s="451"/>
      <c r="Y44" s="451"/>
      <c r="Z44" s="247" t="s">
        <v>239</v>
      </c>
      <c r="AA44" s="451"/>
      <c r="AB44" s="451"/>
      <c r="AC44" s="247" t="s">
        <v>239</v>
      </c>
      <c r="AD44" s="451"/>
      <c r="AE44" s="247" t="s">
        <v>239</v>
      </c>
      <c r="AF44" s="247" t="s">
        <v>239</v>
      </c>
      <c r="AG44" s="247" t="s">
        <v>239</v>
      </c>
      <c r="AH44" s="247" t="s">
        <v>239</v>
      </c>
      <c r="AI44" s="451"/>
      <c r="AJ44" s="451"/>
      <c r="AK44" s="451"/>
      <c r="AL44" s="451"/>
      <c r="AM44" s="451"/>
      <c r="AN44" s="451"/>
      <c r="AO44" s="451"/>
      <c r="AP44" s="241"/>
      <c r="AQ44" s="210"/>
      <c r="AR44" s="210"/>
      <c r="AS44" s="210"/>
      <c r="AT44" s="210"/>
      <c r="AU44" s="210"/>
      <c r="AV44" s="210"/>
    </row>
    <row r="45" ht="13.5" customHeight="1">
      <c r="A45" s="242"/>
      <c r="B45" s="236"/>
      <c r="C45" s="237"/>
      <c r="D45" s="238" t="s">
        <v>273</v>
      </c>
      <c r="E45" s="246"/>
      <c r="G45" s="240"/>
      <c r="H45" s="240"/>
      <c r="I45" s="240"/>
      <c r="J45" s="240"/>
      <c r="L45" s="240"/>
      <c r="M45" s="247" t="s">
        <v>239</v>
      </c>
      <c r="N45" s="240"/>
      <c r="O45" s="247" t="s">
        <v>239</v>
      </c>
      <c r="P45" s="247" t="s">
        <v>239</v>
      </c>
      <c r="Q45" s="240"/>
      <c r="R45" s="247" t="s">
        <v>239</v>
      </c>
      <c r="S45" s="247" t="s">
        <v>239</v>
      </c>
      <c r="T45" s="247"/>
      <c r="U45" s="247" t="s">
        <v>239</v>
      </c>
      <c r="V45" s="247" t="s">
        <v>239</v>
      </c>
      <c r="W45" s="451"/>
      <c r="X45" s="247" t="s">
        <v>239</v>
      </c>
      <c r="Y45" s="247" t="s">
        <v>239</v>
      </c>
      <c r="Z45" s="451"/>
      <c r="AA45" s="247" t="s">
        <v>239</v>
      </c>
      <c r="AB45" s="247" t="s">
        <v>239</v>
      </c>
      <c r="AC45" s="451"/>
      <c r="AD45" s="247" t="s">
        <v>239</v>
      </c>
      <c r="AE45" s="451"/>
      <c r="AF45" s="451"/>
      <c r="AG45" s="451"/>
      <c r="AH45" s="451"/>
      <c r="AI45" s="247" t="s">
        <v>239</v>
      </c>
      <c r="AJ45" s="451"/>
      <c r="AK45" s="451"/>
      <c r="AL45" s="451"/>
      <c r="AM45" s="451"/>
      <c r="AN45" s="451"/>
      <c r="AO45" s="451"/>
      <c r="AP45" s="241"/>
      <c r="AQ45" s="210"/>
      <c r="AR45" s="210"/>
      <c r="AS45" s="210"/>
      <c r="AT45" s="210"/>
      <c r="AU45" s="210"/>
      <c r="AV45" s="210"/>
    </row>
    <row r="46" ht="13.5" customHeight="1">
      <c r="A46" s="242"/>
      <c r="B46" s="236" t="s">
        <v>661</v>
      </c>
      <c r="C46" s="237"/>
      <c r="D46" s="238"/>
      <c r="E46" s="246"/>
      <c r="F46" s="240"/>
      <c r="G46" s="240"/>
      <c r="H46" s="240"/>
      <c r="I46" s="240"/>
      <c r="J46" s="240"/>
      <c r="K46" s="240"/>
      <c r="L46" s="240"/>
      <c r="M46" s="240"/>
      <c r="N46" s="240"/>
      <c r="O46" s="240"/>
      <c r="P46" s="240"/>
      <c r="Q46" s="240"/>
      <c r="R46" s="240"/>
      <c r="S46" s="240"/>
      <c r="T46" s="240"/>
      <c r="U46" s="240"/>
      <c r="V46" s="451"/>
      <c r="W46" s="451"/>
      <c r="X46" s="451"/>
      <c r="Y46" s="451"/>
      <c r="Z46" s="451"/>
      <c r="AA46" s="451"/>
      <c r="AB46" s="451"/>
      <c r="AC46" s="451"/>
      <c r="AD46" s="451"/>
      <c r="AE46" s="451"/>
      <c r="AF46" s="451"/>
      <c r="AG46" s="451"/>
      <c r="AH46" s="451"/>
      <c r="AI46" s="451"/>
      <c r="AJ46" s="451"/>
      <c r="AK46" s="451"/>
      <c r="AL46" s="451"/>
      <c r="AM46" s="451"/>
      <c r="AN46" s="451"/>
      <c r="AO46" s="451"/>
      <c r="AP46" s="241"/>
      <c r="AQ46" s="210"/>
      <c r="AR46" s="210"/>
      <c r="AS46" s="210"/>
      <c r="AT46" s="210"/>
      <c r="AU46" s="210"/>
      <c r="AV46" s="210"/>
    </row>
    <row r="47" ht="13.5" customHeight="1">
      <c r="A47" s="242"/>
      <c r="B47" s="236"/>
      <c r="C47" s="237"/>
      <c r="D47" s="238">
        <v>22.0</v>
      </c>
      <c r="E47" s="246"/>
      <c r="F47" s="240"/>
      <c r="G47" s="240"/>
      <c r="H47" s="240"/>
      <c r="I47" s="240"/>
      <c r="J47" s="240"/>
      <c r="K47" s="240"/>
      <c r="L47" s="240"/>
      <c r="M47" s="240"/>
      <c r="N47" s="240"/>
      <c r="O47" s="247" t="s">
        <v>239</v>
      </c>
      <c r="P47" s="240"/>
      <c r="Q47" s="240"/>
      <c r="R47" s="247" t="s">
        <v>239</v>
      </c>
      <c r="S47" s="240"/>
      <c r="T47" s="240"/>
      <c r="U47" s="247" t="s">
        <v>239</v>
      </c>
      <c r="V47" s="451"/>
      <c r="W47" s="451"/>
      <c r="X47" s="247" t="s">
        <v>239</v>
      </c>
      <c r="Y47" s="451"/>
      <c r="Z47" s="451"/>
      <c r="AA47" s="247" t="s">
        <v>239</v>
      </c>
      <c r="AB47" s="451"/>
      <c r="AC47" s="451"/>
      <c r="AD47" s="247" t="s">
        <v>239</v>
      </c>
      <c r="AE47" s="451"/>
      <c r="AF47" s="451"/>
      <c r="AG47" s="451"/>
      <c r="AH47" s="451"/>
      <c r="AI47" s="451"/>
      <c r="AJ47" s="451"/>
      <c r="AK47" s="451"/>
      <c r="AL47" s="451"/>
      <c r="AM47" s="451"/>
      <c r="AN47" s="451"/>
      <c r="AO47" s="451"/>
      <c r="AP47" s="241"/>
      <c r="AQ47" s="210"/>
      <c r="AR47" s="210"/>
      <c r="AS47" s="210"/>
      <c r="AT47" s="210"/>
      <c r="AU47" s="210"/>
      <c r="AV47" s="210"/>
    </row>
    <row r="48" ht="13.5" customHeight="1">
      <c r="A48" s="242"/>
      <c r="B48" s="236"/>
      <c r="C48" s="237"/>
      <c r="D48" s="238" t="s">
        <v>273</v>
      </c>
      <c r="E48" s="246"/>
      <c r="F48" s="247" t="s">
        <v>239</v>
      </c>
      <c r="G48" s="247" t="s">
        <v>239</v>
      </c>
      <c r="H48" s="247" t="s">
        <v>239</v>
      </c>
      <c r="I48" s="247" t="s">
        <v>239</v>
      </c>
      <c r="J48" s="247" t="s">
        <v>239</v>
      </c>
      <c r="K48" s="247" t="s">
        <v>239</v>
      </c>
      <c r="L48" s="247" t="s">
        <v>239</v>
      </c>
      <c r="M48" s="247" t="s">
        <v>239</v>
      </c>
      <c r="N48" s="247" t="s">
        <v>239</v>
      </c>
      <c r="O48" s="240"/>
      <c r="P48" s="247" t="s">
        <v>239</v>
      </c>
      <c r="Q48" s="247" t="s">
        <v>239</v>
      </c>
      <c r="R48" s="240"/>
      <c r="S48" s="247" t="s">
        <v>239</v>
      </c>
      <c r="T48" s="247" t="s">
        <v>239</v>
      </c>
      <c r="V48" s="247" t="s">
        <v>239</v>
      </c>
      <c r="W48" s="247" t="s">
        <v>239</v>
      </c>
      <c r="X48" s="451"/>
      <c r="Y48" s="247" t="s">
        <v>239</v>
      </c>
      <c r="Z48" s="247" t="s">
        <v>239</v>
      </c>
      <c r="AA48" s="451"/>
      <c r="AB48" s="247" t="s">
        <v>239</v>
      </c>
      <c r="AC48" s="247" t="s">
        <v>239</v>
      </c>
      <c r="AD48" s="451"/>
      <c r="AE48" s="247" t="s">
        <v>239</v>
      </c>
      <c r="AF48" s="247" t="s">
        <v>239</v>
      </c>
      <c r="AG48" s="247" t="s">
        <v>239</v>
      </c>
      <c r="AH48" s="247" t="s">
        <v>239</v>
      </c>
      <c r="AI48" s="247" t="s">
        <v>239</v>
      </c>
      <c r="AJ48" s="451"/>
      <c r="AK48" s="451"/>
      <c r="AL48" s="451"/>
      <c r="AM48" s="451"/>
      <c r="AN48" s="451"/>
      <c r="AO48" s="451"/>
      <c r="AP48" s="241"/>
      <c r="AQ48" s="210"/>
      <c r="AR48" s="210"/>
      <c r="AS48" s="210"/>
      <c r="AT48" s="210"/>
      <c r="AU48" s="210"/>
      <c r="AV48" s="210"/>
    </row>
    <row r="49" ht="13.5" customHeight="1">
      <c r="A49" s="242"/>
      <c r="B49" s="236"/>
      <c r="C49" s="237"/>
      <c r="D49" s="238"/>
      <c r="E49" s="246"/>
      <c r="F49" s="240"/>
      <c r="G49" s="240"/>
      <c r="H49" s="240"/>
      <c r="I49" s="240"/>
      <c r="J49" s="240"/>
      <c r="K49" s="240"/>
      <c r="L49" s="240"/>
      <c r="M49" s="240"/>
      <c r="N49" s="240"/>
      <c r="O49" s="240"/>
      <c r="P49" s="240"/>
      <c r="Q49" s="240"/>
      <c r="R49" s="240"/>
      <c r="S49" s="240"/>
      <c r="T49" s="451"/>
      <c r="U49" s="451"/>
      <c r="V49" s="451"/>
      <c r="W49" s="451"/>
      <c r="X49" s="451"/>
      <c r="Y49" s="451"/>
      <c r="Z49" s="451"/>
      <c r="AA49" s="451"/>
      <c r="AB49" s="451"/>
      <c r="AC49" s="451"/>
      <c r="AD49" s="451"/>
      <c r="AE49" s="451"/>
      <c r="AF49" s="451"/>
      <c r="AG49" s="451"/>
      <c r="AH49" s="451"/>
      <c r="AI49" s="451"/>
      <c r="AJ49" s="451"/>
      <c r="AK49" s="451"/>
      <c r="AL49" s="451"/>
      <c r="AM49" s="451"/>
      <c r="AN49" s="451"/>
      <c r="AO49" s="451"/>
      <c r="AP49" s="241"/>
      <c r="AQ49" s="210"/>
      <c r="AR49" s="210"/>
      <c r="AS49" s="210"/>
      <c r="AT49" s="210"/>
      <c r="AU49" s="210"/>
      <c r="AV49" s="210"/>
    </row>
    <row r="50" ht="13.5" customHeight="1">
      <c r="A50" s="242"/>
      <c r="B50" s="236"/>
      <c r="C50" s="237"/>
      <c r="D50" s="238"/>
      <c r="E50" s="246"/>
      <c r="F50" s="240"/>
      <c r="G50" s="240"/>
      <c r="H50" s="240"/>
      <c r="I50" s="240"/>
      <c r="J50" s="240"/>
      <c r="K50" s="240"/>
      <c r="L50" s="240"/>
      <c r="M50" s="240"/>
      <c r="N50" s="240"/>
      <c r="O50" s="240"/>
      <c r="P50" s="240"/>
      <c r="Q50" s="240"/>
      <c r="R50" s="240"/>
      <c r="S50" s="240"/>
      <c r="T50" s="451"/>
      <c r="U50" s="451"/>
      <c r="V50" s="451"/>
      <c r="W50" s="451"/>
      <c r="X50" s="451"/>
      <c r="Y50" s="451"/>
      <c r="Z50" s="451"/>
      <c r="AA50" s="451"/>
      <c r="AB50" s="451"/>
      <c r="AC50" s="451"/>
      <c r="AD50" s="451"/>
      <c r="AE50" s="451"/>
      <c r="AF50" s="451"/>
      <c r="AG50" s="451"/>
      <c r="AH50" s="451"/>
      <c r="AI50" s="451"/>
      <c r="AJ50" s="451"/>
      <c r="AK50" s="451"/>
      <c r="AL50" s="451"/>
      <c r="AM50" s="451"/>
      <c r="AN50" s="451"/>
      <c r="AO50" s="451"/>
      <c r="AP50" s="241"/>
      <c r="AQ50" s="210"/>
      <c r="AR50" s="210"/>
      <c r="AS50" s="210"/>
      <c r="AT50" s="210"/>
      <c r="AU50" s="210"/>
      <c r="AV50" s="210"/>
    </row>
    <row r="51" ht="13.5" customHeight="1">
      <c r="A51" s="242"/>
      <c r="B51" s="249"/>
      <c r="C51" s="250"/>
      <c r="D51" s="251"/>
      <c r="E51" s="252"/>
      <c r="F51" s="253"/>
      <c r="G51" s="253"/>
      <c r="H51" s="253"/>
      <c r="I51" s="253"/>
      <c r="J51" s="253"/>
      <c r="K51" s="253"/>
      <c r="L51" s="253"/>
      <c r="M51" s="253"/>
      <c r="N51" s="253"/>
      <c r="O51" s="253"/>
      <c r="P51" s="253"/>
      <c r="Q51" s="253"/>
      <c r="R51" s="253"/>
      <c r="S51" s="253"/>
      <c r="T51" s="453"/>
      <c r="U51" s="453"/>
      <c r="V51" s="453"/>
      <c r="W51" s="453"/>
      <c r="X51" s="453"/>
      <c r="Y51" s="453"/>
      <c r="Z51" s="453"/>
      <c r="AA51" s="453"/>
      <c r="AB51" s="453"/>
      <c r="AC51" s="453"/>
      <c r="AD51" s="453"/>
      <c r="AE51" s="453"/>
      <c r="AF51" s="453"/>
      <c r="AG51" s="453"/>
      <c r="AH51" s="453"/>
      <c r="AI51" s="453"/>
      <c r="AJ51" s="453"/>
      <c r="AK51" s="453"/>
      <c r="AL51" s="453"/>
      <c r="AM51" s="453"/>
      <c r="AN51" s="453"/>
      <c r="AO51" s="453"/>
      <c r="AP51" s="254"/>
      <c r="AQ51" s="210"/>
      <c r="AR51" s="210"/>
      <c r="AS51" s="210"/>
      <c r="AT51" s="210"/>
      <c r="AU51" s="210"/>
      <c r="AV51" s="210"/>
    </row>
    <row r="52" ht="15.75" customHeight="1">
      <c r="A52" s="255" t="s">
        <v>248</v>
      </c>
      <c r="B52" s="256" t="s">
        <v>249</v>
      </c>
      <c r="C52" s="257"/>
      <c r="D52" s="258"/>
      <c r="E52" s="259"/>
      <c r="F52" s="260"/>
      <c r="G52" s="260"/>
      <c r="H52" s="260"/>
      <c r="I52" s="260"/>
      <c r="J52" s="260"/>
      <c r="K52" s="260"/>
      <c r="L52" s="260"/>
      <c r="M52" s="260"/>
      <c r="N52" s="260"/>
      <c r="O52" s="260"/>
      <c r="P52" s="260"/>
      <c r="Q52" s="260"/>
      <c r="R52" s="260"/>
      <c r="S52" s="260"/>
      <c r="T52" s="454"/>
      <c r="U52" s="454"/>
      <c r="V52" s="454"/>
      <c r="W52" s="454"/>
      <c r="X52" s="454"/>
      <c r="Y52" s="454"/>
      <c r="Z52" s="454"/>
      <c r="AA52" s="454"/>
      <c r="AB52" s="454"/>
      <c r="AC52" s="454"/>
      <c r="AD52" s="454"/>
      <c r="AE52" s="454"/>
      <c r="AF52" s="454"/>
      <c r="AG52" s="454"/>
      <c r="AH52" s="454"/>
      <c r="AI52" s="454"/>
      <c r="AJ52" s="454"/>
      <c r="AK52" s="454"/>
      <c r="AL52" s="454"/>
      <c r="AM52" s="454"/>
      <c r="AN52" s="454"/>
      <c r="AO52" s="454"/>
      <c r="AP52" s="261"/>
    </row>
    <row r="53" ht="13.5" customHeight="1">
      <c r="A53" s="262"/>
      <c r="B53" s="263"/>
      <c r="C53" s="264"/>
      <c r="D53" s="265" t="s">
        <v>598</v>
      </c>
      <c r="E53" s="266"/>
      <c r="F53" s="247" t="s">
        <v>239</v>
      </c>
      <c r="G53" s="247" t="s">
        <v>239</v>
      </c>
      <c r="H53" s="247" t="s">
        <v>239</v>
      </c>
      <c r="I53" s="247" t="s">
        <v>239</v>
      </c>
      <c r="J53" s="247" t="s">
        <v>239</v>
      </c>
      <c r="K53" s="247" t="s">
        <v>239</v>
      </c>
      <c r="L53" s="247" t="s">
        <v>239</v>
      </c>
      <c r="M53" s="247" t="s">
        <v>239</v>
      </c>
      <c r="N53" s="247" t="s">
        <v>239</v>
      </c>
      <c r="O53" s="247" t="s">
        <v>239</v>
      </c>
      <c r="P53" s="247" t="s">
        <v>239</v>
      </c>
      <c r="Q53" s="247" t="s">
        <v>239</v>
      </c>
      <c r="R53" s="247" t="s">
        <v>239</v>
      </c>
      <c r="S53" s="247" t="s">
        <v>239</v>
      </c>
      <c r="T53" s="247" t="s">
        <v>239</v>
      </c>
      <c r="U53" s="247" t="s">
        <v>239</v>
      </c>
      <c r="V53" s="247" t="s">
        <v>239</v>
      </c>
      <c r="W53" s="247" t="s">
        <v>239</v>
      </c>
      <c r="X53" s="247" t="s">
        <v>239</v>
      </c>
      <c r="Y53" s="247" t="s">
        <v>239</v>
      </c>
      <c r="Z53" s="247" t="s">
        <v>239</v>
      </c>
      <c r="AA53" s="247" t="s">
        <v>239</v>
      </c>
      <c r="AB53" s="247" t="s">
        <v>239</v>
      </c>
      <c r="AC53" s="247" t="s">
        <v>239</v>
      </c>
      <c r="AD53" s="247" t="s">
        <v>239</v>
      </c>
      <c r="AE53" s="451"/>
      <c r="AF53" s="451"/>
      <c r="AG53" s="451"/>
      <c r="AH53" s="451"/>
      <c r="AI53" s="451"/>
      <c r="AJ53" s="451"/>
      <c r="AK53" s="451"/>
      <c r="AL53" s="451"/>
      <c r="AM53" s="451"/>
      <c r="AN53" s="451"/>
      <c r="AO53" s="451"/>
      <c r="AP53" s="241"/>
      <c r="AQ53" s="210"/>
      <c r="AR53" s="210"/>
      <c r="AS53" s="210"/>
      <c r="AT53" s="210"/>
      <c r="AU53" s="210"/>
      <c r="AV53" s="210"/>
    </row>
    <row r="54" ht="13.5" customHeight="1">
      <c r="A54" s="262"/>
      <c r="B54" s="263"/>
      <c r="C54" s="264"/>
      <c r="D54" s="265" t="s">
        <v>600</v>
      </c>
      <c r="E54" s="266"/>
      <c r="F54" s="240"/>
      <c r="G54" s="240"/>
      <c r="H54" s="240"/>
      <c r="I54" s="240"/>
      <c r="J54" s="240"/>
      <c r="K54" s="240"/>
      <c r="L54" s="240"/>
      <c r="M54" s="240"/>
      <c r="N54" s="240"/>
      <c r="O54" s="240"/>
      <c r="P54" s="240"/>
      <c r="Q54" s="240"/>
      <c r="R54" s="240"/>
      <c r="S54" s="240"/>
      <c r="T54" s="451"/>
      <c r="U54" s="451"/>
      <c r="V54" s="451"/>
      <c r="W54" s="451"/>
      <c r="X54" s="451"/>
      <c r="Y54" s="451"/>
      <c r="Z54" s="451"/>
      <c r="AA54" s="451"/>
      <c r="AB54" s="451"/>
      <c r="AC54" s="451"/>
      <c r="AD54" s="451"/>
      <c r="AE54" s="247" t="s">
        <v>239</v>
      </c>
      <c r="AF54" s="247" t="s">
        <v>239</v>
      </c>
      <c r="AG54" s="247" t="s">
        <v>239</v>
      </c>
      <c r="AH54" s="247" t="s">
        <v>239</v>
      </c>
      <c r="AI54" s="247" t="s">
        <v>239</v>
      </c>
      <c r="AJ54" s="451"/>
      <c r="AK54" s="451"/>
      <c r="AL54" s="451"/>
      <c r="AM54" s="451"/>
      <c r="AN54" s="451"/>
      <c r="AO54" s="451"/>
      <c r="AP54" s="241"/>
      <c r="AQ54" s="210"/>
      <c r="AR54" s="210"/>
      <c r="AS54" s="210"/>
      <c r="AT54" s="210"/>
      <c r="AU54" s="210"/>
      <c r="AV54" s="210"/>
    </row>
    <row r="55" ht="13.5" customHeight="1">
      <c r="A55" s="262"/>
      <c r="B55" s="267" t="s">
        <v>252</v>
      </c>
      <c r="C55" s="268"/>
      <c r="D55" s="265"/>
      <c r="E55" s="269"/>
      <c r="F55" s="240"/>
      <c r="G55" s="240"/>
      <c r="H55" s="240"/>
      <c r="I55" s="240"/>
      <c r="J55" s="240"/>
      <c r="K55" s="240"/>
      <c r="L55" s="240"/>
      <c r="M55" s="240"/>
      <c r="N55" s="240"/>
      <c r="O55" s="240"/>
      <c r="P55" s="240"/>
      <c r="Q55" s="240"/>
      <c r="R55" s="240"/>
      <c r="S55" s="240"/>
      <c r="T55" s="451"/>
      <c r="U55" s="451"/>
      <c r="V55" s="451"/>
      <c r="W55" s="451"/>
      <c r="X55" s="451"/>
      <c r="Y55" s="451"/>
      <c r="Z55" s="451"/>
      <c r="AA55" s="451"/>
      <c r="AB55" s="451"/>
      <c r="AC55" s="451"/>
      <c r="AD55" s="451"/>
      <c r="AE55" s="451"/>
      <c r="AF55" s="451"/>
      <c r="AG55" s="451"/>
      <c r="AH55" s="451"/>
      <c r="AI55" s="451"/>
      <c r="AJ55" s="451"/>
      <c r="AK55" s="451"/>
      <c r="AL55" s="451"/>
      <c r="AM55" s="451"/>
      <c r="AN55" s="451"/>
      <c r="AO55" s="451"/>
      <c r="AP55" s="241"/>
      <c r="AQ55" s="210"/>
      <c r="AR55" s="210"/>
      <c r="AS55" s="210"/>
      <c r="AT55" s="210"/>
      <c r="AU55" s="210"/>
      <c r="AV55" s="210"/>
    </row>
    <row r="56" ht="13.5" customHeight="1">
      <c r="A56" s="262"/>
      <c r="B56" s="267"/>
      <c r="C56" s="268"/>
      <c r="D56" s="265"/>
      <c r="E56" s="269"/>
      <c r="F56" s="240"/>
      <c r="G56" s="240"/>
      <c r="H56" s="240"/>
      <c r="I56" s="240"/>
      <c r="J56" s="240"/>
      <c r="K56" s="240"/>
      <c r="L56" s="240"/>
      <c r="M56" s="240"/>
      <c r="N56" s="240"/>
      <c r="O56" s="240"/>
      <c r="P56" s="240"/>
      <c r="Q56" s="240"/>
      <c r="R56" s="240"/>
      <c r="S56" s="240"/>
      <c r="T56" s="451"/>
      <c r="U56" s="451"/>
      <c r="V56" s="451"/>
      <c r="W56" s="451"/>
      <c r="X56" s="451"/>
      <c r="Y56" s="451"/>
      <c r="Z56" s="451"/>
      <c r="AA56" s="451"/>
      <c r="AB56" s="451"/>
      <c r="AC56" s="451"/>
      <c r="AD56" s="451"/>
      <c r="AE56" s="451"/>
      <c r="AF56" s="451"/>
      <c r="AG56" s="451"/>
      <c r="AH56" s="451"/>
      <c r="AI56" s="451"/>
      <c r="AJ56" s="451"/>
      <c r="AK56" s="451"/>
      <c r="AL56" s="451"/>
      <c r="AM56" s="451"/>
      <c r="AN56" s="451"/>
      <c r="AO56" s="451"/>
      <c r="AP56" s="241"/>
      <c r="AQ56" s="210"/>
      <c r="AR56" s="210"/>
      <c r="AS56" s="210"/>
      <c r="AT56" s="210"/>
      <c r="AU56" s="210"/>
      <c r="AV56" s="210"/>
    </row>
    <row r="57" ht="13.5" customHeight="1">
      <c r="A57" s="262"/>
      <c r="B57" s="267" t="s">
        <v>253</v>
      </c>
      <c r="C57" s="268"/>
      <c r="D57" s="265"/>
      <c r="E57" s="269"/>
      <c r="F57" s="240"/>
      <c r="G57" s="240"/>
      <c r="H57" s="240"/>
      <c r="I57" s="240"/>
      <c r="J57" s="240"/>
      <c r="K57" s="240"/>
      <c r="L57" s="240"/>
      <c r="M57" s="240"/>
      <c r="N57" s="240"/>
      <c r="O57" s="240"/>
      <c r="P57" s="240"/>
      <c r="Q57" s="240"/>
      <c r="R57" s="240"/>
      <c r="S57" s="240"/>
      <c r="T57" s="451"/>
      <c r="U57" s="451"/>
      <c r="V57" s="451"/>
      <c r="W57" s="451"/>
      <c r="X57" s="451"/>
      <c r="Y57" s="451"/>
      <c r="Z57" s="451"/>
      <c r="AA57" s="451"/>
      <c r="AB57" s="451"/>
      <c r="AC57" s="451"/>
      <c r="AD57" s="451"/>
      <c r="AE57" s="451"/>
      <c r="AF57" s="451"/>
      <c r="AG57" s="451"/>
      <c r="AH57" s="451"/>
      <c r="AI57" s="451"/>
      <c r="AJ57" s="451"/>
      <c r="AK57" s="451"/>
      <c r="AL57" s="451"/>
      <c r="AM57" s="451"/>
      <c r="AN57" s="451"/>
      <c r="AO57" s="451"/>
      <c r="AP57" s="241"/>
      <c r="AQ57" s="210"/>
      <c r="AR57" s="210"/>
      <c r="AS57" s="210"/>
      <c r="AT57" s="210"/>
      <c r="AU57" s="210"/>
      <c r="AV57" s="210"/>
    </row>
    <row r="58" ht="13.5" customHeight="1">
      <c r="A58" s="262"/>
      <c r="B58" s="267"/>
      <c r="C58" s="268"/>
      <c r="D58" s="265" t="s">
        <v>665</v>
      </c>
      <c r="E58" s="269"/>
      <c r="F58" s="247" t="s">
        <v>239</v>
      </c>
      <c r="G58" s="240"/>
      <c r="H58" s="240"/>
      <c r="I58" s="240"/>
      <c r="J58" s="240"/>
      <c r="K58" s="240"/>
      <c r="L58" s="240"/>
      <c r="M58" s="240"/>
      <c r="N58" s="240"/>
      <c r="O58" s="240"/>
      <c r="P58" s="240"/>
      <c r="Q58" s="240"/>
      <c r="R58" s="240"/>
      <c r="S58" s="240"/>
      <c r="T58" s="451"/>
      <c r="U58" s="451"/>
      <c r="V58" s="451"/>
      <c r="W58" s="451"/>
      <c r="X58" s="451"/>
      <c r="Y58" s="451"/>
      <c r="Z58" s="451"/>
      <c r="AA58" s="451"/>
      <c r="AB58" s="451"/>
      <c r="AC58" s="451"/>
      <c r="AD58" s="451"/>
      <c r="AE58" s="451"/>
      <c r="AF58" s="451"/>
      <c r="AG58" s="451"/>
      <c r="AH58" s="451"/>
      <c r="AI58" s="451"/>
      <c r="AJ58" s="451"/>
      <c r="AK58" s="451"/>
      <c r="AL58" s="451"/>
      <c r="AM58" s="451"/>
      <c r="AN58" s="451"/>
      <c r="AO58" s="451"/>
      <c r="AP58" s="241"/>
      <c r="AQ58" s="210"/>
      <c r="AR58" s="210"/>
      <c r="AS58" s="210"/>
      <c r="AT58" s="210"/>
      <c r="AU58" s="210"/>
      <c r="AV58" s="210"/>
    </row>
    <row r="59" ht="13.5" customHeight="1">
      <c r="A59" s="262"/>
      <c r="B59" s="389"/>
      <c r="C59" s="447"/>
      <c r="D59" s="401" t="s">
        <v>666</v>
      </c>
      <c r="E59" s="433"/>
      <c r="F59" s="374"/>
      <c r="G59" s="247" t="s">
        <v>239</v>
      </c>
      <c r="H59" s="274"/>
      <c r="I59" s="274"/>
      <c r="J59" s="274"/>
      <c r="K59" s="274"/>
      <c r="L59" s="274"/>
      <c r="M59" s="274"/>
      <c r="N59" s="274"/>
      <c r="O59" s="274"/>
      <c r="P59" s="274"/>
      <c r="Q59" s="274"/>
      <c r="R59" s="274"/>
      <c r="S59" s="274"/>
      <c r="T59" s="455"/>
      <c r="U59" s="455"/>
      <c r="V59" s="455"/>
      <c r="W59" s="455"/>
      <c r="X59" s="455"/>
      <c r="Y59" s="455"/>
      <c r="Z59" s="455"/>
      <c r="AA59" s="455"/>
      <c r="AB59" s="455"/>
      <c r="AC59" s="455"/>
      <c r="AD59" s="455"/>
      <c r="AE59" s="455"/>
      <c r="AF59" s="455"/>
      <c r="AG59" s="455"/>
      <c r="AH59" s="455"/>
      <c r="AI59" s="455"/>
      <c r="AJ59" s="455"/>
      <c r="AK59" s="455"/>
      <c r="AL59" s="455"/>
      <c r="AM59" s="455"/>
      <c r="AN59" s="455"/>
      <c r="AO59" s="455"/>
      <c r="AP59" s="275"/>
      <c r="AQ59" s="210"/>
      <c r="AR59" s="210"/>
      <c r="AS59" s="210"/>
      <c r="AT59" s="210"/>
      <c r="AU59" s="210"/>
      <c r="AV59" s="210"/>
    </row>
    <row r="60" ht="13.5" customHeight="1">
      <c r="A60" s="262"/>
      <c r="B60" s="389"/>
      <c r="C60" s="447"/>
      <c r="D60" s="401" t="s">
        <v>667</v>
      </c>
      <c r="E60" s="433"/>
      <c r="F60" s="374"/>
      <c r="G60" s="274"/>
      <c r="H60" s="247" t="s">
        <v>239</v>
      </c>
      <c r="I60" s="274"/>
      <c r="J60" s="274"/>
      <c r="K60" s="274"/>
      <c r="L60" s="274"/>
      <c r="M60" s="274"/>
      <c r="N60" s="274"/>
      <c r="O60" s="274"/>
      <c r="P60" s="274"/>
      <c r="Q60" s="274"/>
      <c r="R60" s="274"/>
      <c r="S60" s="274"/>
      <c r="T60" s="455"/>
      <c r="U60" s="455"/>
      <c r="V60" s="455"/>
      <c r="W60" s="455"/>
      <c r="X60" s="455"/>
      <c r="Y60" s="455"/>
      <c r="Z60" s="455"/>
      <c r="AA60" s="455"/>
      <c r="AB60" s="455"/>
      <c r="AC60" s="455"/>
      <c r="AD60" s="455"/>
      <c r="AE60" s="455"/>
      <c r="AF60" s="455"/>
      <c r="AG60" s="455"/>
      <c r="AH60" s="455"/>
      <c r="AI60" s="455"/>
      <c r="AJ60" s="455"/>
      <c r="AK60" s="455"/>
      <c r="AL60" s="455"/>
      <c r="AM60" s="455"/>
      <c r="AN60" s="455"/>
      <c r="AO60" s="455"/>
      <c r="AP60" s="275"/>
      <c r="AQ60" s="210"/>
      <c r="AR60" s="210"/>
      <c r="AS60" s="210"/>
      <c r="AT60" s="210"/>
      <c r="AU60" s="210"/>
      <c r="AV60" s="210"/>
    </row>
    <row r="61" ht="13.5" customHeight="1">
      <c r="A61" s="262"/>
      <c r="B61" s="389"/>
      <c r="C61" s="447"/>
      <c r="D61" s="401" t="s">
        <v>669</v>
      </c>
      <c r="E61" s="433"/>
      <c r="F61" s="374"/>
      <c r="G61" s="274"/>
      <c r="H61" s="274"/>
      <c r="I61" s="247" t="s">
        <v>239</v>
      </c>
      <c r="J61" s="274"/>
      <c r="K61" s="274"/>
      <c r="L61" s="274"/>
      <c r="M61" s="274"/>
      <c r="N61" s="274"/>
      <c r="O61" s="274"/>
      <c r="P61" s="274"/>
      <c r="Q61" s="274"/>
      <c r="R61" s="274"/>
      <c r="S61" s="274"/>
      <c r="T61" s="455"/>
      <c r="U61" s="455"/>
      <c r="V61" s="455"/>
      <c r="W61" s="455"/>
      <c r="X61" s="455"/>
      <c r="Y61" s="455"/>
      <c r="Z61" s="455"/>
      <c r="AA61" s="455"/>
      <c r="AB61" s="455"/>
      <c r="AC61" s="455"/>
      <c r="AD61" s="455"/>
      <c r="AE61" s="455"/>
      <c r="AF61" s="455"/>
      <c r="AG61" s="455"/>
      <c r="AH61" s="455"/>
      <c r="AI61" s="455"/>
      <c r="AJ61" s="455"/>
      <c r="AK61" s="455"/>
      <c r="AL61" s="455"/>
      <c r="AM61" s="455"/>
      <c r="AN61" s="455"/>
      <c r="AO61" s="455"/>
      <c r="AP61" s="275"/>
      <c r="AQ61" s="210"/>
      <c r="AR61" s="210"/>
      <c r="AS61" s="210"/>
      <c r="AT61" s="210"/>
      <c r="AU61" s="210"/>
      <c r="AV61" s="210"/>
    </row>
    <row r="62" ht="13.5" customHeight="1">
      <c r="A62" s="262"/>
      <c r="B62" s="389"/>
      <c r="C62" s="447"/>
      <c r="D62" s="401" t="s">
        <v>670</v>
      </c>
      <c r="E62" s="433"/>
      <c r="F62" s="374"/>
      <c r="G62" s="274"/>
      <c r="H62" s="274"/>
      <c r="I62" s="274"/>
      <c r="J62" s="247" t="s">
        <v>239</v>
      </c>
      <c r="K62" s="274"/>
      <c r="L62" s="274"/>
      <c r="M62" s="274"/>
      <c r="N62" s="274"/>
      <c r="O62" s="274"/>
      <c r="P62" s="274"/>
      <c r="Q62" s="274"/>
      <c r="R62" s="274"/>
      <c r="S62" s="274"/>
      <c r="T62" s="455"/>
      <c r="U62" s="455"/>
      <c r="V62" s="455"/>
      <c r="W62" s="455"/>
      <c r="X62" s="455"/>
      <c r="Y62" s="455"/>
      <c r="Z62" s="455"/>
      <c r="AA62" s="455"/>
      <c r="AB62" s="455"/>
      <c r="AC62" s="455"/>
      <c r="AD62" s="455"/>
      <c r="AE62" s="455"/>
      <c r="AF62" s="455"/>
      <c r="AG62" s="455"/>
      <c r="AH62" s="455"/>
      <c r="AI62" s="455"/>
      <c r="AJ62" s="455"/>
      <c r="AK62" s="455"/>
      <c r="AL62" s="455"/>
      <c r="AM62" s="455"/>
      <c r="AN62" s="455"/>
      <c r="AO62" s="455"/>
      <c r="AP62" s="275"/>
      <c r="AQ62" s="210"/>
      <c r="AR62" s="210"/>
      <c r="AS62" s="210"/>
      <c r="AT62" s="210"/>
      <c r="AU62" s="210"/>
      <c r="AV62" s="210"/>
    </row>
    <row r="63" ht="13.5" customHeight="1">
      <c r="A63" s="262"/>
      <c r="B63" s="389"/>
      <c r="C63" s="447"/>
      <c r="D63" s="401" t="s">
        <v>671</v>
      </c>
      <c r="E63" s="433"/>
      <c r="F63" s="374"/>
      <c r="G63" s="274"/>
      <c r="H63" s="274"/>
      <c r="I63" s="274"/>
      <c r="J63" s="374"/>
      <c r="K63" s="247" t="s">
        <v>239</v>
      </c>
      <c r="L63" s="274"/>
      <c r="M63" s="274"/>
      <c r="N63" s="274"/>
      <c r="O63" s="274"/>
      <c r="P63" s="274"/>
      <c r="Q63" s="274"/>
      <c r="R63" s="274"/>
      <c r="S63" s="274"/>
      <c r="T63" s="455"/>
      <c r="U63" s="455"/>
      <c r="V63" s="455"/>
      <c r="W63" s="455"/>
      <c r="X63" s="455"/>
      <c r="Y63" s="455"/>
      <c r="Z63" s="455"/>
      <c r="AA63" s="455"/>
      <c r="AB63" s="455"/>
      <c r="AC63" s="455"/>
      <c r="AD63" s="455"/>
      <c r="AE63" s="455"/>
      <c r="AF63" s="455"/>
      <c r="AG63" s="455"/>
      <c r="AH63" s="455"/>
      <c r="AI63" s="455"/>
      <c r="AJ63" s="455"/>
      <c r="AK63" s="455"/>
      <c r="AL63" s="455"/>
      <c r="AM63" s="455"/>
      <c r="AN63" s="455"/>
      <c r="AO63" s="455"/>
      <c r="AP63" s="275"/>
      <c r="AQ63" s="210"/>
      <c r="AR63" s="210"/>
      <c r="AS63" s="210"/>
      <c r="AT63" s="210"/>
      <c r="AU63" s="210"/>
      <c r="AV63" s="210"/>
    </row>
    <row r="64" ht="13.5" customHeight="1">
      <c r="A64" s="262"/>
      <c r="B64" s="389"/>
      <c r="C64" s="447"/>
      <c r="D64" s="401" t="s">
        <v>672</v>
      </c>
      <c r="E64" s="433"/>
      <c r="F64" s="374"/>
      <c r="G64" s="274"/>
      <c r="H64" s="274"/>
      <c r="I64" s="274"/>
      <c r="J64" s="374"/>
      <c r="K64" s="274"/>
      <c r="L64" s="247" t="s">
        <v>239</v>
      </c>
      <c r="M64" s="274"/>
      <c r="N64" s="274"/>
      <c r="O64" s="274"/>
      <c r="P64" s="274"/>
      <c r="Q64" s="274"/>
      <c r="R64" s="274"/>
      <c r="S64" s="274"/>
      <c r="T64" s="455"/>
      <c r="U64" s="455"/>
      <c r="V64" s="455"/>
      <c r="W64" s="455"/>
      <c r="X64" s="455"/>
      <c r="Y64" s="455"/>
      <c r="Z64" s="455"/>
      <c r="AA64" s="455"/>
      <c r="AB64" s="455"/>
      <c r="AC64" s="455"/>
      <c r="AD64" s="455"/>
      <c r="AE64" s="455"/>
      <c r="AF64" s="455"/>
      <c r="AG64" s="455"/>
      <c r="AH64" s="455"/>
      <c r="AI64" s="455"/>
      <c r="AJ64" s="455"/>
      <c r="AK64" s="455"/>
      <c r="AL64" s="455"/>
      <c r="AM64" s="455"/>
      <c r="AN64" s="455"/>
      <c r="AO64" s="455"/>
      <c r="AP64" s="275"/>
      <c r="AQ64" s="210"/>
      <c r="AR64" s="210"/>
      <c r="AS64" s="210"/>
      <c r="AT64" s="210"/>
      <c r="AU64" s="210"/>
      <c r="AV64" s="210"/>
    </row>
    <row r="65" ht="13.5" customHeight="1">
      <c r="A65" s="262"/>
      <c r="B65" s="389"/>
      <c r="C65" s="447"/>
      <c r="D65" s="401" t="s">
        <v>674</v>
      </c>
      <c r="E65" s="433"/>
      <c r="F65" s="374"/>
      <c r="G65" s="274"/>
      <c r="H65" s="274"/>
      <c r="I65" s="274"/>
      <c r="J65" s="374"/>
      <c r="K65" s="274"/>
      <c r="L65" s="274"/>
      <c r="M65" s="247" t="s">
        <v>239</v>
      </c>
      <c r="N65" s="274"/>
      <c r="O65" s="274"/>
      <c r="P65" s="274"/>
      <c r="Q65" s="274"/>
      <c r="R65" s="274"/>
      <c r="S65" s="274"/>
      <c r="T65" s="455"/>
      <c r="U65" s="455"/>
      <c r="V65" s="455"/>
      <c r="W65" s="455"/>
      <c r="X65" s="455"/>
      <c r="Y65" s="455"/>
      <c r="Z65" s="455"/>
      <c r="AA65" s="455"/>
      <c r="AB65" s="455"/>
      <c r="AC65" s="455"/>
      <c r="AD65" s="455"/>
      <c r="AE65" s="455"/>
      <c r="AF65" s="455"/>
      <c r="AG65" s="455"/>
      <c r="AH65" s="455"/>
      <c r="AI65" s="455"/>
      <c r="AJ65" s="455"/>
      <c r="AK65" s="455"/>
      <c r="AL65" s="455"/>
      <c r="AM65" s="455"/>
      <c r="AN65" s="455"/>
      <c r="AO65" s="455"/>
      <c r="AP65" s="275"/>
      <c r="AQ65" s="210"/>
      <c r="AR65" s="210"/>
      <c r="AS65" s="210"/>
      <c r="AT65" s="210"/>
      <c r="AU65" s="210"/>
      <c r="AV65" s="210"/>
    </row>
    <row r="66" ht="13.5" customHeight="1">
      <c r="A66" s="262"/>
      <c r="B66" s="389"/>
      <c r="C66" s="447"/>
      <c r="D66" s="401" t="s">
        <v>675</v>
      </c>
      <c r="E66" s="433"/>
      <c r="F66" s="374"/>
      <c r="G66" s="274"/>
      <c r="H66" s="274"/>
      <c r="I66" s="274"/>
      <c r="J66" s="374"/>
      <c r="K66" s="274"/>
      <c r="L66" s="274"/>
      <c r="M66" s="274"/>
      <c r="N66" s="247" t="s">
        <v>239</v>
      </c>
      <c r="O66" s="274"/>
      <c r="P66" s="274"/>
      <c r="Q66" s="274"/>
      <c r="R66" s="274"/>
      <c r="S66" s="274"/>
      <c r="T66" s="455"/>
      <c r="U66" s="455"/>
      <c r="V66" s="455"/>
      <c r="W66" s="455"/>
      <c r="X66" s="455"/>
      <c r="Y66" s="455"/>
      <c r="Z66" s="455"/>
      <c r="AA66" s="455"/>
      <c r="AB66" s="455"/>
      <c r="AC66" s="455"/>
      <c r="AD66" s="455"/>
      <c r="AE66" s="455"/>
      <c r="AF66" s="455"/>
      <c r="AG66" s="455"/>
      <c r="AH66" s="455"/>
      <c r="AI66" s="455"/>
      <c r="AJ66" s="455"/>
      <c r="AK66" s="455"/>
      <c r="AL66" s="455"/>
      <c r="AM66" s="455"/>
      <c r="AN66" s="455"/>
      <c r="AO66" s="455"/>
      <c r="AP66" s="275"/>
      <c r="AQ66" s="210"/>
      <c r="AR66" s="210"/>
      <c r="AS66" s="210"/>
      <c r="AT66" s="210"/>
      <c r="AU66" s="210"/>
      <c r="AV66" s="210"/>
    </row>
    <row r="67" ht="13.5" customHeight="1">
      <c r="A67" s="262"/>
      <c r="B67" s="389"/>
      <c r="C67" s="447"/>
      <c r="D67" s="401" t="s">
        <v>676</v>
      </c>
      <c r="E67" s="433"/>
      <c r="F67" s="374"/>
      <c r="G67" s="274"/>
      <c r="H67" s="274"/>
      <c r="I67" s="274"/>
      <c r="J67" s="374"/>
      <c r="K67" s="274"/>
      <c r="L67" s="274"/>
      <c r="M67" s="274"/>
      <c r="N67" s="274"/>
      <c r="O67" s="247" t="s">
        <v>239</v>
      </c>
      <c r="P67" s="274"/>
      <c r="Q67" s="274"/>
      <c r="R67" s="274"/>
      <c r="S67" s="274"/>
      <c r="T67" s="455"/>
      <c r="U67" s="455"/>
      <c r="V67" s="455"/>
      <c r="W67" s="455"/>
      <c r="X67" s="455"/>
      <c r="Y67" s="455"/>
      <c r="Z67" s="455"/>
      <c r="AA67" s="455"/>
      <c r="AB67" s="455"/>
      <c r="AC67" s="455"/>
      <c r="AD67" s="455"/>
      <c r="AE67" s="455"/>
      <c r="AF67" s="455"/>
      <c r="AG67" s="455"/>
      <c r="AH67" s="455"/>
      <c r="AI67" s="455"/>
      <c r="AJ67" s="455"/>
      <c r="AK67" s="455"/>
      <c r="AL67" s="455"/>
      <c r="AM67" s="455"/>
      <c r="AN67" s="455"/>
      <c r="AO67" s="455"/>
      <c r="AP67" s="275"/>
      <c r="AQ67" s="210"/>
      <c r="AR67" s="210"/>
      <c r="AS67" s="210"/>
      <c r="AT67" s="210"/>
      <c r="AU67" s="210"/>
      <c r="AV67" s="210"/>
    </row>
    <row r="68" ht="13.5" customHeight="1">
      <c r="A68" s="262"/>
      <c r="B68" s="389"/>
      <c r="C68" s="447"/>
      <c r="D68" s="401" t="s">
        <v>677</v>
      </c>
      <c r="E68" s="433"/>
      <c r="F68" s="374"/>
      <c r="G68" s="274"/>
      <c r="H68" s="274"/>
      <c r="I68" s="274"/>
      <c r="J68" s="374"/>
      <c r="K68" s="274"/>
      <c r="L68" s="274"/>
      <c r="M68" s="274"/>
      <c r="N68" s="274"/>
      <c r="O68" s="274"/>
      <c r="P68" s="247" t="s">
        <v>239</v>
      </c>
      <c r="Q68" s="274"/>
      <c r="R68" s="274"/>
      <c r="S68" s="274"/>
      <c r="T68" s="455"/>
      <c r="U68" s="455"/>
      <c r="V68" s="455"/>
      <c r="W68" s="455"/>
      <c r="X68" s="455"/>
      <c r="Y68" s="455"/>
      <c r="Z68" s="455"/>
      <c r="AA68" s="455"/>
      <c r="AB68" s="455"/>
      <c r="AC68" s="455"/>
      <c r="AD68" s="455"/>
      <c r="AE68" s="455"/>
      <c r="AF68" s="455"/>
      <c r="AG68" s="455"/>
      <c r="AH68" s="455"/>
      <c r="AI68" s="455"/>
      <c r="AJ68" s="455"/>
      <c r="AK68" s="455"/>
      <c r="AL68" s="455"/>
      <c r="AM68" s="455"/>
      <c r="AN68" s="455"/>
      <c r="AO68" s="455"/>
      <c r="AP68" s="275"/>
      <c r="AQ68" s="210"/>
      <c r="AR68" s="210"/>
      <c r="AS68" s="210"/>
      <c r="AT68" s="210"/>
      <c r="AU68" s="210"/>
      <c r="AV68" s="210"/>
    </row>
    <row r="69" ht="13.5" customHeight="1">
      <c r="A69" s="262"/>
      <c r="B69" s="389"/>
      <c r="C69" s="447"/>
      <c r="D69" s="401" t="s">
        <v>678</v>
      </c>
      <c r="E69" s="433"/>
      <c r="F69" s="374"/>
      <c r="G69" s="274"/>
      <c r="H69" s="274"/>
      <c r="I69" s="274"/>
      <c r="J69" s="374"/>
      <c r="K69" s="274"/>
      <c r="L69" s="274"/>
      <c r="M69" s="274"/>
      <c r="N69" s="274"/>
      <c r="O69" s="274"/>
      <c r="P69" s="274"/>
      <c r="Q69" s="247" t="s">
        <v>239</v>
      </c>
      <c r="R69" s="274"/>
      <c r="S69" s="274"/>
      <c r="T69" s="455"/>
      <c r="U69" s="455"/>
      <c r="V69" s="455"/>
      <c r="W69" s="455"/>
      <c r="X69" s="455"/>
      <c r="Y69" s="455"/>
      <c r="Z69" s="455"/>
      <c r="AA69" s="455"/>
      <c r="AB69" s="455"/>
      <c r="AC69" s="455"/>
      <c r="AD69" s="455"/>
      <c r="AE69" s="455"/>
      <c r="AF69" s="455"/>
      <c r="AG69" s="455"/>
      <c r="AH69" s="455"/>
      <c r="AI69" s="455"/>
      <c r="AJ69" s="455"/>
      <c r="AK69" s="455"/>
      <c r="AL69" s="455"/>
      <c r="AM69" s="455"/>
      <c r="AN69" s="455"/>
      <c r="AO69" s="455"/>
      <c r="AP69" s="275"/>
      <c r="AQ69" s="210"/>
      <c r="AR69" s="210"/>
      <c r="AS69" s="210"/>
      <c r="AT69" s="210"/>
      <c r="AU69" s="210"/>
      <c r="AV69" s="210"/>
    </row>
    <row r="70" ht="13.5" customHeight="1">
      <c r="A70" s="262"/>
      <c r="B70" s="389"/>
      <c r="C70" s="447"/>
      <c r="D70" s="401" t="s">
        <v>679</v>
      </c>
      <c r="E70" s="433"/>
      <c r="F70" s="374"/>
      <c r="G70" s="274"/>
      <c r="H70" s="274"/>
      <c r="I70" s="274"/>
      <c r="J70" s="374"/>
      <c r="K70" s="274"/>
      <c r="L70" s="274"/>
      <c r="M70" s="274"/>
      <c r="N70" s="274"/>
      <c r="O70" s="274"/>
      <c r="P70" s="274"/>
      <c r="Q70" s="274"/>
      <c r="R70" s="247" t="s">
        <v>239</v>
      </c>
      <c r="S70" s="274"/>
      <c r="T70" s="455"/>
      <c r="U70" s="455"/>
      <c r="V70" s="455"/>
      <c r="W70" s="455"/>
      <c r="X70" s="455"/>
      <c r="Y70" s="455"/>
      <c r="Z70" s="455"/>
      <c r="AA70" s="455"/>
      <c r="AB70" s="455"/>
      <c r="AC70" s="455"/>
      <c r="AD70" s="455"/>
      <c r="AE70" s="455"/>
      <c r="AF70" s="455"/>
      <c r="AG70" s="455"/>
      <c r="AH70" s="455"/>
      <c r="AI70" s="455"/>
      <c r="AJ70" s="455"/>
      <c r="AK70" s="455"/>
      <c r="AL70" s="455"/>
      <c r="AM70" s="455"/>
      <c r="AN70" s="455"/>
      <c r="AO70" s="455"/>
      <c r="AP70" s="275"/>
      <c r="AQ70" s="210"/>
      <c r="AR70" s="210"/>
      <c r="AS70" s="210"/>
      <c r="AT70" s="210"/>
      <c r="AU70" s="210"/>
      <c r="AV70" s="210"/>
    </row>
    <row r="71" ht="13.5" customHeight="1">
      <c r="A71" s="262"/>
      <c r="B71" s="389"/>
      <c r="C71" s="447"/>
      <c r="D71" s="401" t="s">
        <v>680</v>
      </c>
      <c r="E71" s="433"/>
      <c r="F71" s="374"/>
      <c r="G71" s="274"/>
      <c r="H71" s="274"/>
      <c r="I71" s="274"/>
      <c r="J71" s="374"/>
      <c r="K71" s="274"/>
      <c r="L71" s="274"/>
      <c r="M71" s="274"/>
      <c r="N71" s="274"/>
      <c r="O71" s="274"/>
      <c r="P71" s="274"/>
      <c r="Q71" s="274"/>
      <c r="R71" s="274"/>
      <c r="S71" s="247" t="s">
        <v>239</v>
      </c>
      <c r="T71" s="455"/>
      <c r="U71" s="455"/>
      <c r="V71" s="455"/>
      <c r="W71" s="455"/>
      <c r="X71" s="455"/>
      <c r="Y71" s="455"/>
      <c r="Z71" s="455"/>
      <c r="AA71" s="455"/>
      <c r="AB71" s="455"/>
      <c r="AC71" s="455"/>
      <c r="AD71" s="455"/>
      <c r="AE71" s="455"/>
      <c r="AF71" s="455"/>
      <c r="AG71" s="455"/>
      <c r="AH71" s="455"/>
      <c r="AI71" s="455"/>
      <c r="AJ71" s="455"/>
      <c r="AK71" s="455"/>
      <c r="AL71" s="455"/>
      <c r="AM71" s="455"/>
      <c r="AN71" s="455"/>
      <c r="AO71" s="455"/>
      <c r="AP71" s="275"/>
      <c r="AQ71" s="210"/>
      <c r="AR71" s="210"/>
      <c r="AS71" s="210"/>
      <c r="AT71" s="210"/>
      <c r="AU71" s="210"/>
      <c r="AV71" s="210"/>
    </row>
    <row r="72" ht="13.5" customHeight="1">
      <c r="A72" s="262"/>
      <c r="B72" s="389"/>
      <c r="C72" s="447"/>
      <c r="D72" s="401" t="s">
        <v>681</v>
      </c>
      <c r="E72" s="433"/>
      <c r="F72" s="374"/>
      <c r="G72" s="274"/>
      <c r="H72" s="274"/>
      <c r="I72" s="274"/>
      <c r="J72" s="374"/>
      <c r="K72" s="274"/>
      <c r="L72" s="274"/>
      <c r="M72" s="274"/>
      <c r="N72" s="274"/>
      <c r="O72" s="274"/>
      <c r="P72" s="274"/>
      <c r="Q72" s="274"/>
      <c r="R72" s="274"/>
      <c r="S72" s="274"/>
      <c r="T72" s="247" t="s">
        <v>239</v>
      </c>
      <c r="U72" s="455"/>
      <c r="V72" s="455"/>
      <c r="W72" s="455"/>
      <c r="X72" s="455"/>
      <c r="Y72" s="455"/>
      <c r="Z72" s="455"/>
      <c r="AA72" s="455"/>
      <c r="AB72" s="455"/>
      <c r="AC72" s="455"/>
      <c r="AD72" s="455"/>
      <c r="AE72" s="455"/>
      <c r="AF72" s="455"/>
      <c r="AG72" s="455"/>
      <c r="AH72" s="455"/>
      <c r="AI72" s="455"/>
      <c r="AJ72" s="455"/>
      <c r="AK72" s="455"/>
      <c r="AL72" s="455"/>
      <c r="AM72" s="455"/>
      <c r="AN72" s="455"/>
      <c r="AO72" s="455"/>
      <c r="AP72" s="275"/>
      <c r="AQ72" s="210"/>
      <c r="AR72" s="210"/>
      <c r="AS72" s="210"/>
      <c r="AT72" s="210"/>
      <c r="AU72" s="210"/>
      <c r="AV72" s="210"/>
    </row>
    <row r="73" ht="13.5" customHeight="1">
      <c r="A73" s="262"/>
      <c r="B73" s="389"/>
      <c r="C73" s="447"/>
      <c r="D73" s="401" t="s">
        <v>683</v>
      </c>
      <c r="E73" s="433"/>
      <c r="F73" s="374"/>
      <c r="G73" s="274"/>
      <c r="H73" s="274"/>
      <c r="I73" s="274"/>
      <c r="J73" s="374"/>
      <c r="K73" s="274"/>
      <c r="L73" s="274"/>
      <c r="M73" s="274"/>
      <c r="N73" s="274"/>
      <c r="O73" s="274"/>
      <c r="P73" s="274"/>
      <c r="Q73" s="274"/>
      <c r="R73" s="274"/>
      <c r="S73" s="274"/>
      <c r="T73" s="455"/>
      <c r="U73" s="247" t="s">
        <v>239</v>
      </c>
      <c r="V73" s="455"/>
      <c r="W73" s="455"/>
      <c r="X73" s="455"/>
      <c r="Y73" s="455"/>
      <c r="Z73" s="455"/>
      <c r="AA73" s="455"/>
      <c r="AB73" s="455"/>
      <c r="AC73" s="455"/>
      <c r="AD73" s="455"/>
      <c r="AE73" s="455"/>
      <c r="AF73" s="455"/>
      <c r="AG73" s="455"/>
      <c r="AH73" s="455"/>
      <c r="AI73" s="455"/>
      <c r="AJ73" s="455"/>
      <c r="AK73" s="455"/>
      <c r="AL73" s="455"/>
      <c r="AM73" s="455"/>
      <c r="AN73" s="455"/>
      <c r="AO73" s="455"/>
      <c r="AP73" s="275"/>
      <c r="AQ73" s="210"/>
      <c r="AR73" s="210"/>
      <c r="AS73" s="210"/>
      <c r="AT73" s="210"/>
      <c r="AU73" s="210"/>
      <c r="AV73" s="210"/>
    </row>
    <row r="74" ht="13.5" customHeight="1">
      <c r="A74" s="262"/>
      <c r="B74" s="389"/>
      <c r="C74" s="447"/>
      <c r="D74" s="401" t="s">
        <v>684</v>
      </c>
      <c r="E74" s="433"/>
      <c r="F74" s="374"/>
      <c r="G74" s="274"/>
      <c r="H74" s="274"/>
      <c r="I74" s="274"/>
      <c r="J74" s="374"/>
      <c r="K74" s="274"/>
      <c r="L74" s="274"/>
      <c r="M74" s="274"/>
      <c r="N74" s="274"/>
      <c r="O74" s="274"/>
      <c r="P74" s="274"/>
      <c r="Q74" s="274"/>
      <c r="R74" s="274"/>
      <c r="S74" s="274"/>
      <c r="T74" s="455"/>
      <c r="U74" s="455"/>
      <c r="V74" s="247" t="s">
        <v>239</v>
      </c>
      <c r="W74" s="455"/>
      <c r="X74" s="455"/>
      <c r="Y74" s="455"/>
      <c r="Z74" s="455"/>
      <c r="AA74" s="455"/>
      <c r="AB74" s="455"/>
      <c r="AC74" s="455"/>
      <c r="AD74" s="455"/>
      <c r="AE74" s="455"/>
      <c r="AF74" s="455"/>
      <c r="AG74" s="455"/>
      <c r="AH74" s="455"/>
      <c r="AI74" s="455"/>
      <c r="AJ74" s="455"/>
      <c r="AK74" s="455"/>
      <c r="AL74" s="455"/>
      <c r="AM74" s="455"/>
      <c r="AN74" s="455"/>
      <c r="AO74" s="455"/>
      <c r="AP74" s="275"/>
      <c r="AQ74" s="210"/>
      <c r="AR74" s="210"/>
      <c r="AS74" s="210"/>
      <c r="AT74" s="210"/>
      <c r="AU74" s="210"/>
      <c r="AV74" s="210"/>
    </row>
    <row r="75" ht="13.5" customHeight="1">
      <c r="A75" s="262"/>
      <c r="B75" s="389"/>
      <c r="C75" s="447"/>
      <c r="D75" s="401" t="s">
        <v>685</v>
      </c>
      <c r="E75" s="433"/>
      <c r="F75" s="374"/>
      <c r="G75" s="274"/>
      <c r="H75" s="274"/>
      <c r="I75" s="274"/>
      <c r="J75" s="374"/>
      <c r="K75" s="274"/>
      <c r="L75" s="274"/>
      <c r="M75" s="274"/>
      <c r="N75" s="274"/>
      <c r="O75" s="274"/>
      <c r="P75" s="274"/>
      <c r="Q75" s="274"/>
      <c r="R75" s="274"/>
      <c r="S75" s="274"/>
      <c r="T75" s="455"/>
      <c r="U75" s="455"/>
      <c r="V75" s="455"/>
      <c r="W75" s="247" t="s">
        <v>239</v>
      </c>
      <c r="X75" s="455"/>
      <c r="Y75" s="455"/>
      <c r="Z75" s="455"/>
      <c r="AA75" s="455"/>
      <c r="AB75" s="455"/>
      <c r="AC75" s="455"/>
      <c r="AD75" s="455"/>
      <c r="AE75" s="455"/>
      <c r="AF75" s="455"/>
      <c r="AG75" s="455"/>
      <c r="AH75" s="455"/>
      <c r="AI75" s="455"/>
      <c r="AJ75" s="455"/>
      <c r="AK75" s="455"/>
      <c r="AL75" s="455"/>
      <c r="AM75" s="455"/>
      <c r="AN75" s="455"/>
      <c r="AO75" s="455"/>
      <c r="AP75" s="275"/>
      <c r="AQ75" s="210"/>
      <c r="AR75" s="210"/>
      <c r="AS75" s="210"/>
      <c r="AT75" s="210"/>
      <c r="AU75" s="210"/>
      <c r="AV75" s="210"/>
    </row>
    <row r="76" ht="13.5" customHeight="1">
      <c r="A76" s="262"/>
      <c r="B76" s="389"/>
      <c r="C76" s="447"/>
      <c r="D76" s="401" t="s">
        <v>687</v>
      </c>
      <c r="E76" s="433"/>
      <c r="F76" s="374"/>
      <c r="G76" s="274"/>
      <c r="H76" s="274"/>
      <c r="I76" s="274"/>
      <c r="J76" s="374"/>
      <c r="K76" s="274"/>
      <c r="L76" s="274"/>
      <c r="M76" s="274"/>
      <c r="N76" s="274"/>
      <c r="O76" s="274"/>
      <c r="P76" s="274"/>
      <c r="Q76" s="274"/>
      <c r="R76" s="274"/>
      <c r="S76" s="274"/>
      <c r="T76" s="455"/>
      <c r="U76" s="455"/>
      <c r="V76" s="455"/>
      <c r="W76" s="455"/>
      <c r="X76" s="247" t="s">
        <v>239</v>
      </c>
      <c r="Y76" s="455"/>
      <c r="Z76" s="455"/>
      <c r="AA76" s="455"/>
      <c r="AB76" s="455"/>
      <c r="AC76" s="455"/>
      <c r="AD76" s="455"/>
      <c r="AE76" s="455"/>
      <c r="AF76" s="455"/>
      <c r="AG76" s="455"/>
      <c r="AH76" s="455"/>
      <c r="AI76" s="455"/>
      <c r="AJ76" s="455"/>
      <c r="AK76" s="455"/>
      <c r="AL76" s="455"/>
      <c r="AM76" s="455"/>
      <c r="AN76" s="455"/>
      <c r="AO76" s="455"/>
      <c r="AP76" s="275"/>
      <c r="AQ76" s="210"/>
      <c r="AR76" s="210"/>
      <c r="AS76" s="210"/>
      <c r="AT76" s="210"/>
      <c r="AU76" s="210"/>
      <c r="AV76" s="210"/>
    </row>
    <row r="77" ht="13.5" customHeight="1">
      <c r="A77" s="262"/>
      <c r="B77" s="389"/>
      <c r="C77" s="447"/>
      <c r="D77" s="401" t="s">
        <v>688</v>
      </c>
      <c r="E77" s="433"/>
      <c r="F77" s="374"/>
      <c r="G77" s="274"/>
      <c r="H77" s="274"/>
      <c r="I77" s="274"/>
      <c r="J77" s="374"/>
      <c r="K77" s="274"/>
      <c r="L77" s="274"/>
      <c r="M77" s="274"/>
      <c r="N77" s="274"/>
      <c r="O77" s="274"/>
      <c r="P77" s="274"/>
      <c r="Q77" s="274"/>
      <c r="R77" s="274"/>
      <c r="S77" s="274"/>
      <c r="T77" s="455"/>
      <c r="U77" s="455"/>
      <c r="V77" s="455"/>
      <c r="W77" s="455"/>
      <c r="X77" s="455"/>
      <c r="Y77" s="247" t="s">
        <v>239</v>
      </c>
      <c r="Z77" s="455"/>
      <c r="AA77" s="455"/>
      <c r="AB77" s="455"/>
      <c r="AC77" s="455"/>
      <c r="AD77" s="455"/>
      <c r="AE77" s="455"/>
      <c r="AF77" s="455"/>
      <c r="AG77" s="455"/>
      <c r="AH77" s="455"/>
      <c r="AI77" s="455"/>
      <c r="AJ77" s="455"/>
      <c r="AK77" s="455"/>
      <c r="AL77" s="455"/>
      <c r="AM77" s="455"/>
      <c r="AN77" s="455"/>
      <c r="AO77" s="455"/>
      <c r="AP77" s="275"/>
      <c r="AQ77" s="210"/>
      <c r="AR77" s="210"/>
      <c r="AS77" s="210"/>
      <c r="AT77" s="210"/>
      <c r="AU77" s="210"/>
      <c r="AV77" s="210"/>
    </row>
    <row r="78" ht="13.5" customHeight="1">
      <c r="A78" s="262"/>
      <c r="B78" s="389"/>
      <c r="C78" s="447"/>
      <c r="D78" s="401" t="s">
        <v>689</v>
      </c>
      <c r="E78" s="433"/>
      <c r="F78" s="374"/>
      <c r="G78" s="274"/>
      <c r="H78" s="274"/>
      <c r="I78" s="274"/>
      <c r="J78" s="374"/>
      <c r="K78" s="274"/>
      <c r="L78" s="274"/>
      <c r="M78" s="274"/>
      <c r="N78" s="274"/>
      <c r="O78" s="274"/>
      <c r="P78" s="274"/>
      <c r="Q78" s="274"/>
      <c r="R78" s="274"/>
      <c r="S78" s="274"/>
      <c r="T78" s="455"/>
      <c r="U78" s="455"/>
      <c r="V78" s="455"/>
      <c r="W78" s="455"/>
      <c r="X78" s="455"/>
      <c r="Y78" s="455"/>
      <c r="Z78" s="247" t="s">
        <v>239</v>
      </c>
      <c r="AA78" s="455"/>
      <c r="AB78" s="455"/>
      <c r="AC78" s="455"/>
      <c r="AD78" s="455"/>
      <c r="AE78" s="455"/>
      <c r="AF78" s="455"/>
      <c r="AG78" s="455"/>
      <c r="AH78" s="455"/>
      <c r="AI78" s="455"/>
      <c r="AJ78" s="455"/>
      <c r="AK78" s="455"/>
      <c r="AL78" s="455"/>
      <c r="AM78" s="455"/>
      <c r="AN78" s="455"/>
      <c r="AO78" s="455"/>
      <c r="AP78" s="275"/>
      <c r="AQ78" s="210"/>
      <c r="AR78" s="210"/>
      <c r="AS78" s="210"/>
      <c r="AT78" s="210"/>
      <c r="AU78" s="210"/>
      <c r="AV78" s="210"/>
    </row>
    <row r="79" ht="13.5" customHeight="1">
      <c r="A79" s="262"/>
      <c r="B79" s="389"/>
      <c r="C79" s="447"/>
      <c r="D79" s="401" t="s">
        <v>690</v>
      </c>
      <c r="E79" s="433"/>
      <c r="F79" s="374"/>
      <c r="G79" s="274"/>
      <c r="H79" s="274"/>
      <c r="I79" s="274"/>
      <c r="J79" s="374"/>
      <c r="K79" s="274"/>
      <c r="L79" s="274"/>
      <c r="M79" s="274"/>
      <c r="N79" s="274"/>
      <c r="O79" s="274"/>
      <c r="P79" s="274"/>
      <c r="Q79" s="274"/>
      <c r="R79" s="274"/>
      <c r="S79" s="274"/>
      <c r="T79" s="455"/>
      <c r="U79" s="455"/>
      <c r="V79" s="455"/>
      <c r="W79" s="455"/>
      <c r="X79" s="455"/>
      <c r="Y79" s="455"/>
      <c r="Z79" s="455"/>
      <c r="AA79" s="247" t="s">
        <v>239</v>
      </c>
      <c r="AB79" s="455"/>
      <c r="AC79" s="455"/>
      <c r="AD79" s="455"/>
      <c r="AE79" s="455"/>
      <c r="AF79" s="455"/>
      <c r="AG79" s="455"/>
      <c r="AH79" s="455"/>
      <c r="AI79" s="455"/>
      <c r="AJ79" s="455"/>
      <c r="AK79" s="455"/>
      <c r="AL79" s="455"/>
      <c r="AM79" s="455"/>
      <c r="AN79" s="455"/>
      <c r="AO79" s="455"/>
      <c r="AP79" s="275"/>
      <c r="AQ79" s="210"/>
      <c r="AR79" s="210"/>
      <c r="AS79" s="210"/>
      <c r="AT79" s="210"/>
      <c r="AU79" s="210"/>
      <c r="AV79" s="210"/>
    </row>
    <row r="80" ht="13.5" customHeight="1">
      <c r="A80" s="262"/>
      <c r="B80" s="389"/>
      <c r="C80" s="447"/>
      <c r="D80" s="401" t="s">
        <v>691</v>
      </c>
      <c r="E80" s="433"/>
      <c r="F80" s="374"/>
      <c r="G80" s="274"/>
      <c r="H80" s="274"/>
      <c r="I80" s="274"/>
      <c r="J80" s="374"/>
      <c r="K80" s="274"/>
      <c r="L80" s="274"/>
      <c r="M80" s="274"/>
      <c r="N80" s="274"/>
      <c r="O80" s="274"/>
      <c r="P80" s="274"/>
      <c r="Q80" s="274"/>
      <c r="R80" s="274"/>
      <c r="S80" s="274"/>
      <c r="T80" s="455"/>
      <c r="U80" s="455"/>
      <c r="V80" s="455"/>
      <c r="W80" s="455"/>
      <c r="X80" s="455"/>
      <c r="Y80" s="455"/>
      <c r="Z80" s="455"/>
      <c r="AA80" s="455"/>
      <c r="AB80" s="247" t="s">
        <v>239</v>
      </c>
      <c r="AC80" s="455"/>
      <c r="AD80" s="455"/>
      <c r="AE80" s="455"/>
      <c r="AF80" s="455"/>
      <c r="AG80" s="455"/>
      <c r="AH80" s="455"/>
      <c r="AI80" s="455"/>
      <c r="AJ80" s="455"/>
      <c r="AK80" s="455"/>
      <c r="AL80" s="455"/>
      <c r="AM80" s="455"/>
      <c r="AN80" s="455"/>
      <c r="AO80" s="455"/>
      <c r="AP80" s="275"/>
      <c r="AQ80" s="210"/>
      <c r="AR80" s="210"/>
      <c r="AS80" s="210"/>
      <c r="AT80" s="210"/>
      <c r="AU80" s="210"/>
      <c r="AV80" s="210"/>
    </row>
    <row r="81" ht="13.5" customHeight="1">
      <c r="A81" s="262"/>
      <c r="B81" s="389"/>
      <c r="C81" s="447"/>
      <c r="D81" s="401" t="s">
        <v>692</v>
      </c>
      <c r="E81" s="433"/>
      <c r="F81" s="374"/>
      <c r="G81" s="274"/>
      <c r="H81" s="274"/>
      <c r="I81" s="274"/>
      <c r="J81" s="374"/>
      <c r="K81" s="274"/>
      <c r="L81" s="274"/>
      <c r="M81" s="274"/>
      <c r="N81" s="274"/>
      <c r="O81" s="274"/>
      <c r="P81" s="274"/>
      <c r="Q81" s="274"/>
      <c r="R81" s="274"/>
      <c r="S81" s="274"/>
      <c r="T81" s="455"/>
      <c r="U81" s="455"/>
      <c r="V81" s="455"/>
      <c r="W81" s="455"/>
      <c r="X81" s="455"/>
      <c r="Y81" s="455"/>
      <c r="Z81" s="455"/>
      <c r="AA81" s="455"/>
      <c r="AB81" s="455"/>
      <c r="AC81" s="247" t="s">
        <v>239</v>
      </c>
      <c r="AD81" s="455"/>
      <c r="AE81" s="455"/>
      <c r="AF81" s="455"/>
      <c r="AG81" s="455"/>
      <c r="AH81" s="455"/>
      <c r="AI81" s="455"/>
      <c r="AJ81" s="455"/>
      <c r="AK81" s="455"/>
      <c r="AL81" s="455"/>
      <c r="AM81" s="455"/>
      <c r="AN81" s="455"/>
      <c r="AO81" s="455"/>
      <c r="AP81" s="275"/>
      <c r="AQ81" s="210"/>
      <c r="AR81" s="210"/>
      <c r="AS81" s="210"/>
      <c r="AT81" s="210"/>
      <c r="AU81" s="210"/>
      <c r="AV81" s="210"/>
    </row>
    <row r="82" ht="13.5" customHeight="1">
      <c r="A82" s="262"/>
      <c r="B82" s="389"/>
      <c r="C82" s="447"/>
      <c r="D82" s="401" t="s">
        <v>693</v>
      </c>
      <c r="E82" s="433"/>
      <c r="F82" s="374"/>
      <c r="G82" s="274"/>
      <c r="H82" s="274"/>
      <c r="I82" s="274"/>
      <c r="J82" s="374"/>
      <c r="K82" s="274"/>
      <c r="L82" s="274"/>
      <c r="M82" s="274"/>
      <c r="N82" s="274"/>
      <c r="O82" s="274"/>
      <c r="P82" s="274"/>
      <c r="Q82" s="274"/>
      <c r="R82" s="274"/>
      <c r="S82" s="274"/>
      <c r="T82" s="455"/>
      <c r="U82" s="455"/>
      <c r="V82" s="455"/>
      <c r="W82" s="455"/>
      <c r="X82" s="455"/>
      <c r="Y82" s="455"/>
      <c r="Z82" s="455"/>
      <c r="AA82" s="455"/>
      <c r="AB82" s="455"/>
      <c r="AC82" s="455"/>
      <c r="AD82" s="247" t="s">
        <v>239</v>
      </c>
      <c r="AE82" s="455"/>
      <c r="AF82" s="455"/>
      <c r="AG82" s="455"/>
      <c r="AH82" s="455"/>
      <c r="AI82" s="455"/>
      <c r="AJ82" s="455"/>
      <c r="AK82" s="455"/>
      <c r="AL82" s="455"/>
      <c r="AM82" s="455"/>
      <c r="AN82" s="455"/>
      <c r="AO82" s="455"/>
      <c r="AP82" s="275"/>
      <c r="AQ82" s="210"/>
      <c r="AR82" s="210"/>
      <c r="AS82" s="210"/>
      <c r="AT82" s="210"/>
      <c r="AU82" s="210"/>
      <c r="AV82" s="210"/>
    </row>
    <row r="83" ht="13.5" customHeight="1">
      <c r="A83" s="262"/>
      <c r="B83" s="389"/>
      <c r="C83" s="447"/>
      <c r="D83" s="401" t="s">
        <v>694</v>
      </c>
      <c r="E83" s="433"/>
      <c r="F83" s="374"/>
      <c r="G83" s="274"/>
      <c r="H83" s="274"/>
      <c r="I83" s="274"/>
      <c r="J83" s="374"/>
      <c r="K83" s="274"/>
      <c r="L83" s="274"/>
      <c r="M83" s="274"/>
      <c r="N83" s="274"/>
      <c r="O83" s="274"/>
      <c r="P83" s="274"/>
      <c r="Q83" s="274"/>
      <c r="R83" s="274"/>
      <c r="S83" s="274"/>
      <c r="T83" s="455"/>
      <c r="U83" s="455"/>
      <c r="V83" s="455"/>
      <c r="W83" s="455"/>
      <c r="X83" s="455"/>
      <c r="Y83" s="455"/>
      <c r="Z83" s="455"/>
      <c r="AA83" s="455"/>
      <c r="AB83" s="455"/>
      <c r="AC83" s="455"/>
      <c r="AD83" s="420"/>
      <c r="AE83" s="247" t="s">
        <v>239</v>
      </c>
      <c r="AF83" s="247" t="s">
        <v>239</v>
      </c>
      <c r="AG83" s="247" t="s">
        <v>239</v>
      </c>
      <c r="AH83" s="247" t="s">
        <v>239</v>
      </c>
      <c r="AI83" s="420"/>
      <c r="AJ83" s="420"/>
      <c r="AK83" s="420"/>
      <c r="AL83" s="420"/>
      <c r="AM83" s="420"/>
      <c r="AN83" s="420"/>
      <c r="AO83" s="420"/>
      <c r="AP83" s="275"/>
      <c r="AQ83" s="210"/>
      <c r="AR83" s="210"/>
      <c r="AS83" s="210"/>
      <c r="AT83" s="210"/>
      <c r="AU83" s="210"/>
      <c r="AV83" s="210"/>
    </row>
    <row r="84" ht="13.5" customHeight="1">
      <c r="A84" s="262"/>
      <c r="B84" s="389"/>
      <c r="C84" s="447"/>
      <c r="D84" s="401" t="s">
        <v>695</v>
      </c>
      <c r="E84" s="433"/>
      <c r="F84" s="374"/>
      <c r="G84" s="274"/>
      <c r="H84" s="274"/>
      <c r="I84" s="274"/>
      <c r="J84" s="374"/>
      <c r="K84" s="274"/>
      <c r="L84" s="274"/>
      <c r="M84" s="274"/>
      <c r="N84" s="274"/>
      <c r="O84" s="274"/>
      <c r="P84" s="274"/>
      <c r="Q84" s="274"/>
      <c r="R84" s="274"/>
      <c r="S84" s="274"/>
      <c r="T84" s="455"/>
      <c r="U84" s="455"/>
      <c r="V84" s="455"/>
      <c r="W84" s="455"/>
      <c r="X84" s="455"/>
      <c r="Y84" s="455"/>
      <c r="Z84" s="455"/>
      <c r="AA84" s="455"/>
      <c r="AB84" s="455"/>
      <c r="AC84" s="455"/>
      <c r="AD84" s="420"/>
      <c r="AE84" s="455"/>
      <c r="AF84" s="455"/>
      <c r="AG84" s="455"/>
      <c r="AH84" s="455"/>
      <c r="AI84" s="247" t="s">
        <v>239</v>
      </c>
      <c r="AJ84" s="455"/>
      <c r="AK84" s="455"/>
      <c r="AL84" s="455"/>
      <c r="AM84" s="455"/>
      <c r="AN84" s="455"/>
      <c r="AO84" s="455"/>
      <c r="AP84" s="275"/>
      <c r="AQ84" s="210"/>
      <c r="AR84" s="210"/>
      <c r="AS84" s="210"/>
      <c r="AT84" s="210"/>
      <c r="AU84" s="210"/>
      <c r="AV84" s="210"/>
    </row>
    <row r="85" ht="13.5" customHeight="1">
      <c r="A85" s="262"/>
      <c r="B85" s="270"/>
      <c r="C85" s="271"/>
      <c r="D85" s="272"/>
      <c r="E85" s="273"/>
      <c r="F85" s="274"/>
      <c r="G85" s="274"/>
      <c r="H85" s="274"/>
      <c r="I85" s="274"/>
      <c r="J85" s="274"/>
      <c r="K85" s="274"/>
      <c r="L85" s="274"/>
      <c r="M85" s="274"/>
      <c r="N85" s="274"/>
      <c r="O85" s="274"/>
      <c r="P85" s="274"/>
      <c r="Q85" s="274"/>
      <c r="R85" s="274"/>
      <c r="S85" s="274"/>
      <c r="T85" s="455"/>
      <c r="U85" s="455"/>
      <c r="V85" s="455"/>
      <c r="W85" s="455"/>
      <c r="X85" s="455"/>
      <c r="Y85" s="455"/>
      <c r="Z85" s="455"/>
      <c r="AA85" s="455"/>
      <c r="AB85" s="455"/>
      <c r="AC85" s="455"/>
      <c r="AD85" s="455"/>
      <c r="AE85" s="455"/>
      <c r="AF85" s="455"/>
      <c r="AG85" s="455"/>
      <c r="AH85" s="455"/>
      <c r="AI85" s="455"/>
      <c r="AJ85" s="455"/>
      <c r="AK85" s="455"/>
      <c r="AL85" s="455"/>
      <c r="AM85" s="455"/>
      <c r="AN85" s="455"/>
      <c r="AO85" s="455"/>
      <c r="AP85" s="275"/>
      <c r="AQ85" s="210"/>
      <c r="AR85" s="210"/>
      <c r="AS85" s="210"/>
      <c r="AT85" s="210"/>
      <c r="AU85" s="210"/>
      <c r="AV85" s="210"/>
    </row>
    <row r="86" ht="13.5" customHeight="1">
      <c r="A86" s="255" t="s">
        <v>257</v>
      </c>
      <c r="B86" s="276" t="s">
        <v>258</v>
      </c>
      <c r="C86" s="179"/>
      <c r="D86" s="180"/>
      <c r="E86" s="277"/>
      <c r="F86" s="278" t="s">
        <v>103</v>
      </c>
      <c r="G86" s="278" t="s">
        <v>103</v>
      </c>
      <c r="H86" s="278" t="s">
        <v>103</v>
      </c>
      <c r="I86" s="278" t="s">
        <v>103</v>
      </c>
      <c r="J86" s="278" t="s">
        <v>103</v>
      </c>
      <c r="K86" s="278" t="s">
        <v>103</v>
      </c>
      <c r="L86" s="278" t="s">
        <v>103</v>
      </c>
      <c r="M86" s="278" t="s">
        <v>103</v>
      </c>
      <c r="N86" s="278" t="s">
        <v>103</v>
      </c>
      <c r="O86" s="278" t="s">
        <v>103</v>
      </c>
      <c r="P86" s="278" t="s">
        <v>103</v>
      </c>
      <c r="Q86" s="278" t="s">
        <v>103</v>
      </c>
      <c r="R86" s="278" t="s">
        <v>103</v>
      </c>
      <c r="S86" s="278" t="s">
        <v>103</v>
      </c>
      <c r="T86" s="278" t="s">
        <v>103</v>
      </c>
      <c r="U86" s="278" t="s">
        <v>103</v>
      </c>
      <c r="V86" s="278" t="s">
        <v>103</v>
      </c>
      <c r="W86" s="278" t="s">
        <v>103</v>
      </c>
      <c r="X86" s="278" t="s">
        <v>103</v>
      </c>
      <c r="Y86" s="278" t="s">
        <v>103</v>
      </c>
      <c r="Z86" s="278" t="s">
        <v>103</v>
      </c>
      <c r="AA86" s="278" t="s">
        <v>103</v>
      </c>
      <c r="AB86" s="278" t="s">
        <v>103</v>
      </c>
      <c r="AC86" s="278" t="s">
        <v>103</v>
      </c>
      <c r="AD86" s="278" t="s">
        <v>103</v>
      </c>
      <c r="AE86" s="278" t="s">
        <v>29</v>
      </c>
      <c r="AF86" s="278" t="s">
        <v>29</v>
      </c>
      <c r="AG86" s="278" t="s">
        <v>29</v>
      </c>
      <c r="AH86" s="278" t="s">
        <v>29</v>
      </c>
      <c r="AI86" s="278" t="s">
        <v>29</v>
      </c>
      <c r="AJ86" s="456"/>
      <c r="AK86" s="456"/>
      <c r="AL86" s="456"/>
      <c r="AM86" s="456"/>
      <c r="AN86" s="456"/>
      <c r="AO86" s="456"/>
      <c r="AP86" s="279"/>
      <c r="AQ86" s="210"/>
      <c r="AR86" s="210"/>
      <c r="AS86" s="210"/>
      <c r="AT86" s="210"/>
      <c r="AU86" s="210"/>
      <c r="AV86" s="210"/>
    </row>
    <row r="87" ht="13.5" customHeight="1">
      <c r="A87" s="280"/>
      <c r="B87" s="281" t="s">
        <v>259</v>
      </c>
      <c r="C87" s="11"/>
      <c r="D87" s="12"/>
      <c r="E87" s="282"/>
      <c r="F87" s="283" t="s">
        <v>260</v>
      </c>
      <c r="G87" s="283" t="s">
        <v>260</v>
      </c>
      <c r="H87" s="283" t="s">
        <v>260</v>
      </c>
      <c r="I87" s="283" t="s">
        <v>260</v>
      </c>
      <c r="J87" s="283" t="s">
        <v>260</v>
      </c>
      <c r="K87" s="283" t="s">
        <v>260</v>
      </c>
      <c r="L87" s="283" t="s">
        <v>260</v>
      </c>
      <c r="M87" s="283" t="s">
        <v>260</v>
      </c>
      <c r="N87" s="283" t="s">
        <v>260</v>
      </c>
      <c r="O87" s="283" t="s">
        <v>260</v>
      </c>
      <c r="P87" s="283" t="s">
        <v>260</v>
      </c>
      <c r="Q87" s="283" t="s">
        <v>260</v>
      </c>
      <c r="R87" s="283" t="s">
        <v>260</v>
      </c>
      <c r="S87" s="283" t="s">
        <v>260</v>
      </c>
      <c r="T87" s="283" t="s">
        <v>260</v>
      </c>
      <c r="U87" s="283" t="s">
        <v>260</v>
      </c>
      <c r="V87" s="283" t="s">
        <v>260</v>
      </c>
      <c r="W87" s="283" t="s">
        <v>260</v>
      </c>
      <c r="X87" s="283" t="s">
        <v>260</v>
      </c>
      <c r="Y87" s="283" t="s">
        <v>260</v>
      </c>
      <c r="Z87" s="283" t="s">
        <v>260</v>
      </c>
      <c r="AA87" s="283" t="s">
        <v>260</v>
      </c>
      <c r="AB87" s="283" t="s">
        <v>260</v>
      </c>
      <c r="AC87" s="283" t="s">
        <v>260</v>
      </c>
      <c r="AD87" s="283" t="s">
        <v>260</v>
      </c>
      <c r="AE87" s="283" t="s">
        <v>260</v>
      </c>
      <c r="AF87" s="283" t="s">
        <v>260</v>
      </c>
      <c r="AG87" s="283" t="s">
        <v>260</v>
      </c>
      <c r="AH87" s="283" t="s">
        <v>260</v>
      </c>
      <c r="AI87" s="283" t="s">
        <v>260</v>
      </c>
      <c r="AJ87" s="457"/>
      <c r="AK87" s="457"/>
      <c r="AL87" s="457"/>
      <c r="AM87" s="457"/>
      <c r="AN87" s="457"/>
      <c r="AO87" s="457"/>
      <c r="AP87" s="284"/>
      <c r="AQ87" s="210"/>
      <c r="AR87" s="210"/>
      <c r="AS87" s="210"/>
      <c r="AT87" s="210"/>
      <c r="AU87" s="210"/>
      <c r="AV87" s="210"/>
    </row>
    <row r="88" ht="60.0" customHeight="1">
      <c r="A88" s="280"/>
      <c r="B88" s="285" t="s">
        <v>261</v>
      </c>
      <c r="C88" s="11"/>
      <c r="D88" s="12"/>
      <c r="E88" s="286"/>
      <c r="F88" s="287">
        <v>45731.0</v>
      </c>
      <c r="G88" s="287">
        <v>45731.0</v>
      </c>
      <c r="H88" s="287">
        <v>45731.0</v>
      </c>
      <c r="I88" s="287">
        <v>45731.0</v>
      </c>
      <c r="J88" s="287">
        <v>45731.0</v>
      </c>
      <c r="K88" s="287">
        <v>45731.0</v>
      </c>
      <c r="L88" s="287">
        <v>45731.0</v>
      </c>
      <c r="M88" s="287">
        <v>45731.0</v>
      </c>
      <c r="N88" s="287">
        <v>45731.0</v>
      </c>
      <c r="O88" s="287">
        <v>45731.0</v>
      </c>
      <c r="P88" s="287">
        <v>45731.0</v>
      </c>
      <c r="Q88" s="287">
        <v>45731.0</v>
      </c>
      <c r="R88" s="287">
        <v>45731.0</v>
      </c>
      <c r="S88" s="287">
        <v>45731.0</v>
      </c>
      <c r="T88" s="287">
        <v>45731.0</v>
      </c>
      <c r="U88" s="287">
        <v>45731.0</v>
      </c>
      <c r="V88" s="287">
        <v>45731.0</v>
      </c>
      <c r="W88" s="287">
        <v>45731.0</v>
      </c>
      <c r="X88" s="287">
        <v>45731.0</v>
      </c>
      <c r="Y88" s="287">
        <v>45731.0</v>
      </c>
      <c r="Z88" s="287">
        <v>45731.0</v>
      </c>
      <c r="AA88" s="287">
        <v>45731.0</v>
      </c>
      <c r="AB88" s="287">
        <v>45731.0</v>
      </c>
      <c r="AC88" s="287">
        <v>45731.0</v>
      </c>
      <c r="AD88" s="287">
        <v>45731.0</v>
      </c>
      <c r="AE88" s="287">
        <v>45731.0</v>
      </c>
      <c r="AF88" s="287">
        <v>45731.0</v>
      </c>
      <c r="AG88" s="287">
        <v>45731.0</v>
      </c>
      <c r="AH88" s="287">
        <v>45731.0</v>
      </c>
      <c r="AI88" s="287">
        <v>45731.0</v>
      </c>
      <c r="AJ88" s="287"/>
      <c r="AK88" s="287"/>
      <c r="AL88" s="287"/>
      <c r="AM88" s="287"/>
      <c r="AN88" s="287"/>
      <c r="AO88" s="287"/>
      <c r="AP88" s="287"/>
      <c r="AQ88" s="210"/>
      <c r="AR88" s="210"/>
      <c r="AS88" s="210"/>
      <c r="AT88" s="210"/>
      <c r="AU88" s="210"/>
      <c r="AV88" s="210"/>
    </row>
    <row r="89" ht="13.5" customHeight="1">
      <c r="A89" s="289"/>
      <c r="B89" s="290" t="s">
        <v>262</v>
      </c>
      <c r="C89" s="191"/>
      <c r="D89" s="192"/>
      <c r="E89" s="291"/>
      <c r="F89" s="293"/>
      <c r="G89" s="293"/>
      <c r="H89" s="293"/>
      <c r="I89" s="293"/>
      <c r="J89" s="293"/>
      <c r="K89" s="293"/>
      <c r="L89" s="293"/>
      <c r="M89" s="293"/>
      <c r="N89" s="293"/>
      <c r="O89" s="293"/>
      <c r="P89" s="293"/>
      <c r="Q89" s="293"/>
      <c r="R89" s="293"/>
      <c r="S89" s="293"/>
      <c r="T89" s="421"/>
      <c r="U89" s="421"/>
      <c r="V89" s="421"/>
      <c r="W89" s="421"/>
      <c r="X89" s="421"/>
      <c r="Y89" s="421"/>
      <c r="Z89" s="421"/>
      <c r="AA89" s="421"/>
      <c r="AB89" s="421"/>
      <c r="AC89" s="421"/>
      <c r="AD89" s="421"/>
      <c r="AE89" s="421"/>
      <c r="AF89" s="421"/>
      <c r="AG89" s="421"/>
      <c r="AH89" s="421"/>
      <c r="AI89" s="421"/>
      <c r="AJ89" s="421"/>
      <c r="AK89" s="421"/>
      <c r="AL89" s="421"/>
      <c r="AM89" s="421"/>
      <c r="AN89" s="421"/>
      <c r="AO89" s="421"/>
      <c r="AP89" s="294"/>
      <c r="AQ89" s="210"/>
      <c r="AR89" s="210"/>
      <c r="AS89" s="210"/>
      <c r="AT89" s="210"/>
      <c r="AU89" s="210"/>
      <c r="AV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  <c r="AA90" s="210"/>
      <c r="AB90" s="210"/>
      <c r="AC90" s="210"/>
      <c r="AD90" s="210"/>
      <c r="AE90" s="210"/>
      <c r="AF90" s="210"/>
      <c r="AG90" s="210"/>
      <c r="AH90" s="210"/>
      <c r="AI90" s="210"/>
      <c r="AJ90" s="210"/>
      <c r="AK90" s="210"/>
      <c r="AL90" s="210"/>
      <c r="AM90" s="210"/>
      <c r="AN90" s="210"/>
      <c r="AO90" s="210"/>
      <c r="AP90" s="210"/>
      <c r="AQ90" s="210"/>
      <c r="AR90" s="210"/>
      <c r="AS90" s="210"/>
      <c r="AT90" s="210"/>
      <c r="AU90" s="210"/>
      <c r="AV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  <c r="AA91" s="210"/>
      <c r="AB91" s="210"/>
      <c r="AC91" s="210"/>
      <c r="AD91" s="210"/>
      <c r="AE91" s="210"/>
      <c r="AF91" s="210"/>
      <c r="AG91" s="210"/>
      <c r="AH91" s="210"/>
      <c r="AI91" s="210"/>
      <c r="AJ91" s="210"/>
      <c r="AK91" s="210"/>
      <c r="AL91" s="210"/>
      <c r="AM91" s="210"/>
      <c r="AN91" s="210"/>
      <c r="AO91" s="210"/>
      <c r="AP91" s="210"/>
      <c r="AQ91" s="210"/>
      <c r="AR91" s="210"/>
      <c r="AS91" s="210"/>
      <c r="AT91" s="210"/>
      <c r="AU91" s="210"/>
      <c r="AV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  <c r="AA92" s="210"/>
      <c r="AB92" s="210"/>
      <c r="AC92" s="210"/>
      <c r="AD92" s="210"/>
      <c r="AE92" s="210"/>
      <c r="AF92" s="210"/>
      <c r="AG92" s="210"/>
      <c r="AH92" s="210"/>
      <c r="AI92" s="210"/>
      <c r="AJ92" s="210"/>
      <c r="AK92" s="210"/>
      <c r="AL92" s="210"/>
      <c r="AM92" s="210"/>
      <c r="AN92" s="210"/>
      <c r="AO92" s="210"/>
      <c r="AP92" s="210"/>
      <c r="AQ92" s="210"/>
      <c r="AR92" s="210"/>
      <c r="AS92" s="210"/>
      <c r="AT92" s="210"/>
      <c r="AU92" s="210"/>
      <c r="AV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  <c r="AA93" s="210"/>
      <c r="AB93" s="210"/>
      <c r="AC93" s="210"/>
      <c r="AD93" s="210"/>
      <c r="AE93" s="210"/>
      <c r="AF93" s="210"/>
      <c r="AG93" s="210"/>
      <c r="AH93" s="210"/>
      <c r="AI93" s="210"/>
      <c r="AJ93" s="210"/>
      <c r="AK93" s="210"/>
      <c r="AL93" s="210"/>
      <c r="AM93" s="210"/>
      <c r="AN93" s="210"/>
      <c r="AO93" s="210"/>
      <c r="AP93" s="210"/>
      <c r="AQ93" s="210"/>
      <c r="AR93" s="210"/>
      <c r="AS93" s="210"/>
      <c r="AT93" s="210"/>
      <c r="AU93" s="210"/>
      <c r="AV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  <c r="AA94" s="210"/>
      <c r="AB94" s="210"/>
      <c r="AC94" s="210"/>
      <c r="AD94" s="210"/>
      <c r="AE94" s="210"/>
      <c r="AF94" s="210"/>
      <c r="AG94" s="210"/>
      <c r="AH94" s="210"/>
      <c r="AI94" s="210"/>
      <c r="AJ94" s="210"/>
      <c r="AK94" s="210"/>
      <c r="AL94" s="210"/>
      <c r="AM94" s="210"/>
      <c r="AN94" s="210"/>
      <c r="AO94" s="210"/>
      <c r="AP94" s="210"/>
      <c r="AQ94" s="210"/>
      <c r="AR94" s="210"/>
      <c r="AS94" s="210"/>
      <c r="AT94" s="210"/>
      <c r="AU94" s="210"/>
      <c r="AV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  <c r="AA95" s="210"/>
      <c r="AB95" s="210"/>
      <c r="AC95" s="210"/>
      <c r="AD95" s="210"/>
      <c r="AE95" s="210"/>
      <c r="AF95" s="210"/>
      <c r="AG95" s="210"/>
      <c r="AH95" s="210"/>
      <c r="AI95" s="210"/>
      <c r="AJ95" s="210"/>
      <c r="AK95" s="210"/>
      <c r="AL95" s="210"/>
      <c r="AM95" s="210"/>
      <c r="AN95" s="210"/>
      <c r="AO95" s="210"/>
      <c r="AP95" s="210"/>
      <c r="AQ95" s="210"/>
      <c r="AR95" s="210"/>
      <c r="AS95" s="210"/>
      <c r="AT95" s="210"/>
      <c r="AU95" s="210"/>
      <c r="AV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  <c r="AA96" s="210"/>
      <c r="AB96" s="210"/>
      <c r="AC96" s="210"/>
      <c r="AD96" s="210"/>
      <c r="AE96" s="210"/>
      <c r="AF96" s="210"/>
      <c r="AG96" s="210"/>
      <c r="AH96" s="210"/>
      <c r="AI96" s="210"/>
      <c r="AJ96" s="210"/>
      <c r="AK96" s="210"/>
      <c r="AL96" s="210"/>
      <c r="AM96" s="210"/>
      <c r="AN96" s="210"/>
      <c r="AO96" s="210"/>
      <c r="AP96" s="210"/>
      <c r="AQ96" s="210"/>
      <c r="AR96" s="210"/>
      <c r="AS96" s="210"/>
      <c r="AT96" s="210"/>
      <c r="AU96" s="210"/>
      <c r="AV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  <c r="AA97" s="210"/>
      <c r="AB97" s="210"/>
      <c r="AC97" s="210"/>
      <c r="AD97" s="210"/>
      <c r="AE97" s="210"/>
      <c r="AF97" s="210"/>
      <c r="AG97" s="210"/>
      <c r="AH97" s="210"/>
      <c r="AI97" s="210"/>
      <c r="AJ97" s="210"/>
      <c r="AK97" s="210"/>
      <c r="AL97" s="210"/>
      <c r="AM97" s="210"/>
      <c r="AN97" s="210"/>
      <c r="AO97" s="210"/>
      <c r="AP97" s="210"/>
      <c r="AQ97" s="210"/>
      <c r="AR97" s="210"/>
      <c r="AS97" s="210"/>
      <c r="AT97" s="210"/>
      <c r="AU97" s="210"/>
      <c r="AV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  <c r="AA98" s="210"/>
      <c r="AB98" s="210"/>
      <c r="AC98" s="210"/>
      <c r="AD98" s="210"/>
      <c r="AE98" s="210"/>
      <c r="AF98" s="210"/>
      <c r="AG98" s="210"/>
      <c r="AH98" s="210"/>
      <c r="AI98" s="210"/>
      <c r="AJ98" s="210"/>
      <c r="AK98" s="210"/>
      <c r="AL98" s="210"/>
      <c r="AM98" s="210"/>
      <c r="AN98" s="210"/>
      <c r="AO98" s="210"/>
      <c r="AP98" s="210"/>
      <c r="AQ98" s="210"/>
      <c r="AR98" s="210"/>
      <c r="AS98" s="210"/>
      <c r="AT98" s="210"/>
      <c r="AU98" s="210"/>
      <c r="AV98" s="210"/>
    </row>
    <row r="99" ht="13.5" customHeight="1">
      <c r="AQ99" s="210"/>
      <c r="AR99" s="210"/>
      <c r="AS99" s="210"/>
      <c r="AT99" s="210"/>
      <c r="AU99" s="210"/>
      <c r="AV99" s="210"/>
    </row>
    <row r="100" ht="13.5" customHeight="1">
      <c r="AQ100" s="210"/>
      <c r="AR100" s="210"/>
      <c r="AS100" s="210"/>
      <c r="AT100" s="210"/>
      <c r="AU100" s="210"/>
      <c r="AV100" s="210"/>
    </row>
    <row r="101" ht="13.5" customHeight="1">
      <c r="AQ101" s="210"/>
      <c r="AR101" s="210"/>
      <c r="AS101" s="210"/>
      <c r="AT101" s="210"/>
      <c r="AU101" s="210"/>
      <c r="AV101" s="210"/>
    </row>
    <row r="102" ht="13.5" customHeight="1">
      <c r="AQ102" s="210"/>
      <c r="AR102" s="210"/>
      <c r="AS102" s="210"/>
      <c r="AT102" s="210"/>
      <c r="AU102" s="210"/>
      <c r="AV102" s="210"/>
    </row>
    <row r="103" ht="13.5" customHeight="1">
      <c r="AQ103" s="210"/>
      <c r="AR103" s="210"/>
      <c r="AS103" s="210"/>
      <c r="AT103" s="210"/>
      <c r="AU103" s="210"/>
      <c r="AV103" s="210"/>
    </row>
    <row r="104" ht="13.5" customHeight="1">
      <c r="AQ104" s="210"/>
      <c r="AR104" s="210"/>
      <c r="AS104" s="210"/>
      <c r="AT104" s="210"/>
      <c r="AU104" s="210"/>
      <c r="AV104" s="210"/>
    </row>
    <row r="105" ht="13.5" customHeight="1">
      <c r="AQ105" s="210"/>
      <c r="AR105" s="210"/>
      <c r="AS105" s="210"/>
      <c r="AT105" s="210"/>
      <c r="AU105" s="210"/>
      <c r="AV105" s="210"/>
    </row>
    <row r="106" ht="13.5" customHeight="1">
      <c r="AQ106" s="210"/>
      <c r="AR106" s="210"/>
      <c r="AS106" s="210"/>
      <c r="AT106" s="210"/>
      <c r="AU106" s="210"/>
      <c r="AV106" s="210"/>
    </row>
    <row r="107" ht="13.5" customHeight="1">
      <c r="AQ107" s="210"/>
      <c r="AR107" s="210"/>
      <c r="AS107" s="210"/>
      <c r="AT107" s="210"/>
      <c r="AU107" s="210"/>
      <c r="AV107" s="210"/>
    </row>
    <row r="108" ht="13.5" customHeight="1">
      <c r="AQ108" s="210"/>
      <c r="AR108" s="210"/>
      <c r="AS108" s="210"/>
      <c r="AT108" s="210"/>
      <c r="AU108" s="210"/>
      <c r="AV108" s="210"/>
    </row>
    <row r="109" ht="13.5" customHeight="1">
      <c r="AQ109" s="210"/>
      <c r="AR109" s="210"/>
      <c r="AS109" s="210"/>
      <c r="AT109" s="210"/>
      <c r="AU109" s="210"/>
      <c r="AV109" s="210"/>
    </row>
    <row r="110" ht="13.5" customHeight="1">
      <c r="AQ110" s="210"/>
      <c r="AR110" s="210"/>
      <c r="AS110" s="210"/>
      <c r="AT110" s="210"/>
      <c r="AU110" s="210"/>
      <c r="AV110" s="210"/>
    </row>
    <row r="111" ht="13.5" customHeight="1">
      <c r="AQ111" s="210"/>
      <c r="AR111" s="210"/>
      <c r="AS111" s="210"/>
      <c r="AT111" s="210"/>
      <c r="AU111" s="210"/>
      <c r="AV111" s="210"/>
    </row>
    <row r="112" ht="13.5" customHeight="1">
      <c r="AQ112" s="210"/>
      <c r="AR112" s="210"/>
      <c r="AS112" s="210"/>
      <c r="AT112" s="210"/>
      <c r="AU112" s="210"/>
      <c r="AV112" s="210"/>
    </row>
    <row r="113" ht="13.5" customHeight="1">
      <c r="AQ113" s="210"/>
      <c r="AR113" s="210"/>
      <c r="AS113" s="210"/>
      <c r="AT113" s="210"/>
      <c r="AU113" s="210"/>
      <c r="AV113" s="210"/>
    </row>
    <row r="114" ht="9.75" customHeight="1">
      <c r="AQ114" s="210"/>
      <c r="AR114" s="210"/>
      <c r="AS114" s="210"/>
      <c r="AT114" s="210"/>
      <c r="AU114" s="210"/>
      <c r="AV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  <c r="AA115" s="210"/>
      <c r="AB115" s="210"/>
      <c r="AC115" s="210"/>
      <c r="AD115" s="210"/>
      <c r="AE115" s="210"/>
      <c r="AF115" s="210"/>
      <c r="AG115" s="210"/>
      <c r="AH115" s="210"/>
      <c r="AI115" s="210"/>
      <c r="AJ115" s="210"/>
      <c r="AK115" s="210"/>
      <c r="AL115" s="210"/>
      <c r="AM115" s="210"/>
      <c r="AN115" s="210"/>
      <c r="AO115" s="210"/>
      <c r="AP115" s="210"/>
      <c r="AQ115" s="210"/>
      <c r="AR115" s="210"/>
      <c r="AS115" s="210"/>
      <c r="AT115" s="210"/>
      <c r="AU115" s="210"/>
      <c r="AV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  <c r="AA116" s="210"/>
      <c r="AB116" s="210"/>
      <c r="AC116" s="210"/>
      <c r="AD116" s="210"/>
      <c r="AE116" s="210"/>
      <c r="AF116" s="210"/>
      <c r="AG116" s="210"/>
      <c r="AH116" s="210"/>
      <c r="AI116" s="210"/>
      <c r="AJ116" s="210"/>
      <c r="AK116" s="210"/>
      <c r="AL116" s="210"/>
      <c r="AM116" s="210"/>
      <c r="AN116" s="210"/>
      <c r="AO116" s="210"/>
      <c r="AP116" s="210"/>
      <c r="AQ116" s="210"/>
      <c r="AR116" s="210"/>
      <c r="AS116" s="210"/>
      <c r="AT116" s="210"/>
      <c r="AU116" s="210"/>
      <c r="AV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  <c r="AA117" s="210"/>
      <c r="AB117" s="210"/>
      <c r="AC117" s="210"/>
      <c r="AD117" s="210"/>
      <c r="AE117" s="210"/>
      <c r="AF117" s="210"/>
      <c r="AG117" s="210"/>
      <c r="AH117" s="210"/>
      <c r="AI117" s="210"/>
      <c r="AJ117" s="210"/>
      <c r="AK117" s="210"/>
      <c r="AL117" s="210"/>
      <c r="AM117" s="210"/>
      <c r="AN117" s="210"/>
      <c r="AO117" s="210"/>
      <c r="AP117" s="210"/>
      <c r="AQ117" s="210"/>
      <c r="AR117" s="210"/>
      <c r="AS117" s="210"/>
      <c r="AT117" s="210"/>
      <c r="AU117" s="210"/>
      <c r="AV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  <c r="AA118" s="210"/>
      <c r="AB118" s="210"/>
      <c r="AC118" s="210"/>
      <c r="AD118" s="210"/>
      <c r="AE118" s="210"/>
      <c r="AF118" s="210"/>
      <c r="AG118" s="210"/>
      <c r="AH118" s="210"/>
      <c r="AI118" s="210"/>
      <c r="AJ118" s="210"/>
      <c r="AK118" s="210"/>
      <c r="AL118" s="210"/>
      <c r="AM118" s="210"/>
      <c r="AN118" s="210"/>
      <c r="AO118" s="210"/>
      <c r="AP118" s="210"/>
      <c r="AQ118" s="210"/>
      <c r="AR118" s="210"/>
      <c r="AS118" s="210"/>
      <c r="AT118" s="210"/>
      <c r="AU118" s="210"/>
      <c r="AV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  <c r="AA119" s="210"/>
      <c r="AB119" s="210"/>
      <c r="AC119" s="210"/>
      <c r="AD119" s="210"/>
      <c r="AE119" s="210"/>
      <c r="AF119" s="210"/>
      <c r="AG119" s="210"/>
      <c r="AH119" s="210"/>
      <c r="AI119" s="210"/>
      <c r="AJ119" s="210"/>
      <c r="AK119" s="210"/>
      <c r="AL119" s="210"/>
      <c r="AM119" s="210"/>
      <c r="AN119" s="210"/>
      <c r="AO119" s="210"/>
      <c r="AP119" s="210"/>
      <c r="AQ119" s="210"/>
      <c r="AR119" s="210"/>
      <c r="AS119" s="210"/>
      <c r="AT119" s="210"/>
      <c r="AU119" s="210"/>
      <c r="AV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  <c r="AA120" s="210"/>
      <c r="AB120" s="210"/>
      <c r="AC120" s="210"/>
      <c r="AD120" s="210"/>
      <c r="AE120" s="210"/>
      <c r="AF120" s="210"/>
      <c r="AG120" s="210"/>
      <c r="AH120" s="210"/>
      <c r="AI120" s="210"/>
      <c r="AJ120" s="210"/>
      <c r="AK120" s="210"/>
      <c r="AL120" s="210"/>
      <c r="AM120" s="210"/>
      <c r="AN120" s="210"/>
      <c r="AO120" s="210"/>
      <c r="AP120" s="210"/>
      <c r="AQ120" s="210"/>
      <c r="AR120" s="210"/>
      <c r="AS120" s="210"/>
      <c r="AT120" s="210"/>
      <c r="AU120" s="210"/>
      <c r="AV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  <c r="AA121" s="210"/>
      <c r="AB121" s="210"/>
      <c r="AC121" s="210"/>
      <c r="AD121" s="210"/>
      <c r="AE121" s="210"/>
      <c r="AF121" s="210"/>
      <c r="AG121" s="210"/>
      <c r="AH121" s="210"/>
      <c r="AI121" s="210"/>
      <c r="AJ121" s="210"/>
      <c r="AK121" s="210"/>
      <c r="AL121" s="210"/>
      <c r="AM121" s="210"/>
      <c r="AN121" s="210"/>
      <c r="AO121" s="210"/>
      <c r="AP121" s="210"/>
      <c r="AQ121" s="210"/>
      <c r="AR121" s="210"/>
      <c r="AS121" s="210"/>
      <c r="AT121" s="210"/>
      <c r="AU121" s="210"/>
      <c r="AV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  <c r="AA122" s="210"/>
      <c r="AB122" s="210"/>
      <c r="AC122" s="210"/>
      <c r="AD122" s="210"/>
      <c r="AE122" s="210"/>
      <c r="AF122" s="210"/>
      <c r="AG122" s="210"/>
      <c r="AH122" s="210"/>
      <c r="AI122" s="210"/>
      <c r="AJ122" s="210"/>
      <c r="AK122" s="210"/>
      <c r="AL122" s="210"/>
      <c r="AM122" s="210"/>
      <c r="AN122" s="210"/>
      <c r="AO122" s="210"/>
      <c r="AP122" s="210"/>
      <c r="AQ122" s="210"/>
      <c r="AR122" s="210"/>
      <c r="AS122" s="210"/>
      <c r="AT122" s="210"/>
      <c r="AU122" s="210"/>
      <c r="AV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  <c r="AA123" s="210"/>
      <c r="AB123" s="210"/>
      <c r="AC123" s="210"/>
      <c r="AD123" s="210"/>
      <c r="AE123" s="210"/>
      <c r="AF123" s="210"/>
      <c r="AG123" s="210"/>
      <c r="AH123" s="210"/>
      <c r="AI123" s="210"/>
      <c r="AJ123" s="210"/>
      <c r="AK123" s="210"/>
      <c r="AL123" s="210"/>
      <c r="AM123" s="210"/>
      <c r="AN123" s="210"/>
      <c r="AO123" s="210"/>
      <c r="AP123" s="210"/>
      <c r="AQ123" s="210"/>
      <c r="AR123" s="210"/>
      <c r="AS123" s="210"/>
      <c r="AT123" s="210"/>
      <c r="AU123" s="210"/>
      <c r="AV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  <c r="AA124" s="210"/>
      <c r="AB124" s="210"/>
      <c r="AC124" s="210"/>
      <c r="AD124" s="210"/>
      <c r="AE124" s="210"/>
      <c r="AF124" s="210"/>
      <c r="AG124" s="210"/>
      <c r="AH124" s="210"/>
      <c r="AI124" s="210"/>
      <c r="AJ124" s="210"/>
      <c r="AK124" s="210"/>
      <c r="AL124" s="210"/>
      <c r="AM124" s="210"/>
      <c r="AN124" s="210"/>
      <c r="AO124" s="210"/>
      <c r="AP124" s="210"/>
      <c r="AQ124" s="210"/>
      <c r="AR124" s="210"/>
      <c r="AS124" s="210"/>
      <c r="AT124" s="210"/>
      <c r="AU124" s="210"/>
      <c r="AV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  <c r="AA125" s="210"/>
      <c r="AB125" s="210"/>
      <c r="AC125" s="210"/>
      <c r="AD125" s="210"/>
      <c r="AE125" s="210"/>
      <c r="AF125" s="210"/>
      <c r="AG125" s="210"/>
      <c r="AH125" s="210"/>
      <c r="AI125" s="210"/>
      <c r="AJ125" s="210"/>
      <c r="AK125" s="210"/>
      <c r="AL125" s="210"/>
      <c r="AM125" s="210"/>
      <c r="AN125" s="210"/>
      <c r="AO125" s="210"/>
      <c r="AP125" s="210"/>
      <c r="AQ125" s="210"/>
      <c r="AR125" s="210"/>
      <c r="AS125" s="210"/>
      <c r="AT125" s="210"/>
      <c r="AU125" s="210"/>
      <c r="AV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  <c r="AA126" s="210"/>
      <c r="AB126" s="210"/>
      <c r="AC126" s="210"/>
      <c r="AD126" s="210"/>
      <c r="AE126" s="210"/>
      <c r="AF126" s="210"/>
      <c r="AG126" s="210"/>
      <c r="AH126" s="210"/>
      <c r="AI126" s="210"/>
      <c r="AJ126" s="210"/>
      <c r="AK126" s="210"/>
      <c r="AL126" s="210"/>
      <c r="AM126" s="210"/>
      <c r="AN126" s="210"/>
      <c r="AO126" s="210"/>
      <c r="AP126" s="210"/>
      <c r="AQ126" s="210"/>
      <c r="AR126" s="210"/>
      <c r="AS126" s="210"/>
      <c r="AT126" s="210"/>
      <c r="AU126" s="210"/>
      <c r="AV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  <c r="AA127" s="210"/>
      <c r="AB127" s="210"/>
      <c r="AC127" s="210"/>
      <c r="AD127" s="210"/>
      <c r="AE127" s="210"/>
      <c r="AF127" s="210"/>
      <c r="AG127" s="210"/>
      <c r="AH127" s="210"/>
      <c r="AI127" s="210"/>
      <c r="AJ127" s="210"/>
      <c r="AK127" s="210"/>
      <c r="AL127" s="210"/>
      <c r="AM127" s="210"/>
      <c r="AN127" s="210"/>
      <c r="AO127" s="210"/>
      <c r="AP127" s="210"/>
      <c r="AQ127" s="210"/>
      <c r="AR127" s="210"/>
      <c r="AS127" s="210"/>
      <c r="AT127" s="210"/>
      <c r="AU127" s="210"/>
      <c r="AV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  <c r="AA128" s="210"/>
      <c r="AB128" s="210"/>
      <c r="AC128" s="210"/>
      <c r="AD128" s="210"/>
      <c r="AE128" s="210"/>
      <c r="AF128" s="210"/>
      <c r="AG128" s="210"/>
      <c r="AH128" s="210"/>
      <c r="AI128" s="210"/>
      <c r="AJ128" s="210"/>
      <c r="AK128" s="210"/>
      <c r="AL128" s="210"/>
      <c r="AM128" s="210"/>
      <c r="AN128" s="210"/>
      <c r="AO128" s="210"/>
      <c r="AP128" s="210"/>
      <c r="AQ128" s="210"/>
      <c r="AR128" s="210"/>
      <c r="AS128" s="210"/>
      <c r="AT128" s="210"/>
      <c r="AU128" s="210"/>
      <c r="AV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  <c r="AA129" s="210"/>
      <c r="AB129" s="210"/>
      <c r="AC129" s="210"/>
      <c r="AD129" s="210"/>
      <c r="AE129" s="210"/>
      <c r="AF129" s="210"/>
      <c r="AG129" s="210"/>
      <c r="AH129" s="210"/>
      <c r="AI129" s="210"/>
      <c r="AJ129" s="210"/>
      <c r="AK129" s="210"/>
      <c r="AL129" s="210"/>
      <c r="AM129" s="210"/>
      <c r="AN129" s="210"/>
      <c r="AO129" s="210"/>
      <c r="AP129" s="210"/>
      <c r="AQ129" s="210"/>
      <c r="AR129" s="210"/>
      <c r="AS129" s="210"/>
      <c r="AT129" s="210"/>
      <c r="AU129" s="210"/>
      <c r="AV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  <c r="AA130" s="210"/>
      <c r="AB130" s="210"/>
      <c r="AC130" s="210"/>
      <c r="AD130" s="210"/>
      <c r="AE130" s="210"/>
      <c r="AF130" s="210"/>
      <c r="AG130" s="210"/>
      <c r="AH130" s="210"/>
      <c r="AI130" s="210"/>
      <c r="AJ130" s="210"/>
      <c r="AK130" s="210"/>
      <c r="AL130" s="210"/>
      <c r="AM130" s="210"/>
      <c r="AN130" s="210"/>
      <c r="AO130" s="210"/>
      <c r="AP130" s="210"/>
      <c r="AQ130" s="210"/>
      <c r="AR130" s="210"/>
      <c r="AS130" s="210"/>
      <c r="AT130" s="210"/>
      <c r="AU130" s="210"/>
      <c r="AV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  <c r="AA131" s="210"/>
      <c r="AB131" s="210"/>
      <c r="AC131" s="210"/>
      <c r="AD131" s="210"/>
      <c r="AE131" s="210"/>
      <c r="AF131" s="210"/>
      <c r="AG131" s="210"/>
      <c r="AH131" s="210"/>
      <c r="AI131" s="210"/>
      <c r="AJ131" s="210"/>
      <c r="AK131" s="210"/>
      <c r="AL131" s="210"/>
      <c r="AM131" s="210"/>
      <c r="AN131" s="210"/>
      <c r="AO131" s="210"/>
      <c r="AP131" s="210"/>
      <c r="AQ131" s="210"/>
      <c r="AR131" s="210"/>
      <c r="AS131" s="210"/>
      <c r="AT131" s="210"/>
      <c r="AU131" s="210"/>
      <c r="AV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  <c r="AA132" s="210"/>
      <c r="AB132" s="210"/>
      <c r="AC132" s="210"/>
      <c r="AD132" s="210"/>
      <c r="AE132" s="210"/>
      <c r="AF132" s="210"/>
      <c r="AG132" s="210"/>
      <c r="AH132" s="210"/>
      <c r="AI132" s="210"/>
      <c r="AJ132" s="210"/>
      <c r="AK132" s="210"/>
      <c r="AL132" s="210"/>
      <c r="AM132" s="210"/>
      <c r="AN132" s="210"/>
      <c r="AO132" s="210"/>
      <c r="AP132" s="210"/>
      <c r="AQ132" s="210"/>
      <c r="AR132" s="210"/>
      <c r="AS132" s="210"/>
      <c r="AT132" s="210"/>
      <c r="AU132" s="210"/>
      <c r="AV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  <c r="AA133" s="210"/>
      <c r="AB133" s="210"/>
      <c r="AC133" s="210"/>
      <c r="AD133" s="210"/>
      <c r="AE133" s="210"/>
      <c r="AF133" s="210"/>
      <c r="AG133" s="210"/>
      <c r="AH133" s="210"/>
      <c r="AI133" s="210"/>
      <c r="AJ133" s="210"/>
      <c r="AK133" s="210"/>
      <c r="AL133" s="210"/>
      <c r="AM133" s="210"/>
      <c r="AN133" s="210"/>
      <c r="AO133" s="210"/>
      <c r="AP133" s="210"/>
      <c r="AQ133" s="210"/>
      <c r="AR133" s="210"/>
      <c r="AS133" s="210"/>
      <c r="AT133" s="210"/>
      <c r="AU133" s="210"/>
      <c r="AV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  <c r="AA134" s="210"/>
      <c r="AB134" s="210"/>
      <c r="AC134" s="210"/>
      <c r="AD134" s="210"/>
      <c r="AE134" s="210"/>
      <c r="AF134" s="210"/>
      <c r="AG134" s="210"/>
      <c r="AH134" s="210"/>
      <c r="AI134" s="210"/>
      <c r="AJ134" s="210"/>
      <c r="AK134" s="210"/>
      <c r="AL134" s="210"/>
      <c r="AM134" s="210"/>
      <c r="AN134" s="210"/>
      <c r="AO134" s="210"/>
      <c r="AP134" s="210"/>
      <c r="AQ134" s="210"/>
      <c r="AR134" s="210"/>
      <c r="AS134" s="210"/>
      <c r="AT134" s="210"/>
      <c r="AU134" s="210"/>
      <c r="AV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  <c r="AA135" s="210"/>
      <c r="AB135" s="210"/>
      <c r="AC135" s="210"/>
      <c r="AD135" s="210"/>
      <c r="AE135" s="210"/>
      <c r="AF135" s="210"/>
      <c r="AG135" s="210"/>
      <c r="AH135" s="210"/>
      <c r="AI135" s="210"/>
      <c r="AJ135" s="210"/>
      <c r="AK135" s="210"/>
      <c r="AL135" s="210"/>
      <c r="AM135" s="210"/>
      <c r="AN135" s="210"/>
      <c r="AO135" s="210"/>
      <c r="AP135" s="210"/>
      <c r="AQ135" s="210"/>
      <c r="AR135" s="210"/>
      <c r="AS135" s="210"/>
      <c r="AT135" s="210"/>
      <c r="AU135" s="210"/>
      <c r="AV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  <c r="AA136" s="210"/>
      <c r="AB136" s="210"/>
      <c r="AC136" s="210"/>
      <c r="AD136" s="210"/>
      <c r="AE136" s="210"/>
      <c r="AF136" s="210"/>
      <c r="AG136" s="210"/>
      <c r="AH136" s="210"/>
      <c r="AI136" s="210"/>
      <c r="AJ136" s="210"/>
      <c r="AK136" s="210"/>
      <c r="AL136" s="210"/>
      <c r="AM136" s="210"/>
      <c r="AN136" s="210"/>
      <c r="AO136" s="210"/>
      <c r="AP136" s="210"/>
      <c r="AQ136" s="210"/>
      <c r="AR136" s="210"/>
      <c r="AS136" s="210"/>
      <c r="AT136" s="210"/>
      <c r="AU136" s="210"/>
      <c r="AV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  <c r="AA137" s="210"/>
      <c r="AB137" s="210"/>
      <c r="AC137" s="210"/>
      <c r="AD137" s="210"/>
      <c r="AE137" s="210"/>
      <c r="AF137" s="210"/>
      <c r="AG137" s="210"/>
      <c r="AH137" s="210"/>
      <c r="AI137" s="210"/>
      <c r="AJ137" s="210"/>
      <c r="AK137" s="210"/>
      <c r="AL137" s="210"/>
      <c r="AM137" s="210"/>
      <c r="AN137" s="210"/>
      <c r="AO137" s="210"/>
      <c r="AP137" s="210"/>
      <c r="AQ137" s="210"/>
      <c r="AR137" s="210"/>
      <c r="AS137" s="210"/>
      <c r="AT137" s="210"/>
      <c r="AU137" s="210"/>
      <c r="AV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  <c r="AA138" s="210"/>
      <c r="AB138" s="210"/>
      <c r="AC138" s="210"/>
      <c r="AD138" s="210"/>
      <c r="AE138" s="210"/>
      <c r="AF138" s="210"/>
      <c r="AG138" s="210"/>
      <c r="AH138" s="210"/>
      <c r="AI138" s="210"/>
      <c r="AJ138" s="210"/>
      <c r="AK138" s="210"/>
      <c r="AL138" s="210"/>
      <c r="AM138" s="210"/>
      <c r="AN138" s="210"/>
      <c r="AO138" s="210"/>
      <c r="AP138" s="210"/>
      <c r="AQ138" s="210"/>
      <c r="AR138" s="210"/>
      <c r="AS138" s="210"/>
      <c r="AT138" s="210"/>
      <c r="AU138" s="210"/>
      <c r="AV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  <c r="AA139" s="210"/>
      <c r="AB139" s="210"/>
      <c r="AC139" s="210"/>
      <c r="AD139" s="210"/>
      <c r="AE139" s="210"/>
      <c r="AF139" s="210"/>
      <c r="AG139" s="210"/>
      <c r="AH139" s="210"/>
      <c r="AI139" s="210"/>
      <c r="AJ139" s="210"/>
      <c r="AK139" s="210"/>
      <c r="AL139" s="210"/>
      <c r="AM139" s="210"/>
      <c r="AN139" s="210"/>
      <c r="AO139" s="210"/>
      <c r="AP139" s="210"/>
      <c r="AQ139" s="210"/>
      <c r="AR139" s="210"/>
      <c r="AS139" s="210"/>
      <c r="AT139" s="210"/>
      <c r="AU139" s="210"/>
      <c r="AV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  <c r="AA140" s="210"/>
      <c r="AB140" s="210"/>
      <c r="AC140" s="210"/>
      <c r="AD140" s="210"/>
      <c r="AE140" s="210"/>
      <c r="AF140" s="210"/>
      <c r="AG140" s="210"/>
      <c r="AH140" s="210"/>
      <c r="AI140" s="210"/>
      <c r="AJ140" s="210"/>
      <c r="AK140" s="210"/>
      <c r="AL140" s="210"/>
      <c r="AM140" s="210"/>
      <c r="AN140" s="210"/>
      <c r="AO140" s="210"/>
      <c r="AP140" s="210"/>
      <c r="AQ140" s="210"/>
      <c r="AR140" s="210"/>
      <c r="AS140" s="210"/>
      <c r="AT140" s="210"/>
      <c r="AU140" s="210"/>
      <c r="AV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  <c r="AA141" s="210"/>
      <c r="AB141" s="210"/>
      <c r="AC141" s="210"/>
      <c r="AD141" s="210"/>
      <c r="AE141" s="210"/>
      <c r="AF141" s="210"/>
      <c r="AG141" s="210"/>
      <c r="AH141" s="210"/>
      <c r="AI141" s="210"/>
      <c r="AJ141" s="210"/>
      <c r="AK141" s="210"/>
      <c r="AL141" s="210"/>
      <c r="AM141" s="210"/>
      <c r="AN141" s="210"/>
      <c r="AO141" s="210"/>
      <c r="AP141" s="210"/>
      <c r="AQ141" s="210"/>
      <c r="AR141" s="210"/>
      <c r="AS141" s="210"/>
      <c r="AT141" s="210"/>
      <c r="AU141" s="210"/>
      <c r="AV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  <c r="AA142" s="210"/>
      <c r="AB142" s="210"/>
      <c r="AC142" s="210"/>
      <c r="AD142" s="210"/>
      <c r="AE142" s="210"/>
      <c r="AF142" s="210"/>
      <c r="AG142" s="210"/>
      <c r="AH142" s="210"/>
      <c r="AI142" s="210"/>
      <c r="AJ142" s="210"/>
      <c r="AK142" s="210"/>
      <c r="AL142" s="210"/>
      <c r="AM142" s="210"/>
      <c r="AN142" s="210"/>
      <c r="AO142" s="210"/>
      <c r="AP142" s="210"/>
      <c r="AQ142" s="210"/>
      <c r="AR142" s="210"/>
      <c r="AS142" s="210"/>
      <c r="AT142" s="210"/>
      <c r="AU142" s="210"/>
      <c r="AV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  <c r="AA143" s="210"/>
      <c r="AB143" s="210"/>
      <c r="AC143" s="210"/>
      <c r="AD143" s="210"/>
      <c r="AE143" s="210"/>
      <c r="AF143" s="210"/>
      <c r="AG143" s="210"/>
      <c r="AH143" s="210"/>
      <c r="AI143" s="210"/>
      <c r="AJ143" s="210"/>
      <c r="AK143" s="210"/>
      <c r="AL143" s="210"/>
      <c r="AM143" s="210"/>
      <c r="AN143" s="210"/>
      <c r="AO143" s="210"/>
      <c r="AP143" s="210"/>
      <c r="AQ143" s="210"/>
      <c r="AR143" s="210"/>
      <c r="AS143" s="210"/>
      <c r="AT143" s="210"/>
      <c r="AU143" s="210"/>
      <c r="AV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  <c r="AA144" s="210"/>
      <c r="AB144" s="210"/>
      <c r="AC144" s="210"/>
      <c r="AD144" s="210"/>
      <c r="AE144" s="210"/>
      <c r="AF144" s="210"/>
      <c r="AG144" s="210"/>
      <c r="AH144" s="210"/>
      <c r="AI144" s="210"/>
      <c r="AJ144" s="210"/>
      <c r="AK144" s="210"/>
      <c r="AL144" s="210"/>
      <c r="AM144" s="210"/>
      <c r="AN144" s="210"/>
      <c r="AO144" s="210"/>
      <c r="AP144" s="210"/>
      <c r="AQ144" s="210"/>
      <c r="AR144" s="210"/>
      <c r="AS144" s="210"/>
      <c r="AT144" s="210"/>
      <c r="AU144" s="210"/>
      <c r="AV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  <c r="AA145" s="210"/>
      <c r="AB145" s="210"/>
      <c r="AC145" s="210"/>
      <c r="AD145" s="210"/>
      <c r="AE145" s="210"/>
      <c r="AF145" s="210"/>
      <c r="AG145" s="210"/>
      <c r="AH145" s="210"/>
      <c r="AI145" s="210"/>
      <c r="AJ145" s="210"/>
      <c r="AK145" s="210"/>
      <c r="AL145" s="210"/>
      <c r="AM145" s="210"/>
      <c r="AN145" s="210"/>
      <c r="AO145" s="210"/>
      <c r="AP145" s="210"/>
      <c r="AQ145" s="210"/>
      <c r="AR145" s="210"/>
      <c r="AS145" s="210"/>
      <c r="AT145" s="210"/>
      <c r="AU145" s="210"/>
      <c r="AV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  <c r="AA146" s="210"/>
      <c r="AB146" s="210"/>
      <c r="AC146" s="210"/>
      <c r="AD146" s="210"/>
      <c r="AE146" s="210"/>
      <c r="AF146" s="210"/>
      <c r="AG146" s="210"/>
      <c r="AH146" s="210"/>
      <c r="AI146" s="210"/>
      <c r="AJ146" s="210"/>
      <c r="AK146" s="210"/>
      <c r="AL146" s="210"/>
      <c r="AM146" s="210"/>
      <c r="AN146" s="210"/>
      <c r="AO146" s="210"/>
      <c r="AP146" s="210"/>
      <c r="AQ146" s="210"/>
      <c r="AR146" s="210"/>
      <c r="AS146" s="210"/>
      <c r="AT146" s="210"/>
      <c r="AU146" s="210"/>
      <c r="AV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  <c r="AA147" s="210"/>
      <c r="AB147" s="210"/>
      <c r="AC147" s="210"/>
      <c r="AD147" s="210"/>
      <c r="AE147" s="210"/>
      <c r="AF147" s="210"/>
      <c r="AG147" s="210"/>
      <c r="AH147" s="210"/>
      <c r="AI147" s="210"/>
      <c r="AJ147" s="210"/>
      <c r="AK147" s="210"/>
      <c r="AL147" s="210"/>
      <c r="AM147" s="210"/>
      <c r="AN147" s="210"/>
      <c r="AO147" s="210"/>
      <c r="AP147" s="210"/>
      <c r="AQ147" s="210"/>
      <c r="AR147" s="210"/>
      <c r="AS147" s="210"/>
      <c r="AT147" s="210"/>
      <c r="AU147" s="210"/>
      <c r="AV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  <c r="AA148" s="210"/>
      <c r="AB148" s="210"/>
      <c r="AC148" s="210"/>
      <c r="AD148" s="210"/>
      <c r="AE148" s="210"/>
      <c r="AF148" s="210"/>
      <c r="AG148" s="210"/>
      <c r="AH148" s="210"/>
      <c r="AI148" s="210"/>
      <c r="AJ148" s="210"/>
      <c r="AK148" s="210"/>
      <c r="AL148" s="210"/>
      <c r="AM148" s="210"/>
      <c r="AN148" s="210"/>
      <c r="AO148" s="210"/>
      <c r="AP148" s="210"/>
      <c r="AQ148" s="210"/>
      <c r="AR148" s="210"/>
      <c r="AS148" s="210"/>
      <c r="AT148" s="210"/>
      <c r="AU148" s="210"/>
      <c r="AV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  <c r="AA149" s="210"/>
      <c r="AB149" s="210"/>
      <c r="AC149" s="210"/>
      <c r="AD149" s="210"/>
      <c r="AE149" s="210"/>
      <c r="AF149" s="210"/>
      <c r="AG149" s="210"/>
      <c r="AH149" s="210"/>
      <c r="AI149" s="210"/>
      <c r="AJ149" s="210"/>
      <c r="AK149" s="210"/>
      <c r="AL149" s="210"/>
      <c r="AM149" s="210"/>
      <c r="AN149" s="210"/>
      <c r="AO149" s="210"/>
      <c r="AP149" s="210"/>
      <c r="AQ149" s="210"/>
      <c r="AR149" s="210"/>
      <c r="AS149" s="210"/>
      <c r="AT149" s="210"/>
      <c r="AU149" s="210"/>
      <c r="AV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  <c r="AA150" s="210"/>
      <c r="AB150" s="210"/>
      <c r="AC150" s="210"/>
      <c r="AD150" s="210"/>
      <c r="AE150" s="210"/>
      <c r="AF150" s="210"/>
      <c r="AG150" s="210"/>
      <c r="AH150" s="210"/>
      <c r="AI150" s="210"/>
      <c r="AJ150" s="210"/>
      <c r="AK150" s="210"/>
      <c r="AL150" s="210"/>
      <c r="AM150" s="210"/>
      <c r="AN150" s="210"/>
      <c r="AO150" s="210"/>
      <c r="AP150" s="210"/>
      <c r="AQ150" s="210"/>
      <c r="AR150" s="210"/>
      <c r="AS150" s="210"/>
      <c r="AT150" s="210"/>
      <c r="AU150" s="210"/>
      <c r="AV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  <c r="AA151" s="210"/>
      <c r="AB151" s="210"/>
      <c r="AC151" s="210"/>
      <c r="AD151" s="210"/>
      <c r="AE151" s="210"/>
      <c r="AF151" s="210"/>
      <c r="AG151" s="210"/>
      <c r="AH151" s="210"/>
      <c r="AI151" s="210"/>
      <c r="AJ151" s="210"/>
      <c r="AK151" s="210"/>
      <c r="AL151" s="210"/>
      <c r="AM151" s="210"/>
      <c r="AN151" s="210"/>
      <c r="AO151" s="210"/>
      <c r="AP151" s="210"/>
      <c r="AQ151" s="210"/>
      <c r="AR151" s="210"/>
      <c r="AS151" s="210"/>
      <c r="AT151" s="210"/>
      <c r="AU151" s="210"/>
      <c r="AV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  <c r="AA152" s="210"/>
      <c r="AB152" s="210"/>
      <c r="AC152" s="210"/>
      <c r="AD152" s="210"/>
      <c r="AE152" s="210"/>
      <c r="AF152" s="210"/>
      <c r="AG152" s="210"/>
      <c r="AH152" s="210"/>
      <c r="AI152" s="210"/>
      <c r="AJ152" s="210"/>
      <c r="AK152" s="210"/>
      <c r="AL152" s="210"/>
      <c r="AM152" s="210"/>
      <c r="AN152" s="210"/>
      <c r="AO152" s="210"/>
      <c r="AP152" s="210"/>
      <c r="AQ152" s="210"/>
      <c r="AR152" s="210"/>
      <c r="AS152" s="210"/>
      <c r="AT152" s="210"/>
      <c r="AU152" s="210"/>
      <c r="AV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  <c r="AA153" s="210"/>
      <c r="AB153" s="210"/>
      <c r="AC153" s="210"/>
      <c r="AD153" s="210"/>
      <c r="AE153" s="210"/>
      <c r="AF153" s="210"/>
      <c r="AG153" s="210"/>
      <c r="AH153" s="210"/>
      <c r="AI153" s="210"/>
      <c r="AJ153" s="210"/>
      <c r="AK153" s="210"/>
      <c r="AL153" s="210"/>
      <c r="AM153" s="210"/>
      <c r="AN153" s="210"/>
      <c r="AO153" s="210"/>
      <c r="AP153" s="210"/>
      <c r="AQ153" s="210"/>
      <c r="AR153" s="210"/>
      <c r="AS153" s="210"/>
      <c r="AT153" s="210"/>
      <c r="AU153" s="210"/>
      <c r="AV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  <c r="AA154" s="210"/>
      <c r="AB154" s="210"/>
      <c r="AC154" s="210"/>
      <c r="AD154" s="210"/>
      <c r="AE154" s="210"/>
      <c r="AF154" s="210"/>
      <c r="AG154" s="210"/>
      <c r="AH154" s="210"/>
      <c r="AI154" s="210"/>
      <c r="AJ154" s="210"/>
      <c r="AK154" s="210"/>
      <c r="AL154" s="210"/>
      <c r="AM154" s="210"/>
      <c r="AN154" s="210"/>
      <c r="AO154" s="210"/>
      <c r="AP154" s="210"/>
      <c r="AQ154" s="210"/>
      <c r="AR154" s="210"/>
      <c r="AS154" s="210"/>
      <c r="AT154" s="210"/>
      <c r="AU154" s="210"/>
      <c r="AV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  <c r="AA155" s="210"/>
      <c r="AB155" s="210"/>
      <c r="AC155" s="210"/>
      <c r="AD155" s="210"/>
      <c r="AE155" s="210"/>
      <c r="AF155" s="210"/>
      <c r="AG155" s="210"/>
      <c r="AH155" s="210"/>
      <c r="AI155" s="210"/>
      <c r="AJ155" s="210"/>
      <c r="AK155" s="210"/>
      <c r="AL155" s="210"/>
      <c r="AM155" s="210"/>
      <c r="AN155" s="210"/>
      <c r="AO155" s="210"/>
      <c r="AP155" s="210"/>
      <c r="AQ155" s="210"/>
      <c r="AR155" s="210"/>
      <c r="AS155" s="210"/>
      <c r="AT155" s="210"/>
      <c r="AU155" s="210"/>
      <c r="AV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  <c r="AA156" s="210"/>
      <c r="AB156" s="210"/>
      <c r="AC156" s="210"/>
      <c r="AD156" s="210"/>
      <c r="AE156" s="210"/>
      <c r="AF156" s="210"/>
      <c r="AG156" s="210"/>
      <c r="AH156" s="210"/>
      <c r="AI156" s="210"/>
      <c r="AJ156" s="210"/>
      <c r="AK156" s="210"/>
      <c r="AL156" s="210"/>
      <c r="AM156" s="210"/>
      <c r="AN156" s="210"/>
      <c r="AO156" s="210"/>
      <c r="AP156" s="210"/>
      <c r="AQ156" s="210"/>
      <c r="AR156" s="210"/>
      <c r="AS156" s="210"/>
      <c r="AT156" s="210"/>
      <c r="AU156" s="210"/>
      <c r="AV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  <c r="AA157" s="210"/>
      <c r="AB157" s="210"/>
      <c r="AC157" s="210"/>
      <c r="AD157" s="210"/>
      <c r="AE157" s="210"/>
      <c r="AF157" s="210"/>
      <c r="AG157" s="210"/>
      <c r="AH157" s="210"/>
      <c r="AI157" s="210"/>
      <c r="AJ157" s="210"/>
      <c r="AK157" s="210"/>
      <c r="AL157" s="210"/>
      <c r="AM157" s="210"/>
      <c r="AN157" s="210"/>
      <c r="AO157" s="210"/>
      <c r="AP157" s="210"/>
      <c r="AQ157" s="210"/>
      <c r="AR157" s="210"/>
      <c r="AS157" s="210"/>
      <c r="AT157" s="210"/>
      <c r="AU157" s="210"/>
      <c r="AV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  <c r="AA158" s="210"/>
      <c r="AB158" s="210"/>
      <c r="AC158" s="210"/>
      <c r="AD158" s="210"/>
      <c r="AE158" s="210"/>
      <c r="AF158" s="210"/>
      <c r="AG158" s="210"/>
      <c r="AH158" s="210"/>
      <c r="AI158" s="210"/>
      <c r="AJ158" s="210"/>
      <c r="AK158" s="210"/>
      <c r="AL158" s="210"/>
      <c r="AM158" s="210"/>
      <c r="AN158" s="210"/>
      <c r="AO158" s="210"/>
      <c r="AP158" s="210"/>
      <c r="AQ158" s="210"/>
      <c r="AR158" s="210"/>
      <c r="AS158" s="210"/>
      <c r="AT158" s="210"/>
      <c r="AU158" s="210"/>
      <c r="AV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  <c r="AA159" s="210"/>
      <c r="AB159" s="210"/>
      <c r="AC159" s="210"/>
      <c r="AD159" s="210"/>
      <c r="AE159" s="210"/>
      <c r="AF159" s="210"/>
      <c r="AG159" s="210"/>
      <c r="AH159" s="210"/>
      <c r="AI159" s="210"/>
      <c r="AJ159" s="210"/>
      <c r="AK159" s="210"/>
      <c r="AL159" s="210"/>
      <c r="AM159" s="210"/>
      <c r="AN159" s="210"/>
      <c r="AO159" s="210"/>
      <c r="AP159" s="210"/>
      <c r="AQ159" s="210"/>
      <c r="AR159" s="210"/>
      <c r="AS159" s="210"/>
      <c r="AT159" s="210"/>
      <c r="AU159" s="210"/>
      <c r="AV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  <c r="AA160" s="210"/>
      <c r="AB160" s="210"/>
      <c r="AC160" s="210"/>
      <c r="AD160" s="210"/>
      <c r="AE160" s="210"/>
      <c r="AF160" s="210"/>
      <c r="AG160" s="210"/>
      <c r="AH160" s="210"/>
      <c r="AI160" s="210"/>
      <c r="AJ160" s="210"/>
      <c r="AK160" s="210"/>
      <c r="AL160" s="210"/>
      <c r="AM160" s="210"/>
      <c r="AN160" s="210"/>
      <c r="AO160" s="210"/>
      <c r="AP160" s="210"/>
      <c r="AQ160" s="210"/>
      <c r="AR160" s="210"/>
      <c r="AS160" s="210"/>
      <c r="AT160" s="210"/>
      <c r="AU160" s="210"/>
      <c r="AV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  <c r="AA161" s="210"/>
      <c r="AB161" s="210"/>
      <c r="AC161" s="210"/>
      <c r="AD161" s="210"/>
      <c r="AE161" s="210"/>
      <c r="AF161" s="210"/>
      <c r="AG161" s="210"/>
      <c r="AH161" s="210"/>
      <c r="AI161" s="210"/>
      <c r="AJ161" s="210"/>
      <c r="AK161" s="210"/>
      <c r="AL161" s="210"/>
      <c r="AM161" s="210"/>
      <c r="AN161" s="210"/>
      <c r="AO161" s="210"/>
      <c r="AP161" s="210"/>
      <c r="AQ161" s="210"/>
      <c r="AR161" s="210"/>
      <c r="AS161" s="210"/>
      <c r="AT161" s="210"/>
      <c r="AU161" s="210"/>
      <c r="AV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  <c r="AA162" s="210"/>
      <c r="AB162" s="210"/>
      <c r="AC162" s="210"/>
      <c r="AD162" s="210"/>
      <c r="AE162" s="210"/>
      <c r="AF162" s="210"/>
      <c r="AG162" s="210"/>
      <c r="AH162" s="210"/>
      <c r="AI162" s="210"/>
      <c r="AJ162" s="210"/>
      <c r="AK162" s="210"/>
      <c r="AL162" s="210"/>
      <c r="AM162" s="210"/>
      <c r="AN162" s="210"/>
      <c r="AO162" s="210"/>
      <c r="AP162" s="210"/>
      <c r="AQ162" s="210"/>
      <c r="AR162" s="210"/>
      <c r="AS162" s="210"/>
      <c r="AT162" s="210"/>
      <c r="AU162" s="210"/>
      <c r="AV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  <c r="AA163" s="210"/>
      <c r="AB163" s="210"/>
      <c r="AC163" s="210"/>
      <c r="AD163" s="210"/>
      <c r="AE163" s="210"/>
      <c r="AF163" s="210"/>
      <c r="AG163" s="210"/>
      <c r="AH163" s="210"/>
      <c r="AI163" s="210"/>
      <c r="AJ163" s="210"/>
      <c r="AK163" s="210"/>
      <c r="AL163" s="210"/>
      <c r="AM163" s="210"/>
      <c r="AN163" s="210"/>
      <c r="AO163" s="210"/>
      <c r="AP163" s="210"/>
      <c r="AQ163" s="210"/>
      <c r="AR163" s="210"/>
      <c r="AS163" s="210"/>
      <c r="AT163" s="210"/>
      <c r="AU163" s="210"/>
      <c r="AV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  <c r="AA164" s="210"/>
      <c r="AB164" s="210"/>
      <c r="AC164" s="210"/>
      <c r="AD164" s="210"/>
      <c r="AE164" s="210"/>
      <c r="AF164" s="210"/>
      <c r="AG164" s="210"/>
      <c r="AH164" s="210"/>
      <c r="AI164" s="210"/>
      <c r="AJ164" s="210"/>
      <c r="AK164" s="210"/>
      <c r="AL164" s="210"/>
      <c r="AM164" s="210"/>
      <c r="AN164" s="210"/>
      <c r="AO164" s="210"/>
      <c r="AP164" s="210"/>
      <c r="AQ164" s="210"/>
      <c r="AR164" s="210"/>
      <c r="AS164" s="210"/>
      <c r="AT164" s="210"/>
      <c r="AU164" s="210"/>
      <c r="AV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  <c r="AA165" s="210"/>
      <c r="AB165" s="210"/>
      <c r="AC165" s="210"/>
      <c r="AD165" s="210"/>
      <c r="AE165" s="210"/>
      <c r="AF165" s="210"/>
      <c r="AG165" s="210"/>
      <c r="AH165" s="210"/>
      <c r="AI165" s="210"/>
      <c r="AJ165" s="210"/>
      <c r="AK165" s="210"/>
      <c r="AL165" s="210"/>
      <c r="AM165" s="210"/>
      <c r="AN165" s="210"/>
      <c r="AO165" s="210"/>
      <c r="AP165" s="210"/>
      <c r="AQ165" s="210"/>
      <c r="AR165" s="210"/>
      <c r="AS165" s="210"/>
      <c r="AT165" s="210"/>
      <c r="AU165" s="210"/>
      <c r="AV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  <c r="AA166" s="210"/>
      <c r="AB166" s="210"/>
      <c r="AC166" s="210"/>
      <c r="AD166" s="210"/>
      <c r="AE166" s="210"/>
      <c r="AF166" s="210"/>
      <c r="AG166" s="210"/>
      <c r="AH166" s="210"/>
      <c r="AI166" s="210"/>
      <c r="AJ166" s="210"/>
      <c r="AK166" s="210"/>
      <c r="AL166" s="210"/>
      <c r="AM166" s="210"/>
      <c r="AN166" s="210"/>
      <c r="AO166" s="210"/>
      <c r="AP166" s="210"/>
      <c r="AQ166" s="210"/>
      <c r="AR166" s="210"/>
      <c r="AS166" s="210"/>
      <c r="AT166" s="210"/>
      <c r="AU166" s="210"/>
      <c r="AV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  <c r="AA167" s="210"/>
      <c r="AB167" s="210"/>
      <c r="AC167" s="210"/>
      <c r="AD167" s="210"/>
      <c r="AE167" s="210"/>
      <c r="AF167" s="210"/>
      <c r="AG167" s="210"/>
      <c r="AH167" s="210"/>
      <c r="AI167" s="210"/>
      <c r="AJ167" s="210"/>
      <c r="AK167" s="210"/>
      <c r="AL167" s="210"/>
      <c r="AM167" s="210"/>
      <c r="AN167" s="210"/>
      <c r="AO167" s="210"/>
      <c r="AP167" s="210"/>
      <c r="AQ167" s="210"/>
      <c r="AR167" s="210"/>
      <c r="AS167" s="210"/>
      <c r="AT167" s="210"/>
      <c r="AU167" s="210"/>
      <c r="AV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  <c r="AA168" s="210"/>
      <c r="AB168" s="210"/>
      <c r="AC168" s="210"/>
      <c r="AD168" s="210"/>
      <c r="AE168" s="210"/>
      <c r="AF168" s="210"/>
      <c r="AG168" s="210"/>
      <c r="AH168" s="210"/>
      <c r="AI168" s="210"/>
      <c r="AJ168" s="210"/>
      <c r="AK168" s="210"/>
      <c r="AL168" s="210"/>
      <c r="AM168" s="210"/>
      <c r="AN168" s="210"/>
      <c r="AO168" s="210"/>
      <c r="AP168" s="210"/>
      <c r="AQ168" s="210"/>
      <c r="AR168" s="210"/>
      <c r="AS168" s="210"/>
      <c r="AT168" s="210"/>
      <c r="AU168" s="210"/>
      <c r="AV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  <c r="AA169" s="210"/>
      <c r="AB169" s="210"/>
      <c r="AC169" s="210"/>
      <c r="AD169" s="210"/>
      <c r="AE169" s="210"/>
      <c r="AF169" s="210"/>
      <c r="AG169" s="210"/>
      <c r="AH169" s="210"/>
      <c r="AI169" s="210"/>
      <c r="AJ169" s="210"/>
      <c r="AK169" s="210"/>
      <c r="AL169" s="210"/>
      <c r="AM169" s="210"/>
      <c r="AN169" s="210"/>
      <c r="AO169" s="210"/>
      <c r="AP169" s="210"/>
      <c r="AQ169" s="210"/>
      <c r="AR169" s="210"/>
      <c r="AS169" s="210"/>
      <c r="AT169" s="210"/>
      <c r="AU169" s="210"/>
      <c r="AV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  <c r="AA170" s="210"/>
      <c r="AB170" s="210"/>
      <c r="AC170" s="210"/>
      <c r="AD170" s="210"/>
      <c r="AE170" s="210"/>
      <c r="AF170" s="210"/>
      <c r="AG170" s="210"/>
      <c r="AH170" s="210"/>
      <c r="AI170" s="210"/>
      <c r="AJ170" s="210"/>
      <c r="AK170" s="210"/>
      <c r="AL170" s="210"/>
      <c r="AM170" s="210"/>
      <c r="AN170" s="210"/>
      <c r="AO170" s="210"/>
      <c r="AP170" s="210"/>
      <c r="AQ170" s="210"/>
      <c r="AR170" s="210"/>
      <c r="AS170" s="210"/>
      <c r="AT170" s="210"/>
      <c r="AU170" s="210"/>
      <c r="AV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  <c r="AA171" s="210"/>
      <c r="AB171" s="210"/>
      <c r="AC171" s="210"/>
      <c r="AD171" s="210"/>
      <c r="AE171" s="210"/>
      <c r="AF171" s="210"/>
      <c r="AG171" s="210"/>
      <c r="AH171" s="210"/>
      <c r="AI171" s="210"/>
      <c r="AJ171" s="210"/>
      <c r="AK171" s="210"/>
      <c r="AL171" s="210"/>
      <c r="AM171" s="210"/>
      <c r="AN171" s="210"/>
      <c r="AO171" s="210"/>
      <c r="AP171" s="210"/>
      <c r="AQ171" s="210"/>
      <c r="AR171" s="210"/>
      <c r="AS171" s="210"/>
      <c r="AT171" s="210"/>
      <c r="AU171" s="210"/>
      <c r="AV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  <c r="AA172" s="210"/>
      <c r="AB172" s="210"/>
      <c r="AC172" s="210"/>
      <c r="AD172" s="210"/>
      <c r="AE172" s="210"/>
      <c r="AF172" s="210"/>
      <c r="AG172" s="210"/>
      <c r="AH172" s="210"/>
      <c r="AI172" s="210"/>
      <c r="AJ172" s="210"/>
      <c r="AK172" s="210"/>
      <c r="AL172" s="210"/>
      <c r="AM172" s="210"/>
      <c r="AN172" s="210"/>
      <c r="AO172" s="210"/>
      <c r="AP172" s="210"/>
      <c r="AQ172" s="210"/>
      <c r="AR172" s="210"/>
      <c r="AS172" s="210"/>
      <c r="AT172" s="210"/>
      <c r="AU172" s="210"/>
      <c r="AV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  <c r="AA173" s="210"/>
      <c r="AB173" s="210"/>
      <c r="AC173" s="210"/>
      <c r="AD173" s="210"/>
      <c r="AE173" s="210"/>
      <c r="AF173" s="210"/>
      <c r="AG173" s="210"/>
      <c r="AH173" s="210"/>
      <c r="AI173" s="210"/>
      <c r="AJ173" s="210"/>
      <c r="AK173" s="210"/>
      <c r="AL173" s="210"/>
      <c r="AM173" s="210"/>
      <c r="AN173" s="210"/>
      <c r="AO173" s="210"/>
      <c r="AP173" s="210"/>
      <c r="AQ173" s="210"/>
      <c r="AR173" s="210"/>
      <c r="AS173" s="210"/>
      <c r="AT173" s="210"/>
      <c r="AU173" s="210"/>
      <c r="AV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  <c r="AA174" s="210"/>
      <c r="AB174" s="210"/>
      <c r="AC174" s="210"/>
      <c r="AD174" s="210"/>
      <c r="AE174" s="210"/>
      <c r="AF174" s="210"/>
      <c r="AG174" s="210"/>
      <c r="AH174" s="210"/>
      <c r="AI174" s="210"/>
      <c r="AJ174" s="210"/>
      <c r="AK174" s="210"/>
      <c r="AL174" s="210"/>
      <c r="AM174" s="210"/>
      <c r="AN174" s="210"/>
      <c r="AO174" s="210"/>
      <c r="AP174" s="210"/>
      <c r="AQ174" s="210"/>
      <c r="AR174" s="210"/>
      <c r="AS174" s="210"/>
      <c r="AT174" s="210"/>
      <c r="AU174" s="210"/>
      <c r="AV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  <c r="AA175" s="210"/>
      <c r="AB175" s="210"/>
      <c r="AC175" s="210"/>
      <c r="AD175" s="210"/>
      <c r="AE175" s="210"/>
      <c r="AF175" s="210"/>
      <c r="AG175" s="210"/>
      <c r="AH175" s="210"/>
      <c r="AI175" s="210"/>
      <c r="AJ175" s="210"/>
      <c r="AK175" s="210"/>
      <c r="AL175" s="210"/>
      <c r="AM175" s="210"/>
      <c r="AN175" s="210"/>
      <c r="AO175" s="210"/>
      <c r="AP175" s="210"/>
      <c r="AQ175" s="210"/>
      <c r="AR175" s="210"/>
      <c r="AS175" s="210"/>
      <c r="AT175" s="210"/>
      <c r="AU175" s="210"/>
      <c r="AV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  <c r="AA176" s="210"/>
      <c r="AB176" s="210"/>
      <c r="AC176" s="210"/>
      <c r="AD176" s="210"/>
      <c r="AE176" s="210"/>
      <c r="AF176" s="210"/>
      <c r="AG176" s="210"/>
      <c r="AH176" s="210"/>
      <c r="AI176" s="210"/>
      <c r="AJ176" s="210"/>
      <c r="AK176" s="210"/>
      <c r="AL176" s="210"/>
      <c r="AM176" s="210"/>
      <c r="AN176" s="210"/>
      <c r="AO176" s="210"/>
      <c r="AP176" s="210"/>
      <c r="AQ176" s="210"/>
      <c r="AR176" s="210"/>
      <c r="AS176" s="210"/>
      <c r="AT176" s="210"/>
      <c r="AU176" s="210"/>
      <c r="AV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  <c r="AA177" s="210"/>
      <c r="AB177" s="210"/>
      <c r="AC177" s="210"/>
      <c r="AD177" s="210"/>
      <c r="AE177" s="210"/>
      <c r="AF177" s="210"/>
      <c r="AG177" s="210"/>
      <c r="AH177" s="210"/>
      <c r="AI177" s="210"/>
      <c r="AJ177" s="210"/>
      <c r="AK177" s="210"/>
      <c r="AL177" s="210"/>
      <c r="AM177" s="210"/>
      <c r="AN177" s="210"/>
      <c r="AO177" s="210"/>
      <c r="AP177" s="210"/>
      <c r="AQ177" s="210"/>
      <c r="AR177" s="210"/>
      <c r="AS177" s="210"/>
      <c r="AT177" s="210"/>
      <c r="AU177" s="210"/>
      <c r="AV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  <c r="AA178" s="210"/>
      <c r="AB178" s="210"/>
      <c r="AC178" s="210"/>
      <c r="AD178" s="210"/>
      <c r="AE178" s="210"/>
      <c r="AF178" s="210"/>
      <c r="AG178" s="210"/>
      <c r="AH178" s="210"/>
      <c r="AI178" s="210"/>
      <c r="AJ178" s="210"/>
      <c r="AK178" s="210"/>
      <c r="AL178" s="210"/>
      <c r="AM178" s="210"/>
      <c r="AN178" s="210"/>
      <c r="AO178" s="210"/>
      <c r="AP178" s="210"/>
      <c r="AQ178" s="210"/>
      <c r="AR178" s="210"/>
      <c r="AS178" s="210"/>
      <c r="AT178" s="210"/>
      <c r="AU178" s="210"/>
      <c r="AV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  <c r="AA179" s="210"/>
      <c r="AB179" s="210"/>
      <c r="AC179" s="210"/>
      <c r="AD179" s="210"/>
      <c r="AE179" s="210"/>
      <c r="AF179" s="210"/>
      <c r="AG179" s="210"/>
      <c r="AH179" s="210"/>
      <c r="AI179" s="210"/>
      <c r="AJ179" s="210"/>
      <c r="AK179" s="210"/>
      <c r="AL179" s="210"/>
      <c r="AM179" s="210"/>
      <c r="AN179" s="210"/>
      <c r="AO179" s="210"/>
      <c r="AP179" s="210"/>
      <c r="AQ179" s="210"/>
      <c r="AR179" s="210"/>
      <c r="AS179" s="210"/>
      <c r="AT179" s="210"/>
      <c r="AU179" s="210"/>
      <c r="AV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  <c r="AA180" s="210"/>
      <c r="AB180" s="210"/>
      <c r="AC180" s="210"/>
      <c r="AD180" s="210"/>
      <c r="AE180" s="210"/>
      <c r="AF180" s="210"/>
      <c r="AG180" s="210"/>
      <c r="AH180" s="210"/>
      <c r="AI180" s="210"/>
      <c r="AJ180" s="210"/>
      <c r="AK180" s="210"/>
      <c r="AL180" s="210"/>
      <c r="AM180" s="210"/>
      <c r="AN180" s="210"/>
      <c r="AO180" s="210"/>
      <c r="AP180" s="210"/>
      <c r="AQ180" s="210"/>
      <c r="AR180" s="210"/>
      <c r="AS180" s="210"/>
      <c r="AT180" s="210"/>
      <c r="AU180" s="210"/>
      <c r="AV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  <c r="AA181" s="210"/>
      <c r="AB181" s="210"/>
      <c r="AC181" s="210"/>
      <c r="AD181" s="210"/>
      <c r="AE181" s="210"/>
      <c r="AF181" s="210"/>
      <c r="AG181" s="210"/>
      <c r="AH181" s="210"/>
      <c r="AI181" s="210"/>
      <c r="AJ181" s="210"/>
      <c r="AK181" s="210"/>
      <c r="AL181" s="210"/>
      <c r="AM181" s="210"/>
      <c r="AN181" s="210"/>
      <c r="AO181" s="210"/>
      <c r="AP181" s="210"/>
      <c r="AQ181" s="210"/>
      <c r="AR181" s="210"/>
      <c r="AS181" s="210"/>
      <c r="AT181" s="210"/>
      <c r="AU181" s="210"/>
      <c r="AV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  <c r="AA182" s="210"/>
      <c r="AB182" s="210"/>
      <c r="AC182" s="210"/>
      <c r="AD182" s="210"/>
      <c r="AE182" s="210"/>
      <c r="AF182" s="210"/>
      <c r="AG182" s="210"/>
      <c r="AH182" s="210"/>
      <c r="AI182" s="210"/>
      <c r="AJ182" s="210"/>
      <c r="AK182" s="210"/>
      <c r="AL182" s="210"/>
      <c r="AM182" s="210"/>
      <c r="AN182" s="210"/>
      <c r="AO182" s="210"/>
      <c r="AP182" s="210"/>
      <c r="AQ182" s="210"/>
      <c r="AR182" s="210"/>
      <c r="AS182" s="210"/>
      <c r="AT182" s="210"/>
      <c r="AU182" s="210"/>
      <c r="AV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  <c r="AA183" s="210"/>
      <c r="AB183" s="210"/>
      <c r="AC183" s="210"/>
      <c r="AD183" s="210"/>
      <c r="AE183" s="210"/>
      <c r="AF183" s="210"/>
      <c r="AG183" s="210"/>
      <c r="AH183" s="210"/>
      <c r="AI183" s="210"/>
      <c r="AJ183" s="210"/>
      <c r="AK183" s="210"/>
      <c r="AL183" s="210"/>
      <c r="AM183" s="210"/>
      <c r="AN183" s="210"/>
      <c r="AO183" s="210"/>
      <c r="AP183" s="210"/>
      <c r="AQ183" s="210"/>
      <c r="AR183" s="210"/>
      <c r="AS183" s="210"/>
      <c r="AT183" s="210"/>
      <c r="AU183" s="210"/>
      <c r="AV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  <c r="AA184" s="210"/>
      <c r="AB184" s="210"/>
      <c r="AC184" s="210"/>
      <c r="AD184" s="210"/>
      <c r="AE184" s="210"/>
      <c r="AF184" s="210"/>
      <c r="AG184" s="210"/>
      <c r="AH184" s="210"/>
      <c r="AI184" s="210"/>
      <c r="AJ184" s="210"/>
      <c r="AK184" s="210"/>
      <c r="AL184" s="210"/>
      <c r="AM184" s="210"/>
      <c r="AN184" s="210"/>
      <c r="AO184" s="210"/>
      <c r="AP184" s="210"/>
      <c r="AQ184" s="210"/>
      <c r="AR184" s="210"/>
      <c r="AS184" s="210"/>
      <c r="AT184" s="210"/>
      <c r="AU184" s="210"/>
      <c r="AV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  <c r="AA185" s="210"/>
      <c r="AB185" s="210"/>
      <c r="AC185" s="210"/>
      <c r="AD185" s="210"/>
      <c r="AE185" s="210"/>
      <c r="AF185" s="210"/>
      <c r="AG185" s="210"/>
      <c r="AH185" s="210"/>
      <c r="AI185" s="210"/>
      <c r="AJ185" s="210"/>
      <c r="AK185" s="210"/>
      <c r="AL185" s="210"/>
      <c r="AM185" s="210"/>
      <c r="AN185" s="210"/>
      <c r="AO185" s="210"/>
      <c r="AP185" s="210"/>
      <c r="AQ185" s="210"/>
      <c r="AR185" s="210"/>
      <c r="AS185" s="210"/>
      <c r="AT185" s="210"/>
      <c r="AU185" s="210"/>
      <c r="AV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  <c r="AA186" s="210"/>
      <c r="AB186" s="210"/>
      <c r="AC186" s="210"/>
      <c r="AD186" s="210"/>
      <c r="AE186" s="210"/>
      <c r="AF186" s="210"/>
      <c r="AG186" s="210"/>
      <c r="AH186" s="210"/>
      <c r="AI186" s="210"/>
      <c r="AJ186" s="210"/>
      <c r="AK186" s="210"/>
      <c r="AL186" s="210"/>
      <c r="AM186" s="210"/>
      <c r="AN186" s="210"/>
      <c r="AO186" s="210"/>
      <c r="AP186" s="210"/>
      <c r="AQ186" s="210"/>
      <c r="AR186" s="210"/>
      <c r="AS186" s="210"/>
      <c r="AT186" s="210"/>
      <c r="AU186" s="210"/>
      <c r="AV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  <c r="AA187" s="210"/>
      <c r="AB187" s="210"/>
      <c r="AC187" s="210"/>
      <c r="AD187" s="210"/>
      <c r="AE187" s="210"/>
      <c r="AF187" s="210"/>
      <c r="AG187" s="210"/>
      <c r="AH187" s="210"/>
      <c r="AI187" s="210"/>
      <c r="AJ187" s="210"/>
      <c r="AK187" s="210"/>
      <c r="AL187" s="210"/>
      <c r="AM187" s="210"/>
      <c r="AN187" s="210"/>
      <c r="AO187" s="210"/>
      <c r="AP187" s="210"/>
      <c r="AQ187" s="210"/>
      <c r="AR187" s="210"/>
      <c r="AS187" s="210"/>
      <c r="AT187" s="210"/>
      <c r="AU187" s="210"/>
      <c r="AV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  <c r="AA188" s="210"/>
      <c r="AB188" s="210"/>
      <c r="AC188" s="210"/>
      <c r="AD188" s="210"/>
      <c r="AE188" s="210"/>
      <c r="AF188" s="210"/>
      <c r="AG188" s="210"/>
      <c r="AH188" s="210"/>
      <c r="AI188" s="210"/>
      <c r="AJ188" s="210"/>
      <c r="AK188" s="210"/>
      <c r="AL188" s="210"/>
      <c r="AM188" s="210"/>
      <c r="AN188" s="210"/>
      <c r="AO188" s="210"/>
      <c r="AP188" s="210"/>
      <c r="AQ188" s="210"/>
      <c r="AR188" s="210"/>
      <c r="AS188" s="210"/>
      <c r="AT188" s="210"/>
      <c r="AU188" s="210"/>
      <c r="AV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  <c r="AA189" s="210"/>
      <c r="AB189" s="210"/>
      <c r="AC189" s="210"/>
      <c r="AD189" s="210"/>
      <c r="AE189" s="210"/>
      <c r="AF189" s="210"/>
      <c r="AG189" s="210"/>
      <c r="AH189" s="210"/>
      <c r="AI189" s="210"/>
      <c r="AJ189" s="210"/>
      <c r="AK189" s="210"/>
      <c r="AL189" s="210"/>
      <c r="AM189" s="210"/>
      <c r="AN189" s="210"/>
      <c r="AO189" s="210"/>
      <c r="AP189" s="210"/>
      <c r="AQ189" s="210"/>
      <c r="AR189" s="210"/>
      <c r="AS189" s="210"/>
      <c r="AT189" s="210"/>
      <c r="AU189" s="210"/>
      <c r="AV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  <c r="AA190" s="210"/>
      <c r="AB190" s="210"/>
      <c r="AC190" s="210"/>
      <c r="AD190" s="210"/>
      <c r="AE190" s="210"/>
      <c r="AF190" s="210"/>
      <c r="AG190" s="210"/>
      <c r="AH190" s="210"/>
      <c r="AI190" s="210"/>
      <c r="AJ190" s="210"/>
      <c r="AK190" s="210"/>
      <c r="AL190" s="210"/>
      <c r="AM190" s="210"/>
      <c r="AN190" s="210"/>
      <c r="AO190" s="210"/>
      <c r="AP190" s="210"/>
      <c r="AQ190" s="210"/>
      <c r="AR190" s="210"/>
      <c r="AS190" s="210"/>
      <c r="AT190" s="210"/>
      <c r="AU190" s="210"/>
      <c r="AV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  <c r="AA191" s="210"/>
      <c r="AB191" s="210"/>
      <c r="AC191" s="210"/>
      <c r="AD191" s="210"/>
      <c r="AE191" s="210"/>
      <c r="AF191" s="210"/>
      <c r="AG191" s="210"/>
      <c r="AH191" s="210"/>
      <c r="AI191" s="210"/>
      <c r="AJ191" s="210"/>
      <c r="AK191" s="210"/>
      <c r="AL191" s="210"/>
      <c r="AM191" s="210"/>
      <c r="AN191" s="210"/>
      <c r="AO191" s="210"/>
      <c r="AP191" s="210"/>
      <c r="AQ191" s="210"/>
      <c r="AR191" s="210"/>
      <c r="AS191" s="210"/>
      <c r="AT191" s="210"/>
      <c r="AU191" s="210"/>
      <c r="AV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  <c r="AA192" s="210"/>
      <c r="AB192" s="210"/>
      <c r="AC192" s="210"/>
      <c r="AD192" s="210"/>
      <c r="AE192" s="210"/>
      <c r="AF192" s="210"/>
      <c r="AG192" s="210"/>
      <c r="AH192" s="210"/>
      <c r="AI192" s="210"/>
      <c r="AJ192" s="210"/>
      <c r="AK192" s="210"/>
      <c r="AL192" s="210"/>
      <c r="AM192" s="210"/>
      <c r="AN192" s="210"/>
      <c r="AO192" s="210"/>
      <c r="AP192" s="210"/>
      <c r="AQ192" s="210"/>
      <c r="AR192" s="210"/>
      <c r="AS192" s="210"/>
      <c r="AT192" s="210"/>
      <c r="AU192" s="210"/>
      <c r="AV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  <c r="AA193" s="210"/>
      <c r="AB193" s="210"/>
      <c r="AC193" s="210"/>
      <c r="AD193" s="210"/>
      <c r="AE193" s="210"/>
      <c r="AF193" s="210"/>
      <c r="AG193" s="210"/>
      <c r="AH193" s="210"/>
      <c r="AI193" s="210"/>
      <c r="AJ193" s="210"/>
      <c r="AK193" s="210"/>
      <c r="AL193" s="210"/>
      <c r="AM193" s="210"/>
      <c r="AN193" s="210"/>
      <c r="AO193" s="210"/>
      <c r="AP193" s="210"/>
      <c r="AQ193" s="210"/>
      <c r="AR193" s="210"/>
      <c r="AS193" s="210"/>
      <c r="AT193" s="210"/>
      <c r="AU193" s="210"/>
      <c r="AV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  <c r="AA194" s="210"/>
      <c r="AB194" s="210"/>
      <c r="AC194" s="210"/>
      <c r="AD194" s="210"/>
      <c r="AE194" s="210"/>
      <c r="AF194" s="210"/>
      <c r="AG194" s="210"/>
      <c r="AH194" s="210"/>
      <c r="AI194" s="210"/>
      <c r="AJ194" s="210"/>
      <c r="AK194" s="210"/>
      <c r="AL194" s="210"/>
      <c r="AM194" s="210"/>
      <c r="AN194" s="210"/>
      <c r="AO194" s="210"/>
      <c r="AP194" s="210"/>
      <c r="AQ194" s="210"/>
      <c r="AR194" s="210"/>
      <c r="AS194" s="210"/>
      <c r="AT194" s="210"/>
      <c r="AU194" s="210"/>
      <c r="AV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  <c r="AA195" s="210"/>
      <c r="AB195" s="210"/>
      <c r="AC195" s="210"/>
      <c r="AD195" s="210"/>
      <c r="AE195" s="210"/>
      <c r="AF195" s="210"/>
      <c r="AG195" s="210"/>
      <c r="AH195" s="210"/>
      <c r="AI195" s="210"/>
      <c r="AJ195" s="210"/>
      <c r="AK195" s="210"/>
      <c r="AL195" s="210"/>
      <c r="AM195" s="210"/>
      <c r="AN195" s="210"/>
      <c r="AO195" s="210"/>
      <c r="AP195" s="210"/>
      <c r="AQ195" s="210"/>
      <c r="AR195" s="210"/>
      <c r="AS195" s="210"/>
      <c r="AT195" s="210"/>
      <c r="AU195" s="210"/>
      <c r="AV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  <c r="AA196" s="210"/>
      <c r="AB196" s="210"/>
      <c r="AC196" s="210"/>
      <c r="AD196" s="210"/>
      <c r="AE196" s="210"/>
      <c r="AF196" s="210"/>
      <c r="AG196" s="210"/>
      <c r="AH196" s="210"/>
      <c r="AI196" s="210"/>
      <c r="AJ196" s="210"/>
      <c r="AK196" s="210"/>
      <c r="AL196" s="210"/>
      <c r="AM196" s="210"/>
      <c r="AN196" s="210"/>
      <c r="AO196" s="210"/>
      <c r="AP196" s="210"/>
      <c r="AQ196" s="210"/>
      <c r="AR196" s="210"/>
      <c r="AS196" s="210"/>
      <c r="AT196" s="210"/>
      <c r="AU196" s="210"/>
      <c r="AV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  <c r="AA197" s="210"/>
      <c r="AB197" s="210"/>
      <c r="AC197" s="210"/>
      <c r="AD197" s="210"/>
      <c r="AE197" s="210"/>
      <c r="AF197" s="210"/>
      <c r="AG197" s="210"/>
      <c r="AH197" s="210"/>
      <c r="AI197" s="210"/>
      <c r="AJ197" s="210"/>
      <c r="AK197" s="210"/>
      <c r="AL197" s="210"/>
      <c r="AM197" s="210"/>
      <c r="AN197" s="210"/>
      <c r="AO197" s="210"/>
      <c r="AP197" s="210"/>
      <c r="AQ197" s="210"/>
      <c r="AR197" s="210"/>
      <c r="AS197" s="210"/>
      <c r="AT197" s="210"/>
      <c r="AU197" s="210"/>
      <c r="AV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  <c r="AA198" s="210"/>
      <c r="AB198" s="210"/>
      <c r="AC198" s="210"/>
      <c r="AD198" s="210"/>
      <c r="AE198" s="210"/>
      <c r="AF198" s="210"/>
      <c r="AG198" s="210"/>
      <c r="AH198" s="210"/>
      <c r="AI198" s="210"/>
      <c r="AJ198" s="210"/>
      <c r="AK198" s="210"/>
      <c r="AL198" s="210"/>
      <c r="AM198" s="210"/>
      <c r="AN198" s="210"/>
      <c r="AO198" s="210"/>
      <c r="AP198" s="210"/>
      <c r="AQ198" s="210"/>
      <c r="AR198" s="210"/>
      <c r="AS198" s="210"/>
      <c r="AT198" s="210"/>
      <c r="AU198" s="210"/>
      <c r="AV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  <c r="AA199" s="210"/>
      <c r="AB199" s="210"/>
      <c r="AC199" s="210"/>
      <c r="AD199" s="210"/>
      <c r="AE199" s="210"/>
      <c r="AF199" s="210"/>
      <c r="AG199" s="210"/>
      <c r="AH199" s="210"/>
      <c r="AI199" s="210"/>
      <c r="AJ199" s="210"/>
      <c r="AK199" s="210"/>
      <c r="AL199" s="210"/>
      <c r="AM199" s="210"/>
      <c r="AN199" s="210"/>
      <c r="AO199" s="210"/>
      <c r="AP199" s="210"/>
      <c r="AQ199" s="210"/>
      <c r="AR199" s="210"/>
      <c r="AS199" s="210"/>
      <c r="AT199" s="210"/>
      <c r="AU199" s="210"/>
      <c r="AV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  <c r="AA200" s="210"/>
      <c r="AB200" s="210"/>
      <c r="AC200" s="210"/>
      <c r="AD200" s="210"/>
      <c r="AE200" s="210"/>
      <c r="AF200" s="210"/>
      <c r="AG200" s="210"/>
      <c r="AH200" s="210"/>
      <c r="AI200" s="210"/>
      <c r="AJ200" s="210"/>
      <c r="AK200" s="210"/>
      <c r="AL200" s="210"/>
      <c r="AM200" s="210"/>
      <c r="AN200" s="210"/>
      <c r="AO200" s="210"/>
      <c r="AP200" s="210"/>
      <c r="AQ200" s="210"/>
      <c r="AR200" s="210"/>
      <c r="AS200" s="210"/>
      <c r="AT200" s="210"/>
      <c r="AU200" s="210"/>
      <c r="AV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  <c r="AA201" s="210"/>
      <c r="AB201" s="210"/>
      <c r="AC201" s="210"/>
      <c r="AD201" s="210"/>
      <c r="AE201" s="210"/>
      <c r="AF201" s="210"/>
      <c r="AG201" s="210"/>
      <c r="AH201" s="210"/>
      <c r="AI201" s="210"/>
      <c r="AJ201" s="210"/>
      <c r="AK201" s="210"/>
      <c r="AL201" s="210"/>
      <c r="AM201" s="210"/>
      <c r="AN201" s="210"/>
      <c r="AO201" s="210"/>
      <c r="AP201" s="210"/>
      <c r="AQ201" s="210"/>
      <c r="AR201" s="210"/>
      <c r="AS201" s="210"/>
      <c r="AT201" s="210"/>
      <c r="AU201" s="210"/>
      <c r="AV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  <c r="AA202" s="210"/>
      <c r="AB202" s="210"/>
      <c r="AC202" s="210"/>
      <c r="AD202" s="210"/>
      <c r="AE202" s="210"/>
      <c r="AF202" s="210"/>
      <c r="AG202" s="210"/>
      <c r="AH202" s="210"/>
      <c r="AI202" s="210"/>
      <c r="AJ202" s="210"/>
      <c r="AK202" s="210"/>
      <c r="AL202" s="210"/>
      <c r="AM202" s="210"/>
      <c r="AN202" s="210"/>
      <c r="AO202" s="210"/>
      <c r="AP202" s="210"/>
      <c r="AQ202" s="210"/>
      <c r="AR202" s="210"/>
      <c r="AS202" s="210"/>
      <c r="AT202" s="210"/>
      <c r="AU202" s="210"/>
      <c r="AV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  <c r="AA203" s="210"/>
      <c r="AB203" s="210"/>
      <c r="AC203" s="210"/>
      <c r="AD203" s="210"/>
      <c r="AE203" s="210"/>
      <c r="AF203" s="210"/>
      <c r="AG203" s="210"/>
      <c r="AH203" s="210"/>
      <c r="AI203" s="210"/>
      <c r="AJ203" s="210"/>
      <c r="AK203" s="210"/>
      <c r="AL203" s="210"/>
      <c r="AM203" s="210"/>
      <c r="AN203" s="210"/>
      <c r="AO203" s="210"/>
      <c r="AP203" s="210"/>
      <c r="AQ203" s="210"/>
      <c r="AR203" s="210"/>
      <c r="AS203" s="210"/>
      <c r="AT203" s="210"/>
      <c r="AU203" s="210"/>
      <c r="AV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  <c r="AA204" s="210"/>
      <c r="AB204" s="210"/>
      <c r="AC204" s="210"/>
      <c r="AD204" s="210"/>
      <c r="AE204" s="210"/>
      <c r="AF204" s="210"/>
      <c r="AG204" s="210"/>
      <c r="AH204" s="210"/>
      <c r="AI204" s="210"/>
      <c r="AJ204" s="210"/>
      <c r="AK204" s="210"/>
      <c r="AL204" s="210"/>
      <c r="AM204" s="210"/>
      <c r="AN204" s="210"/>
      <c r="AO204" s="210"/>
      <c r="AP204" s="210"/>
      <c r="AQ204" s="210"/>
      <c r="AR204" s="210"/>
      <c r="AS204" s="210"/>
      <c r="AT204" s="210"/>
      <c r="AU204" s="210"/>
      <c r="AV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  <c r="AA205" s="210"/>
      <c r="AB205" s="210"/>
      <c r="AC205" s="210"/>
      <c r="AD205" s="210"/>
      <c r="AE205" s="210"/>
      <c r="AF205" s="210"/>
      <c r="AG205" s="210"/>
      <c r="AH205" s="210"/>
      <c r="AI205" s="210"/>
      <c r="AJ205" s="210"/>
      <c r="AK205" s="210"/>
      <c r="AL205" s="210"/>
      <c r="AM205" s="210"/>
      <c r="AN205" s="210"/>
      <c r="AO205" s="210"/>
      <c r="AP205" s="210"/>
      <c r="AQ205" s="210"/>
      <c r="AR205" s="210"/>
      <c r="AS205" s="210"/>
      <c r="AT205" s="210"/>
      <c r="AU205" s="210"/>
      <c r="AV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  <c r="AA206" s="210"/>
      <c r="AB206" s="210"/>
      <c r="AC206" s="210"/>
      <c r="AD206" s="210"/>
      <c r="AE206" s="210"/>
      <c r="AF206" s="210"/>
      <c r="AG206" s="210"/>
      <c r="AH206" s="210"/>
      <c r="AI206" s="210"/>
      <c r="AJ206" s="210"/>
      <c r="AK206" s="210"/>
      <c r="AL206" s="210"/>
      <c r="AM206" s="210"/>
      <c r="AN206" s="210"/>
      <c r="AO206" s="210"/>
      <c r="AP206" s="210"/>
      <c r="AQ206" s="210"/>
      <c r="AR206" s="210"/>
      <c r="AS206" s="210"/>
      <c r="AT206" s="210"/>
      <c r="AU206" s="210"/>
      <c r="AV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  <c r="AA207" s="210"/>
      <c r="AB207" s="210"/>
      <c r="AC207" s="210"/>
      <c r="AD207" s="210"/>
      <c r="AE207" s="210"/>
      <c r="AF207" s="210"/>
      <c r="AG207" s="210"/>
      <c r="AH207" s="210"/>
      <c r="AI207" s="210"/>
      <c r="AJ207" s="210"/>
      <c r="AK207" s="210"/>
      <c r="AL207" s="210"/>
      <c r="AM207" s="210"/>
      <c r="AN207" s="210"/>
      <c r="AO207" s="210"/>
      <c r="AP207" s="210"/>
      <c r="AQ207" s="210"/>
      <c r="AR207" s="210"/>
      <c r="AS207" s="210"/>
      <c r="AT207" s="210"/>
      <c r="AU207" s="210"/>
      <c r="AV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  <c r="AA208" s="210"/>
      <c r="AB208" s="210"/>
      <c r="AC208" s="210"/>
      <c r="AD208" s="210"/>
      <c r="AE208" s="210"/>
      <c r="AF208" s="210"/>
      <c r="AG208" s="210"/>
      <c r="AH208" s="210"/>
      <c r="AI208" s="210"/>
      <c r="AJ208" s="210"/>
      <c r="AK208" s="210"/>
      <c r="AL208" s="210"/>
      <c r="AM208" s="210"/>
      <c r="AN208" s="210"/>
      <c r="AO208" s="210"/>
      <c r="AP208" s="210"/>
      <c r="AQ208" s="210"/>
      <c r="AR208" s="210"/>
      <c r="AS208" s="210"/>
      <c r="AT208" s="210"/>
      <c r="AU208" s="210"/>
      <c r="AV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  <c r="AA209" s="210"/>
      <c r="AB209" s="210"/>
      <c r="AC209" s="210"/>
      <c r="AD209" s="210"/>
      <c r="AE209" s="210"/>
      <c r="AF209" s="210"/>
      <c r="AG209" s="210"/>
      <c r="AH209" s="210"/>
      <c r="AI209" s="210"/>
      <c r="AJ209" s="210"/>
      <c r="AK209" s="210"/>
      <c r="AL209" s="210"/>
      <c r="AM209" s="210"/>
      <c r="AN209" s="210"/>
      <c r="AO209" s="210"/>
      <c r="AP209" s="210"/>
      <c r="AQ209" s="210"/>
      <c r="AR209" s="210"/>
      <c r="AS209" s="210"/>
      <c r="AT209" s="210"/>
      <c r="AU209" s="210"/>
      <c r="AV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  <c r="AA210" s="210"/>
      <c r="AB210" s="210"/>
      <c r="AC210" s="210"/>
      <c r="AD210" s="210"/>
      <c r="AE210" s="210"/>
      <c r="AF210" s="210"/>
      <c r="AG210" s="210"/>
      <c r="AH210" s="210"/>
      <c r="AI210" s="210"/>
      <c r="AJ210" s="210"/>
      <c r="AK210" s="210"/>
      <c r="AL210" s="210"/>
      <c r="AM210" s="210"/>
      <c r="AN210" s="210"/>
      <c r="AO210" s="210"/>
      <c r="AP210" s="210"/>
      <c r="AQ210" s="210"/>
      <c r="AR210" s="210"/>
      <c r="AS210" s="210"/>
      <c r="AT210" s="210"/>
      <c r="AU210" s="210"/>
      <c r="AV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  <c r="AA211" s="210"/>
      <c r="AB211" s="210"/>
      <c r="AC211" s="210"/>
      <c r="AD211" s="210"/>
      <c r="AE211" s="210"/>
      <c r="AF211" s="210"/>
      <c r="AG211" s="210"/>
      <c r="AH211" s="210"/>
      <c r="AI211" s="210"/>
      <c r="AJ211" s="210"/>
      <c r="AK211" s="210"/>
      <c r="AL211" s="210"/>
      <c r="AM211" s="210"/>
      <c r="AN211" s="210"/>
      <c r="AO211" s="210"/>
      <c r="AP211" s="210"/>
      <c r="AQ211" s="210"/>
      <c r="AR211" s="210"/>
      <c r="AS211" s="210"/>
      <c r="AT211" s="210"/>
      <c r="AU211" s="210"/>
      <c r="AV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  <c r="AA212" s="210"/>
      <c r="AB212" s="210"/>
      <c r="AC212" s="210"/>
      <c r="AD212" s="210"/>
      <c r="AE212" s="210"/>
      <c r="AF212" s="210"/>
      <c r="AG212" s="210"/>
      <c r="AH212" s="210"/>
      <c r="AI212" s="210"/>
      <c r="AJ212" s="210"/>
      <c r="AK212" s="210"/>
      <c r="AL212" s="210"/>
      <c r="AM212" s="210"/>
      <c r="AN212" s="210"/>
      <c r="AO212" s="210"/>
      <c r="AP212" s="210"/>
      <c r="AQ212" s="210"/>
      <c r="AR212" s="210"/>
      <c r="AS212" s="210"/>
      <c r="AT212" s="210"/>
      <c r="AU212" s="210"/>
      <c r="AV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  <c r="AA213" s="210"/>
      <c r="AB213" s="210"/>
      <c r="AC213" s="210"/>
      <c r="AD213" s="210"/>
      <c r="AE213" s="210"/>
      <c r="AF213" s="210"/>
      <c r="AG213" s="210"/>
      <c r="AH213" s="210"/>
      <c r="AI213" s="210"/>
      <c r="AJ213" s="210"/>
      <c r="AK213" s="210"/>
      <c r="AL213" s="210"/>
      <c r="AM213" s="210"/>
      <c r="AN213" s="210"/>
      <c r="AO213" s="210"/>
      <c r="AP213" s="210"/>
      <c r="AQ213" s="210"/>
      <c r="AR213" s="210"/>
      <c r="AS213" s="210"/>
      <c r="AT213" s="210"/>
      <c r="AU213" s="210"/>
      <c r="AV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  <c r="AA214" s="210"/>
      <c r="AB214" s="210"/>
      <c r="AC214" s="210"/>
      <c r="AD214" s="210"/>
      <c r="AE214" s="210"/>
      <c r="AF214" s="210"/>
      <c r="AG214" s="210"/>
      <c r="AH214" s="210"/>
      <c r="AI214" s="210"/>
      <c r="AJ214" s="210"/>
      <c r="AK214" s="210"/>
      <c r="AL214" s="210"/>
      <c r="AM214" s="210"/>
      <c r="AN214" s="210"/>
      <c r="AO214" s="210"/>
      <c r="AP214" s="210"/>
      <c r="AQ214" s="210"/>
      <c r="AR214" s="210"/>
      <c r="AS214" s="210"/>
      <c r="AT214" s="210"/>
      <c r="AU214" s="210"/>
      <c r="AV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  <c r="AA215" s="210"/>
      <c r="AB215" s="210"/>
      <c r="AC215" s="210"/>
      <c r="AD215" s="210"/>
      <c r="AE215" s="210"/>
      <c r="AF215" s="210"/>
      <c r="AG215" s="210"/>
      <c r="AH215" s="210"/>
      <c r="AI215" s="210"/>
      <c r="AJ215" s="210"/>
      <c r="AK215" s="210"/>
      <c r="AL215" s="210"/>
      <c r="AM215" s="210"/>
      <c r="AN215" s="210"/>
      <c r="AO215" s="210"/>
      <c r="AP215" s="210"/>
      <c r="AQ215" s="210"/>
      <c r="AR215" s="210"/>
      <c r="AS215" s="210"/>
      <c r="AT215" s="210"/>
      <c r="AU215" s="210"/>
      <c r="AV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  <c r="AA216" s="210"/>
      <c r="AB216" s="210"/>
      <c r="AC216" s="210"/>
      <c r="AD216" s="210"/>
      <c r="AE216" s="210"/>
      <c r="AF216" s="210"/>
      <c r="AG216" s="210"/>
      <c r="AH216" s="210"/>
      <c r="AI216" s="210"/>
      <c r="AJ216" s="210"/>
      <c r="AK216" s="210"/>
      <c r="AL216" s="210"/>
      <c r="AM216" s="210"/>
      <c r="AN216" s="210"/>
      <c r="AO216" s="210"/>
      <c r="AP216" s="210"/>
      <c r="AQ216" s="210"/>
      <c r="AR216" s="210"/>
      <c r="AS216" s="210"/>
      <c r="AT216" s="210"/>
      <c r="AU216" s="210"/>
      <c r="AV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  <c r="AA217" s="210"/>
      <c r="AB217" s="210"/>
      <c r="AC217" s="210"/>
      <c r="AD217" s="210"/>
      <c r="AE217" s="210"/>
      <c r="AF217" s="210"/>
      <c r="AG217" s="210"/>
      <c r="AH217" s="210"/>
      <c r="AI217" s="210"/>
      <c r="AJ217" s="210"/>
      <c r="AK217" s="210"/>
      <c r="AL217" s="210"/>
      <c r="AM217" s="210"/>
      <c r="AN217" s="210"/>
      <c r="AO217" s="210"/>
      <c r="AP217" s="210"/>
      <c r="AQ217" s="210"/>
      <c r="AR217" s="210"/>
      <c r="AS217" s="210"/>
      <c r="AT217" s="210"/>
      <c r="AU217" s="210"/>
      <c r="AV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  <c r="AA218" s="210"/>
      <c r="AB218" s="210"/>
      <c r="AC218" s="210"/>
      <c r="AD218" s="210"/>
      <c r="AE218" s="210"/>
      <c r="AF218" s="210"/>
      <c r="AG218" s="210"/>
      <c r="AH218" s="210"/>
      <c r="AI218" s="210"/>
      <c r="AJ218" s="210"/>
      <c r="AK218" s="210"/>
      <c r="AL218" s="210"/>
      <c r="AM218" s="210"/>
      <c r="AN218" s="210"/>
      <c r="AO218" s="210"/>
      <c r="AP218" s="210"/>
      <c r="AQ218" s="210"/>
      <c r="AR218" s="210"/>
      <c r="AS218" s="210"/>
      <c r="AT218" s="210"/>
      <c r="AU218" s="210"/>
      <c r="AV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  <c r="AA219" s="210"/>
      <c r="AB219" s="210"/>
      <c r="AC219" s="210"/>
      <c r="AD219" s="210"/>
      <c r="AE219" s="210"/>
      <c r="AF219" s="210"/>
      <c r="AG219" s="210"/>
      <c r="AH219" s="210"/>
      <c r="AI219" s="210"/>
      <c r="AJ219" s="210"/>
      <c r="AK219" s="210"/>
      <c r="AL219" s="210"/>
      <c r="AM219" s="210"/>
      <c r="AN219" s="210"/>
      <c r="AO219" s="210"/>
      <c r="AP219" s="210"/>
      <c r="AQ219" s="210"/>
      <c r="AR219" s="210"/>
      <c r="AS219" s="210"/>
      <c r="AT219" s="210"/>
      <c r="AU219" s="210"/>
      <c r="AV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  <c r="AA220" s="210"/>
      <c r="AB220" s="210"/>
      <c r="AC220" s="210"/>
      <c r="AD220" s="210"/>
      <c r="AE220" s="210"/>
      <c r="AF220" s="210"/>
      <c r="AG220" s="210"/>
      <c r="AH220" s="210"/>
      <c r="AI220" s="210"/>
      <c r="AJ220" s="210"/>
      <c r="AK220" s="210"/>
      <c r="AL220" s="210"/>
      <c r="AM220" s="210"/>
      <c r="AN220" s="210"/>
      <c r="AO220" s="210"/>
      <c r="AP220" s="210"/>
      <c r="AQ220" s="210"/>
      <c r="AR220" s="210"/>
      <c r="AS220" s="210"/>
      <c r="AT220" s="210"/>
      <c r="AU220" s="210"/>
      <c r="AV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  <c r="AA221" s="210"/>
      <c r="AB221" s="210"/>
      <c r="AC221" s="210"/>
      <c r="AD221" s="210"/>
      <c r="AE221" s="210"/>
      <c r="AF221" s="210"/>
      <c r="AG221" s="210"/>
      <c r="AH221" s="210"/>
      <c r="AI221" s="210"/>
      <c r="AJ221" s="210"/>
      <c r="AK221" s="210"/>
      <c r="AL221" s="210"/>
      <c r="AM221" s="210"/>
      <c r="AN221" s="210"/>
      <c r="AO221" s="210"/>
      <c r="AP221" s="210"/>
      <c r="AQ221" s="210"/>
      <c r="AR221" s="210"/>
      <c r="AS221" s="210"/>
      <c r="AT221" s="210"/>
      <c r="AU221" s="210"/>
      <c r="AV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  <c r="AA222" s="210"/>
      <c r="AB222" s="210"/>
      <c r="AC222" s="210"/>
      <c r="AD222" s="210"/>
      <c r="AE222" s="210"/>
      <c r="AF222" s="210"/>
      <c r="AG222" s="210"/>
      <c r="AH222" s="210"/>
      <c r="AI222" s="210"/>
      <c r="AJ222" s="210"/>
      <c r="AK222" s="210"/>
      <c r="AL222" s="210"/>
      <c r="AM222" s="210"/>
      <c r="AN222" s="210"/>
      <c r="AO222" s="210"/>
      <c r="AP222" s="210"/>
      <c r="AQ222" s="210"/>
      <c r="AR222" s="210"/>
      <c r="AS222" s="210"/>
      <c r="AT222" s="210"/>
      <c r="AU222" s="210"/>
      <c r="AV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  <c r="AA223" s="210"/>
      <c r="AB223" s="210"/>
      <c r="AC223" s="210"/>
      <c r="AD223" s="210"/>
      <c r="AE223" s="210"/>
      <c r="AF223" s="210"/>
      <c r="AG223" s="210"/>
      <c r="AH223" s="210"/>
      <c r="AI223" s="210"/>
      <c r="AJ223" s="210"/>
      <c r="AK223" s="210"/>
      <c r="AL223" s="210"/>
      <c r="AM223" s="210"/>
      <c r="AN223" s="210"/>
      <c r="AO223" s="210"/>
      <c r="AP223" s="210"/>
      <c r="AQ223" s="210"/>
      <c r="AR223" s="210"/>
      <c r="AS223" s="210"/>
      <c r="AT223" s="210"/>
      <c r="AU223" s="210"/>
      <c r="AV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  <c r="AA224" s="210"/>
      <c r="AB224" s="210"/>
      <c r="AC224" s="210"/>
      <c r="AD224" s="210"/>
      <c r="AE224" s="210"/>
      <c r="AF224" s="210"/>
      <c r="AG224" s="210"/>
      <c r="AH224" s="210"/>
      <c r="AI224" s="210"/>
      <c r="AJ224" s="210"/>
      <c r="AK224" s="210"/>
      <c r="AL224" s="210"/>
      <c r="AM224" s="210"/>
      <c r="AN224" s="210"/>
      <c r="AO224" s="210"/>
      <c r="AP224" s="210"/>
      <c r="AQ224" s="210"/>
      <c r="AR224" s="210"/>
      <c r="AS224" s="210"/>
      <c r="AT224" s="210"/>
      <c r="AU224" s="210"/>
      <c r="AV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  <c r="AA225" s="210"/>
      <c r="AB225" s="210"/>
      <c r="AC225" s="210"/>
      <c r="AD225" s="210"/>
      <c r="AE225" s="210"/>
      <c r="AF225" s="210"/>
      <c r="AG225" s="210"/>
      <c r="AH225" s="210"/>
      <c r="AI225" s="210"/>
      <c r="AJ225" s="210"/>
      <c r="AK225" s="210"/>
      <c r="AL225" s="210"/>
      <c r="AM225" s="210"/>
      <c r="AN225" s="210"/>
      <c r="AO225" s="210"/>
      <c r="AP225" s="210"/>
      <c r="AQ225" s="210"/>
      <c r="AR225" s="210"/>
      <c r="AS225" s="210"/>
      <c r="AT225" s="210"/>
      <c r="AU225" s="210"/>
      <c r="AV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  <c r="AA226" s="210"/>
      <c r="AB226" s="210"/>
      <c r="AC226" s="210"/>
      <c r="AD226" s="210"/>
      <c r="AE226" s="210"/>
      <c r="AF226" s="210"/>
      <c r="AG226" s="210"/>
      <c r="AH226" s="210"/>
      <c r="AI226" s="210"/>
      <c r="AJ226" s="210"/>
      <c r="AK226" s="210"/>
      <c r="AL226" s="210"/>
      <c r="AM226" s="210"/>
      <c r="AN226" s="210"/>
      <c r="AO226" s="210"/>
      <c r="AP226" s="210"/>
      <c r="AQ226" s="210"/>
      <c r="AR226" s="210"/>
      <c r="AS226" s="210"/>
      <c r="AT226" s="210"/>
      <c r="AU226" s="210"/>
      <c r="AV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  <c r="AA227" s="210"/>
      <c r="AB227" s="210"/>
      <c r="AC227" s="210"/>
      <c r="AD227" s="210"/>
      <c r="AE227" s="210"/>
      <c r="AF227" s="210"/>
      <c r="AG227" s="210"/>
      <c r="AH227" s="210"/>
      <c r="AI227" s="210"/>
      <c r="AJ227" s="210"/>
      <c r="AK227" s="210"/>
      <c r="AL227" s="210"/>
      <c r="AM227" s="210"/>
      <c r="AN227" s="210"/>
      <c r="AO227" s="210"/>
      <c r="AP227" s="210"/>
      <c r="AQ227" s="210"/>
      <c r="AR227" s="210"/>
      <c r="AS227" s="210"/>
      <c r="AT227" s="210"/>
      <c r="AU227" s="210"/>
      <c r="AV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  <c r="AA228" s="210"/>
      <c r="AB228" s="210"/>
      <c r="AC228" s="210"/>
      <c r="AD228" s="210"/>
      <c r="AE228" s="210"/>
      <c r="AF228" s="210"/>
      <c r="AG228" s="210"/>
      <c r="AH228" s="210"/>
      <c r="AI228" s="210"/>
      <c r="AJ228" s="210"/>
      <c r="AK228" s="210"/>
      <c r="AL228" s="210"/>
      <c r="AM228" s="210"/>
      <c r="AN228" s="210"/>
      <c r="AO228" s="210"/>
      <c r="AP228" s="210"/>
      <c r="AQ228" s="210"/>
      <c r="AR228" s="210"/>
      <c r="AS228" s="210"/>
      <c r="AT228" s="210"/>
      <c r="AU228" s="210"/>
      <c r="AV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  <c r="AA229" s="210"/>
      <c r="AB229" s="210"/>
      <c r="AC229" s="210"/>
      <c r="AD229" s="210"/>
      <c r="AE229" s="210"/>
      <c r="AF229" s="210"/>
      <c r="AG229" s="210"/>
      <c r="AH229" s="210"/>
      <c r="AI229" s="210"/>
      <c r="AJ229" s="210"/>
      <c r="AK229" s="210"/>
      <c r="AL229" s="210"/>
      <c r="AM229" s="210"/>
      <c r="AN229" s="210"/>
      <c r="AO229" s="210"/>
      <c r="AP229" s="210"/>
      <c r="AQ229" s="210"/>
      <c r="AR229" s="210"/>
      <c r="AS229" s="210"/>
      <c r="AT229" s="210"/>
      <c r="AU229" s="210"/>
      <c r="AV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  <c r="AA230" s="210"/>
      <c r="AB230" s="210"/>
      <c r="AC230" s="210"/>
      <c r="AD230" s="210"/>
      <c r="AE230" s="210"/>
      <c r="AF230" s="210"/>
      <c r="AG230" s="210"/>
      <c r="AH230" s="210"/>
      <c r="AI230" s="210"/>
      <c r="AJ230" s="210"/>
      <c r="AK230" s="210"/>
      <c r="AL230" s="210"/>
      <c r="AM230" s="210"/>
      <c r="AN230" s="210"/>
      <c r="AO230" s="210"/>
      <c r="AP230" s="210"/>
      <c r="AQ230" s="210"/>
      <c r="AR230" s="210"/>
      <c r="AS230" s="210"/>
      <c r="AT230" s="210"/>
      <c r="AU230" s="210"/>
      <c r="AV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  <c r="AA231" s="210"/>
      <c r="AB231" s="210"/>
      <c r="AC231" s="210"/>
      <c r="AD231" s="210"/>
      <c r="AE231" s="210"/>
      <c r="AF231" s="210"/>
      <c r="AG231" s="210"/>
      <c r="AH231" s="210"/>
      <c r="AI231" s="210"/>
      <c r="AJ231" s="210"/>
      <c r="AK231" s="210"/>
      <c r="AL231" s="210"/>
      <c r="AM231" s="210"/>
      <c r="AN231" s="210"/>
      <c r="AO231" s="210"/>
      <c r="AP231" s="210"/>
      <c r="AQ231" s="210"/>
      <c r="AR231" s="210"/>
      <c r="AS231" s="210"/>
      <c r="AT231" s="210"/>
      <c r="AU231" s="210"/>
      <c r="AV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  <c r="AA232" s="210"/>
      <c r="AB232" s="210"/>
      <c r="AC232" s="210"/>
      <c r="AD232" s="210"/>
      <c r="AE232" s="210"/>
      <c r="AF232" s="210"/>
      <c r="AG232" s="210"/>
      <c r="AH232" s="210"/>
      <c r="AI232" s="210"/>
      <c r="AJ232" s="210"/>
      <c r="AK232" s="210"/>
      <c r="AL232" s="210"/>
      <c r="AM232" s="210"/>
      <c r="AN232" s="210"/>
      <c r="AO232" s="210"/>
      <c r="AP232" s="210"/>
      <c r="AQ232" s="210"/>
      <c r="AR232" s="210"/>
      <c r="AS232" s="210"/>
      <c r="AT232" s="210"/>
      <c r="AU232" s="210"/>
      <c r="AV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  <c r="AA233" s="210"/>
      <c r="AB233" s="210"/>
      <c r="AC233" s="210"/>
      <c r="AD233" s="210"/>
      <c r="AE233" s="210"/>
      <c r="AF233" s="210"/>
      <c r="AG233" s="210"/>
      <c r="AH233" s="210"/>
      <c r="AI233" s="210"/>
      <c r="AJ233" s="210"/>
      <c r="AK233" s="210"/>
      <c r="AL233" s="210"/>
      <c r="AM233" s="210"/>
      <c r="AN233" s="210"/>
      <c r="AO233" s="210"/>
      <c r="AP233" s="210"/>
      <c r="AQ233" s="210"/>
      <c r="AR233" s="210"/>
      <c r="AS233" s="210"/>
      <c r="AT233" s="210"/>
      <c r="AU233" s="210"/>
      <c r="AV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  <c r="AA234" s="210"/>
      <c r="AB234" s="210"/>
      <c r="AC234" s="210"/>
      <c r="AD234" s="210"/>
      <c r="AE234" s="210"/>
      <c r="AF234" s="210"/>
      <c r="AG234" s="210"/>
      <c r="AH234" s="210"/>
      <c r="AI234" s="210"/>
      <c r="AJ234" s="210"/>
      <c r="AK234" s="210"/>
      <c r="AL234" s="210"/>
      <c r="AM234" s="210"/>
      <c r="AN234" s="210"/>
      <c r="AO234" s="210"/>
      <c r="AP234" s="210"/>
      <c r="AQ234" s="210"/>
      <c r="AR234" s="210"/>
      <c r="AS234" s="210"/>
      <c r="AT234" s="210"/>
      <c r="AU234" s="210"/>
      <c r="AV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  <c r="AA235" s="210"/>
      <c r="AB235" s="210"/>
      <c r="AC235" s="210"/>
      <c r="AD235" s="210"/>
      <c r="AE235" s="210"/>
      <c r="AF235" s="210"/>
      <c r="AG235" s="210"/>
      <c r="AH235" s="210"/>
      <c r="AI235" s="210"/>
      <c r="AJ235" s="210"/>
      <c r="AK235" s="210"/>
      <c r="AL235" s="210"/>
      <c r="AM235" s="210"/>
      <c r="AN235" s="210"/>
      <c r="AO235" s="210"/>
      <c r="AP235" s="210"/>
      <c r="AQ235" s="210"/>
      <c r="AR235" s="210"/>
      <c r="AS235" s="210"/>
      <c r="AT235" s="210"/>
      <c r="AU235" s="210"/>
      <c r="AV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  <c r="AA236" s="210"/>
      <c r="AB236" s="210"/>
      <c r="AC236" s="210"/>
      <c r="AD236" s="210"/>
      <c r="AE236" s="210"/>
      <c r="AF236" s="210"/>
      <c r="AG236" s="210"/>
      <c r="AH236" s="210"/>
      <c r="AI236" s="210"/>
      <c r="AJ236" s="210"/>
      <c r="AK236" s="210"/>
      <c r="AL236" s="210"/>
      <c r="AM236" s="210"/>
      <c r="AN236" s="210"/>
      <c r="AO236" s="210"/>
      <c r="AP236" s="210"/>
      <c r="AQ236" s="210"/>
      <c r="AR236" s="210"/>
      <c r="AS236" s="210"/>
      <c r="AT236" s="210"/>
      <c r="AU236" s="210"/>
      <c r="AV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  <c r="AA237" s="210"/>
      <c r="AB237" s="210"/>
      <c r="AC237" s="210"/>
      <c r="AD237" s="210"/>
      <c r="AE237" s="210"/>
      <c r="AF237" s="210"/>
      <c r="AG237" s="210"/>
      <c r="AH237" s="210"/>
      <c r="AI237" s="210"/>
      <c r="AJ237" s="210"/>
      <c r="AK237" s="210"/>
      <c r="AL237" s="210"/>
      <c r="AM237" s="210"/>
      <c r="AN237" s="210"/>
      <c r="AO237" s="210"/>
      <c r="AP237" s="210"/>
      <c r="AQ237" s="210"/>
      <c r="AR237" s="210"/>
      <c r="AS237" s="210"/>
      <c r="AT237" s="210"/>
      <c r="AU237" s="210"/>
      <c r="AV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  <c r="AA238" s="210"/>
      <c r="AB238" s="210"/>
      <c r="AC238" s="210"/>
      <c r="AD238" s="210"/>
      <c r="AE238" s="210"/>
      <c r="AF238" s="210"/>
      <c r="AG238" s="210"/>
      <c r="AH238" s="210"/>
      <c r="AI238" s="210"/>
      <c r="AJ238" s="210"/>
      <c r="AK238" s="210"/>
      <c r="AL238" s="210"/>
      <c r="AM238" s="210"/>
      <c r="AN238" s="210"/>
      <c r="AO238" s="210"/>
      <c r="AP238" s="210"/>
      <c r="AQ238" s="210"/>
      <c r="AR238" s="210"/>
      <c r="AS238" s="210"/>
      <c r="AT238" s="210"/>
      <c r="AU238" s="210"/>
      <c r="AV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  <c r="AA239" s="210"/>
      <c r="AB239" s="210"/>
      <c r="AC239" s="210"/>
      <c r="AD239" s="210"/>
      <c r="AE239" s="210"/>
      <c r="AF239" s="210"/>
      <c r="AG239" s="210"/>
      <c r="AH239" s="210"/>
      <c r="AI239" s="210"/>
      <c r="AJ239" s="210"/>
      <c r="AK239" s="210"/>
      <c r="AL239" s="210"/>
      <c r="AM239" s="210"/>
      <c r="AN239" s="210"/>
      <c r="AO239" s="210"/>
      <c r="AP239" s="210"/>
      <c r="AQ239" s="210"/>
      <c r="AR239" s="210"/>
      <c r="AS239" s="210"/>
      <c r="AT239" s="210"/>
      <c r="AU239" s="210"/>
      <c r="AV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  <c r="AA240" s="210"/>
      <c r="AB240" s="210"/>
      <c r="AC240" s="210"/>
      <c r="AD240" s="210"/>
      <c r="AE240" s="210"/>
      <c r="AF240" s="210"/>
      <c r="AG240" s="210"/>
      <c r="AH240" s="210"/>
      <c r="AI240" s="210"/>
      <c r="AJ240" s="210"/>
      <c r="AK240" s="210"/>
      <c r="AL240" s="210"/>
      <c r="AM240" s="210"/>
      <c r="AN240" s="210"/>
      <c r="AO240" s="210"/>
      <c r="AP240" s="210"/>
      <c r="AQ240" s="210"/>
      <c r="AR240" s="210"/>
      <c r="AS240" s="210"/>
      <c r="AT240" s="210"/>
      <c r="AU240" s="210"/>
      <c r="AV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  <c r="AA241" s="210"/>
      <c r="AB241" s="210"/>
      <c r="AC241" s="210"/>
      <c r="AD241" s="210"/>
      <c r="AE241" s="210"/>
      <c r="AF241" s="210"/>
      <c r="AG241" s="210"/>
      <c r="AH241" s="210"/>
      <c r="AI241" s="210"/>
      <c r="AJ241" s="210"/>
      <c r="AK241" s="210"/>
      <c r="AL241" s="210"/>
      <c r="AM241" s="210"/>
      <c r="AN241" s="210"/>
      <c r="AO241" s="210"/>
      <c r="AP241" s="210"/>
      <c r="AQ241" s="210"/>
      <c r="AR241" s="210"/>
      <c r="AS241" s="210"/>
      <c r="AT241" s="210"/>
      <c r="AU241" s="210"/>
      <c r="AV241" s="210"/>
    </row>
    <row r="242" ht="13.5" customHeight="1">
      <c r="A242" s="210"/>
      <c r="B242" s="226"/>
      <c r="C242" s="210"/>
      <c r="D242" s="227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  <c r="AA242" s="210"/>
      <c r="AB242" s="210"/>
      <c r="AC242" s="210"/>
      <c r="AD242" s="210"/>
      <c r="AE242" s="210"/>
      <c r="AF242" s="210"/>
      <c r="AG242" s="210"/>
      <c r="AH242" s="210"/>
      <c r="AI242" s="210"/>
      <c r="AJ242" s="210"/>
      <c r="AK242" s="210"/>
      <c r="AL242" s="210"/>
      <c r="AM242" s="210"/>
      <c r="AN242" s="210"/>
      <c r="AO242" s="210"/>
      <c r="AP242" s="210"/>
      <c r="AQ242" s="210"/>
      <c r="AR242" s="210"/>
      <c r="AS242" s="210"/>
      <c r="AT242" s="210"/>
      <c r="AU242" s="210"/>
      <c r="AV242" s="210"/>
    </row>
    <row r="243" ht="13.5" customHeight="1">
      <c r="A243" s="210"/>
      <c r="B243" s="226"/>
      <c r="C243" s="210"/>
      <c r="D243" s="227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  <c r="AA243" s="210"/>
      <c r="AB243" s="210"/>
      <c r="AC243" s="210"/>
      <c r="AD243" s="210"/>
      <c r="AE243" s="210"/>
      <c r="AF243" s="210"/>
      <c r="AG243" s="210"/>
      <c r="AH243" s="210"/>
      <c r="AI243" s="210"/>
      <c r="AJ243" s="210"/>
      <c r="AK243" s="210"/>
      <c r="AL243" s="210"/>
      <c r="AM243" s="210"/>
      <c r="AN243" s="210"/>
      <c r="AO243" s="210"/>
      <c r="AP243" s="210"/>
      <c r="AQ243" s="210"/>
      <c r="AR243" s="210"/>
      <c r="AS243" s="210"/>
      <c r="AT243" s="210"/>
      <c r="AU243" s="210"/>
      <c r="AV243" s="210"/>
    </row>
    <row r="244" ht="13.5" customHeight="1">
      <c r="A244" s="210"/>
      <c r="B244" s="226"/>
      <c r="C244" s="210"/>
      <c r="D244" s="227"/>
      <c r="E244" s="210"/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  <c r="AA244" s="210"/>
      <c r="AB244" s="210"/>
      <c r="AC244" s="210"/>
      <c r="AD244" s="210"/>
      <c r="AE244" s="210"/>
      <c r="AF244" s="210"/>
      <c r="AG244" s="210"/>
      <c r="AH244" s="210"/>
      <c r="AI244" s="210"/>
      <c r="AJ244" s="210"/>
      <c r="AK244" s="210"/>
      <c r="AL244" s="210"/>
      <c r="AM244" s="210"/>
      <c r="AN244" s="210"/>
      <c r="AO244" s="210"/>
      <c r="AP244" s="210"/>
      <c r="AQ244" s="210"/>
      <c r="AR244" s="210"/>
      <c r="AS244" s="210"/>
      <c r="AT244" s="210"/>
      <c r="AU244" s="210"/>
      <c r="AV244" s="210"/>
    </row>
    <row r="245" ht="13.5" customHeight="1">
      <c r="A245" s="210"/>
      <c r="B245" s="226"/>
      <c r="C245" s="210"/>
      <c r="D245" s="227"/>
      <c r="E245" s="210"/>
      <c r="F245" s="210"/>
      <c r="G245" s="210"/>
      <c r="H245" s="210"/>
      <c r="I245" s="210"/>
      <c r="J245" s="210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  <c r="AA245" s="210"/>
      <c r="AB245" s="210"/>
      <c r="AC245" s="210"/>
      <c r="AD245" s="210"/>
      <c r="AE245" s="210"/>
      <c r="AF245" s="210"/>
      <c r="AG245" s="210"/>
      <c r="AH245" s="210"/>
      <c r="AI245" s="210"/>
      <c r="AJ245" s="210"/>
      <c r="AK245" s="210"/>
      <c r="AL245" s="210"/>
      <c r="AM245" s="210"/>
      <c r="AN245" s="210"/>
      <c r="AO245" s="210"/>
      <c r="AP245" s="210"/>
      <c r="AQ245" s="210"/>
      <c r="AR245" s="210"/>
      <c r="AS245" s="210"/>
      <c r="AT245" s="210"/>
      <c r="AU245" s="210"/>
      <c r="AV245" s="210"/>
    </row>
    <row r="246" ht="13.5" customHeight="1">
      <c r="A246" s="210"/>
      <c r="B246" s="226"/>
      <c r="C246" s="210"/>
      <c r="D246" s="227"/>
      <c r="E246" s="210"/>
      <c r="F246" s="210"/>
      <c r="G246" s="210"/>
      <c r="H246" s="210"/>
      <c r="I246" s="210"/>
      <c r="J246" s="210"/>
      <c r="K246" s="210"/>
      <c r="L246" s="210"/>
      <c r="M246" s="210"/>
      <c r="N246" s="210"/>
      <c r="O246" s="210"/>
      <c r="P246" s="210"/>
      <c r="Q246" s="210"/>
      <c r="R246" s="210"/>
      <c r="S246" s="210"/>
      <c r="T246" s="210"/>
      <c r="U246" s="210"/>
      <c r="V246" s="210"/>
      <c r="W246" s="210"/>
      <c r="X246" s="210"/>
      <c r="Y246" s="210"/>
      <c r="Z246" s="210"/>
      <c r="AA246" s="210"/>
      <c r="AB246" s="210"/>
      <c r="AC246" s="210"/>
      <c r="AD246" s="210"/>
      <c r="AE246" s="210"/>
      <c r="AF246" s="210"/>
      <c r="AG246" s="210"/>
      <c r="AH246" s="210"/>
      <c r="AI246" s="210"/>
      <c r="AJ246" s="210"/>
      <c r="AK246" s="210"/>
      <c r="AL246" s="210"/>
      <c r="AM246" s="210"/>
      <c r="AN246" s="210"/>
      <c r="AO246" s="210"/>
      <c r="AP246" s="210"/>
      <c r="AQ246" s="210"/>
      <c r="AR246" s="210"/>
      <c r="AS246" s="210"/>
      <c r="AT246" s="210"/>
      <c r="AU246" s="210"/>
      <c r="AV246" s="210"/>
    </row>
    <row r="247" ht="13.5" customHeight="1">
      <c r="A247" s="210"/>
      <c r="B247" s="226"/>
      <c r="C247" s="210"/>
      <c r="D247" s="227"/>
      <c r="E247" s="210"/>
      <c r="F247" s="210"/>
      <c r="G247" s="210"/>
      <c r="H247" s="210"/>
      <c r="I247" s="210"/>
      <c r="J247" s="210"/>
      <c r="K247" s="210"/>
      <c r="L247" s="210"/>
      <c r="M247" s="210"/>
      <c r="N247" s="210"/>
      <c r="O247" s="210"/>
      <c r="P247" s="210"/>
      <c r="Q247" s="210"/>
      <c r="R247" s="210"/>
      <c r="S247" s="210"/>
      <c r="T247" s="210"/>
      <c r="U247" s="210"/>
      <c r="V247" s="210"/>
      <c r="W247" s="210"/>
      <c r="X247" s="210"/>
      <c r="Y247" s="210"/>
      <c r="Z247" s="210"/>
      <c r="AA247" s="210"/>
      <c r="AB247" s="210"/>
      <c r="AC247" s="210"/>
      <c r="AD247" s="210"/>
      <c r="AE247" s="210"/>
      <c r="AF247" s="210"/>
      <c r="AG247" s="210"/>
      <c r="AH247" s="210"/>
      <c r="AI247" s="210"/>
      <c r="AJ247" s="210"/>
      <c r="AK247" s="210"/>
      <c r="AL247" s="210"/>
      <c r="AM247" s="210"/>
      <c r="AN247" s="210"/>
      <c r="AO247" s="210"/>
      <c r="AP247" s="210"/>
      <c r="AQ247" s="210"/>
      <c r="AR247" s="210"/>
      <c r="AS247" s="210"/>
      <c r="AT247" s="210"/>
      <c r="AU247" s="210"/>
      <c r="AV247" s="210"/>
    </row>
    <row r="248" ht="13.5" customHeight="1">
      <c r="A248" s="210"/>
      <c r="B248" s="226"/>
      <c r="C248" s="210"/>
      <c r="D248" s="227"/>
      <c r="E248" s="210"/>
      <c r="F248" s="210"/>
      <c r="G248" s="210"/>
      <c r="H248" s="210"/>
      <c r="I248" s="210"/>
      <c r="J248" s="210"/>
      <c r="K248" s="210"/>
      <c r="L248" s="210"/>
      <c r="M248" s="210"/>
      <c r="N248" s="210"/>
      <c r="O248" s="210"/>
      <c r="P248" s="210"/>
      <c r="Q248" s="210"/>
      <c r="R248" s="210"/>
      <c r="S248" s="210"/>
      <c r="T248" s="210"/>
      <c r="U248" s="210"/>
      <c r="V248" s="210"/>
      <c r="W248" s="210"/>
      <c r="X248" s="210"/>
      <c r="Y248" s="210"/>
      <c r="Z248" s="210"/>
      <c r="AA248" s="210"/>
      <c r="AB248" s="210"/>
      <c r="AC248" s="210"/>
      <c r="AD248" s="210"/>
      <c r="AE248" s="210"/>
      <c r="AF248" s="210"/>
      <c r="AG248" s="210"/>
      <c r="AH248" s="210"/>
      <c r="AI248" s="210"/>
      <c r="AJ248" s="210"/>
      <c r="AK248" s="210"/>
      <c r="AL248" s="210"/>
      <c r="AM248" s="210"/>
      <c r="AN248" s="210"/>
      <c r="AO248" s="210"/>
      <c r="AP248" s="210"/>
      <c r="AQ248" s="210"/>
      <c r="AR248" s="210"/>
      <c r="AS248" s="210"/>
      <c r="AT248" s="210"/>
      <c r="AU248" s="210"/>
      <c r="AV248" s="210"/>
    </row>
    <row r="249" ht="13.5" customHeight="1">
      <c r="A249" s="210"/>
      <c r="B249" s="226"/>
      <c r="C249" s="210"/>
      <c r="D249" s="227"/>
      <c r="E249" s="210"/>
      <c r="F249" s="210"/>
      <c r="G249" s="210"/>
      <c r="H249" s="210"/>
      <c r="I249" s="210"/>
      <c r="J249" s="210"/>
      <c r="K249" s="210"/>
      <c r="L249" s="210"/>
      <c r="M249" s="210"/>
      <c r="N249" s="210"/>
      <c r="O249" s="210"/>
      <c r="P249" s="210"/>
      <c r="Q249" s="210"/>
      <c r="R249" s="210"/>
      <c r="S249" s="210"/>
      <c r="T249" s="210"/>
      <c r="U249" s="210"/>
      <c r="V249" s="210"/>
      <c r="W249" s="210"/>
      <c r="X249" s="210"/>
      <c r="Y249" s="210"/>
      <c r="Z249" s="210"/>
      <c r="AA249" s="210"/>
      <c r="AB249" s="210"/>
      <c r="AC249" s="210"/>
      <c r="AD249" s="210"/>
      <c r="AE249" s="210"/>
      <c r="AF249" s="210"/>
      <c r="AG249" s="210"/>
      <c r="AH249" s="210"/>
      <c r="AI249" s="210"/>
      <c r="AJ249" s="210"/>
      <c r="AK249" s="210"/>
      <c r="AL249" s="210"/>
      <c r="AM249" s="210"/>
      <c r="AN249" s="210"/>
      <c r="AO249" s="210"/>
      <c r="AP249" s="210"/>
      <c r="AQ249" s="210"/>
      <c r="AR249" s="210"/>
      <c r="AS249" s="210"/>
      <c r="AT249" s="210"/>
      <c r="AU249" s="210"/>
      <c r="AV249" s="210"/>
    </row>
    <row r="250" ht="13.5" customHeight="1">
      <c r="A250" s="210"/>
      <c r="B250" s="226"/>
      <c r="C250" s="210"/>
      <c r="D250" s="227"/>
      <c r="E250" s="210"/>
      <c r="F250" s="210"/>
      <c r="G250" s="210"/>
      <c r="H250" s="210"/>
      <c r="I250" s="210"/>
      <c r="J250" s="210"/>
      <c r="K250" s="210"/>
      <c r="L250" s="210"/>
      <c r="M250" s="210"/>
      <c r="N250" s="210"/>
      <c r="O250" s="210"/>
      <c r="P250" s="210"/>
      <c r="Q250" s="210"/>
      <c r="R250" s="210"/>
      <c r="S250" s="210"/>
      <c r="T250" s="210"/>
      <c r="U250" s="210"/>
      <c r="V250" s="210"/>
      <c r="W250" s="210"/>
      <c r="X250" s="210"/>
      <c r="Y250" s="210"/>
      <c r="Z250" s="210"/>
      <c r="AA250" s="210"/>
      <c r="AB250" s="210"/>
      <c r="AC250" s="210"/>
      <c r="AD250" s="210"/>
      <c r="AE250" s="210"/>
      <c r="AF250" s="210"/>
      <c r="AG250" s="210"/>
      <c r="AH250" s="210"/>
      <c r="AI250" s="210"/>
      <c r="AJ250" s="210"/>
      <c r="AK250" s="210"/>
      <c r="AL250" s="210"/>
      <c r="AM250" s="210"/>
      <c r="AN250" s="210"/>
      <c r="AO250" s="210"/>
      <c r="AP250" s="210"/>
      <c r="AQ250" s="210"/>
      <c r="AR250" s="210"/>
      <c r="AS250" s="210"/>
      <c r="AT250" s="210"/>
      <c r="AU250" s="210"/>
      <c r="AV250" s="210"/>
    </row>
    <row r="251" ht="13.5" customHeight="1">
      <c r="A251" s="210"/>
      <c r="B251" s="226"/>
      <c r="C251" s="210"/>
      <c r="D251" s="227"/>
      <c r="E251" s="210"/>
      <c r="F251" s="210"/>
      <c r="G251" s="210"/>
      <c r="H251" s="210"/>
      <c r="I251" s="210"/>
      <c r="J251" s="210"/>
      <c r="K251" s="210"/>
      <c r="L251" s="210"/>
      <c r="M251" s="210"/>
      <c r="N251" s="210"/>
      <c r="O251" s="210"/>
      <c r="P251" s="210"/>
      <c r="Q251" s="210"/>
      <c r="R251" s="210"/>
      <c r="S251" s="210"/>
      <c r="T251" s="210"/>
      <c r="U251" s="210"/>
      <c r="V251" s="210"/>
      <c r="W251" s="210"/>
      <c r="X251" s="210"/>
      <c r="Y251" s="210"/>
      <c r="Z251" s="210"/>
      <c r="AA251" s="210"/>
      <c r="AB251" s="210"/>
      <c r="AC251" s="210"/>
      <c r="AD251" s="210"/>
      <c r="AE251" s="210"/>
      <c r="AF251" s="210"/>
      <c r="AG251" s="210"/>
      <c r="AH251" s="210"/>
      <c r="AI251" s="210"/>
      <c r="AJ251" s="210"/>
      <c r="AK251" s="210"/>
      <c r="AL251" s="210"/>
      <c r="AM251" s="210"/>
      <c r="AN251" s="210"/>
      <c r="AO251" s="210"/>
      <c r="AP251" s="210"/>
      <c r="AQ251" s="210"/>
      <c r="AR251" s="210"/>
      <c r="AS251" s="210"/>
      <c r="AT251" s="210"/>
      <c r="AU251" s="210"/>
      <c r="AV251" s="210"/>
    </row>
    <row r="252" ht="13.5" customHeight="1">
      <c r="A252" s="210"/>
      <c r="B252" s="226"/>
      <c r="C252" s="210"/>
      <c r="D252" s="227"/>
      <c r="E252" s="210"/>
      <c r="F252" s="210"/>
      <c r="G252" s="210"/>
      <c r="H252" s="210"/>
      <c r="I252" s="210"/>
      <c r="J252" s="210"/>
      <c r="K252" s="210"/>
      <c r="L252" s="210"/>
      <c r="M252" s="210"/>
      <c r="N252" s="210"/>
      <c r="O252" s="210"/>
      <c r="P252" s="210"/>
      <c r="Q252" s="210"/>
      <c r="R252" s="210"/>
      <c r="S252" s="210"/>
      <c r="T252" s="210"/>
      <c r="U252" s="210"/>
      <c r="V252" s="210"/>
      <c r="W252" s="210"/>
      <c r="X252" s="210"/>
      <c r="Y252" s="210"/>
      <c r="Z252" s="210"/>
      <c r="AA252" s="210"/>
      <c r="AB252" s="210"/>
      <c r="AC252" s="210"/>
      <c r="AD252" s="210"/>
      <c r="AE252" s="210"/>
      <c r="AF252" s="210"/>
      <c r="AG252" s="210"/>
      <c r="AH252" s="210"/>
      <c r="AI252" s="210"/>
      <c r="AJ252" s="210"/>
      <c r="AK252" s="210"/>
      <c r="AL252" s="210"/>
      <c r="AM252" s="210"/>
      <c r="AN252" s="210"/>
      <c r="AO252" s="210"/>
      <c r="AP252" s="210"/>
      <c r="AQ252" s="210"/>
      <c r="AR252" s="210"/>
      <c r="AS252" s="210"/>
      <c r="AT252" s="210"/>
      <c r="AU252" s="210"/>
      <c r="AV252" s="210"/>
    </row>
    <row r="253" ht="13.5" customHeight="1">
      <c r="A253" s="210"/>
      <c r="B253" s="226"/>
      <c r="C253" s="210"/>
      <c r="D253" s="227"/>
      <c r="E253" s="210"/>
      <c r="F253" s="210"/>
      <c r="G253" s="210"/>
      <c r="H253" s="210"/>
      <c r="I253" s="210"/>
      <c r="J253" s="210"/>
      <c r="K253" s="210"/>
      <c r="L253" s="210"/>
      <c r="M253" s="210"/>
      <c r="N253" s="210"/>
      <c r="O253" s="210"/>
      <c r="P253" s="210"/>
      <c r="Q253" s="210"/>
      <c r="R253" s="210"/>
      <c r="S253" s="210"/>
      <c r="T253" s="210"/>
      <c r="U253" s="210"/>
      <c r="V253" s="210"/>
      <c r="W253" s="210"/>
      <c r="X253" s="210"/>
      <c r="Y253" s="210"/>
      <c r="Z253" s="210"/>
      <c r="AA253" s="210"/>
      <c r="AB253" s="210"/>
      <c r="AC253" s="210"/>
      <c r="AD253" s="210"/>
      <c r="AE253" s="210"/>
      <c r="AF253" s="210"/>
      <c r="AG253" s="210"/>
      <c r="AH253" s="210"/>
      <c r="AI253" s="210"/>
      <c r="AJ253" s="210"/>
      <c r="AK253" s="210"/>
      <c r="AL253" s="210"/>
      <c r="AM253" s="210"/>
      <c r="AN253" s="210"/>
      <c r="AO253" s="210"/>
      <c r="AP253" s="210"/>
      <c r="AQ253" s="210"/>
      <c r="AR253" s="210"/>
      <c r="AS253" s="210"/>
      <c r="AT253" s="210"/>
      <c r="AU253" s="210"/>
      <c r="AV253" s="210"/>
    </row>
    <row r="254" ht="13.5" customHeight="1">
      <c r="A254" s="210"/>
      <c r="B254" s="226"/>
      <c r="C254" s="210"/>
      <c r="D254" s="227"/>
      <c r="E254" s="210"/>
      <c r="F254" s="210"/>
      <c r="G254" s="210"/>
      <c r="H254" s="210"/>
      <c r="I254" s="210"/>
      <c r="J254" s="210"/>
      <c r="K254" s="210"/>
      <c r="L254" s="210"/>
      <c r="M254" s="210"/>
      <c r="N254" s="210"/>
      <c r="O254" s="210"/>
      <c r="P254" s="210"/>
      <c r="Q254" s="210"/>
      <c r="R254" s="210"/>
      <c r="S254" s="210"/>
      <c r="T254" s="210"/>
      <c r="U254" s="210"/>
      <c r="V254" s="210"/>
      <c r="W254" s="210"/>
      <c r="X254" s="210"/>
      <c r="Y254" s="210"/>
      <c r="Z254" s="210"/>
      <c r="AA254" s="210"/>
      <c r="AB254" s="210"/>
      <c r="AC254" s="210"/>
      <c r="AD254" s="210"/>
      <c r="AE254" s="210"/>
      <c r="AF254" s="210"/>
      <c r="AG254" s="210"/>
      <c r="AH254" s="210"/>
      <c r="AI254" s="210"/>
      <c r="AJ254" s="210"/>
      <c r="AK254" s="210"/>
      <c r="AL254" s="210"/>
      <c r="AM254" s="210"/>
      <c r="AN254" s="210"/>
      <c r="AO254" s="210"/>
      <c r="AP254" s="210"/>
      <c r="AQ254" s="210"/>
      <c r="AR254" s="210"/>
      <c r="AS254" s="210"/>
      <c r="AT254" s="210"/>
      <c r="AU254" s="210"/>
      <c r="AV254" s="210"/>
    </row>
    <row r="255" ht="13.5" customHeight="1">
      <c r="A255" s="210"/>
      <c r="B255" s="226"/>
      <c r="C255" s="210"/>
      <c r="D255" s="227"/>
      <c r="E255" s="210"/>
      <c r="F255" s="210"/>
      <c r="G255" s="210"/>
      <c r="H255" s="210"/>
      <c r="I255" s="210"/>
      <c r="J255" s="210"/>
      <c r="K255" s="210"/>
      <c r="L255" s="210"/>
      <c r="M255" s="210"/>
      <c r="N255" s="210"/>
      <c r="O255" s="210"/>
      <c r="P255" s="210"/>
      <c r="Q255" s="210"/>
      <c r="R255" s="210"/>
      <c r="S255" s="210"/>
      <c r="T255" s="210"/>
      <c r="U255" s="210"/>
      <c r="V255" s="210"/>
      <c r="W255" s="210"/>
      <c r="X255" s="210"/>
      <c r="Y255" s="210"/>
      <c r="Z255" s="210"/>
      <c r="AA255" s="210"/>
      <c r="AB255" s="210"/>
      <c r="AC255" s="210"/>
      <c r="AD255" s="210"/>
      <c r="AE255" s="210"/>
      <c r="AF255" s="210"/>
      <c r="AG255" s="210"/>
      <c r="AH255" s="210"/>
      <c r="AI255" s="210"/>
      <c r="AJ255" s="210"/>
      <c r="AK255" s="210"/>
      <c r="AL255" s="210"/>
      <c r="AM255" s="210"/>
      <c r="AN255" s="210"/>
      <c r="AO255" s="210"/>
      <c r="AP255" s="210"/>
      <c r="AQ255" s="210"/>
      <c r="AR255" s="210"/>
      <c r="AS255" s="210"/>
      <c r="AT255" s="210"/>
      <c r="AU255" s="210"/>
      <c r="AV255" s="210"/>
    </row>
    <row r="256" ht="13.5" customHeight="1">
      <c r="A256" s="210"/>
      <c r="B256" s="226"/>
      <c r="C256" s="210"/>
      <c r="D256" s="227"/>
      <c r="E256" s="210"/>
      <c r="F256" s="210"/>
      <c r="G256" s="210"/>
      <c r="H256" s="210"/>
      <c r="I256" s="210"/>
      <c r="J256" s="210"/>
      <c r="K256" s="210"/>
      <c r="L256" s="210"/>
      <c r="M256" s="210"/>
      <c r="N256" s="210"/>
      <c r="O256" s="210"/>
      <c r="P256" s="210"/>
      <c r="Q256" s="210"/>
      <c r="R256" s="210"/>
      <c r="S256" s="210"/>
      <c r="T256" s="210"/>
      <c r="U256" s="210"/>
      <c r="V256" s="210"/>
      <c r="W256" s="210"/>
      <c r="X256" s="210"/>
      <c r="Y256" s="210"/>
      <c r="Z256" s="210"/>
      <c r="AA256" s="210"/>
      <c r="AB256" s="210"/>
      <c r="AC256" s="210"/>
      <c r="AD256" s="210"/>
      <c r="AE256" s="210"/>
      <c r="AF256" s="210"/>
      <c r="AG256" s="210"/>
      <c r="AH256" s="210"/>
      <c r="AI256" s="210"/>
      <c r="AJ256" s="210"/>
      <c r="AK256" s="210"/>
      <c r="AL256" s="210"/>
      <c r="AM256" s="210"/>
      <c r="AN256" s="210"/>
      <c r="AO256" s="210"/>
      <c r="AP256" s="210"/>
      <c r="AQ256" s="210"/>
      <c r="AR256" s="210"/>
      <c r="AS256" s="210"/>
      <c r="AT256" s="210"/>
      <c r="AU256" s="210"/>
      <c r="AV256" s="210"/>
    </row>
    <row r="257" ht="13.5" customHeight="1">
      <c r="A257" s="210"/>
      <c r="B257" s="226"/>
      <c r="C257" s="210"/>
      <c r="D257" s="227"/>
      <c r="E257" s="210"/>
      <c r="F257" s="210"/>
      <c r="G257" s="210"/>
      <c r="H257" s="210"/>
      <c r="I257" s="210"/>
      <c r="J257" s="210"/>
      <c r="K257" s="210"/>
      <c r="L257" s="210"/>
      <c r="M257" s="210"/>
      <c r="N257" s="210"/>
      <c r="O257" s="210"/>
      <c r="P257" s="210"/>
      <c r="Q257" s="210"/>
      <c r="R257" s="210"/>
      <c r="S257" s="210"/>
      <c r="T257" s="210"/>
      <c r="U257" s="210"/>
      <c r="V257" s="210"/>
      <c r="W257" s="210"/>
      <c r="X257" s="210"/>
      <c r="Y257" s="210"/>
      <c r="Z257" s="210"/>
      <c r="AA257" s="210"/>
      <c r="AB257" s="210"/>
      <c r="AC257" s="210"/>
      <c r="AD257" s="210"/>
      <c r="AE257" s="210"/>
      <c r="AF257" s="210"/>
      <c r="AG257" s="210"/>
      <c r="AH257" s="210"/>
      <c r="AI257" s="210"/>
      <c r="AJ257" s="210"/>
      <c r="AK257" s="210"/>
      <c r="AL257" s="210"/>
      <c r="AM257" s="210"/>
      <c r="AN257" s="210"/>
      <c r="AO257" s="210"/>
      <c r="AP257" s="210"/>
      <c r="AQ257" s="210"/>
      <c r="AR257" s="210"/>
      <c r="AS257" s="210"/>
      <c r="AT257" s="210"/>
      <c r="AU257" s="210"/>
      <c r="AV257" s="210"/>
    </row>
    <row r="258" ht="13.5" customHeight="1">
      <c r="A258" s="210"/>
      <c r="B258" s="226"/>
      <c r="C258" s="210"/>
      <c r="D258" s="227"/>
      <c r="E258" s="210"/>
      <c r="F258" s="210"/>
      <c r="G258" s="210"/>
      <c r="H258" s="210"/>
      <c r="I258" s="210"/>
      <c r="J258" s="210"/>
      <c r="K258" s="210"/>
      <c r="L258" s="210"/>
      <c r="M258" s="210"/>
      <c r="N258" s="210"/>
      <c r="O258" s="210"/>
      <c r="P258" s="210"/>
      <c r="Q258" s="210"/>
      <c r="R258" s="210"/>
      <c r="S258" s="210"/>
      <c r="T258" s="210"/>
      <c r="U258" s="210"/>
      <c r="V258" s="210"/>
      <c r="W258" s="210"/>
      <c r="X258" s="210"/>
      <c r="Y258" s="210"/>
      <c r="Z258" s="210"/>
      <c r="AA258" s="210"/>
      <c r="AB258" s="210"/>
      <c r="AC258" s="210"/>
      <c r="AD258" s="210"/>
      <c r="AE258" s="210"/>
      <c r="AF258" s="210"/>
      <c r="AG258" s="210"/>
      <c r="AH258" s="210"/>
      <c r="AI258" s="210"/>
      <c r="AJ258" s="210"/>
      <c r="AK258" s="210"/>
      <c r="AL258" s="210"/>
      <c r="AM258" s="210"/>
      <c r="AN258" s="210"/>
      <c r="AO258" s="210"/>
      <c r="AP258" s="210"/>
      <c r="AQ258" s="210"/>
      <c r="AR258" s="210"/>
      <c r="AS258" s="210"/>
      <c r="AT258" s="210"/>
      <c r="AU258" s="210"/>
      <c r="AV258" s="210"/>
    </row>
    <row r="259" ht="13.5" customHeight="1">
      <c r="A259" s="210"/>
      <c r="B259" s="226"/>
      <c r="C259" s="210"/>
      <c r="D259" s="227"/>
      <c r="E259" s="210"/>
      <c r="F259" s="210"/>
      <c r="G259" s="210"/>
      <c r="H259" s="210"/>
      <c r="I259" s="210"/>
      <c r="J259" s="210"/>
      <c r="K259" s="210"/>
      <c r="L259" s="210"/>
      <c r="M259" s="210"/>
      <c r="N259" s="210"/>
      <c r="O259" s="210"/>
      <c r="P259" s="210"/>
      <c r="Q259" s="210"/>
      <c r="R259" s="210"/>
      <c r="S259" s="210"/>
      <c r="T259" s="210"/>
      <c r="U259" s="210"/>
      <c r="V259" s="210"/>
      <c r="W259" s="210"/>
      <c r="X259" s="210"/>
      <c r="Y259" s="210"/>
      <c r="Z259" s="210"/>
      <c r="AA259" s="210"/>
      <c r="AB259" s="210"/>
      <c r="AC259" s="210"/>
      <c r="AD259" s="210"/>
      <c r="AE259" s="210"/>
      <c r="AF259" s="210"/>
      <c r="AG259" s="210"/>
      <c r="AH259" s="210"/>
      <c r="AI259" s="210"/>
      <c r="AJ259" s="210"/>
      <c r="AK259" s="210"/>
      <c r="AL259" s="210"/>
      <c r="AM259" s="210"/>
      <c r="AN259" s="210"/>
      <c r="AO259" s="210"/>
      <c r="AP259" s="210"/>
      <c r="AQ259" s="210"/>
      <c r="AR259" s="210"/>
      <c r="AS259" s="210"/>
      <c r="AT259" s="210"/>
      <c r="AU259" s="210"/>
      <c r="AV259" s="210"/>
    </row>
    <row r="260" ht="13.5" customHeight="1">
      <c r="A260" s="210"/>
      <c r="B260" s="226"/>
      <c r="C260" s="210"/>
      <c r="D260" s="227"/>
      <c r="E260" s="210"/>
      <c r="F260" s="210"/>
      <c r="G260" s="210"/>
      <c r="H260" s="210"/>
      <c r="I260" s="210"/>
      <c r="J260" s="210"/>
      <c r="K260" s="210"/>
      <c r="L260" s="210"/>
      <c r="M260" s="210"/>
      <c r="N260" s="210"/>
      <c r="O260" s="210"/>
      <c r="P260" s="210"/>
      <c r="Q260" s="210"/>
      <c r="R260" s="210"/>
      <c r="S260" s="210"/>
      <c r="T260" s="210"/>
      <c r="U260" s="210"/>
      <c r="V260" s="210"/>
      <c r="W260" s="210"/>
      <c r="X260" s="210"/>
      <c r="Y260" s="210"/>
      <c r="Z260" s="210"/>
      <c r="AA260" s="210"/>
      <c r="AB260" s="210"/>
      <c r="AC260" s="210"/>
      <c r="AD260" s="210"/>
      <c r="AE260" s="210"/>
      <c r="AF260" s="210"/>
      <c r="AG260" s="210"/>
      <c r="AH260" s="210"/>
      <c r="AI260" s="210"/>
      <c r="AJ260" s="210"/>
      <c r="AK260" s="210"/>
      <c r="AL260" s="210"/>
      <c r="AM260" s="210"/>
      <c r="AN260" s="210"/>
      <c r="AO260" s="210"/>
      <c r="AP260" s="210"/>
      <c r="AQ260" s="210"/>
      <c r="AR260" s="210"/>
      <c r="AS260" s="210"/>
      <c r="AT260" s="210"/>
      <c r="AU260" s="210"/>
      <c r="AV260" s="210"/>
    </row>
    <row r="261" ht="13.5" customHeight="1">
      <c r="A261" s="210"/>
      <c r="B261" s="226"/>
      <c r="C261" s="210"/>
      <c r="D261" s="227"/>
      <c r="E261" s="210"/>
      <c r="F261" s="210"/>
      <c r="G261" s="210"/>
      <c r="H261" s="210"/>
      <c r="I261" s="210"/>
      <c r="J261" s="210"/>
      <c r="K261" s="210"/>
      <c r="L261" s="210"/>
      <c r="M261" s="210"/>
      <c r="N261" s="210"/>
      <c r="O261" s="210"/>
      <c r="P261" s="210"/>
      <c r="Q261" s="210"/>
      <c r="R261" s="210"/>
      <c r="S261" s="210"/>
      <c r="T261" s="210"/>
      <c r="U261" s="210"/>
      <c r="V261" s="210"/>
      <c r="W261" s="210"/>
      <c r="X261" s="210"/>
      <c r="Y261" s="210"/>
      <c r="Z261" s="210"/>
      <c r="AA261" s="210"/>
      <c r="AB261" s="210"/>
      <c r="AC261" s="210"/>
      <c r="AD261" s="210"/>
      <c r="AE261" s="210"/>
      <c r="AF261" s="210"/>
      <c r="AG261" s="210"/>
      <c r="AH261" s="210"/>
      <c r="AI261" s="210"/>
      <c r="AJ261" s="210"/>
      <c r="AK261" s="210"/>
      <c r="AL261" s="210"/>
      <c r="AM261" s="210"/>
      <c r="AN261" s="210"/>
      <c r="AO261" s="210"/>
      <c r="AP261" s="210"/>
      <c r="AQ261" s="210"/>
      <c r="AR261" s="210"/>
      <c r="AS261" s="210"/>
      <c r="AT261" s="210"/>
      <c r="AU261" s="210"/>
      <c r="AV261" s="210"/>
    </row>
    <row r="262" ht="13.5" customHeight="1">
      <c r="A262" s="210"/>
      <c r="B262" s="226"/>
      <c r="C262" s="210"/>
      <c r="D262" s="227"/>
      <c r="E262" s="210"/>
      <c r="F262" s="210"/>
      <c r="G262" s="210"/>
      <c r="H262" s="210"/>
      <c r="I262" s="210"/>
      <c r="J262" s="210"/>
      <c r="K262" s="210"/>
      <c r="L262" s="210"/>
      <c r="M262" s="210"/>
      <c r="N262" s="210"/>
      <c r="O262" s="210"/>
      <c r="P262" s="210"/>
      <c r="Q262" s="210"/>
      <c r="R262" s="210"/>
      <c r="S262" s="210"/>
      <c r="T262" s="210"/>
      <c r="U262" s="210"/>
      <c r="V262" s="210"/>
      <c r="W262" s="210"/>
      <c r="X262" s="210"/>
      <c r="Y262" s="210"/>
      <c r="Z262" s="210"/>
      <c r="AA262" s="210"/>
      <c r="AB262" s="210"/>
      <c r="AC262" s="210"/>
      <c r="AD262" s="210"/>
      <c r="AE262" s="210"/>
      <c r="AF262" s="210"/>
      <c r="AG262" s="210"/>
      <c r="AH262" s="210"/>
      <c r="AI262" s="210"/>
      <c r="AJ262" s="210"/>
      <c r="AK262" s="210"/>
      <c r="AL262" s="210"/>
      <c r="AM262" s="210"/>
      <c r="AN262" s="210"/>
      <c r="AO262" s="210"/>
      <c r="AP262" s="210"/>
      <c r="AQ262" s="210"/>
      <c r="AR262" s="210"/>
      <c r="AS262" s="210"/>
      <c r="AT262" s="210"/>
      <c r="AU262" s="210"/>
      <c r="AV262" s="210"/>
    </row>
    <row r="263" ht="13.5" customHeight="1">
      <c r="A263" s="210"/>
      <c r="B263" s="226"/>
      <c r="C263" s="210"/>
      <c r="D263" s="227"/>
      <c r="E263" s="210"/>
      <c r="F263" s="210"/>
      <c r="G263" s="210"/>
      <c r="H263" s="210"/>
      <c r="I263" s="210"/>
      <c r="J263" s="210"/>
      <c r="K263" s="210"/>
      <c r="L263" s="210"/>
      <c r="M263" s="210"/>
      <c r="N263" s="210"/>
      <c r="O263" s="210"/>
      <c r="P263" s="210"/>
      <c r="Q263" s="210"/>
      <c r="R263" s="210"/>
      <c r="S263" s="210"/>
      <c r="T263" s="210"/>
      <c r="U263" s="210"/>
      <c r="V263" s="210"/>
      <c r="W263" s="210"/>
      <c r="X263" s="210"/>
      <c r="Y263" s="210"/>
      <c r="Z263" s="210"/>
      <c r="AA263" s="210"/>
      <c r="AB263" s="210"/>
      <c r="AC263" s="210"/>
      <c r="AD263" s="210"/>
      <c r="AE263" s="210"/>
      <c r="AF263" s="210"/>
      <c r="AG263" s="210"/>
      <c r="AH263" s="210"/>
      <c r="AI263" s="210"/>
      <c r="AJ263" s="210"/>
      <c r="AK263" s="210"/>
      <c r="AL263" s="210"/>
      <c r="AM263" s="210"/>
      <c r="AN263" s="210"/>
      <c r="AO263" s="210"/>
      <c r="AP263" s="210"/>
      <c r="AQ263" s="210"/>
      <c r="AR263" s="210"/>
      <c r="AS263" s="210"/>
      <c r="AT263" s="210"/>
      <c r="AU263" s="210"/>
      <c r="AV263" s="210"/>
    </row>
    <row r="264" ht="13.5" customHeight="1">
      <c r="A264" s="210"/>
      <c r="B264" s="226"/>
      <c r="C264" s="210"/>
      <c r="D264" s="227"/>
      <c r="E264" s="210"/>
      <c r="F264" s="210"/>
      <c r="G264" s="210"/>
      <c r="H264" s="210"/>
      <c r="I264" s="210"/>
      <c r="J264" s="210"/>
      <c r="K264" s="210"/>
      <c r="L264" s="210"/>
      <c r="M264" s="210"/>
      <c r="N264" s="210"/>
      <c r="O264" s="210"/>
      <c r="P264" s="210"/>
      <c r="Q264" s="210"/>
      <c r="R264" s="210"/>
      <c r="S264" s="210"/>
      <c r="T264" s="210"/>
      <c r="U264" s="210"/>
      <c r="V264" s="210"/>
      <c r="W264" s="210"/>
      <c r="X264" s="210"/>
      <c r="Y264" s="210"/>
      <c r="Z264" s="210"/>
      <c r="AA264" s="210"/>
      <c r="AB264" s="210"/>
      <c r="AC264" s="210"/>
      <c r="AD264" s="210"/>
      <c r="AE264" s="210"/>
      <c r="AF264" s="210"/>
      <c r="AG264" s="210"/>
      <c r="AH264" s="210"/>
      <c r="AI264" s="210"/>
      <c r="AJ264" s="210"/>
      <c r="AK264" s="210"/>
      <c r="AL264" s="210"/>
      <c r="AM264" s="210"/>
      <c r="AN264" s="210"/>
      <c r="AO264" s="210"/>
      <c r="AP264" s="210"/>
      <c r="AQ264" s="210"/>
      <c r="AR264" s="210"/>
      <c r="AS264" s="210"/>
      <c r="AT264" s="210"/>
      <c r="AU264" s="210"/>
      <c r="AV264" s="210"/>
    </row>
    <row r="265" ht="13.5" customHeight="1">
      <c r="A265" s="210"/>
      <c r="B265" s="226"/>
      <c r="C265" s="210"/>
      <c r="D265" s="227"/>
      <c r="E265" s="210"/>
      <c r="F265" s="210"/>
      <c r="G265" s="210"/>
      <c r="H265" s="210"/>
      <c r="I265" s="210"/>
      <c r="J265" s="210"/>
      <c r="K265" s="210"/>
      <c r="L265" s="210"/>
      <c r="M265" s="210"/>
      <c r="N265" s="210"/>
      <c r="O265" s="210"/>
      <c r="P265" s="210"/>
      <c r="Q265" s="210"/>
      <c r="R265" s="210"/>
      <c r="S265" s="210"/>
      <c r="T265" s="210"/>
      <c r="U265" s="210"/>
      <c r="V265" s="210"/>
      <c r="W265" s="210"/>
      <c r="X265" s="210"/>
      <c r="Y265" s="210"/>
      <c r="Z265" s="210"/>
      <c r="AA265" s="210"/>
      <c r="AB265" s="210"/>
      <c r="AC265" s="210"/>
      <c r="AD265" s="210"/>
      <c r="AE265" s="210"/>
      <c r="AF265" s="210"/>
      <c r="AG265" s="210"/>
      <c r="AH265" s="210"/>
      <c r="AI265" s="210"/>
      <c r="AJ265" s="210"/>
      <c r="AK265" s="210"/>
      <c r="AL265" s="210"/>
      <c r="AM265" s="210"/>
      <c r="AN265" s="210"/>
      <c r="AO265" s="210"/>
      <c r="AP265" s="210"/>
      <c r="AQ265" s="210"/>
      <c r="AR265" s="210"/>
      <c r="AS265" s="210"/>
      <c r="AT265" s="210"/>
      <c r="AU265" s="210"/>
      <c r="AV265" s="210"/>
    </row>
    <row r="266" ht="13.5" customHeight="1">
      <c r="A266" s="210"/>
      <c r="B266" s="226"/>
      <c r="C266" s="210"/>
      <c r="D266" s="227"/>
      <c r="E266" s="210"/>
      <c r="F266" s="210"/>
      <c r="G266" s="210"/>
      <c r="H266" s="210"/>
      <c r="I266" s="210"/>
      <c r="J266" s="210"/>
      <c r="K266" s="210"/>
      <c r="L266" s="210"/>
      <c r="M266" s="210"/>
      <c r="N266" s="210"/>
      <c r="O266" s="210"/>
      <c r="P266" s="210"/>
      <c r="Q266" s="210"/>
      <c r="R266" s="210"/>
      <c r="S266" s="210"/>
      <c r="T266" s="210"/>
      <c r="U266" s="210"/>
      <c r="V266" s="210"/>
      <c r="W266" s="210"/>
      <c r="X266" s="210"/>
      <c r="Y266" s="210"/>
      <c r="Z266" s="210"/>
      <c r="AA266" s="210"/>
      <c r="AB266" s="210"/>
      <c r="AC266" s="210"/>
      <c r="AD266" s="210"/>
      <c r="AE266" s="210"/>
      <c r="AF266" s="210"/>
      <c r="AG266" s="210"/>
      <c r="AH266" s="210"/>
      <c r="AI266" s="210"/>
      <c r="AJ266" s="210"/>
      <c r="AK266" s="210"/>
      <c r="AL266" s="210"/>
      <c r="AM266" s="210"/>
      <c r="AN266" s="210"/>
      <c r="AO266" s="210"/>
      <c r="AP266" s="210"/>
      <c r="AQ266" s="210"/>
      <c r="AR266" s="210"/>
      <c r="AS266" s="210"/>
      <c r="AT266" s="210"/>
      <c r="AU266" s="210"/>
      <c r="AV266" s="210"/>
    </row>
    <row r="267" ht="13.5" customHeight="1">
      <c r="A267" s="210"/>
      <c r="B267" s="226"/>
      <c r="C267" s="210"/>
      <c r="D267" s="227"/>
      <c r="E267" s="210"/>
      <c r="F267" s="210"/>
      <c r="G267" s="210"/>
      <c r="H267" s="210"/>
      <c r="I267" s="210"/>
      <c r="J267" s="210"/>
      <c r="K267" s="210"/>
      <c r="L267" s="210"/>
      <c r="M267" s="210"/>
      <c r="N267" s="210"/>
      <c r="O267" s="210"/>
      <c r="P267" s="210"/>
      <c r="Q267" s="210"/>
      <c r="R267" s="210"/>
      <c r="S267" s="210"/>
      <c r="T267" s="210"/>
      <c r="U267" s="210"/>
      <c r="V267" s="210"/>
      <c r="W267" s="210"/>
      <c r="X267" s="210"/>
      <c r="Y267" s="210"/>
      <c r="Z267" s="210"/>
      <c r="AA267" s="210"/>
      <c r="AB267" s="210"/>
      <c r="AC267" s="210"/>
      <c r="AD267" s="210"/>
      <c r="AE267" s="210"/>
      <c r="AF267" s="210"/>
      <c r="AG267" s="210"/>
      <c r="AH267" s="210"/>
      <c r="AI267" s="210"/>
      <c r="AJ267" s="210"/>
      <c r="AK267" s="210"/>
      <c r="AL267" s="210"/>
      <c r="AM267" s="210"/>
      <c r="AN267" s="210"/>
      <c r="AO267" s="210"/>
      <c r="AP267" s="210"/>
      <c r="AQ267" s="210"/>
      <c r="AR267" s="210"/>
      <c r="AS267" s="210"/>
      <c r="AT267" s="210"/>
      <c r="AU267" s="210"/>
      <c r="AV267" s="210"/>
    </row>
    <row r="268" ht="13.5" customHeight="1">
      <c r="A268" s="210"/>
      <c r="B268" s="226"/>
      <c r="C268" s="210"/>
      <c r="D268" s="227"/>
      <c r="E268" s="210"/>
      <c r="F268" s="210"/>
      <c r="G268" s="210"/>
      <c r="H268" s="210"/>
      <c r="I268" s="210"/>
      <c r="J268" s="210"/>
      <c r="K268" s="210"/>
      <c r="L268" s="210"/>
      <c r="M268" s="210"/>
      <c r="N268" s="210"/>
      <c r="O268" s="210"/>
      <c r="P268" s="210"/>
      <c r="Q268" s="210"/>
      <c r="R268" s="210"/>
      <c r="S268" s="210"/>
      <c r="T268" s="210"/>
      <c r="U268" s="210"/>
      <c r="V268" s="210"/>
      <c r="W268" s="210"/>
      <c r="X268" s="210"/>
      <c r="Y268" s="210"/>
      <c r="Z268" s="210"/>
      <c r="AA268" s="210"/>
      <c r="AB268" s="210"/>
      <c r="AC268" s="210"/>
      <c r="AD268" s="210"/>
      <c r="AE268" s="210"/>
      <c r="AF268" s="210"/>
      <c r="AG268" s="210"/>
      <c r="AH268" s="210"/>
      <c r="AI268" s="210"/>
      <c r="AJ268" s="210"/>
      <c r="AK268" s="210"/>
      <c r="AL268" s="210"/>
      <c r="AM268" s="210"/>
      <c r="AN268" s="210"/>
      <c r="AO268" s="210"/>
      <c r="AP268" s="210"/>
      <c r="AQ268" s="210"/>
      <c r="AR268" s="210"/>
      <c r="AS268" s="210"/>
      <c r="AT268" s="210"/>
      <c r="AU268" s="210"/>
      <c r="AV268" s="210"/>
    </row>
    <row r="269" ht="13.5" customHeight="1">
      <c r="A269" s="210"/>
      <c r="B269" s="226"/>
      <c r="C269" s="210"/>
      <c r="D269" s="227"/>
      <c r="E269" s="210"/>
      <c r="F269" s="210"/>
      <c r="G269" s="210"/>
      <c r="H269" s="210"/>
      <c r="I269" s="210"/>
      <c r="J269" s="210"/>
      <c r="K269" s="210"/>
      <c r="L269" s="210"/>
      <c r="M269" s="210"/>
      <c r="N269" s="210"/>
      <c r="O269" s="210"/>
      <c r="P269" s="210"/>
      <c r="Q269" s="210"/>
      <c r="R269" s="210"/>
      <c r="S269" s="210"/>
      <c r="T269" s="210"/>
      <c r="U269" s="210"/>
      <c r="V269" s="210"/>
      <c r="W269" s="210"/>
      <c r="X269" s="210"/>
      <c r="Y269" s="210"/>
      <c r="Z269" s="210"/>
      <c r="AA269" s="210"/>
      <c r="AB269" s="210"/>
      <c r="AC269" s="210"/>
      <c r="AD269" s="210"/>
      <c r="AE269" s="210"/>
      <c r="AF269" s="210"/>
      <c r="AG269" s="210"/>
      <c r="AH269" s="210"/>
      <c r="AI269" s="210"/>
      <c r="AJ269" s="210"/>
      <c r="AK269" s="210"/>
      <c r="AL269" s="210"/>
      <c r="AM269" s="210"/>
      <c r="AN269" s="210"/>
      <c r="AO269" s="210"/>
      <c r="AP269" s="210"/>
      <c r="AQ269" s="210"/>
      <c r="AR269" s="210"/>
      <c r="AS269" s="210"/>
      <c r="AT269" s="210"/>
      <c r="AU269" s="210"/>
      <c r="AV269" s="210"/>
    </row>
    <row r="270" ht="13.5" customHeight="1">
      <c r="A270" s="210"/>
      <c r="B270" s="226"/>
      <c r="C270" s="210"/>
      <c r="D270" s="227"/>
      <c r="E270" s="210"/>
      <c r="F270" s="210"/>
      <c r="G270" s="210"/>
      <c r="H270" s="210"/>
      <c r="I270" s="210"/>
      <c r="J270" s="210"/>
      <c r="K270" s="210"/>
      <c r="L270" s="210"/>
      <c r="M270" s="210"/>
      <c r="N270" s="210"/>
      <c r="O270" s="210"/>
      <c r="P270" s="210"/>
      <c r="Q270" s="210"/>
      <c r="R270" s="210"/>
      <c r="S270" s="210"/>
      <c r="T270" s="210"/>
      <c r="U270" s="210"/>
      <c r="V270" s="210"/>
      <c r="W270" s="210"/>
      <c r="X270" s="210"/>
      <c r="Y270" s="210"/>
      <c r="Z270" s="210"/>
      <c r="AA270" s="210"/>
      <c r="AB270" s="210"/>
      <c r="AC270" s="210"/>
      <c r="AD270" s="210"/>
      <c r="AE270" s="210"/>
      <c r="AF270" s="210"/>
      <c r="AG270" s="210"/>
      <c r="AH270" s="210"/>
      <c r="AI270" s="210"/>
      <c r="AJ270" s="210"/>
      <c r="AK270" s="210"/>
      <c r="AL270" s="210"/>
      <c r="AM270" s="210"/>
      <c r="AN270" s="210"/>
      <c r="AO270" s="210"/>
      <c r="AP270" s="210"/>
      <c r="AQ270" s="210"/>
      <c r="AR270" s="210"/>
      <c r="AS270" s="210"/>
      <c r="AT270" s="210"/>
      <c r="AU270" s="210"/>
      <c r="AV270" s="210"/>
    </row>
    <row r="271" ht="13.5" customHeight="1">
      <c r="A271" s="210"/>
      <c r="B271" s="226"/>
      <c r="C271" s="210"/>
      <c r="D271" s="227"/>
      <c r="E271" s="210"/>
      <c r="F271" s="210"/>
      <c r="G271" s="210"/>
      <c r="H271" s="210"/>
      <c r="I271" s="210"/>
      <c r="J271" s="210"/>
      <c r="K271" s="210"/>
      <c r="L271" s="210"/>
      <c r="M271" s="210"/>
      <c r="N271" s="210"/>
      <c r="O271" s="210"/>
      <c r="P271" s="210"/>
      <c r="Q271" s="210"/>
      <c r="R271" s="210"/>
      <c r="S271" s="210"/>
      <c r="T271" s="210"/>
      <c r="U271" s="210"/>
      <c r="V271" s="210"/>
      <c r="W271" s="210"/>
      <c r="X271" s="210"/>
      <c r="Y271" s="210"/>
      <c r="Z271" s="210"/>
      <c r="AA271" s="210"/>
      <c r="AB271" s="210"/>
      <c r="AC271" s="210"/>
      <c r="AD271" s="210"/>
      <c r="AE271" s="210"/>
      <c r="AF271" s="210"/>
      <c r="AG271" s="210"/>
      <c r="AH271" s="210"/>
      <c r="AI271" s="210"/>
      <c r="AJ271" s="210"/>
      <c r="AK271" s="210"/>
      <c r="AL271" s="210"/>
      <c r="AM271" s="210"/>
      <c r="AN271" s="210"/>
      <c r="AO271" s="210"/>
      <c r="AP271" s="210"/>
      <c r="AQ271" s="210"/>
      <c r="AR271" s="210"/>
      <c r="AS271" s="210"/>
      <c r="AT271" s="210"/>
      <c r="AU271" s="210"/>
      <c r="AV271" s="210"/>
    </row>
    <row r="272" ht="13.5" customHeight="1">
      <c r="A272" s="210"/>
      <c r="B272" s="226"/>
      <c r="C272" s="210"/>
      <c r="D272" s="227"/>
      <c r="E272" s="210"/>
      <c r="F272" s="210"/>
      <c r="G272" s="210"/>
      <c r="H272" s="210"/>
      <c r="I272" s="210"/>
      <c r="J272" s="210"/>
      <c r="K272" s="210"/>
      <c r="L272" s="210"/>
      <c r="M272" s="210"/>
      <c r="N272" s="210"/>
      <c r="O272" s="210"/>
      <c r="P272" s="210"/>
      <c r="Q272" s="210"/>
      <c r="R272" s="210"/>
      <c r="S272" s="210"/>
      <c r="T272" s="210"/>
      <c r="U272" s="210"/>
      <c r="V272" s="210"/>
      <c r="W272" s="210"/>
      <c r="X272" s="210"/>
      <c r="Y272" s="210"/>
      <c r="Z272" s="210"/>
      <c r="AA272" s="210"/>
      <c r="AB272" s="210"/>
      <c r="AC272" s="210"/>
      <c r="AD272" s="210"/>
      <c r="AE272" s="210"/>
      <c r="AF272" s="210"/>
      <c r="AG272" s="210"/>
      <c r="AH272" s="210"/>
      <c r="AI272" s="210"/>
      <c r="AJ272" s="210"/>
      <c r="AK272" s="210"/>
      <c r="AL272" s="210"/>
      <c r="AM272" s="210"/>
      <c r="AN272" s="210"/>
      <c r="AO272" s="210"/>
      <c r="AP272" s="210"/>
      <c r="AQ272" s="210"/>
      <c r="AR272" s="210"/>
      <c r="AS272" s="210"/>
      <c r="AT272" s="210"/>
      <c r="AU272" s="210"/>
      <c r="AV272" s="210"/>
    </row>
    <row r="273" ht="13.5" customHeight="1">
      <c r="A273" s="210"/>
      <c r="B273" s="226"/>
      <c r="C273" s="210"/>
      <c r="D273" s="227"/>
      <c r="E273" s="210"/>
      <c r="F273" s="210"/>
      <c r="G273" s="210"/>
      <c r="H273" s="210"/>
      <c r="I273" s="210"/>
      <c r="J273" s="210"/>
      <c r="K273" s="210"/>
      <c r="L273" s="210"/>
      <c r="M273" s="210"/>
      <c r="N273" s="210"/>
      <c r="O273" s="210"/>
      <c r="P273" s="210"/>
      <c r="Q273" s="210"/>
      <c r="R273" s="210"/>
      <c r="S273" s="210"/>
      <c r="T273" s="210"/>
      <c r="U273" s="210"/>
      <c r="V273" s="210"/>
      <c r="W273" s="210"/>
      <c r="X273" s="210"/>
      <c r="Y273" s="210"/>
      <c r="Z273" s="210"/>
      <c r="AA273" s="210"/>
      <c r="AB273" s="210"/>
      <c r="AC273" s="210"/>
      <c r="AD273" s="210"/>
      <c r="AE273" s="210"/>
      <c r="AF273" s="210"/>
      <c r="AG273" s="210"/>
      <c r="AH273" s="210"/>
      <c r="AI273" s="210"/>
      <c r="AJ273" s="210"/>
      <c r="AK273" s="210"/>
      <c r="AL273" s="210"/>
      <c r="AM273" s="210"/>
      <c r="AN273" s="210"/>
      <c r="AO273" s="210"/>
      <c r="AP273" s="210"/>
      <c r="AQ273" s="210"/>
      <c r="AR273" s="210"/>
      <c r="AS273" s="210"/>
      <c r="AT273" s="210"/>
      <c r="AU273" s="210"/>
      <c r="AV273" s="210"/>
    </row>
    <row r="274" ht="13.5" customHeight="1">
      <c r="A274" s="210"/>
      <c r="B274" s="226"/>
      <c r="C274" s="210"/>
      <c r="D274" s="227"/>
      <c r="E274" s="210"/>
      <c r="F274" s="210"/>
      <c r="G274" s="210"/>
      <c r="H274" s="210"/>
      <c r="I274" s="210"/>
      <c r="J274" s="210"/>
      <c r="K274" s="210"/>
      <c r="L274" s="210"/>
      <c r="M274" s="210"/>
      <c r="N274" s="210"/>
      <c r="O274" s="210"/>
      <c r="P274" s="210"/>
      <c r="Q274" s="210"/>
      <c r="R274" s="210"/>
      <c r="S274" s="210"/>
      <c r="T274" s="210"/>
      <c r="U274" s="210"/>
      <c r="V274" s="210"/>
      <c r="W274" s="210"/>
      <c r="X274" s="210"/>
      <c r="Y274" s="210"/>
      <c r="Z274" s="210"/>
      <c r="AA274" s="210"/>
      <c r="AB274" s="210"/>
      <c r="AC274" s="210"/>
      <c r="AD274" s="210"/>
      <c r="AE274" s="210"/>
      <c r="AF274" s="210"/>
      <c r="AG274" s="210"/>
      <c r="AH274" s="210"/>
      <c r="AI274" s="210"/>
      <c r="AJ274" s="210"/>
      <c r="AK274" s="210"/>
      <c r="AL274" s="210"/>
      <c r="AM274" s="210"/>
      <c r="AN274" s="210"/>
      <c r="AO274" s="210"/>
      <c r="AP274" s="210"/>
      <c r="AQ274" s="210"/>
      <c r="AR274" s="210"/>
      <c r="AS274" s="210"/>
      <c r="AT274" s="210"/>
      <c r="AU274" s="210"/>
      <c r="AV274" s="210"/>
    </row>
    <row r="275" ht="13.5" customHeight="1">
      <c r="A275" s="210"/>
      <c r="B275" s="226"/>
      <c r="C275" s="210"/>
      <c r="D275" s="227"/>
      <c r="E275" s="210"/>
      <c r="F275" s="210"/>
      <c r="G275" s="210"/>
      <c r="H275" s="210"/>
      <c r="I275" s="210"/>
      <c r="J275" s="210"/>
      <c r="K275" s="210"/>
      <c r="L275" s="210"/>
      <c r="M275" s="210"/>
      <c r="N275" s="210"/>
      <c r="O275" s="210"/>
      <c r="P275" s="210"/>
      <c r="Q275" s="210"/>
      <c r="R275" s="210"/>
      <c r="S275" s="210"/>
      <c r="T275" s="210"/>
      <c r="U275" s="210"/>
      <c r="V275" s="210"/>
      <c r="W275" s="210"/>
      <c r="X275" s="210"/>
      <c r="Y275" s="210"/>
      <c r="Z275" s="210"/>
      <c r="AA275" s="210"/>
      <c r="AB275" s="210"/>
      <c r="AC275" s="210"/>
      <c r="AD275" s="210"/>
      <c r="AE275" s="210"/>
      <c r="AF275" s="210"/>
      <c r="AG275" s="210"/>
      <c r="AH275" s="210"/>
      <c r="AI275" s="210"/>
      <c r="AJ275" s="210"/>
      <c r="AK275" s="210"/>
      <c r="AL275" s="210"/>
      <c r="AM275" s="210"/>
      <c r="AN275" s="210"/>
      <c r="AO275" s="210"/>
      <c r="AP275" s="210"/>
      <c r="AQ275" s="210"/>
      <c r="AR275" s="210"/>
      <c r="AS275" s="210"/>
      <c r="AT275" s="210"/>
      <c r="AU275" s="210"/>
      <c r="AV275" s="210"/>
    </row>
    <row r="276" ht="13.5" customHeight="1">
      <c r="A276" s="210"/>
      <c r="B276" s="226"/>
      <c r="C276" s="210"/>
      <c r="D276" s="227"/>
      <c r="E276" s="210"/>
      <c r="F276" s="210"/>
      <c r="G276" s="210"/>
      <c r="H276" s="210"/>
      <c r="I276" s="210"/>
      <c r="J276" s="210"/>
      <c r="K276" s="210"/>
      <c r="L276" s="210"/>
      <c r="M276" s="210"/>
      <c r="N276" s="210"/>
      <c r="O276" s="210"/>
      <c r="P276" s="210"/>
      <c r="Q276" s="210"/>
      <c r="R276" s="210"/>
      <c r="S276" s="210"/>
      <c r="T276" s="210"/>
      <c r="U276" s="210"/>
      <c r="V276" s="210"/>
      <c r="W276" s="210"/>
      <c r="X276" s="210"/>
      <c r="Y276" s="210"/>
      <c r="Z276" s="210"/>
      <c r="AA276" s="210"/>
      <c r="AB276" s="210"/>
      <c r="AC276" s="210"/>
      <c r="AD276" s="210"/>
      <c r="AE276" s="210"/>
      <c r="AF276" s="210"/>
      <c r="AG276" s="210"/>
      <c r="AH276" s="210"/>
      <c r="AI276" s="210"/>
      <c r="AJ276" s="210"/>
      <c r="AK276" s="210"/>
      <c r="AL276" s="210"/>
      <c r="AM276" s="210"/>
      <c r="AN276" s="210"/>
      <c r="AO276" s="210"/>
      <c r="AP276" s="210"/>
      <c r="AQ276" s="210"/>
      <c r="AR276" s="210"/>
      <c r="AS276" s="210"/>
      <c r="AT276" s="210"/>
      <c r="AU276" s="210"/>
      <c r="AV276" s="210"/>
    </row>
    <row r="277" ht="13.5" customHeight="1">
      <c r="A277" s="210"/>
      <c r="B277" s="226"/>
      <c r="C277" s="210"/>
      <c r="D277" s="227"/>
      <c r="E277" s="210"/>
      <c r="F277" s="210"/>
      <c r="G277" s="210"/>
      <c r="H277" s="210"/>
      <c r="I277" s="210"/>
      <c r="J277" s="210"/>
      <c r="K277" s="210"/>
      <c r="L277" s="210"/>
      <c r="M277" s="210"/>
      <c r="N277" s="210"/>
      <c r="O277" s="210"/>
      <c r="P277" s="210"/>
      <c r="Q277" s="210"/>
      <c r="R277" s="210"/>
      <c r="S277" s="210"/>
      <c r="T277" s="210"/>
      <c r="U277" s="210"/>
      <c r="V277" s="210"/>
      <c r="W277" s="210"/>
      <c r="X277" s="210"/>
      <c r="Y277" s="210"/>
      <c r="Z277" s="210"/>
      <c r="AA277" s="210"/>
      <c r="AB277" s="210"/>
      <c r="AC277" s="210"/>
      <c r="AD277" s="210"/>
      <c r="AE277" s="210"/>
      <c r="AF277" s="210"/>
      <c r="AG277" s="210"/>
      <c r="AH277" s="210"/>
      <c r="AI277" s="210"/>
      <c r="AJ277" s="210"/>
      <c r="AK277" s="210"/>
      <c r="AL277" s="210"/>
      <c r="AM277" s="210"/>
      <c r="AN277" s="210"/>
      <c r="AO277" s="210"/>
      <c r="AP277" s="210"/>
      <c r="AQ277" s="210"/>
      <c r="AR277" s="210"/>
      <c r="AS277" s="210"/>
      <c r="AT277" s="210"/>
      <c r="AU277" s="210"/>
      <c r="AV277" s="210"/>
    </row>
    <row r="278" ht="13.5" customHeight="1">
      <c r="A278" s="210"/>
      <c r="B278" s="226"/>
      <c r="C278" s="210"/>
      <c r="D278" s="227"/>
      <c r="E278" s="210"/>
      <c r="F278" s="210"/>
      <c r="G278" s="210"/>
      <c r="H278" s="210"/>
      <c r="I278" s="210"/>
      <c r="J278" s="210"/>
      <c r="K278" s="210"/>
      <c r="L278" s="210"/>
      <c r="M278" s="210"/>
      <c r="N278" s="210"/>
      <c r="O278" s="210"/>
      <c r="P278" s="210"/>
      <c r="Q278" s="210"/>
      <c r="R278" s="210"/>
      <c r="S278" s="210"/>
      <c r="T278" s="210"/>
      <c r="U278" s="210"/>
      <c r="V278" s="210"/>
      <c r="W278" s="210"/>
      <c r="X278" s="210"/>
      <c r="Y278" s="210"/>
      <c r="Z278" s="210"/>
      <c r="AA278" s="210"/>
      <c r="AB278" s="210"/>
      <c r="AC278" s="210"/>
      <c r="AD278" s="210"/>
      <c r="AE278" s="210"/>
      <c r="AF278" s="210"/>
      <c r="AG278" s="210"/>
      <c r="AH278" s="210"/>
      <c r="AI278" s="210"/>
      <c r="AJ278" s="210"/>
      <c r="AK278" s="210"/>
      <c r="AL278" s="210"/>
      <c r="AM278" s="210"/>
      <c r="AN278" s="210"/>
      <c r="AO278" s="210"/>
      <c r="AP278" s="210"/>
      <c r="AQ278" s="210"/>
      <c r="AR278" s="210"/>
      <c r="AS278" s="210"/>
      <c r="AT278" s="210"/>
      <c r="AU278" s="210"/>
      <c r="AV278" s="210"/>
    </row>
    <row r="279" ht="13.5" customHeight="1">
      <c r="A279" s="210"/>
      <c r="B279" s="226"/>
      <c r="C279" s="210"/>
      <c r="D279" s="227"/>
      <c r="E279" s="210"/>
      <c r="F279" s="210"/>
      <c r="G279" s="210"/>
      <c r="H279" s="210"/>
      <c r="I279" s="210"/>
      <c r="J279" s="210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0"/>
      <c r="X279" s="210"/>
      <c r="Y279" s="210"/>
      <c r="Z279" s="210"/>
      <c r="AA279" s="210"/>
      <c r="AB279" s="210"/>
      <c r="AC279" s="210"/>
      <c r="AD279" s="210"/>
      <c r="AE279" s="210"/>
      <c r="AF279" s="210"/>
      <c r="AG279" s="210"/>
      <c r="AH279" s="210"/>
      <c r="AI279" s="210"/>
      <c r="AJ279" s="210"/>
      <c r="AK279" s="210"/>
      <c r="AL279" s="210"/>
      <c r="AM279" s="210"/>
      <c r="AN279" s="210"/>
      <c r="AO279" s="210"/>
      <c r="AP279" s="210"/>
      <c r="AQ279" s="210"/>
      <c r="AR279" s="210"/>
      <c r="AS279" s="210"/>
      <c r="AT279" s="210"/>
      <c r="AU279" s="210"/>
      <c r="AV279" s="210"/>
    </row>
    <row r="280" ht="13.5" customHeight="1">
      <c r="A280" s="210"/>
      <c r="B280" s="226"/>
      <c r="C280" s="210"/>
      <c r="D280" s="227"/>
      <c r="E280" s="210"/>
      <c r="F280" s="210"/>
      <c r="G280" s="210"/>
      <c r="H280" s="210"/>
      <c r="I280" s="210"/>
      <c r="J280" s="210"/>
      <c r="K280" s="210"/>
      <c r="L280" s="210"/>
      <c r="M280" s="210"/>
      <c r="N280" s="210"/>
      <c r="O280" s="210"/>
      <c r="P280" s="210"/>
      <c r="Q280" s="210"/>
      <c r="R280" s="210"/>
      <c r="S280" s="210"/>
      <c r="T280" s="210"/>
      <c r="U280" s="210"/>
      <c r="V280" s="210"/>
      <c r="W280" s="210"/>
      <c r="X280" s="210"/>
      <c r="Y280" s="210"/>
      <c r="Z280" s="210"/>
      <c r="AA280" s="210"/>
      <c r="AB280" s="210"/>
      <c r="AC280" s="210"/>
      <c r="AD280" s="210"/>
      <c r="AE280" s="210"/>
      <c r="AF280" s="210"/>
      <c r="AG280" s="210"/>
      <c r="AH280" s="210"/>
      <c r="AI280" s="210"/>
      <c r="AJ280" s="210"/>
      <c r="AK280" s="210"/>
      <c r="AL280" s="210"/>
      <c r="AM280" s="210"/>
      <c r="AN280" s="210"/>
      <c r="AO280" s="210"/>
      <c r="AP280" s="210"/>
      <c r="AQ280" s="210"/>
      <c r="AR280" s="210"/>
      <c r="AS280" s="210"/>
      <c r="AT280" s="210"/>
      <c r="AU280" s="210"/>
      <c r="AV280" s="210"/>
    </row>
    <row r="281" ht="13.5" customHeight="1">
      <c r="A281" s="210"/>
      <c r="B281" s="226"/>
      <c r="C281" s="210"/>
      <c r="D281" s="227"/>
      <c r="E281" s="210"/>
      <c r="F281" s="210"/>
      <c r="G281" s="210"/>
      <c r="H281" s="210"/>
      <c r="I281" s="210"/>
      <c r="J281" s="210"/>
      <c r="K281" s="210"/>
      <c r="L281" s="210"/>
      <c r="M281" s="210"/>
      <c r="N281" s="210"/>
      <c r="O281" s="210"/>
      <c r="P281" s="210"/>
      <c r="Q281" s="210"/>
      <c r="R281" s="210"/>
      <c r="S281" s="210"/>
      <c r="T281" s="210"/>
      <c r="U281" s="210"/>
      <c r="V281" s="210"/>
      <c r="W281" s="210"/>
      <c r="X281" s="210"/>
      <c r="Y281" s="210"/>
      <c r="Z281" s="210"/>
      <c r="AA281" s="210"/>
      <c r="AB281" s="210"/>
      <c r="AC281" s="210"/>
      <c r="AD281" s="210"/>
      <c r="AE281" s="210"/>
      <c r="AF281" s="210"/>
      <c r="AG281" s="210"/>
      <c r="AH281" s="210"/>
      <c r="AI281" s="210"/>
      <c r="AJ281" s="210"/>
      <c r="AK281" s="210"/>
      <c r="AL281" s="210"/>
      <c r="AM281" s="210"/>
      <c r="AN281" s="210"/>
      <c r="AO281" s="210"/>
      <c r="AP281" s="210"/>
      <c r="AQ281" s="210"/>
      <c r="AR281" s="210"/>
      <c r="AS281" s="210"/>
      <c r="AT281" s="210"/>
      <c r="AU281" s="210"/>
      <c r="AV281" s="210"/>
    </row>
    <row r="282" ht="13.5" customHeight="1">
      <c r="A282" s="210"/>
      <c r="B282" s="226"/>
      <c r="C282" s="210"/>
      <c r="D282" s="227"/>
      <c r="E282" s="210"/>
      <c r="F282" s="210"/>
      <c r="G282" s="210"/>
      <c r="H282" s="210"/>
      <c r="I282" s="210"/>
      <c r="J282" s="210"/>
      <c r="K282" s="210"/>
      <c r="L282" s="210"/>
      <c r="M282" s="210"/>
      <c r="N282" s="210"/>
      <c r="O282" s="210"/>
      <c r="P282" s="210"/>
      <c r="Q282" s="210"/>
      <c r="R282" s="210"/>
      <c r="S282" s="210"/>
      <c r="T282" s="210"/>
      <c r="U282" s="210"/>
      <c r="V282" s="210"/>
      <c r="W282" s="210"/>
      <c r="X282" s="210"/>
      <c r="Y282" s="210"/>
      <c r="Z282" s="210"/>
      <c r="AA282" s="210"/>
      <c r="AB282" s="210"/>
      <c r="AC282" s="210"/>
      <c r="AD282" s="210"/>
      <c r="AE282" s="210"/>
      <c r="AF282" s="210"/>
      <c r="AG282" s="210"/>
      <c r="AH282" s="210"/>
      <c r="AI282" s="210"/>
      <c r="AJ282" s="210"/>
      <c r="AK282" s="210"/>
      <c r="AL282" s="210"/>
      <c r="AM282" s="210"/>
      <c r="AN282" s="210"/>
      <c r="AO282" s="210"/>
      <c r="AP282" s="210"/>
      <c r="AQ282" s="210"/>
      <c r="AR282" s="210"/>
      <c r="AS282" s="210"/>
      <c r="AT282" s="210"/>
      <c r="AU282" s="210"/>
      <c r="AV282" s="210"/>
    </row>
    <row r="283" ht="13.5" customHeight="1">
      <c r="A283" s="210"/>
      <c r="B283" s="226"/>
      <c r="C283" s="210"/>
      <c r="D283" s="227"/>
      <c r="E283" s="210"/>
      <c r="F283" s="210"/>
      <c r="G283" s="210"/>
      <c r="H283" s="210"/>
      <c r="I283" s="210"/>
      <c r="J283" s="210"/>
      <c r="K283" s="210"/>
      <c r="L283" s="210"/>
      <c r="M283" s="210"/>
      <c r="N283" s="210"/>
      <c r="O283" s="210"/>
      <c r="P283" s="210"/>
      <c r="Q283" s="210"/>
      <c r="R283" s="210"/>
      <c r="S283" s="210"/>
      <c r="T283" s="210"/>
      <c r="U283" s="210"/>
      <c r="V283" s="210"/>
      <c r="W283" s="210"/>
      <c r="X283" s="210"/>
      <c r="Y283" s="210"/>
      <c r="Z283" s="210"/>
      <c r="AA283" s="210"/>
      <c r="AB283" s="210"/>
      <c r="AC283" s="210"/>
      <c r="AD283" s="210"/>
      <c r="AE283" s="210"/>
      <c r="AF283" s="210"/>
      <c r="AG283" s="210"/>
      <c r="AH283" s="210"/>
      <c r="AI283" s="210"/>
      <c r="AJ283" s="210"/>
      <c r="AK283" s="210"/>
      <c r="AL283" s="210"/>
      <c r="AM283" s="210"/>
      <c r="AN283" s="210"/>
      <c r="AO283" s="210"/>
      <c r="AP283" s="210"/>
      <c r="AQ283" s="210"/>
      <c r="AR283" s="210"/>
      <c r="AS283" s="210"/>
      <c r="AT283" s="210"/>
      <c r="AU283" s="210"/>
      <c r="AV283" s="210"/>
    </row>
    <row r="284" ht="13.5" customHeight="1">
      <c r="A284" s="210"/>
      <c r="B284" s="226"/>
      <c r="C284" s="210"/>
      <c r="D284" s="227"/>
      <c r="E284" s="210"/>
      <c r="F284" s="210"/>
      <c r="G284" s="210"/>
      <c r="H284" s="210"/>
      <c r="I284" s="210"/>
      <c r="J284" s="210"/>
      <c r="K284" s="210"/>
      <c r="L284" s="210"/>
      <c r="M284" s="210"/>
      <c r="N284" s="210"/>
      <c r="O284" s="210"/>
      <c r="P284" s="210"/>
      <c r="Q284" s="210"/>
      <c r="R284" s="210"/>
      <c r="S284" s="210"/>
      <c r="T284" s="210"/>
      <c r="U284" s="210"/>
      <c r="V284" s="210"/>
      <c r="W284" s="210"/>
      <c r="X284" s="210"/>
      <c r="Y284" s="210"/>
      <c r="Z284" s="210"/>
      <c r="AA284" s="210"/>
      <c r="AB284" s="210"/>
      <c r="AC284" s="210"/>
      <c r="AD284" s="210"/>
      <c r="AE284" s="210"/>
      <c r="AF284" s="210"/>
      <c r="AG284" s="210"/>
      <c r="AH284" s="210"/>
      <c r="AI284" s="210"/>
      <c r="AJ284" s="210"/>
      <c r="AK284" s="210"/>
      <c r="AL284" s="210"/>
      <c r="AM284" s="210"/>
      <c r="AN284" s="210"/>
      <c r="AO284" s="210"/>
      <c r="AP284" s="210"/>
      <c r="AQ284" s="210"/>
      <c r="AR284" s="210"/>
      <c r="AS284" s="210"/>
      <c r="AT284" s="210"/>
      <c r="AU284" s="210"/>
      <c r="AV284" s="210"/>
    </row>
    <row r="285" ht="13.5" customHeight="1">
      <c r="A285" s="210"/>
      <c r="B285" s="226"/>
      <c r="C285" s="210"/>
      <c r="D285" s="227"/>
      <c r="E285" s="210"/>
      <c r="F285" s="210"/>
      <c r="G285" s="210"/>
      <c r="H285" s="210"/>
      <c r="I285" s="210"/>
      <c r="J285" s="210"/>
      <c r="K285" s="210"/>
      <c r="L285" s="210"/>
      <c r="M285" s="210"/>
      <c r="N285" s="210"/>
      <c r="O285" s="210"/>
      <c r="P285" s="210"/>
      <c r="Q285" s="210"/>
      <c r="R285" s="210"/>
      <c r="S285" s="210"/>
      <c r="T285" s="210"/>
      <c r="U285" s="210"/>
      <c r="V285" s="210"/>
      <c r="W285" s="210"/>
      <c r="X285" s="210"/>
      <c r="Y285" s="210"/>
      <c r="Z285" s="210"/>
      <c r="AA285" s="210"/>
      <c r="AB285" s="210"/>
      <c r="AC285" s="210"/>
      <c r="AD285" s="210"/>
      <c r="AE285" s="210"/>
      <c r="AF285" s="210"/>
      <c r="AG285" s="210"/>
      <c r="AH285" s="210"/>
      <c r="AI285" s="210"/>
      <c r="AJ285" s="210"/>
      <c r="AK285" s="210"/>
      <c r="AL285" s="210"/>
      <c r="AM285" s="210"/>
      <c r="AN285" s="210"/>
      <c r="AO285" s="210"/>
      <c r="AP285" s="210"/>
      <c r="AQ285" s="210"/>
      <c r="AR285" s="210"/>
      <c r="AS285" s="210"/>
      <c r="AT285" s="210"/>
      <c r="AU285" s="210"/>
      <c r="AV285" s="210"/>
    </row>
    <row r="286" ht="13.5" customHeight="1">
      <c r="A286" s="210"/>
      <c r="B286" s="226"/>
      <c r="C286" s="210"/>
      <c r="D286" s="227"/>
      <c r="E286" s="210"/>
      <c r="F286" s="210"/>
      <c r="G286" s="210"/>
      <c r="H286" s="210"/>
      <c r="I286" s="210"/>
      <c r="J286" s="210"/>
      <c r="K286" s="210"/>
      <c r="L286" s="210"/>
      <c r="M286" s="210"/>
      <c r="N286" s="210"/>
      <c r="O286" s="210"/>
      <c r="P286" s="210"/>
      <c r="Q286" s="210"/>
      <c r="R286" s="210"/>
      <c r="S286" s="210"/>
      <c r="T286" s="210"/>
      <c r="U286" s="210"/>
      <c r="V286" s="210"/>
      <c r="W286" s="210"/>
      <c r="X286" s="210"/>
      <c r="Y286" s="210"/>
      <c r="Z286" s="210"/>
      <c r="AA286" s="210"/>
      <c r="AB286" s="210"/>
      <c r="AC286" s="210"/>
      <c r="AD286" s="210"/>
      <c r="AE286" s="210"/>
      <c r="AF286" s="210"/>
      <c r="AG286" s="210"/>
      <c r="AH286" s="210"/>
      <c r="AI286" s="210"/>
      <c r="AJ286" s="210"/>
      <c r="AK286" s="210"/>
      <c r="AL286" s="210"/>
      <c r="AM286" s="210"/>
      <c r="AN286" s="210"/>
      <c r="AO286" s="210"/>
      <c r="AP286" s="210"/>
      <c r="AQ286" s="210"/>
      <c r="AR286" s="210"/>
      <c r="AS286" s="210"/>
      <c r="AT286" s="210"/>
      <c r="AU286" s="210"/>
      <c r="AV286" s="210"/>
    </row>
    <row r="287" ht="13.5" customHeight="1">
      <c r="A287" s="210"/>
      <c r="B287" s="226"/>
      <c r="C287" s="210"/>
      <c r="D287" s="227"/>
      <c r="E287" s="210"/>
      <c r="F287" s="210"/>
      <c r="G287" s="210"/>
      <c r="H287" s="210"/>
      <c r="I287" s="210"/>
      <c r="J287" s="210"/>
      <c r="K287" s="210"/>
      <c r="L287" s="210"/>
      <c r="M287" s="210"/>
      <c r="N287" s="210"/>
      <c r="O287" s="210"/>
      <c r="P287" s="210"/>
      <c r="Q287" s="210"/>
      <c r="R287" s="210"/>
      <c r="S287" s="210"/>
      <c r="T287" s="210"/>
      <c r="U287" s="210"/>
      <c r="V287" s="210"/>
      <c r="W287" s="210"/>
      <c r="X287" s="210"/>
      <c r="Y287" s="210"/>
      <c r="Z287" s="210"/>
      <c r="AA287" s="210"/>
      <c r="AB287" s="210"/>
      <c r="AC287" s="210"/>
      <c r="AD287" s="210"/>
      <c r="AE287" s="210"/>
      <c r="AF287" s="210"/>
      <c r="AG287" s="210"/>
      <c r="AH287" s="210"/>
      <c r="AI287" s="210"/>
      <c r="AJ287" s="210"/>
      <c r="AK287" s="210"/>
      <c r="AL287" s="210"/>
      <c r="AM287" s="210"/>
      <c r="AN287" s="210"/>
      <c r="AO287" s="210"/>
      <c r="AP287" s="210"/>
      <c r="AQ287" s="210"/>
      <c r="AR287" s="210"/>
      <c r="AS287" s="210"/>
      <c r="AT287" s="210"/>
      <c r="AU287" s="210"/>
      <c r="AV287" s="210"/>
    </row>
    <row r="288" ht="13.5" customHeight="1">
      <c r="A288" s="210"/>
      <c r="B288" s="226"/>
      <c r="C288" s="210"/>
      <c r="D288" s="227"/>
      <c r="E288" s="210"/>
      <c r="F288" s="210"/>
      <c r="G288" s="210"/>
      <c r="H288" s="210"/>
      <c r="I288" s="210"/>
      <c r="J288" s="210"/>
      <c r="K288" s="210"/>
      <c r="L288" s="210"/>
      <c r="M288" s="210"/>
      <c r="N288" s="210"/>
      <c r="O288" s="210"/>
      <c r="P288" s="210"/>
      <c r="Q288" s="210"/>
      <c r="R288" s="210"/>
      <c r="S288" s="210"/>
      <c r="T288" s="210"/>
      <c r="U288" s="210"/>
      <c r="V288" s="210"/>
      <c r="W288" s="210"/>
      <c r="X288" s="210"/>
      <c r="Y288" s="210"/>
      <c r="Z288" s="210"/>
      <c r="AA288" s="210"/>
      <c r="AB288" s="210"/>
      <c r="AC288" s="210"/>
      <c r="AD288" s="210"/>
      <c r="AE288" s="210"/>
      <c r="AF288" s="210"/>
      <c r="AG288" s="210"/>
      <c r="AH288" s="210"/>
      <c r="AI288" s="210"/>
      <c r="AJ288" s="210"/>
      <c r="AK288" s="210"/>
      <c r="AL288" s="210"/>
      <c r="AM288" s="210"/>
      <c r="AN288" s="210"/>
      <c r="AO288" s="210"/>
      <c r="AP288" s="210"/>
      <c r="AQ288" s="210"/>
      <c r="AR288" s="210"/>
      <c r="AS288" s="210"/>
      <c r="AT288" s="210"/>
      <c r="AU288" s="210"/>
      <c r="AV288" s="210"/>
    </row>
    <row r="289" ht="13.5" customHeight="1">
      <c r="A289" s="210"/>
      <c r="B289" s="226"/>
      <c r="C289" s="210"/>
      <c r="D289" s="227"/>
      <c r="E289" s="210"/>
      <c r="F289" s="210"/>
      <c r="G289" s="210"/>
      <c r="H289" s="210"/>
      <c r="I289" s="210"/>
      <c r="J289" s="210"/>
      <c r="K289" s="210"/>
      <c r="L289" s="210"/>
      <c r="M289" s="210"/>
      <c r="N289" s="210"/>
      <c r="O289" s="210"/>
      <c r="P289" s="210"/>
      <c r="Q289" s="210"/>
      <c r="R289" s="210"/>
      <c r="S289" s="210"/>
      <c r="T289" s="210"/>
      <c r="U289" s="210"/>
      <c r="V289" s="210"/>
      <c r="W289" s="210"/>
      <c r="X289" s="210"/>
      <c r="Y289" s="210"/>
      <c r="Z289" s="210"/>
      <c r="AA289" s="210"/>
      <c r="AB289" s="210"/>
      <c r="AC289" s="210"/>
      <c r="AD289" s="210"/>
      <c r="AE289" s="210"/>
      <c r="AF289" s="210"/>
      <c r="AG289" s="210"/>
      <c r="AH289" s="210"/>
      <c r="AI289" s="210"/>
      <c r="AJ289" s="210"/>
      <c r="AK289" s="210"/>
      <c r="AL289" s="210"/>
      <c r="AM289" s="210"/>
      <c r="AN289" s="210"/>
      <c r="AO289" s="210"/>
      <c r="AP289" s="210"/>
      <c r="AQ289" s="210"/>
      <c r="AR289" s="210"/>
      <c r="AS289" s="210"/>
      <c r="AT289" s="210"/>
      <c r="AU289" s="210"/>
      <c r="AV289" s="210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C3:AP3"/>
    <mergeCell ref="O4:AP4"/>
    <mergeCell ref="A1:B1"/>
    <mergeCell ref="C1:E1"/>
    <mergeCell ref="F1:K1"/>
    <mergeCell ref="L1:AP1"/>
    <mergeCell ref="C2:E2"/>
    <mergeCell ref="F2:K2"/>
    <mergeCell ref="L2:N2"/>
    <mergeCell ref="C5:E5"/>
    <mergeCell ref="F5:K5"/>
    <mergeCell ref="O5:AP5"/>
    <mergeCell ref="D23:E23"/>
    <mergeCell ref="B86:D86"/>
    <mergeCell ref="B87:D87"/>
    <mergeCell ref="B88:D88"/>
    <mergeCell ref="B89:D89"/>
    <mergeCell ref="A2:B2"/>
    <mergeCell ref="A3:B3"/>
    <mergeCell ref="A4:B4"/>
    <mergeCell ref="C4:E4"/>
    <mergeCell ref="F4:K4"/>
    <mergeCell ref="L4:N4"/>
    <mergeCell ref="A5:B5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640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641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 t="s">
        <v>508</v>
      </c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COUNTIF(F45:HQ45,"P")</f>
        <v>7</v>
      </c>
      <c r="B5" s="124"/>
      <c r="C5" s="223">
        <f>COUNTIF(F46:HQ46,"F")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COUNTIF(E44:HQ44,"N")</f>
        <v>6</v>
      </c>
      <c r="M5" s="224">
        <f>COUNTIF(E44:HQ44,"A")</f>
        <v>1</v>
      </c>
      <c r="N5" s="224">
        <f>COUNTIF(E45:HQ45,"B")</f>
        <v>0</v>
      </c>
      <c r="O5" s="223">
        <f>COUNTA(E7:HT7)</f>
        <v>7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5.0" customHeight="1">
      <c r="A7" s="228"/>
      <c r="B7" s="229"/>
      <c r="C7" s="230"/>
      <c r="D7" s="231"/>
      <c r="E7" s="230"/>
      <c r="F7" s="232" t="s">
        <v>213</v>
      </c>
      <c r="G7" s="232" t="s">
        <v>214</v>
      </c>
      <c r="H7" s="232" t="s">
        <v>214</v>
      </c>
      <c r="I7" s="232" t="s">
        <v>214</v>
      </c>
      <c r="J7" s="232" t="s">
        <v>214</v>
      </c>
      <c r="K7" s="232" t="s">
        <v>214</v>
      </c>
      <c r="L7" s="232" t="s">
        <v>219</v>
      </c>
      <c r="M7" s="232"/>
      <c r="N7" s="232"/>
      <c r="O7" s="232"/>
      <c r="P7" s="232"/>
      <c r="Q7" s="232"/>
      <c r="R7" s="232"/>
      <c r="S7" s="232"/>
      <c r="T7" s="233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236" t="s">
        <v>232</v>
      </c>
      <c r="C8" s="237"/>
      <c r="D8" s="238"/>
      <c r="E8" s="239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1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/>
      <c r="E9" s="244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1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1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0"/>
      <c r="G11" s="240"/>
      <c r="H11" s="240"/>
      <c r="I11" s="240"/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241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523</v>
      </c>
      <c r="C12" s="237"/>
      <c r="D12" s="238"/>
      <c r="E12" s="246"/>
      <c r="F12" s="240"/>
      <c r="G12" s="240"/>
      <c r="H12" s="240"/>
      <c r="I12" s="240"/>
      <c r="J12" s="240"/>
      <c r="K12" s="240"/>
      <c r="L12" s="240"/>
      <c r="M12" s="240"/>
      <c r="N12" s="240"/>
      <c r="O12" s="240"/>
      <c r="P12" s="240"/>
      <c r="Q12" s="240"/>
      <c r="R12" s="240"/>
      <c r="S12" s="240"/>
      <c r="T12" s="241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>
        <v>1.0</v>
      </c>
      <c r="E13" s="246"/>
      <c r="F13" s="247" t="s">
        <v>239</v>
      </c>
      <c r="G13" s="240"/>
      <c r="H13" s="247" t="s">
        <v>239</v>
      </c>
      <c r="I13" s="247" t="s">
        <v>239</v>
      </c>
      <c r="J13" s="247" t="s">
        <v>239</v>
      </c>
      <c r="K13" s="247" t="s">
        <v>239</v>
      </c>
      <c r="L13" s="247"/>
      <c r="M13" s="240"/>
      <c r="N13" s="240"/>
      <c r="O13" s="240"/>
      <c r="P13" s="240"/>
      <c r="Q13" s="240"/>
      <c r="R13" s="240"/>
      <c r="S13" s="240"/>
      <c r="T13" s="241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 t="s">
        <v>273</v>
      </c>
      <c r="E14" s="246"/>
      <c r="F14" s="240"/>
      <c r="G14" s="247" t="s">
        <v>239</v>
      </c>
      <c r="H14" s="240"/>
      <c r="I14" s="240"/>
      <c r="J14" s="240"/>
      <c r="K14" s="240"/>
      <c r="L14" s="247" t="s">
        <v>239</v>
      </c>
      <c r="M14" s="240"/>
      <c r="N14" s="240"/>
      <c r="O14" s="240"/>
      <c r="P14" s="240"/>
      <c r="Q14" s="240"/>
      <c r="R14" s="240"/>
      <c r="S14" s="240"/>
      <c r="T14" s="241"/>
      <c r="U14" s="210"/>
      <c r="V14" s="210"/>
      <c r="W14" s="210"/>
      <c r="X14" s="210"/>
      <c r="Y14" s="210"/>
      <c r="Z14" s="210"/>
    </row>
    <row r="15" ht="13.5" customHeight="1">
      <c r="A15" s="242"/>
      <c r="B15" s="236" t="s">
        <v>542</v>
      </c>
      <c r="C15" s="237"/>
      <c r="D15" s="238"/>
      <c r="E15" s="246"/>
      <c r="F15" s="240"/>
      <c r="G15" s="240"/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40"/>
      <c r="S15" s="240"/>
      <c r="T15" s="241"/>
      <c r="U15" s="248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>
        <v>1.0</v>
      </c>
      <c r="E16" s="246"/>
      <c r="F16" s="247" t="s">
        <v>239</v>
      </c>
      <c r="G16" s="247" t="s">
        <v>239</v>
      </c>
      <c r="H16" s="240"/>
      <c r="I16" s="247" t="s">
        <v>239</v>
      </c>
      <c r="J16" s="247" t="s">
        <v>239</v>
      </c>
      <c r="K16" s="247" t="s">
        <v>239</v>
      </c>
      <c r="L16" s="247"/>
      <c r="M16" s="240"/>
      <c r="N16" s="240"/>
      <c r="O16" s="240"/>
      <c r="P16" s="240"/>
      <c r="Q16" s="240"/>
      <c r="R16" s="240"/>
      <c r="S16" s="240"/>
      <c r="T16" s="241"/>
      <c r="U16" s="248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38" t="s">
        <v>273</v>
      </c>
      <c r="E17" s="246"/>
      <c r="F17" s="240"/>
      <c r="G17" s="240"/>
      <c r="H17" s="247" t="s">
        <v>239</v>
      </c>
      <c r="I17" s="240"/>
      <c r="J17" s="240"/>
      <c r="K17" s="240"/>
      <c r="L17" s="247" t="s">
        <v>239</v>
      </c>
      <c r="M17" s="240"/>
      <c r="N17" s="240"/>
      <c r="O17" s="240"/>
      <c r="P17" s="240"/>
      <c r="Q17" s="240"/>
      <c r="R17" s="240"/>
      <c r="S17" s="240"/>
      <c r="T17" s="241"/>
      <c r="U17" s="248"/>
      <c r="V17" s="210"/>
      <c r="W17" s="210"/>
      <c r="X17" s="210"/>
      <c r="Y17" s="210"/>
      <c r="Z17" s="210"/>
    </row>
    <row r="18" ht="13.5" customHeight="1">
      <c r="A18" s="242"/>
      <c r="B18" s="236" t="s">
        <v>351</v>
      </c>
      <c r="C18" s="237"/>
      <c r="D18" s="238"/>
      <c r="E18" s="246"/>
      <c r="F18" s="240"/>
      <c r="G18" s="240"/>
      <c r="H18" s="240"/>
      <c r="I18" s="240"/>
      <c r="J18" s="240"/>
      <c r="K18" s="240"/>
      <c r="L18" s="240"/>
      <c r="M18" s="240"/>
      <c r="N18" s="240"/>
      <c r="O18" s="240"/>
      <c r="P18" s="240"/>
      <c r="Q18" s="240"/>
      <c r="R18" s="240"/>
      <c r="S18" s="240"/>
      <c r="T18" s="241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27" t="s">
        <v>645</v>
      </c>
      <c r="F19" s="247" t="s">
        <v>239</v>
      </c>
      <c r="G19" s="247" t="s">
        <v>239</v>
      </c>
      <c r="H19" s="247" t="s">
        <v>239</v>
      </c>
      <c r="I19" s="247" t="s">
        <v>239</v>
      </c>
      <c r="J19" s="247" t="s">
        <v>239</v>
      </c>
      <c r="K19" s="247" t="s">
        <v>239</v>
      </c>
      <c r="L19" s="247"/>
      <c r="M19" s="240"/>
      <c r="N19" s="240"/>
      <c r="O19" s="240"/>
      <c r="P19" s="240"/>
      <c r="Q19" s="240"/>
      <c r="R19" s="240"/>
      <c r="S19" s="240"/>
      <c r="T19" s="241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 t="s">
        <v>273</v>
      </c>
      <c r="E20" s="246"/>
      <c r="F20" s="240"/>
      <c r="G20" s="240"/>
      <c r="H20" s="240"/>
      <c r="I20" s="240"/>
      <c r="J20" s="240"/>
      <c r="K20" s="240"/>
      <c r="L20" s="247" t="s">
        <v>239</v>
      </c>
      <c r="M20" s="240"/>
      <c r="N20" s="240"/>
      <c r="O20" s="240"/>
      <c r="P20" s="240"/>
      <c r="Q20" s="240"/>
      <c r="R20" s="240"/>
      <c r="S20" s="240"/>
      <c r="T20" s="241"/>
      <c r="U20" s="210"/>
      <c r="V20" s="210"/>
      <c r="W20" s="210"/>
      <c r="X20" s="210"/>
      <c r="Y20" s="210"/>
      <c r="Z20" s="210"/>
    </row>
    <row r="21" ht="13.5" customHeight="1">
      <c r="A21" s="242"/>
      <c r="B21" s="236" t="s">
        <v>647</v>
      </c>
      <c r="C21" s="237"/>
      <c r="D21" s="238"/>
      <c r="E21" s="246"/>
      <c r="F21" s="240"/>
      <c r="G21" s="240"/>
      <c r="H21" s="240"/>
      <c r="I21" s="240"/>
      <c r="J21" s="240"/>
      <c r="K21" s="240"/>
      <c r="L21" s="240"/>
      <c r="M21" s="240"/>
      <c r="N21" s="240"/>
      <c r="O21" s="240"/>
      <c r="P21" s="240"/>
      <c r="Q21" s="240"/>
      <c r="R21" s="240"/>
      <c r="S21" s="240"/>
      <c r="T21" s="241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 t="s">
        <v>582</v>
      </c>
      <c r="E22" s="246"/>
      <c r="F22" s="247" t="s">
        <v>239</v>
      </c>
      <c r="G22" s="247" t="s">
        <v>239</v>
      </c>
      <c r="H22" s="247" t="s">
        <v>239</v>
      </c>
      <c r="I22" s="240"/>
      <c r="J22" s="240"/>
      <c r="K22" s="247" t="s">
        <v>239</v>
      </c>
      <c r="L22" s="247"/>
      <c r="M22" s="240"/>
      <c r="N22" s="240"/>
      <c r="O22" s="240"/>
      <c r="P22" s="240"/>
      <c r="Q22" s="240"/>
      <c r="R22" s="240"/>
      <c r="S22" s="240"/>
      <c r="T22" s="241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452" t="s">
        <v>648</v>
      </c>
      <c r="E23" s="246"/>
      <c r="F23" s="240"/>
      <c r="G23" s="240"/>
      <c r="H23" s="240"/>
      <c r="I23" s="240"/>
      <c r="J23" s="247" t="s">
        <v>239</v>
      </c>
      <c r="K23" s="240"/>
      <c r="L23" s="240"/>
      <c r="M23" s="240"/>
      <c r="N23" s="240"/>
      <c r="O23" s="240"/>
      <c r="P23" s="240"/>
      <c r="Q23" s="240"/>
      <c r="R23" s="240"/>
      <c r="S23" s="240"/>
      <c r="T23" s="241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 t="s">
        <v>273</v>
      </c>
      <c r="E24" s="246"/>
      <c r="F24" s="240"/>
      <c r="G24" s="240"/>
      <c r="H24" s="240"/>
      <c r="I24" s="247" t="s">
        <v>239</v>
      </c>
      <c r="J24" s="240"/>
      <c r="K24" s="240"/>
      <c r="L24" s="247" t="s">
        <v>239</v>
      </c>
      <c r="M24" s="240"/>
      <c r="N24" s="240"/>
      <c r="O24" s="240"/>
      <c r="P24" s="240"/>
      <c r="Q24" s="240"/>
      <c r="R24" s="240"/>
      <c r="S24" s="240"/>
      <c r="T24" s="241"/>
      <c r="U24" s="210"/>
      <c r="V24" s="210"/>
      <c r="W24" s="210"/>
      <c r="X24" s="210"/>
      <c r="Y24" s="210"/>
      <c r="Z24" s="210"/>
    </row>
    <row r="25" ht="13.5" customHeight="1">
      <c r="A25" s="242"/>
      <c r="B25" s="236" t="s">
        <v>649</v>
      </c>
      <c r="C25" s="237"/>
      <c r="D25" s="238"/>
      <c r="E25" s="246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1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393">
        <v>45713.0</v>
      </c>
      <c r="E26" s="246"/>
      <c r="F26" s="247" t="s">
        <v>239</v>
      </c>
      <c r="G26" s="247" t="s">
        <v>239</v>
      </c>
      <c r="H26" s="247" t="s">
        <v>239</v>
      </c>
      <c r="I26" s="247" t="s">
        <v>239</v>
      </c>
      <c r="J26" s="247" t="s">
        <v>239</v>
      </c>
      <c r="K26" s="240"/>
      <c r="L26" s="240"/>
      <c r="M26" s="240"/>
      <c r="N26" s="240"/>
      <c r="O26" s="240"/>
      <c r="P26" s="240"/>
      <c r="Q26" s="240"/>
      <c r="R26" s="240"/>
      <c r="S26" s="240"/>
      <c r="T26" s="241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393">
        <v>37733.0</v>
      </c>
      <c r="E27" s="246"/>
      <c r="F27" s="240"/>
      <c r="G27" s="240"/>
      <c r="H27" s="240"/>
      <c r="I27" s="240"/>
      <c r="J27" s="240"/>
      <c r="K27" s="247" t="s">
        <v>239</v>
      </c>
      <c r="L27" s="240"/>
      <c r="M27" s="240"/>
      <c r="N27" s="240"/>
      <c r="O27" s="240"/>
      <c r="P27" s="240"/>
      <c r="Q27" s="240"/>
      <c r="R27" s="240"/>
      <c r="S27" s="240"/>
      <c r="T27" s="241"/>
      <c r="U27" s="210"/>
      <c r="V27" s="210"/>
      <c r="W27" s="210"/>
      <c r="X27" s="210"/>
      <c r="Y27" s="210"/>
      <c r="Z27" s="210"/>
    </row>
    <row r="28" ht="13.5" customHeight="1">
      <c r="A28" s="242"/>
      <c r="B28" s="236"/>
      <c r="C28" s="237"/>
      <c r="D28" s="238" t="s">
        <v>273</v>
      </c>
      <c r="E28" s="246"/>
      <c r="F28" s="240"/>
      <c r="G28" s="240"/>
      <c r="H28" s="240"/>
      <c r="I28" s="240"/>
      <c r="J28" s="240"/>
      <c r="K28" s="240"/>
      <c r="L28" s="247" t="s">
        <v>239</v>
      </c>
      <c r="M28" s="240"/>
      <c r="N28" s="240"/>
      <c r="O28" s="240"/>
      <c r="P28" s="240"/>
      <c r="Q28" s="240"/>
      <c r="R28" s="240"/>
      <c r="S28" s="240"/>
      <c r="T28" s="241"/>
      <c r="U28" s="210"/>
      <c r="V28" s="210"/>
      <c r="W28" s="210"/>
      <c r="X28" s="210"/>
      <c r="Y28" s="210"/>
      <c r="Z28" s="210"/>
    </row>
    <row r="29" ht="13.5" customHeight="1">
      <c r="A29" s="242"/>
      <c r="B29" s="249"/>
      <c r="C29" s="250"/>
      <c r="D29" s="251"/>
      <c r="E29" s="252"/>
      <c r="F29" s="253"/>
      <c r="G29" s="253"/>
      <c r="H29" s="253"/>
      <c r="I29" s="253"/>
      <c r="J29" s="253"/>
      <c r="K29" s="253"/>
      <c r="L29" s="253"/>
      <c r="M29" s="253"/>
      <c r="N29" s="253"/>
      <c r="O29" s="253"/>
      <c r="P29" s="253"/>
      <c r="Q29" s="253"/>
      <c r="R29" s="253"/>
      <c r="S29" s="253"/>
      <c r="T29" s="254"/>
      <c r="U29" s="210"/>
      <c r="V29" s="210"/>
      <c r="W29" s="210"/>
      <c r="X29" s="210"/>
      <c r="Y29" s="210"/>
      <c r="Z29" s="210"/>
    </row>
    <row r="30" ht="13.5" customHeight="1">
      <c r="A30" s="255" t="s">
        <v>248</v>
      </c>
      <c r="B30" s="256" t="s">
        <v>249</v>
      </c>
      <c r="C30" s="257"/>
      <c r="D30" s="258"/>
      <c r="E30" s="259"/>
      <c r="F30" s="260"/>
      <c r="G30" s="260"/>
      <c r="H30" s="260"/>
      <c r="I30" s="260"/>
      <c r="J30" s="260"/>
      <c r="K30" s="260"/>
      <c r="L30" s="260"/>
      <c r="M30" s="260"/>
      <c r="N30" s="260"/>
      <c r="O30" s="260"/>
      <c r="P30" s="260"/>
      <c r="Q30" s="260"/>
      <c r="R30" s="260"/>
      <c r="S30" s="260"/>
      <c r="T30" s="261"/>
      <c r="U30" s="210"/>
      <c r="V30" s="210"/>
      <c r="W30" s="210"/>
      <c r="X30" s="210"/>
      <c r="Y30" s="210"/>
      <c r="Z30" s="210"/>
    </row>
    <row r="31" ht="13.5" customHeight="1">
      <c r="A31" s="262"/>
      <c r="B31" s="263"/>
      <c r="C31" s="264"/>
      <c r="D31" s="265" t="s">
        <v>598</v>
      </c>
      <c r="E31" s="266"/>
      <c r="F31" s="247" t="s">
        <v>239</v>
      </c>
      <c r="G31" s="240"/>
      <c r="H31" s="240"/>
      <c r="I31" s="240"/>
      <c r="J31" s="240"/>
      <c r="K31" s="240"/>
      <c r="L31" s="240"/>
      <c r="M31" s="240"/>
      <c r="N31" s="240"/>
      <c r="O31" s="240"/>
      <c r="P31" s="240"/>
      <c r="Q31" s="240"/>
      <c r="R31" s="240"/>
      <c r="S31" s="240"/>
      <c r="T31" s="241"/>
      <c r="U31" s="210"/>
      <c r="V31" s="210"/>
      <c r="W31" s="210"/>
      <c r="X31" s="210"/>
      <c r="Y31" s="210"/>
      <c r="Z31" s="210"/>
    </row>
    <row r="32" ht="13.5" customHeight="1">
      <c r="A32" s="262"/>
      <c r="B32" s="263"/>
      <c r="C32" s="264"/>
      <c r="D32" s="265" t="s">
        <v>600</v>
      </c>
      <c r="E32" s="266"/>
      <c r="F32" s="240"/>
      <c r="G32" s="247" t="s">
        <v>239</v>
      </c>
      <c r="H32" s="247" t="s">
        <v>239</v>
      </c>
      <c r="I32" s="247" t="s">
        <v>239</v>
      </c>
      <c r="J32" s="247" t="s">
        <v>239</v>
      </c>
      <c r="K32" s="247" t="s">
        <v>239</v>
      </c>
      <c r="L32" s="247" t="s">
        <v>239</v>
      </c>
      <c r="M32" s="240"/>
      <c r="N32" s="240"/>
      <c r="O32" s="240"/>
      <c r="P32" s="240"/>
      <c r="Q32" s="240"/>
      <c r="R32" s="240"/>
      <c r="S32" s="240"/>
      <c r="T32" s="241"/>
      <c r="U32" s="210"/>
      <c r="V32" s="210"/>
      <c r="W32" s="210"/>
      <c r="X32" s="210"/>
      <c r="Y32" s="210"/>
      <c r="Z32" s="210"/>
    </row>
    <row r="33" ht="13.5" customHeight="1">
      <c r="A33" s="262"/>
      <c r="B33" s="267" t="s">
        <v>252</v>
      </c>
      <c r="C33" s="268"/>
      <c r="D33" s="265"/>
      <c r="E33" s="269"/>
      <c r="F33" s="240"/>
      <c r="G33" s="240"/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240"/>
      <c r="S33" s="240"/>
      <c r="T33" s="241"/>
      <c r="U33" s="210"/>
      <c r="V33" s="210"/>
      <c r="W33" s="210"/>
      <c r="X33" s="210"/>
      <c r="Y33" s="210"/>
      <c r="Z33" s="210"/>
    </row>
    <row r="34" ht="13.5" customHeight="1">
      <c r="A34" s="262"/>
      <c r="B34" s="267"/>
      <c r="C34" s="268"/>
      <c r="D34" s="265"/>
      <c r="E34" s="269"/>
      <c r="F34" s="240"/>
      <c r="G34" s="240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40"/>
      <c r="S34" s="240"/>
      <c r="T34" s="241"/>
      <c r="U34" s="210"/>
      <c r="V34" s="210"/>
      <c r="W34" s="210"/>
      <c r="X34" s="210"/>
      <c r="Y34" s="210"/>
      <c r="Z34" s="210"/>
    </row>
    <row r="35" ht="13.5" customHeight="1">
      <c r="A35" s="262"/>
      <c r="B35" s="267" t="s">
        <v>253</v>
      </c>
      <c r="C35" s="268"/>
      <c r="D35" s="265"/>
      <c r="E35" s="269"/>
      <c r="F35" s="240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1"/>
      <c r="U35" s="210"/>
      <c r="V35" s="210"/>
      <c r="W35" s="210"/>
      <c r="X35" s="210"/>
      <c r="Y35" s="210"/>
      <c r="Z35" s="210"/>
    </row>
    <row r="36" ht="13.5" customHeight="1">
      <c r="A36" s="262"/>
      <c r="B36" s="267"/>
      <c r="C36" s="268"/>
      <c r="D36" s="265" t="s">
        <v>652</v>
      </c>
      <c r="E36" s="269"/>
      <c r="F36" s="247" t="s">
        <v>239</v>
      </c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1"/>
      <c r="U36" s="210"/>
      <c r="V36" s="210"/>
      <c r="W36" s="210"/>
      <c r="X36" s="210"/>
      <c r="Y36" s="210"/>
      <c r="Z36" s="210"/>
    </row>
    <row r="37" ht="13.5" customHeight="1">
      <c r="A37" s="262"/>
      <c r="B37" s="389"/>
      <c r="C37" s="447"/>
      <c r="D37" s="401" t="s">
        <v>653</v>
      </c>
      <c r="E37" s="433"/>
      <c r="F37" s="274"/>
      <c r="G37" s="247" t="s">
        <v>239</v>
      </c>
      <c r="H37" s="274"/>
      <c r="I37" s="274"/>
      <c r="J37" s="274"/>
      <c r="K37" s="274"/>
      <c r="L37" s="274"/>
      <c r="M37" s="274"/>
      <c r="N37" s="274"/>
      <c r="O37" s="274"/>
      <c r="P37" s="274"/>
      <c r="Q37" s="274"/>
      <c r="R37" s="274"/>
      <c r="S37" s="274"/>
      <c r="T37" s="275"/>
      <c r="U37" s="210"/>
      <c r="V37" s="210"/>
      <c r="W37" s="210"/>
      <c r="X37" s="210"/>
      <c r="Y37" s="210"/>
      <c r="Z37" s="210"/>
    </row>
    <row r="38" ht="13.5" customHeight="1">
      <c r="A38" s="262"/>
      <c r="B38" s="389"/>
      <c r="C38" s="447"/>
      <c r="D38" s="401" t="s">
        <v>654</v>
      </c>
      <c r="E38" s="433"/>
      <c r="F38" s="274"/>
      <c r="G38" s="274"/>
      <c r="H38" s="247" t="s">
        <v>239</v>
      </c>
      <c r="I38" s="274"/>
      <c r="J38" s="274"/>
      <c r="K38" s="274"/>
      <c r="L38" s="274"/>
      <c r="M38" s="274"/>
      <c r="N38" s="274"/>
      <c r="O38" s="274"/>
      <c r="P38" s="274"/>
      <c r="Q38" s="274"/>
      <c r="R38" s="274"/>
      <c r="S38" s="274"/>
      <c r="T38" s="275"/>
      <c r="U38" s="210"/>
      <c r="V38" s="210"/>
      <c r="W38" s="210"/>
      <c r="X38" s="210"/>
      <c r="Y38" s="210"/>
      <c r="Z38" s="210"/>
    </row>
    <row r="39" ht="13.5" customHeight="1">
      <c r="A39" s="262"/>
      <c r="B39" s="389"/>
      <c r="C39" s="447"/>
      <c r="D39" s="401" t="s">
        <v>656</v>
      </c>
      <c r="E39" s="433"/>
      <c r="F39" s="274"/>
      <c r="G39" s="274"/>
      <c r="H39" s="274"/>
      <c r="I39" s="247" t="s">
        <v>239</v>
      </c>
      <c r="J39" s="274"/>
      <c r="K39" s="274"/>
      <c r="L39" s="274"/>
      <c r="M39" s="274"/>
      <c r="N39" s="274"/>
      <c r="O39" s="274"/>
      <c r="P39" s="274"/>
      <c r="Q39" s="274"/>
      <c r="R39" s="274"/>
      <c r="S39" s="274"/>
      <c r="T39" s="275"/>
      <c r="U39" s="210"/>
      <c r="V39" s="210"/>
      <c r="W39" s="210"/>
      <c r="X39" s="210"/>
      <c r="Y39" s="210"/>
      <c r="Z39" s="210"/>
    </row>
    <row r="40" ht="13.5" customHeight="1">
      <c r="A40" s="262"/>
      <c r="B40" s="389"/>
      <c r="C40" s="447"/>
      <c r="D40" s="401" t="s">
        <v>657</v>
      </c>
      <c r="E40" s="433"/>
      <c r="F40" s="274"/>
      <c r="G40" s="274"/>
      <c r="H40" s="274"/>
      <c r="I40" s="274"/>
      <c r="J40" s="247" t="s">
        <v>239</v>
      </c>
      <c r="K40" s="274"/>
      <c r="L40" s="274"/>
      <c r="M40" s="274"/>
      <c r="N40" s="274"/>
      <c r="O40" s="274"/>
      <c r="P40" s="274"/>
      <c r="Q40" s="274"/>
      <c r="R40" s="274"/>
      <c r="S40" s="274"/>
      <c r="T40" s="275"/>
      <c r="U40" s="210"/>
      <c r="V40" s="210"/>
      <c r="W40" s="210"/>
      <c r="X40" s="210"/>
      <c r="Y40" s="210"/>
      <c r="Z40" s="210"/>
    </row>
    <row r="41" ht="13.5" customHeight="1">
      <c r="A41" s="262"/>
      <c r="B41" s="389"/>
      <c r="C41" s="447"/>
      <c r="D41" s="401" t="s">
        <v>659</v>
      </c>
      <c r="E41" s="433"/>
      <c r="F41" s="274"/>
      <c r="G41" s="274"/>
      <c r="H41" s="274"/>
      <c r="I41" s="274"/>
      <c r="J41" s="274"/>
      <c r="K41" s="247" t="s">
        <v>239</v>
      </c>
      <c r="L41" s="274"/>
      <c r="M41" s="274"/>
      <c r="N41" s="274"/>
      <c r="O41" s="274"/>
      <c r="P41" s="274"/>
      <c r="Q41" s="274"/>
      <c r="R41" s="274"/>
      <c r="S41" s="274"/>
      <c r="T41" s="275"/>
      <c r="U41" s="210"/>
      <c r="V41" s="210"/>
      <c r="W41" s="210"/>
      <c r="X41" s="210"/>
      <c r="Y41" s="210"/>
      <c r="Z41" s="210"/>
    </row>
    <row r="42" ht="13.5" customHeight="1">
      <c r="A42" s="262"/>
      <c r="B42" s="389"/>
      <c r="C42" s="447"/>
      <c r="D42" s="401" t="s">
        <v>660</v>
      </c>
      <c r="E42" s="433"/>
      <c r="F42" s="274"/>
      <c r="G42" s="274"/>
      <c r="H42" s="274"/>
      <c r="I42" s="274"/>
      <c r="J42" s="274"/>
      <c r="K42" s="274"/>
      <c r="L42" s="247" t="s">
        <v>239</v>
      </c>
      <c r="M42" s="274"/>
      <c r="N42" s="274"/>
      <c r="O42" s="274"/>
      <c r="P42" s="274"/>
      <c r="Q42" s="274"/>
      <c r="R42" s="274"/>
      <c r="S42" s="274"/>
      <c r="T42" s="275"/>
      <c r="U42" s="210"/>
      <c r="V42" s="210"/>
      <c r="W42" s="210"/>
      <c r="X42" s="210"/>
      <c r="Y42" s="210"/>
      <c r="Z42" s="210"/>
    </row>
    <row r="43" ht="13.5" customHeight="1">
      <c r="A43" s="262"/>
      <c r="B43" s="270"/>
      <c r="C43" s="271"/>
      <c r="D43" s="272"/>
      <c r="E43" s="273"/>
      <c r="F43" s="274"/>
      <c r="G43" s="274"/>
      <c r="H43" s="274"/>
      <c r="I43" s="274"/>
      <c r="J43" s="274"/>
      <c r="K43" s="274"/>
      <c r="L43" s="274"/>
      <c r="M43" s="274"/>
      <c r="N43" s="274"/>
      <c r="O43" s="274"/>
      <c r="P43" s="274"/>
      <c r="Q43" s="274"/>
      <c r="R43" s="274"/>
      <c r="S43" s="274"/>
      <c r="T43" s="275"/>
      <c r="U43" s="210"/>
      <c r="V43" s="210"/>
      <c r="W43" s="210"/>
      <c r="X43" s="210"/>
      <c r="Y43" s="210"/>
      <c r="Z43" s="210"/>
    </row>
    <row r="44" ht="13.5" customHeight="1">
      <c r="A44" s="255" t="s">
        <v>257</v>
      </c>
      <c r="B44" s="276" t="s">
        <v>258</v>
      </c>
      <c r="C44" s="179"/>
      <c r="D44" s="180"/>
      <c r="E44" s="277"/>
      <c r="F44" s="278" t="s">
        <v>103</v>
      </c>
      <c r="G44" s="278" t="s">
        <v>103</v>
      </c>
      <c r="H44" s="278" t="s">
        <v>103</v>
      </c>
      <c r="I44" s="278" t="s">
        <v>103</v>
      </c>
      <c r="J44" s="278" t="s">
        <v>103</v>
      </c>
      <c r="K44" s="278" t="s">
        <v>103</v>
      </c>
      <c r="L44" s="278" t="s">
        <v>29</v>
      </c>
      <c r="M44" s="278"/>
      <c r="N44" s="278"/>
      <c r="O44" s="278"/>
      <c r="P44" s="278"/>
      <c r="Q44" s="278"/>
      <c r="R44" s="278"/>
      <c r="S44" s="278"/>
      <c r="T44" s="279"/>
      <c r="U44" s="210"/>
      <c r="V44" s="210"/>
      <c r="W44" s="210"/>
      <c r="X44" s="210"/>
      <c r="Y44" s="210"/>
      <c r="Z44" s="210"/>
    </row>
    <row r="45" ht="13.5" customHeight="1">
      <c r="A45" s="280"/>
      <c r="B45" s="281" t="s">
        <v>259</v>
      </c>
      <c r="C45" s="11"/>
      <c r="D45" s="12"/>
      <c r="E45" s="282"/>
      <c r="F45" s="283" t="s">
        <v>260</v>
      </c>
      <c r="G45" s="283" t="s">
        <v>260</v>
      </c>
      <c r="H45" s="283" t="s">
        <v>260</v>
      </c>
      <c r="I45" s="283" t="s">
        <v>260</v>
      </c>
      <c r="J45" s="283" t="s">
        <v>260</v>
      </c>
      <c r="K45" s="283" t="s">
        <v>260</v>
      </c>
      <c r="L45" s="283" t="s">
        <v>260</v>
      </c>
      <c r="M45" s="283"/>
      <c r="N45" s="283"/>
      <c r="O45" s="283"/>
      <c r="P45" s="283"/>
      <c r="Q45" s="283"/>
      <c r="R45" s="283"/>
      <c r="S45" s="283"/>
      <c r="T45" s="284"/>
      <c r="U45" s="210"/>
      <c r="V45" s="210"/>
      <c r="W45" s="210"/>
      <c r="X45" s="210"/>
      <c r="Y45" s="210"/>
      <c r="Z45" s="210"/>
    </row>
    <row r="46" ht="60.75" customHeight="1">
      <c r="A46" s="280"/>
      <c r="B46" s="285" t="s">
        <v>261</v>
      </c>
      <c r="C46" s="11"/>
      <c r="D46" s="12"/>
      <c r="E46" s="286"/>
      <c r="F46" s="287">
        <v>45731.0</v>
      </c>
      <c r="G46" s="287">
        <v>45731.0</v>
      </c>
      <c r="H46" s="287">
        <v>45731.0</v>
      </c>
      <c r="I46" s="287">
        <v>45731.0</v>
      </c>
      <c r="J46" s="287">
        <v>45731.0</v>
      </c>
      <c r="K46" s="287">
        <v>45731.0</v>
      </c>
      <c r="L46" s="287">
        <v>45731.0</v>
      </c>
      <c r="M46" s="287"/>
      <c r="N46" s="287"/>
      <c r="O46" s="287"/>
      <c r="P46" s="287"/>
      <c r="Q46" s="287"/>
      <c r="R46" s="287"/>
      <c r="S46" s="287"/>
      <c r="T46" s="288"/>
      <c r="U46" s="210"/>
      <c r="V46" s="210"/>
      <c r="W46" s="210"/>
      <c r="X46" s="210"/>
      <c r="Y46" s="210"/>
      <c r="Z46" s="210"/>
    </row>
    <row r="47" ht="9.75" customHeight="1">
      <c r="A47" s="289"/>
      <c r="B47" s="290" t="s">
        <v>262</v>
      </c>
      <c r="C47" s="191"/>
      <c r="D47" s="192"/>
      <c r="E47" s="291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4"/>
      <c r="U47" s="210"/>
      <c r="V47" s="210"/>
      <c r="W47" s="210"/>
      <c r="X47" s="210"/>
      <c r="Y47" s="210"/>
      <c r="Z47" s="210"/>
    </row>
    <row r="48" ht="9.75" customHeight="1">
      <c r="A48" s="226"/>
      <c r="B48" s="210"/>
      <c r="C48" s="227"/>
      <c r="D48" s="210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3.5" customHeight="1">
      <c r="A242" s="210"/>
      <c r="B242" s="226"/>
      <c r="C242" s="210"/>
      <c r="D242" s="227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</row>
    <row r="243" ht="13.5" customHeight="1">
      <c r="A243" s="210"/>
      <c r="B243" s="226"/>
      <c r="C243" s="210"/>
      <c r="D243" s="227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</row>
    <row r="244" ht="13.5" customHeight="1">
      <c r="A244" s="210"/>
      <c r="B244" s="226"/>
      <c r="C244" s="210"/>
      <c r="D244" s="227"/>
      <c r="E244" s="210"/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</row>
    <row r="245" ht="13.5" customHeight="1">
      <c r="A245" s="210"/>
      <c r="B245" s="226"/>
      <c r="C245" s="210"/>
      <c r="D245" s="227"/>
      <c r="E245" s="210"/>
      <c r="F245" s="210"/>
      <c r="G245" s="210"/>
      <c r="H245" s="210"/>
      <c r="I245" s="210"/>
      <c r="J245" s="210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</row>
    <row r="246" ht="13.5" customHeight="1">
      <c r="A246" s="210"/>
      <c r="B246" s="226"/>
      <c r="C246" s="210"/>
      <c r="D246" s="227"/>
      <c r="E246" s="210"/>
      <c r="F246" s="210"/>
      <c r="G246" s="210"/>
      <c r="H246" s="210"/>
      <c r="I246" s="210"/>
      <c r="J246" s="210"/>
      <c r="K246" s="210"/>
      <c r="L246" s="210"/>
      <c r="M246" s="210"/>
      <c r="N246" s="210"/>
      <c r="O246" s="210"/>
      <c r="P246" s="210"/>
      <c r="Q246" s="210"/>
      <c r="R246" s="210"/>
      <c r="S246" s="210"/>
      <c r="T246" s="210"/>
      <c r="U246" s="210"/>
      <c r="V246" s="210"/>
      <c r="W246" s="210"/>
      <c r="X246" s="210"/>
      <c r="Y246" s="210"/>
      <c r="Z246" s="210"/>
    </row>
    <row r="247" ht="13.5" customHeight="1">
      <c r="A247" s="210"/>
      <c r="B247" s="226"/>
      <c r="C247" s="210"/>
      <c r="D247" s="227"/>
      <c r="E247" s="210"/>
      <c r="F247" s="210"/>
      <c r="G247" s="210"/>
      <c r="H247" s="210"/>
      <c r="I247" s="210"/>
      <c r="J247" s="210"/>
      <c r="K247" s="210"/>
      <c r="L247" s="210"/>
      <c r="M247" s="210"/>
      <c r="N247" s="210"/>
      <c r="O247" s="210"/>
      <c r="P247" s="210"/>
      <c r="Q247" s="210"/>
      <c r="R247" s="210"/>
      <c r="S247" s="210"/>
      <c r="T247" s="210"/>
      <c r="U247" s="210"/>
      <c r="V247" s="210"/>
      <c r="W247" s="210"/>
      <c r="X247" s="210"/>
      <c r="Y247" s="210"/>
      <c r="Z247" s="210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6:D46"/>
    <mergeCell ref="B47:D47"/>
    <mergeCell ref="A5:B5"/>
    <mergeCell ref="C5:E5"/>
    <mergeCell ref="F5:K5"/>
    <mergeCell ref="O5:T5"/>
    <mergeCell ref="D19:E19"/>
    <mergeCell ref="B44:D44"/>
    <mergeCell ref="B45:D45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640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658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 t="s">
        <v>508</v>
      </c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COUNTIF(F45:HQ45,"P")</f>
        <v>7</v>
      </c>
      <c r="B5" s="124"/>
      <c r="C5" s="223">
        <f>COUNTIF(F46:HQ46,"F")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COUNTIF(E44:HQ44,"N")</f>
        <v>6</v>
      </c>
      <c r="M5" s="224">
        <f>COUNTIF(E44:HQ44,"A")</f>
        <v>1</v>
      </c>
      <c r="N5" s="224">
        <f>COUNTIF(E45:HQ45,"B")</f>
        <v>0</v>
      </c>
      <c r="O5" s="223">
        <f>COUNTA(E7:HT7)</f>
        <v>7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5.0" customHeight="1">
      <c r="A7" s="228"/>
      <c r="B7" s="229"/>
      <c r="C7" s="230"/>
      <c r="D7" s="231"/>
      <c r="E7" s="230"/>
      <c r="F7" s="232" t="s">
        <v>213</v>
      </c>
      <c r="G7" s="232" t="s">
        <v>214</v>
      </c>
      <c r="H7" s="232" t="s">
        <v>214</v>
      </c>
      <c r="I7" s="232" t="s">
        <v>214</v>
      </c>
      <c r="J7" s="232" t="s">
        <v>214</v>
      </c>
      <c r="K7" s="232" t="s">
        <v>214</v>
      </c>
      <c r="L7" s="232" t="s">
        <v>219</v>
      </c>
      <c r="M7" s="232"/>
      <c r="N7" s="232"/>
      <c r="O7" s="232"/>
      <c r="P7" s="232"/>
      <c r="Q7" s="232"/>
      <c r="R7" s="232"/>
      <c r="S7" s="232"/>
      <c r="T7" s="233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236" t="s">
        <v>232</v>
      </c>
      <c r="C8" s="237"/>
      <c r="D8" s="238"/>
      <c r="E8" s="239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1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/>
      <c r="E9" s="244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1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1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0"/>
      <c r="G11" s="240"/>
      <c r="H11" s="240"/>
      <c r="I11" s="240"/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241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523</v>
      </c>
      <c r="C12" s="237"/>
      <c r="D12" s="238"/>
      <c r="E12" s="246"/>
      <c r="F12" s="240"/>
      <c r="G12" s="240"/>
      <c r="H12" s="240"/>
      <c r="I12" s="240"/>
      <c r="J12" s="240"/>
      <c r="K12" s="240"/>
      <c r="L12" s="240"/>
      <c r="M12" s="240"/>
      <c r="N12" s="240"/>
      <c r="O12" s="240"/>
      <c r="P12" s="240"/>
      <c r="Q12" s="240"/>
      <c r="R12" s="240"/>
      <c r="S12" s="240"/>
      <c r="T12" s="241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>
        <v>1.0</v>
      </c>
      <c r="E13" s="246"/>
      <c r="F13" s="247" t="s">
        <v>239</v>
      </c>
      <c r="G13" s="240"/>
      <c r="H13" s="247" t="s">
        <v>239</v>
      </c>
      <c r="I13" s="247" t="s">
        <v>239</v>
      </c>
      <c r="J13" s="247" t="s">
        <v>239</v>
      </c>
      <c r="K13" s="247" t="s">
        <v>239</v>
      </c>
      <c r="L13" s="247"/>
      <c r="M13" s="240"/>
      <c r="N13" s="240"/>
      <c r="O13" s="240"/>
      <c r="P13" s="240"/>
      <c r="Q13" s="240"/>
      <c r="R13" s="240"/>
      <c r="S13" s="240"/>
      <c r="T13" s="241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 t="s">
        <v>273</v>
      </c>
      <c r="E14" s="246"/>
      <c r="F14" s="240"/>
      <c r="G14" s="247" t="s">
        <v>239</v>
      </c>
      <c r="H14" s="240"/>
      <c r="I14" s="240"/>
      <c r="J14" s="240"/>
      <c r="K14" s="240"/>
      <c r="L14" s="247" t="s">
        <v>239</v>
      </c>
      <c r="M14" s="240"/>
      <c r="N14" s="240"/>
      <c r="O14" s="240"/>
      <c r="P14" s="240"/>
      <c r="Q14" s="240"/>
      <c r="R14" s="240"/>
      <c r="S14" s="240"/>
      <c r="T14" s="241"/>
      <c r="U14" s="210"/>
      <c r="V14" s="210"/>
      <c r="W14" s="210"/>
      <c r="X14" s="210"/>
      <c r="Y14" s="210"/>
      <c r="Z14" s="210"/>
    </row>
    <row r="15" ht="13.5" customHeight="1">
      <c r="A15" s="242"/>
      <c r="B15" s="236" t="s">
        <v>662</v>
      </c>
      <c r="C15" s="237"/>
      <c r="D15" s="238"/>
      <c r="E15" s="246"/>
      <c r="F15" s="240"/>
      <c r="G15" s="240"/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40"/>
      <c r="S15" s="240"/>
      <c r="T15" s="241"/>
      <c r="U15" s="248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>
        <v>1.0</v>
      </c>
      <c r="E16" s="246"/>
      <c r="F16" s="247" t="s">
        <v>239</v>
      </c>
      <c r="G16" s="247" t="s">
        <v>239</v>
      </c>
      <c r="H16" s="240"/>
      <c r="I16" s="247" t="s">
        <v>239</v>
      </c>
      <c r="J16" s="247" t="s">
        <v>239</v>
      </c>
      <c r="K16" s="247" t="s">
        <v>239</v>
      </c>
      <c r="L16" s="247"/>
      <c r="M16" s="240"/>
      <c r="N16" s="240"/>
      <c r="O16" s="240"/>
      <c r="P16" s="240"/>
      <c r="Q16" s="240"/>
      <c r="R16" s="240"/>
      <c r="S16" s="240"/>
      <c r="T16" s="241"/>
      <c r="U16" s="248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38" t="s">
        <v>273</v>
      </c>
      <c r="E17" s="246"/>
      <c r="F17" s="240"/>
      <c r="G17" s="240"/>
      <c r="H17" s="247" t="s">
        <v>239</v>
      </c>
      <c r="I17" s="240"/>
      <c r="J17" s="240"/>
      <c r="K17" s="240"/>
      <c r="L17" s="247" t="s">
        <v>239</v>
      </c>
      <c r="M17" s="240"/>
      <c r="N17" s="240"/>
      <c r="O17" s="240"/>
      <c r="P17" s="240"/>
      <c r="Q17" s="240"/>
      <c r="R17" s="240"/>
      <c r="S17" s="240"/>
      <c r="T17" s="241"/>
      <c r="U17" s="248"/>
      <c r="V17" s="210"/>
      <c r="W17" s="210"/>
      <c r="X17" s="210"/>
      <c r="Y17" s="210"/>
      <c r="Z17" s="210"/>
    </row>
    <row r="18" ht="13.5" customHeight="1">
      <c r="A18" s="242"/>
      <c r="B18" s="236" t="s">
        <v>351</v>
      </c>
      <c r="C18" s="237"/>
      <c r="D18" s="238"/>
      <c r="E18" s="246"/>
      <c r="F18" s="240"/>
      <c r="G18" s="240"/>
      <c r="H18" s="240"/>
      <c r="I18" s="240"/>
      <c r="J18" s="240"/>
      <c r="K18" s="240"/>
      <c r="L18" s="240"/>
      <c r="M18" s="240"/>
      <c r="N18" s="240"/>
      <c r="O18" s="240"/>
      <c r="P18" s="240"/>
      <c r="Q18" s="240"/>
      <c r="R18" s="240"/>
      <c r="S18" s="240"/>
      <c r="T18" s="241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27" t="s">
        <v>663</v>
      </c>
      <c r="F19" s="247" t="s">
        <v>239</v>
      </c>
      <c r="G19" s="247" t="s">
        <v>239</v>
      </c>
      <c r="H19" s="247" t="s">
        <v>239</v>
      </c>
      <c r="I19" s="247" t="s">
        <v>239</v>
      </c>
      <c r="J19" s="247" t="s">
        <v>239</v>
      </c>
      <c r="K19" s="247" t="s">
        <v>239</v>
      </c>
      <c r="L19" s="247"/>
      <c r="M19" s="240"/>
      <c r="N19" s="240"/>
      <c r="O19" s="240"/>
      <c r="P19" s="240"/>
      <c r="Q19" s="240"/>
      <c r="R19" s="240"/>
      <c r="S19" s="240"/>
      <c r="T19" s="241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 t="s">
        <v>273</v>
      </c>
      <c r="E20" s="246"/>
      <c r="F20" s="240"/>
      <c r="G20" s="240"/>
      <c r="H20" s="240"/>
      <c r="I20" s="240"/>
      <c r="J20" s="240"/>
      <c r="K20" s="240"/>
      <c r="L20" s="247" t="s">
        <v>239</v>
      </c>
      <c r="M20" s="240"/>
      <c r="N20" s="240"/>
      <c r="O20" s="240"/>
      <c r="P20" s="240"/>
      <c r="Q20" s="240"/>
      <c r="R20" s="240"/>
      <c r="S20" s="240"/>
      <c r="T20" s="241"/>
      <c r="U20" s="210"/>
      <c r="V20" s="210"/>
      <c r="W20" s="210"/>
      <c r="X20" s="210"/>
      <c r="Y20" s="210"/>
      <c r="Z20" s="210"/>
    </row>
    <row r="21" ht="13.5" customHeight="1">
      <c r="A21" s="242"/>
      <c r="B21" s="236" t="s">
        <v>647</v>
      </c>
      <c r="C21" s="237"/>
      <c r="D21" s="238"/>
      <c r="E21" s="246"/>
      <c r="F21" s="240"/>
      <c r="G21" s="240"/>
      <c r="H21" s="240"/>
      <c r="I21" s="240"/>
      <c r="J21" s="240"/>
      <c r="K21" s="240"/>
      <c r="L21" s="240"/>
      <c r="M21" s="240"/>
      <c r="N21" s="240"/>
      <c r="O21" s="240"/>
      <c r="P21" s="240"/>
      <c r="Q21" s="240"/>
      <c r="R21" s="240"/>
      <c r="S21" s="240"/>
      <c r="T21" s="241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 t="s">
        <v>582</v>
      </c>
      <c r="E22" s="246"/>
      <c r="F22" s="247" t="s">
        <v>239</v>
      </c>
      <c r="G22" s="247" t="s">
        <v>239</v>
      </c>
      <c r="H22" s="247" t="s">
        <v>239</v>
      </c>
      <c r="I22" s="240"/>
      <c r="J22" s="240"/>
      <c r="K22" s="247" t="s">
        <v>239</v>
      </c>
      <c r="L22" s="247"/>
      <c r="M22" s="240"/>
      <c r="N22" s="240"/>
      <c r="O22" s="240"/>
      <c r="P22" s="240"/>
      <c r="Q22" s="240"/>
      <c r="R22" s="240"/>
      <c r="S22" s="240"/>
      <c r="T22" s="241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452" t="s">
        <v>664</v>
      </c>
      <c r="E23" s="246"/>
      <c r="F23" s="240"/>
      <c r="G23" s="240"/>
      <c r="H23" s="240"/>
      <c r="I23" s="240"/>
      <c r="J23" s="247" t="s">
        <v>239</v>
      </c>
      <c r="K23" s="240"/>
      <c r="L23" s="240"/>
      <c r="M23" s="240"/>
      <c r="N23" s="240"/>
      <c r="O23" s="240"/>
      <c r="P23" s="240"/>
      <c r="Q23" s="240"/>
      <c r="R23" s="240"/>
      <c r="S23" s="240"/>
      <c r="T23" s="241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 t="s">
        <v>273</v>
      </c>
      <c r="E24" s="246"/>
      <c r="F24" s="240"/>
      <c r="G24" s="240"/>
      <c r="H24" s="240"/>
      <c r="I24" s="247" t="s">
        <v>239</v>
      </c>
      <c r="J24" s="240"/>
      <c r="K24" s="240"/>
      <c r="L24" s="247" t="s">
        <v>239</v>
      </c>
      <c r="M24" s="240"/>
      <c r="N24" s="240"/>
      <c r="O24" s="240"/>
      <c r="P24" s="240"/>
      <c r="Q24" s="240"/>
      <c r="R24" s="240"/>
      <c r="S24" s="240"/>
      <c r="T24" s="241"/>
      <c r="U24" s="210"/>
      <c r="V24" s="210"/>
      <c r="W24" s="210"/>
      <c r="X24" s="210"/>
      <c r="Y24" s="210"/>
      <c r="Z24" s="210"/>
    </row>
    <row r="25" ht="13.5" customHeight="1">
      <c r="A25" s="242"/>
      <c r="B25" s="236" t="s">
        <v>649</v>
      </c>
      <c r="C25" s="237"/>
      <c r="D25" s="238"/>
      <c r="E25" s="246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1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393">
        <v>45713.0</v>
      </c>
      <c r="E26" s="246"/>
      <c r="F26" s="247" t="s">
        <v>239</v>
      </c>
      <c r="G26" s="247" t="s">
        <v>239</v>
      </c>
      <c r="H26" s="247" t="s">
        <v>239</v>
      </c>
      <c r="I26" s="247" t="s">
        <v>239</v>
      </c>
      <c r="J26" s="247" t="s">
        <v>239</v>
      </c>
      <c r="K26" s="240"/>
      <c r="L26" s="240"/>
      <c r="M26" s="240"/>
      <c r="N26" s="240"/>
      <c r="O26" s="240"/>
      <c r="P26" s="240"/>
      <c r="Q26" s="240"/>
      <c r="R26" s="240"/>
      <c r="S26" s="240"/>
      <c r="T26" s="241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393">
        <v>37733.0</v>
      </c>
      <c r="E27" s="246"/>
      <c r="F27" s="240"/>
      <c r="G27" s="240"/>
      <c r="H27" s="240"/>
      <c r="I27" s="240"/>
      <c r="J27" s="240"/>
      <c r="K27" s="247" t="s">
        <v>239</v>
      </c>
      <c r="L27" s="240"/>
      <c r="M27" s="240"/>
      <c r="N27" s="240"/>
      <c r="O27" s="240"/>
      <c r="P27" s="240"/>
      <c r="Q27" s="240"/>
      <c r="R27" s="240"/>
      <c r="S27" s="240"/>
      <c r="T27" s="241"/>
      <c r="U27" s="210"/>
      <c r="V27" s="210"/>
      <c r="W27" s="210"/>
      <c r="X27" s="210"/>
      <c r="Y27" s="210"/>
      <c r="Z27" s="210"/>
    </row>
    <row r="28" ht="13.5" customHeight="1">
      <c r="A28" s="242"/>
      <c r="B28" s="236"/>
      <c r="C28" s="237"/>
      <c r="D28" s="238" t="s">
        <v>273</v>
      </c>
      <c r="E28" s="246"/>
      <c r="F28" s="240"/>
      <c r="G28" s="240"/>
      <c r="H28" s="240"/>
      <c r="I28" s="240"/>
      <c r="J28" s="240"/>
      <c r="K28" s="240"/>
      <c r="L28" s="247" t="s">
        <v>239</v>
      </c>
      <c r="M28" s="240"/>
      <c r="N28" s="240"/>
      <c r="O28" s="240"/>
      <c r="P28" s="240"/>
      <c r="Q28" s="240"/>
      <c r="R28" s="240"/>
      <c r="S28" s="240"/>
      <c r="T28" s="241"/>
      <c r="U28" s="210"/>
      <c r="V28" s="210"/>
      <c r="W28" s="210"/>
      <c r="X28" s="210"/>
      <c r="Y28" s="210"/>
      <c r="Z28" s="210"/>
    </row>
    <row r="29" ht="13.5" customHeight="1">
      <c r="A29" s="242"/>
      <c r="B29" s="249"/>
      <c r="C29" s="250"/>
      <c r="D29" s="251"/>
      <c r="E29" s="252"/>
      <c r="F29" s="253"/>
      <c r="G29" s="253"/>
      <c r="H29" s="253"/>
      <c r="I29" s="253"/>
      <c r="J29" s="253"/>
      <c r="K29" s="253"/>
      <c r="L29" s="253"/>
      <c r="M29" s="253"/>
      <c r="N29" s="253"/>
      <c r="O29" s="253"/>
      <c r="P29" s="253"/>
      <c r="Q29" s="253"/>
      <c r="R29" s="253"/>
      <c r="S29" s="253"/>
      <c r="T29" s="254"/>
      <c r="U29" s="210"/>
      <c r="V29" s="210"/>
      <c r="W29" s="210"/>
      <c r="X29" s="210"/>
      <c r="Y29" s="210"/>
      <c r="Z29" s="210"/>
    </row>
    <row r="30" ht="13.5" customHeight="1">
      <c r="A30" s="255" t="s">
        <v>248</v>
      </c>
      <c r="B30" s="256" t="s">
        <v>249</v>
      </c>
      <c r="C30" s="257"/>
      <c r="D30" s="258"/>
      <c r="E30" s="259"/>
      <c r="F30" s="260"/>
      <c r="G30" s="260"/>
      <c r="H30" s="260"/>
      <c r="I30" s="260"/>
      <c r="J30" s="260"/>
      <c r="K30" s="260"/>
      <c r="L30" s="260"/>
      <c r="M30" s="260"/>
      <c r="N30" s="260"/>
      <c r="O30" s="260"/>
      <c r="P30" s="260"/>
      <c r="Q30" s="260"/>
      <c r="R30" s="260"/>
      <c r="S30" s="260"/>
      <c r="T30" s="261"/>
      <c r="U30" s="210"/>
      <c r="V30" s="210"/>
      <c r="W30" s="210"/>
      <c r="X30" s="210"/>
      <c r="Y30" s="210"/>
      <c r="Z30" s="210"/>
    </row>
    <row r="31" ht="13.5" customHeight="1">
      <c r="A31" s="262"/>
      <c r="B31" s="263"/>
      <c r="C31" s="264"/>
      <c r="D31" s="265" t="s">
        <v>598</v>
      </c>
      <c r="E31" s="266"/>
      <c r="F31" s="247" t="s">
        <v>239</v>
      </c>
      <c r="G31" s="240"/>
      <c r="H31" s="240"/>
      <c r="I31" s="240"/>
      <c r="J31" s="240"/>
      <c r="K31" s="240"/>
      <c r="L31" s="240"/>
      <c r="M31" s="240"/>
      <c r="N31" s="240"/>
      <c r="O31" s="240"/>
      <c r="P31" s="240"/>
      <c r="Q31" s="240"/>
      <c r="R31" s="240"/>
      <c r="S31" s="240"/>
      <c r="T31" s="241"/>
      <c r="U31" s="210"/>
      <c r="V31" s="210"/>
      <c r="W31" s="210"/>
      <c r="X31" s="210"/>
      <c r="Y31" s="210"/>
      <c r="Z31" s="210"/>
    </row>
    <row r="32" ht="13.5" customHeight="1">
      <c r="A32" s="262"/>
      <c r="B32" s="263"/>
      <c r="C32" s="264"/>
      <c r="D32" s="265" t="s">
        <v>600</v>
      </c>
      <c r="E32" s="266"/>
      <c r="F32" s="240"/>
      <c r="G32" s="247" t="s">
        <v>239</v>
      </c>
      <c r="H32" s="247" t="s">
        <v>239</v>
      </c>
      <c r="I32" s="247" t="s">
        <v>239</v>
      </c>
      <c r="J32" s="247" t="s">
        <v>239</v>
      </c>
      <c r="K32" s="247" t="s">
        <v>239</v>
      </c>
      <c r="L32" s="247" t="s">
        <v>239</v>
      </c>
      <c r="M32" s="240"/>
      <c r="N32" s="240"/>
      <c r="O32" s="240"/>
      <c r="P32" s="240"/>
      <c r="Q32" s="240"/>
      <c r="R32" s="240"/>
      <c r="S32" s="240"/>
      <c r="T32" s="241"/>
      <c r="U32" s="210"/>
      <c r="V32" s="210"/>
      <c r="W32" s="210"/>
      <c r="X32" s="210"/>
      <c r="Y32" s="210"/>
      <c r="Z32" s="210"/>
    </row>
    <row r="33" ht="13.5" customHeight="1">
      <c r="A33" s="262"/>
      <c r="B33" s="267" t="s">
        <v>252</v>
      </c>
      <c r="C33" s="268"/>
      <c r="D33" s="265"/>
      <c r="E33" s="269"/>
      <c r="F33" s="240"/>
      <c r="G33" s="240"/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240"/>
      <c r="S33" s="240"/>
      <c r="T33" s="241"/>
      <c r="U33" s="210"/>
      <c r="V33" s="210"/>
      <c r="W33" s="210"/>
      <c r="X33" s="210"/>
      <c r="Y33" s="210"/>
      <c r="Z33" s="210"/>
    </row>
    <row r="34" ht="13.5" customHeight="1">
      <c r="A34" s="262"/>
      <c r="B34" s="267"/>
      <c r="C34" s="268"/>
      <c r="D34" s="265"/>
      <c r="E34" s="269"/>
      <c r="F34" s="240"/>
      <c r="G34" s="240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40"/>
      <c r="S34" s="240"/>
      <c r="T34" s="241"/>
      <c r="U34" s="210"/>
      <c r="V34" s="210"/>
      <c r="W34" s="210"/>
      <c r="X34" s="210"/>
      <c r="Y34" s="210"/>
      <c r="Z34" s="210"/>
    </row>
    <row r="35" ht="13.5" customHeight="1">
      <c r="A35" s="262"/>
      <c r="B35" s="267" t="s">
        <v>253</v>
      </c>
      <c r="C35" s="268"/>
      <c r="D35" s="265"/>
      <c r="E35" s="269"/>
      <c r="F35" s="240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1"/>
      <c r="U35" s="210"/>
      <c r="V35" s="210"/>
      <c r="W35" s="210"/>
      <c r="X35" s="210"/>
      <c r="Y35" s="210"/>
      <c r="Z35" s="210"/>
    </row>
    <row r="36" ht="13.5" customHeight="1">
      <c r="A36" s="262"/>
      <c r="B36" s="267"/>
      <c r="C36" s="268"/>
      <c r="D36" s="265" t="s">
        <v>652</v>
      </c>
      <c r="E36" s="269"/>
      <c r="F36" s="247" t="s">
        <v>239</v>
      </c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1"/>
      <c r="U36" s="210"/>
      <c r="V36" s="210"/>
      <c r="W36" s="210"/>
      <c r="X36" s="210"/>
      <c r="Y36" s="210"/>
      <c r="Z36" s="210"/>
    </row>
    <row r="37" ht="13.5" customHeight="1">
      <c r="A37" s="262"/>
      <c r="B37" s="389"/>
      <c r="C37" s="447"/>
      <c r="D37" s="401" t="s">
        <v>653</v>
      </c>
      <c r="E37" s="433"/>
      <c r="F37" s="274"/>
      <c r="G37" s="247" t="s">
        <v>239</v>
      </c>
      <c r="H37" s="274"/>
      <c r="I37" s="274"/>
      <c r="J37" s="274"/>
      <c r="K37" s="274"/>
      <c r="L37" s="274"/>
      <c r="M37" s="274"/>
      <c r="N37" s="274"/>
      <c r="O37" s="274"/>
      <c r="P37" s="274"/>
      <c r="Q37" s="274"/>
      <c r="R37" s="274"/>
      <c r="S37" s="274"/>
      <c r="T37" s="275"/>
      <c r="U37" s="210"/>
      <c r="V37" s="210"/>
      <c r="W37" s="210"/>
      <c r="X37" s="210"/>
      <c r="Y37" s="210"/>
      <c r="Z37" s="210"/>
    </row>
    <row r="38" ht="13.5" customHeight="1">
      <c r="A38" s="262"/>
      <c r="B38" s="389"/>
      <c r="C38" s="447"/>
      <c r="D38" s="401" t="s">
        <v>673</v>
      </c>
      <c r="E38" s="433"/>
      <c r="F38" s="274"/>
      <c r="G38" s="274"/>
      <c r="H38" s="247" t="s">
        <v>239</v>
      </c>
      <c r="I38" s="274"/>
      <c r="J38" s="274"/>
      <c r="K38" s="274"/>
      <c r="L38" s="274"/>
      <c r="M38" s="274"/>
      <c r="N38" s="274"/>
      <c r="O38" s="274"/>
      <c r="P38" s="274"/>
      <c r="Q38" s="274"/>
      <c r="R38" s="274"/>
      <c r="S38" s="274"/>
      <c r="T38" s="275"/>
      <c r="U38" s="210"/>
      <c r="V38" s="210"/>
      <c r="W38" s="210"/>
      <c r="X38" s="210"/>
      <c r="Y38" s="210"/>
      <c r="Z38" s="210"/>
    </row>
    <row r="39" ht="13.5" customHeight="1">
      <c r="A39" s="262"/>
      <c r="B39" s="389"/>
      <c r="C39" s="447"/>
      <c r="D39" s="401" t="s">
        <v>656</v>
      </c>
      <c r="E39" s="433"/>
      <c r="F39" s="274"/>
      <c r="G39" s="274"/>
      <c r="H39" s="274"/>
      <c r="I39" s="247" t="s">
        <v>239</v>
      </c>
      <c r="J39" s="274"/>
      <c r="K39" s="274"/>
      <c r="L39" s="274"/>
      <c r="M39" s="274"/>
      <c r="N39" s="274"/>
      <c r="O39" s="274"/>
      <c r="P39" s="274"/>
      <c r="Q39" s="274"/>
      <c r="R39" s="274"/>
      <c r="S39" s="274"/>
      <c r="T39" s="275"/>
      <c r="U39" s="210"/>
      <c r="V39" s="210"/>
      <c r="W39" s="210"/>
      <c r="X39" s="210"/>
      <c r="Y39" s="210"/>
      <c r="Z39" s="210"/>
    </row>
    <row r="40" ht="13.5" customHeight="1">
      <c r="A40" s="262"/>
      <c r="B40" s="389"/>
      <c r="C40" s="447"/>
      <c r="D40" s="401" t="s">
        <v>657</v>
      </c>
      <c r="E40" s="433"/>
      <c r="F40" s="274"/>
      <c r="G40" s="274"/>
      <c r="H40" s="274"/>
      <c r="I40" s="274"/>
      <c r="J40" s="247" t="s">
        <v>239</v>
      </c>
      <c r="K40" s="274"/>
      <c r="L40" s="274"/>
      <c r="M40" s="274"/>
      <c r="N40" s="274"/>
      <c r="O40" s="274"/>
      <c r="P40" s="274"/>
      <c r="Q40" s="274"/>
      <c r="R40" s="274"/>
      <c r="S40" s="274"/>
      <c r="T40" s="275"/>
      <c r="U40" s="210"/>
      <c r="V40" s="210"/>
      <c r="W40" s="210"/>
      <c r="X40" s="210"/>
      <c r="Y40" s="210"/>
      <c r="Z40" s="210"/>
    </row>
    <row r="41" ht="13.5" customHeight="1">
      <c r="A41" s="262"/>
      <c r="B41" s="389"/>
      <c r="C41" s="447"/>
      <c r="D41" s="401" t="s">
        <v>659</v>
      </c>
      <c r="E41" s="433"/>
      <c r="F41" s="274"/>
      <c r="G41" s="274"/>
      <c r="H41" s="274"/>
      <c r="I41" s="274"/>
      <c r="J41" s="274"/>
      <c r="K41" s="247" t="s">
        <v>239</v>
      </c>
      <c r="L41" s="274"/>
      <c r="M41" s="274"/>
      <c r="N41" s="274"/>
      <c r="O41" s="274"/>
      <c r="P41" s="274"/>
      <c r="Q41" s="274"/>
      <c r="R41" s="274"/>
      <c r="S41" s="274"/>
      <c r="T41" s="275"/>
      <c r="U41" s="210"/>
      <c r="V41" s="210"/>
      <c r="W41" s="210"/>
      <c r="X41" s="210"/>
      <c r="Y41" s="210"/>
      <c r="Z41" s="210"/>
    </row>
    <row r="42" ht="13.5" customHeight="1">
      <c r="A42" s="262"/>
      <c r="B42" s="389"/>
      <c r="C42" s="447"/>
      <c r="D42" s="401" t="s">
        <v>660</v>
      </c>
      <c r="E42" s="433"/>
      <c r="F42" s="274"/>
      <c r="G42" s="274"/>
      <c r="H42" s="274"/>
      <c r="I42" s="274"/>
      <c r="J42" s="274"/>
      <c r="K42" s="274"/>
      <c r="L42" s="247" t="s">
        <v>239</v>
      </c>
      <c r="M42" s="274"/>
      <c r="N42" s="274"/>
      <c r="O42" s="274"/>
      <c r="P42" s="274"/>
      <c r="Q42" s="274"/>
      <c r="R42" s="274"/>
      <c r="S42" s="274"/>
      <c r="T42" s="275"/>
      <c r="U42" s="210"/>
      <c r="V42" s="210"/>
      <c r="W42" s="210"/>
      <c r="X42" s="210"/>
      <c r="Y42" s="210"/>
      <c r="Z42" s="210"/>
    </row>
    <row r="43" ht="13.5" customHeight="1">
      <c r="A43" s="262"/>
      <c r="B43" s="270"/>
      <c r="C43" s="271"/>
      <c r="D43" s="272"/>
      <c r="E43" s="273"/>
      <c r="F43" s="274"/>
      <c r="G43" s="274"/>
      <c r="H43" s="274"/>
      <c r="I43" s="274"/>
      <c r="J43" s="274"/>
      <c r="K43" s="274"/>
      <c r="L43" s="274"/>
      <c r="M43" s="274"/>
      <c r="N43" s="274"/>
      <c r="O43" s="274"/>
      <c r="P43" s="274"/>
      <c r="Q43" s="274"/>
      <c r="R43" s="274"/>
      <c r="S43" s="274"/>
      <c r="T43" s="275"/>
      <c r="U43" s="210"/>
      <c r="V43" s="210"/>
      <c r="W43" s="210"/>
      <c r="X43" s="210"/>
      <c r="Y43" s="210"/>
      <c r="Z43" s="210"/>
    </row>
    <row r="44" ht="13.5" customHeight="1">
      <c r="A44" s="255" t="s">
        <v>257</v>
      </c>
      <c r="B44" s="276" t="s">
        <v>258</v>
      </c>
      <c r="C44" s="179"/>
      <c r="D44" s="180"/>
      <c r="E44" s="277"/>
      <c r="F44" s="278" t="s">
        <v>103</v>
      </c>
      <c r="G44" s="278" t="s">
        <v>103</v>
      </c>
      <c r="H44" s="278" t="s">
        <v>103</v>
      </c>
      <c r="I44" s="278" t="s">
        <v>103</v>
      </c>
      <c r="J44" s="278" t="s">
        <v>103</v>
      </c>
      <c r="K44" s="278" t="s">
        <v>103</v>
      </c>
      <c r="L44" s="278" t="s">
        <v>29</v>
      </c>
      <c r="M44" s="278"/>
      <c r="N44" s="278"/>
      <c r="O44" s="278"/>
      <c r="P44" s="278"/>
      <c r="Q44" s="278"/>
      <c r="R44" s="278"/>
      <c r="S44" s="278"/>
      <c r="T44" s="279"/>
      <c r="U44" s="210"/>
      <c r="V44" s="210"/>
      <c r="W44" s="210"/>
      <c r="X44" s="210"/>
      <c r="Y44" s="210"/>
      <c r="Z44" s="210"/>
    </row>
    <row r="45" ht="13.5" customHeight="1">
      <c r="A45" s="280"/>
      <c r="B45" s="281" t="s">
        <v>259</v>
      </c>
      <c r="C45" s="11"/>
      <c r="D45" s="12"/>
      <c r="E45" s="282"/>
      <c r="F45" s="283" t="s">
        <v>260</v>
      </c>
      <c r="G45" s="283" t="s">
        <v>260</v>
      </c>
      <c r="H45" s="283" t="s">
        <v>260</v>
      </c>
      <c r="I45" s="283" t="s">
        <v>260</v>
      </c>
      <c r="J45" s="283" t="s">
        <v>260</v>
      </c>
      <c r="K45" s="283" t="s">
        <v>260</v>
      </c>
      <c r="L45" s="283" t="s">
        <v>260</v>
      </c>
      <c r="M45" s="283"/>
      <c r="N45" s="283"/>
      <c r="O45" s="283"/>
      <c r="P45" s="283"/>
      <c r="Q45" s="283"/>
      <c r="R45" s="283"/>
      <c r="S45" s="283"/>
      <c r="T45" s="284"/>
      <c r="U45" s="210"/>
      <c r="V45" s="210"/>
      <c r="W45" s="210"/>
      <c r="X45" s="210"/>
      <c r="Y45" s="210"/>
      <c r="Z45" s="210"/>
    </row>
    <row r="46" ht="60.75" customHeight="1">
      <c r="A46" s="280"/>
      <c r="B46" s="285" t="s">
        <v>261</v>
      </c>
      <c r="C46" s="11"/>
      <c r="D46" s="12"/>
      <c r="E46" s="286"/>
      <c r="F46" s="287">
        <v>45731.0</v>
      </c>
      <c r="G46" s="287">
        <v>45731.0</v>
      </c>
      <c r="H46" s="287">
        <v>45731.0</v>
      </c>
      <c r="I46" s="287">
        <v>45731.0</v>
      </c>
      <c r="J46" s="287">
        <v>45731.0</v>
      </c>
      <c r="K46" s="287">
        <v>45731.0</v>
      </c>
      <c r="L46" s="287">
        <v>45731.0</v>
      </c>
      <c r="M46" s="287"/>
      <c r="N46" s="287"/>
      <c r="O46" s="287"/>
      <c r="P46" s="287"/>
      <c r="Q46" s="287"/>
      <c r="R46" s="287"/>
      <c r="S46" s="287"/>
      <c r="T46" s="288"/>
      <c r="U46" s="210"/>
      <c r="V46" s="210"/>
      <c r="W46" s="210"/>
      <c r="X46" s="210"/>
      <c r="Y46" s="210"/>
      <c r="Z46" s="210"/>
    </row>
    <row r="47" ht="9.75" customHeight="1">
      <c r="A47" s="289"/>
      <c r="B47" s="290" t="s">
        <v>262</v>
      </c>
      <c r="C47" s="191"/>
      <c r="D47" s="192"/>
      <c r="E47" s="291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4"/>
      <c r="U47" s="210"/>
      <c r="V47" s="210"/>
      <c r="W47" s="210"/>
      <c r="X47" s="210"/>
      <c r="Y47" s="210"/>
      <c r="Z47" s="210"/>
    </row>
    <row r="48" ht="9.75" customHeight="1">
      <c r="A48" s="226"/>
      <c r="B48" s="210"/>
      <c r="C48" s="227"/>
      <c r="D48" s="210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3.5" customHeight="1">
      <c r="A242" s="210"/>
      <c r="B242" s="226"/>
      <c r="C242" s="210"/>
      <c r="D242" s="227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</row>
    <row r="243" ht="13.5" customHeight="1">
      <c r="A243" s="210"/>
      <c r="B243" s="226"/>
      <c r="C243" s="210"/>
      <c r="D243" s="227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</row>
    <row r="244" ht="13.5" customHeight="1">
      <c r="A244" s="210"/>
      <c r="B244" s="226"/>
      <c r="C244" s="210"/>
      <c r="D244" s="227"/>
      <c r="E244" s="210"/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</row>
    <row r="245" ht="13.5" customHeight="1">
      <c r="A245" s="210"/>
      <c r="B245" s="226"/>
      <c r="C245" s="210"/>
      <c r="D245" s="227"/>
      <c r="E245" s="210"/>
      <c r="F245" s="210"/>
      <c r="G245" s="210"/>
      <c r="H245" s="210"/>
      <c r="I245" s="210"/>
      <c r="J245" s="210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</row>
    <row r="246" ht="13.5" customHeight="1">
      <c r="A246" s="210"/>
      <c r="B246" s="226"/>
      <c r="C246" s="210"/>
      <c r="D246" s="227"/>
      <c r="E246" s="210"/>
      <c r="F246" s="210"/>
      <c r="G246" s="210"/>
      <c r="H246" s="210"/>
      <c r="I246" s="210"/>
      <c r="J246" s="210"/>
      <c r="K246" s="210"/>
      <c r="L246" s="210"/>
      <c r="M246" s="210"/>
      <c r="N246" s="210"/>
      <c r="O246" s="210"/>
      <c r="P246" s="210"/>
      <c r="Q246" s="210"/>
      <c r="R246" s="210"/>
      <c r="S246" s="210"/>
      <c r="T246" s="210"/>
      <c r="U246" s="210"/>
      <c r="V246" s="210"/>
      <c r="W246" s="210"/>
      <c r="X246" s="210"/>
      <c r="Y246" s="210"/>
      <c r="Z246" s="210"/>
    </row>
    <row r="247" ht="13.5" customHeight="1">
      <c r="A247" s="210"/>
      <c r="B247" s="226"/>
      <c r="C247" s="210"/>
      <c r="D247" s="227"/>
      <c r="E247" s="210"/>
      <c r="F247" s="210"/>
      <c r="G247" s="210"/>
      <c r="H247" s="210"/>
      <c r="I247" s="210"/>
      <c r="J247" s="210"/>
      <c r="K247" s="210"/>
      <c r="L247" s="210"/>
      <c r="M247" s="210"/>
      <c r="N247" s="210"/>
      <c r="O247" s="210"/>
      <c r="P247" s="210"/>
      <c r="Q247" s="210"/>
      <c r="R247" s="210"/>
      <c r="S247" s="210"/>
      <c r="T247" s="210"/>
      <c r="U247" s="210"/>
      <c r="V247" s="210"/>
      <c r="W247" s="210"/>
      <c r="X247" s="210"/>
      <c r="Y247" s="210"/>
      <c r="Z247" s="210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6:D46"/>
    <mergeCell ref="B47:D47"/>
    <mergeCell ref="A5:B5"/>
    <mergeCell ref="C5:E5"/>
    <mergeCell ref="F5:K5"/>
    <mergeCell ref="O5:T5"/>
    <mergeCell ref="D19:E19"/>
    <mergeCell ref="B44:D44"/>
    <mergeCell ref="B45:D45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640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668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7</v>
      </c>
      <c r="D2" s="112"/>
      <c r="E2" s="113"/>
      <c r="F2" s="214" t="s">
        <v>210</v>
      </c>
      <c r="G2" s="11"/>
      <c r="H2" s="11"/>
      <c r="I2" s="11"/>
      <c r="J2" s="11"/>
      <c r="K2" s="12"/>
      <c r="L2" s="215" t="s">
        <v>508</v>
      </c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COUNTIF(F45:HQ45,"P")</f>
        <v>7</v>
      </c>
      <c r="B5" s="124"/>
      <c r="C5" s="223">
        <f>COUNTIF(F46:HQ46,"F")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COUNTIF(E44:HQ44,"N")</f>
        <v>6</v>
      </c>
      <c r="M5" s="224">
        <f>COUNTIF(E44:HQ44,"A")</f>
        <v>1</v>
      </c>
      <c r="N5" s="224">
        <f>COUNTIF(E45:HQ45,"B")</f>
        <v>0</v>
      </c>
      <c r="O5" s="223">
        <f>COUNTA(E7:HT7)</f>
        <v>7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5.0" customHeight="1">
      <c r="A7" s="228"/>
      <c r="B7" s="229"/>
      <c r="C7" s="230"/>
      <c r="D7" s="231"/>
      <c r="E7" s="230"/>
      <c r="F7" s="232" t="s">
        <v>213</v>
      </c>
      <c r="G7" s="232" t="s">
        <v>214</v>
      </c>
      <c r="H7" s="232" t="s">
        <v>214</v>
      </c>
      <c r="I7" s="232" t="s">
        <v>214</v>
      </c>
      <c r="J7" s="232" t="s">
        <v>214</v>
      </c>
      <c r="K7" s="232" t="s">
        <v>214</v>
      </c>
      <c r="L7" s="232" t="s">
        <v>219</v>
      </c>
      <c r="M7" s="232"/>
      <c r="N7" s="232"/>
      <c r="O7" s="232"/>
      <c r="P7" s="232"/>
      <c r="Q7" s="232"/>
      <c r="R7" s="232"/>
      <c r="S7" s="232"/>
      <c r="T7" s="233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236" t="s">
        <v>232</v>
      </c>
      <c r="C8" s="237"/>
      <c r="D8" s="238"/>
      <c r="E8" s="239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1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/>
      <c r="E9" s="244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1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1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0"/>
      <c r="G11" s="240"/>
      <c r="H11" s="240"/>
      <c r="I11" s="240"/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241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523</v>
      </c>
      <c r="C12" s="237"/>
      <c r="D12" s="238"/>
      <c r="E12" s="246"/>
      <c r="F12" s="240"/>
      <c r="G12" s="240"/>
      <c r="H12" s="240"/>
      <c r="I12" s="240"/>
      <c r="J12" s="240"/>
      <c r="K12" s="240"/>
      <c r="L12" s="240"/>
      <c r="M12" s="240"/>
      <c r="N12" s="240"/>
      <c r="O12" s="240"/>
      <c r="P12" s="240"/>
      <c r="Q12" s="240"/>
      <c r="R12" s="240"/>
      <c r="S12" s="240"/>
      <c r="T12" s="241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>
        <v>1.0</v>
      </c>
      <c r="E13" s="246"/>
      <c r="F13" s="247" t="s">
        <v>239</v>
      </c>
      <c r="G13" s="240"/>
      <c r="H13" s="247" t="s">
        <v>239</v>
      </c>
      <c r="I13" s="247" t="s">
        <v>239</v>
      </c>
      <c r="J13" s="247" t="s">
        <v>239</v>
      </c>
      <c r="K13" s="247" t="s">
        <v>239</v>
      </c>
      <c r="L13" s="247"/>
      <c r="M13" s="240"/>
      <c r="N13" s="240"/>
      <c r="O13" s="240"/>
      <c r="P13" s="240"/>
      <c r="Q13" s="240"/>
      <c r="R13" s="240"/>
      <c r="S13" s="240"/>
      <c r="T13" s="241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 t="s">
        <v>273</v>
      </c>
      <c r="E14" s="246"/>
      <c r="F14" s="240"/>
      <c r="G14" s="247" t="s">
        <v>239</v>
      </c>
      <c r="H14" s="240"/>
      <c r="I14" s="240"/>
      <c r="J14" s="240"/>
      <c r="K14" s="240"/>
      <c r="L14" s="247" t="s">
        <v>239</v>
      </c>
      <c r="M14" s="240"/>
      <c r="N14" s="240"/>
      <c r="O14" s="240"/>
      <c r="P14" s="240"/>
      <c r="Q14" s="240"/>
      <c r="R14" s="240"/>
      <c r="S14" s="240"/>
      <c r="T14" s="241"/>
      <c r="U14" s="210"/>
      <c r="V14" s="210"/>
      <c r="W14" s="210"/>
      <c r="X14" s="210"/>
      <c r="Y14" s="210"/>
      <c r="Z14" s="210"/>
    </row>
    <row r="15" ht="13.5" customHeight="1">
      <c r="A15" s="242"/>
      <c r="B15" s="236" t="s">
        <v>682</v>
      </c>
      <c r="C15" s="237"/>
      <c r="D15" s="238"/>
      <c r="E15" s="246"/>
      <c r="F15" s="240"/>
      <c r="G15" s="240"/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40"/>
      <c r="S15" s="240"/>
      <c r="T15" s="241"/>
      <c r="U15" s="248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>
        <v>1.0</v>
      </c>
      <c r="E16" s="246"/>
      <c r="F16" s="247" t="s">
        <v>239</v>
      </c>
      <c r="G16" s="247" t="s">
        <v>239</v>
      </c>
      <c r="H16" s="240"/>
      <c r="I16" s="247" t="s">
        <v>239</v>
      </c>
      <c r="J16" s="247" t="s">
        <v>239</v>
      </c>
      <c r="K16" s="247" t="s">
        <v>239</v>
      </c>
      <c r="L16" s="247"/>
      <c r="M16" s="240"/>
      <c r="N16" s="240"/>
      <c r="O16" s="240"/>
      <c r="P16" s="240"/>
      <c r="Q16" s="240"/>
      <c r="R16" s="240"/>
      <c r="S16" s="240"/>
      <c r="T16" s="241"/>
      <c r="U16" s="248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38" t="s">
        <v>273</v>
      </c>
      <c r="E17" s="246"/>
      <c r="F17" s="240"/>
      <c r="G17" s="240"/>
      <c r="H17" s="247" t="s">
        <v>239</v>
      </c>
      <c r="I17" s="240"/>
      <c r="J17" s="240"/>
      <c r="K17" s="240"/>
      <c r="L17" s="247" t="s">
        <v>239</v>
      </c>
      <c r="M17" s="240"/>
      <c r="N17" s="240"/>
      <c r="O17" s="240"/>
      <c r="P17" s="240"/>
      <c r="Q17" s="240"/>
      <c r="R17" s="240"/>
      <c r="S17" s="240"/>
      <c r="T17" s="241"/>
      <c r="U17" s="248"/>
      <c r="V17" s="210"/>
      <c r="W17" s="210"/>
      <c r="X17" s="210"/>
      <c r="Y17" s="210"/>
      <c r="Z17" s="210"/>
    </row>
    <row r="18" ht="13.5" customHeight="1">
      <c r="A18" s="242"/>
      <c r="B18" s="236" t="s">
        <v>351</v>
      </c>
      <c r="C18" s="237"/>
      <c r="D18" s="238"/>
      <c r="E18" s="246"/>
      <c r="F18" s="240"/>
      <c r="G18" s="240"/>
      <c r="H18" s="240"/>
      <c r="I18" s="240"/>
      <c r="J18" s="240"/>
      <c r="K18" s="240"/>
      <c r="L18" s="240"/>
      <c r="M18" s="240"/>
      <c r="N18" s="240"/>
      <c r="O18" s="240"/>
      <c r="P18" s="240"/>
      <c r="Q18" s="240"/>
      <c r="R18" s="240"/>
      <c r="S18" s="240"/>
      <c r="T18" s="241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27" t="s">
        <v>686</v>
      </c>
      <c r="F19" s="247" t="s">
        <v>239</v>
      </c>
      <c r="G19" s="247" t="s">
        <v>239</v>
      </c>
      <c r="H19" s="247" t="s">
        <v>239</v>
      </c>
      <c r="I19" s="247" t="s">
        <v>239</v>
      </c>
      <c r="J19" s="247" t="s">
        <v>239</v>
      </c>
      <c r="K19" s="247" t="s">
        <v>239</v>
      </c>
      <c r="L19" s="247"/>
      <c r="M19" s="240"/>
      <c r="N19" s="240"/>
      <c r="O19" s="240"/>
      <c r="P19" s="240"/>
      <c r="Q19" s="240"/>
      <c r="R19" s="240"/>
      <c r="S19" s="240"/>
      <c r="T19" s="241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 t="s">
        <v>273</v>
      </c>
      <c r="E20" s="246"/>
      <c r="F20" s="240"/>
      <c r="G20" s="240"/>
      <c r="H20" s="240"/>
      <c r="I20" s="240"/>
      <c r="J20" s="240"/>
      <c r="K20" s="240"/>
      <c r="L20" s="247" t="s">
        <v>239</v>
      </c>
      <c r="M20" s="240"/>
      <c r="N20" s="240"/>
      <c r="O20" s="240"/>
      <c r="P20" s="240"/>
      <c r="Q20" s="240"/>
      <c r="R20" s="240"/>
      <c r="S20" s="240"/>
      <c r="T20" s="241"/>
      <c r="U20" s="210"/>
      <c r="V20" s="210"/>
      <c r="W20" s="210"/>
      <c r="X20" s="210"/>
      <c r="Y20" s="210"/>
      <c r="Z20" s="210"/>
    </row>
    <row r="21" ht="13.5" customHeight="1">
      <c r="A21" s="242"/>
      <c r="B21" s="236" t="s">
        <v>647</v>
      </c>
      <c r="C21" s="237"/>
      <c r="D21" s="238"/>
      <c r="E21" s="246"/>
      <c r="F21" s="240"/>
      <c r="G21" s="240"/>
      <c r="H21" s="240"/>
      <c r="I21" s="240"/>
      <c r="J21" s="240"/>
      <c r="K21" s="240"/>
      <c r="L21" s="240"/>
      <c r="M21" s="240"/>
      <c r="N21" s="240"/>
      <c r="O21" s="240"/>
      <c r="P21" s="240"/>
      <c r="Q21" s="240"/>
      <c r="R21" s="240"/>
      <c r="S21" s="240"/>
      <c r="T21" s="241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 t="s">
        <v>582</v>
      </c>
      <c r="E22" s="246"/>
      <c r="F22" s="247" t="s">
        <v>239</v>
      </c>
      <c r="G22" s="247" t="s">
        <v>239</v>
      </c>
      <c r="H22" s="247" t="s">
        <v>239</v>
      </c>
      <c r="I22" s="240"/>
      <c r="J22" s="240"/>
      <c r="K22" s="247" t="s">
        <v>239</v>
      </c>
      <c r="L22" s="247"/>
      <c r="M22" s="240"/>
      <c r="N22" s="240"/>
      <c r="O22" s="240"/>
      <c r="P22" s="240"/>
      <c r="Q22" s="240"/>
      <c r="R22" s="240"/>
      <c r="S22" s="240"/>
      <c r="T22" s="241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452" t="s">
        <v>664</v>
      </c>
      <c r="E23" s="246"/>
      <c r="F23" s="240"/>
      <c r="G23" s="240"/>
      <c r="H23" s="240"/>
      <c r="I23" s="240"/>
      <c r="J23" s="247" t="s">
        <v>239</v>
      </c>
      <c r="K23" s="240"/>
      <c r="L23" s="240"/>
      <c r="M23" s="240"/>
      <c r="N23" s="240"/>
      <c r="O23" s="240"/>
      <c r="P23" s="240"/>
      <c r="Q23" s="240"/>
      <c r="R23" s="240"/>
      <c r="S23" s="240"/>
      <c r="T23" s="241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 t="s">
        <v>273</v>
      </c>
      <c r="E24" s="246"/>
      <c r="F24" s="240"/>
      <c r="G24" s="240"/>
      <c r="H24" s="240"/>
      <c r="I24" s="247" t="s">
        <v>239</v>
      </c>
      <c r="J24" s="240"/>
      <c r="K24" s="240"/>
      <c r="L24" s="247" t="s">
        <v>239</v>
      </c>
      <c r="M24" s="240"/>
      <c r="N24" s="240"/>
      <c r="O24" s="240"/>
      <c r="P24" s="240"/>
      <c r="Q24" s="240"/>
      <c r="R24" s="240"/>
      <c r="S24" s="240"/>
      <c r="T24" s="241"/>
      <c r="U24" s="210"/>
      <c r="V24" s="210"/>
      <c r="W24" s="210"/>
      <c r="X24" s="210"/>
      <c r="Y24" s="210"/>
      <c r="Z24" s="210"/>
    </row>
    <row r="25" ht="13.5" customHeight="1">
      <c r="A25" s="242"/>
      <c r="B25" s="236" t="s">
        <v>649</v>
      </c>
      <c r="C25" s="237"/>
      <c r="D25" s="238"/>
      <c r="E25" s="246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1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393">
        <v>45713.0</v>
      </c>
      <c r="E26" s="246"/>
      <c r="F26" s="247" t="s">
        <v>239</v>
      </c>
      <c r="G26" s="247" t="s">
        <v>239</v>
      </c>
      <c r="H26" s="247" t="s">
        <v>239</v>
      </c>
      <c r="I26" s="247" t="s">
        <v>239</v>
      </c>
      <c r="J26" s="247" t="s">
        <v>239</v>
      </c>
      <c r="K26" s="240"/>
      <c r="L26" s="240"/>
      <c r="M26" s="240"/>
      <c r="N26" s="240"/>
      <c r="O26" s="240"/>
      <c r="P26" s="240"/>
      <c r="Q26" s="240"/>
      <c r="R26" s="240"/>
      <c r="S26" s="240"/>
      <c r="T26" s="241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393">
        <v>37733.0</v>
      </c>
      <c r="E27" s="246"/>
      <c r="F27" s="240"/>
      <c r="G27" s="240"/>
      <c r="H27" s="240"/>
      <c r="I27" s="240"/>
      <c r="J27" s="240"/>
      <c r="K27" s="247" t="s">
        <v>239</v>
      </c>
      <c r="L27" s="240"/>
      <c r="M27" s="240"/>
      <c r="N27" s="240"/>
      <c r="O27" s="240"/>
      <c r="P27" s="240"/>
      <c r="Q27" s="240"/>
      <c r="R27" s="240"/>
      <c r="S27" s="240"/>
      <c r="T27" s="241"/>
      <c r="U27" s="210"/>
      <c r="V27" s="210"/>
      <c r="W27" s="210"/>
      <c r="X27" s="210"/>
      <c r="Y27" s="210"/>
      <c r="Z27" s="210"/>
    </row>
    <row r="28" ht="13.5" customHeight="1">
      <c r="A28" s="242"/>
      <c r="B28" s="236"/>
      <c r="C28" s="237"/>
      <c r="D28" s="238" t="s">
        <v>273</v>
      </c>
      <c r="E28" s="246"/>
      <c r="F28" s="240"/>
      <c r="G28" s="240"/>
      <c r="H28" s="240"/>
      <c r="I28" s="240"/>
      <c r="J28" s="240"/>
      <c r="K28" s="240"/>
      <c r="L28" s="247" t="s">
        <v>239</v>
      </c>
      <c r="M28" s="240"/>
      <c r="N28" s="240"/>
      <c r="O28" s="240"/>
      <c r="P28" s="240"/>
      <c r="Q28" s="240"/>
      <c r="R28" s="240"/>
      <c r="S28" s="240"/>
      <c r="T28" s="241"/>
      <c r="U28" s="210"/>
      <c r="V28" s="210"/>
      <c r="W28" s="210"/>
      <c r="X28" s="210"/>
      <c r="Y28" s="210"/>
      <c r="Z28" s="210"/>
    </row>
    <row r="29" ht="13.5" customHeight="1">
      <c r="A29" s="242"/>
      <c r="B29" s="249"/>
      <c r="C29" s="250"/>
      <c r="D29" s="251"/>
      <c r="E29" s="252"/>
      <c r="F29" s="253"/>
      <c r="G29" s="253"/>
      <c r="H29" s="253"/>
      <c r="I29" s="253"/>
      <c r="J29" s="253"/>
      <c r="K29" s="253"/>
      <c r="L29" s="253"/>
      <c r="M29" s="253"/>
      <c r="N29" s="253"/>
      <c r="O29" s="253"/>
      <c r="P29" s="253"/>
      <c r="Q29" s="253"/>
      <c r="R29" s="253"/>
      <c r="S29" s="253"/>
      <c r="T29" s="254"/>
      <c r="U29" s="210"/>
      <c r="V29" s="210"/>
      <c r="W29" s="210"/>
      <c r="X29" s="210"/>
      <c r="Y29" s="210"/>
      <c r="Z29" s="210"/>
    </row>
    <row r="30" ht="13.5" customHeight="1">
      <c r="A30" s="255" t="s">
        <v>248</v>
      </c>
      <c r="B30" s="256" t="s">
        <v>249</v>
      </c>
      <c r="C30" s="257"/>
      <c r="D30" s="258"/>
      <c r="E30" s="259"/>
      <c r="F30" s="260"/>
      <c r="G30" s="260"/>
      <c r="H30" s="260"/>
      <c r="I30" s="260"/>
      <c r="J30" s="260"/>
      <c r="K30" s="260"/>
      <c r="L30" s="260"/>
      <c r="M30" s="260"/>
      <c r="N30" s="260"/>
      <c r="O30" s="260"/>
      <c r="P30" s="260"/>
      <c r="Q30" s="260"/>
      <c r="R30" s="260"/>
      <c r="S30" s="260"/>
      <c r="T30" s="261"/>
      <c r="U30" s="210"/>
      <c r="V30" s="210"/>
      <c r="W30" s="210"/>
      <c r="X30" s="210"/>
      <c r="Y30" s="210"/>
      <c r="Z30" s="210"/>
    </row>
    <row r="31" ht="13.5" customHeight="1">
      <c r="A31" s="262"/>
      <c r="B31" s="263"/>
      <c r="C31" s="264"/>
      <c r="D31" s="265" t="s">
        <v>598</v>
      </c>
      <c r="E31" s="266"/>
      <c r="F31" s="247" t="s">
        <v>239</v>
      </c>
      <c r="G31" s="240"/>
      <c r="H31" s="240"/>
      <c r="I31" s="240"/>
      <c r="J31" s="240"/>
      <c r="K31" s="240"/>
      <c r="L31" s="240"/>
      <c r="M31" s="240"/>
      <c r="N31" s="240"/>
      <c r="O31" s="240"/>
      <c r="P31" s="240"/>
      <c r="Q31" s="240"/>
      <c r="R31" s="240"/>
      <c r="S31" s="240"/>
      <c r="T31" s="241"/>
      <c r="U31" s="210"/>
      <c r="V31" s="210"/>
      <c r="W31" s="210"/>
      <c r="X31" s="210"/>
      <c r="Y31" s="210"/>
      <c r="Z31" s="210"/>
    </row>
    <row r="32" ht="13.5" customHeight="1">
      <c r="A32" s="262"/>
      <c r="B32" s="263"/>
      <c r="C32" s="264"/>
      <c r="D32" s="265" t="s">
        <v>600</v>
      </c>
      <c r="E32" s="266"/>
      <c r="F32" s="240"/>
      <c r="G32" s="247" t="s">
        <v>239</v>
      </c>
      <c r="H32" s="247" t="s">
        <v>239</v>
      </c>
      <c r="I32" s="247" t="s">
        <v>239</v>
      </c>
      <c r="J32" s="247" t="s">
        <v>239</v>
      </c>
      <c r="K32" s="247" t="s">
        <v>239</v>
      </c>
      <c r="L32" s="247" t="s">
        <v>239</v>
      </c>
      <c r="M32" s="240"/>
      <c r="N32" s="240"/>
      <c r="O32" s="240"/>
      <c r="P32" s="240"/>
      <c r="Q32" s="240"/>
      <c r="R32" s="240"/>
      <c r="S32" s="240"/>
      <c r="T32" s="241"/>
      <c r="U32" s="210"/>
      <c r="V32" s="210"/>
      <c r="W32" s="210"/>
      <c r="X32" s="210"/>
      <c r="Y32" s="210"/>
      <c r="Z32" s="210"/>
    </row>
    <row r="33" ht="13.5" customHeight="1">
      <c r="A33" s="262"/>
      <c r="B33" s="267" t="s">
        <v>252</v>
      </c>
      <c r="C33" s="268"/>
      <c r="D33" s="265"/>
      <c r="E33" s="269"/>
      <c r="F33" s="240"/>
      <c r="G33" s="240"/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240"/>
      <c r="S33" s="240"/>
      <c r="T33" s="241"/>
      <c r="U33" s="210"/>
      <c r="V33" s="210"/>
      <c r="W33" s="210"/>
      <c r="X33" s="210"/>
      <c r="Y33" s="210"/>
      <c r="Z33" s="210"/>
    </row>
    <row r="34" ht="13.5" customHeight="1">
      <c r="A34" s="262"/>
      <c r="B34" s="267"/>
      <c r="C34" s="268"/>
      <c r="D34" s="265"/>
      <c r="E34" s="269"/>
      <c r="F34" s="240"/>
      <c r="G34" s="240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40"/>
      <c r="S34" s="240"/>
      <c r="T34" s="241"/>
      <c r="U34" s="210"/>
      <c r="V34" s="210"/>
      <c r="W34" s="210"/>
      <c r="X34" s="210"/>
      <c r="Y34" s="210"/>
      <c r="Z34" s="210"/>
    </row>
    <row r="35" ht="13.5" customHeight="1">
      <c r="A35" s="262"/>
      <c r="B35" s="267" t="s">
        <v>253</v>
      </c>
      <c r="C35" s="268"/>
      <c r="D35" s="265"/>
      <c r="E35" s="269"/>
      <c r="F35" s="240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1"/>
      <c r="U35" s="210"/>
      <c r="V35" s="210"/>
      <c r="W35" s="210"/>
      <c r="X35" s="210"/>
      <c r="Y35" s="210"/>
      <c r="Z35" s="210"/>
    </row>
    <row r="36" ht="13.5" customHeight="1">
      <c r="A36" s="262"/>
      <c r="B36" s="267"/>
      <c r="C36" s="268"/>
      <c r="D36" s="265" t="s">
        <v>652</v>
      </c>
      <c r="E36" s="269"/>
      <c r="F36" s="247" t="s">
        <v>239</v>
      </c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1"/>
      <c r="U36" s="210"/>
      <c r="V36" s="210"/>
      <c r="W36" s="210"/>
      <c r="X36" s="210"/>
      <c r="Y36" s="210"/>
      <c r="Z36" s="210"/>
    </row>
    <row r="37" ht="13.5" customHeight="1">
      <c r="A37" s="262"/>
      <c r="B37" s="389"/>
      <c r="C37" s="447"/>
      <c r="D37" s="401" t="s">
        <v>653</v>
      </c>
      <c r="E37" s="433"/>
      <c r="F37" s="274"/>
      <c r="G37" s="247" t="s">
        <v>239</v>
      </c>
      <c r="H37" s="274"/>
      <c r="I37" s="274"/>
      <c r="J37" s="274"/>
      <c r="K37" s="274"/>
      <c r="L37" s="274"/>
      <c r="M37" s="274"/>
      <c r="N37" s="274"/>
      <c r="O37" s="274"/>
      <c r="P37" s="274"/>
      <c r="Q37" s="274"/>
      <c r="R37" s="274"/>
      <c r="S37" s="274"/>
      <c r="T37" s="275"/>
      <c r="U37" s="210"/>
      <c r="V37" s="210"/>
      <c r="W37" s="210"/>
      <c r="X37" s="210"/>
      <c r="Y37" s="210"/>
      <c r="Z37" s="210"/>
    </row>
    <row r="38" ht="13.5" customHeight="1">
      <c r="A38" s="262"/>
      <c r="B38" s="389"/>
      <c r="C38" s="447"/>
      <c r="D38" s="401" t="s">
        <v>696</v>
      </c>
      <c r="E38" s="433"/>
      <c r="F38" s="274"/>
      <c r="G38" s="274"/>
      <c r="H38" s="247" t="s">
        <v>239</v>
      </c>
      <c r="I38" s="274"/>
      <c r="J38" s="274"/>
      <c r="K38" s="274"/>
      <c r="L38" s="274"/>
      <c r="M38" s="274"/>
      <c r="N38" s="274"/>
      <c r="O38" s="274"/>
      <c r="P38" s="274"/>
      <c r="Q38" s="274"/>
      <c r="R38" s="274"/>
      <c r="S38" s="274"/>
      <c r="T38" s="275"/>
      <c r="U38" s="210"/>
      <c r="V38" s="210"/>
      <c r="W38" s="210"/>
      <c r="X38" s="210"/>
      <c r="Y38" s="210"/>
      <c r="Z38" s="210"/>
    </row>
    <row r="39" ht="13.5" customHeight="1">
      <c r="A39" s="262"/>
      <c r="B39" s="389"/>
      <c r="C39" s="447"/>
      <c r="D39" s="401" t="s">
        <v>656</v>
      </c>
      <c r="E39" s="433"/>
      <c r="F39" s="274"/>
      <c r="G39" s="274"/>
      <c r="H39" s="274"/>
      <c r="I39" s="247" t="s">
        <v>239</v>
      </c>
      <c r="J39" s="274"/>
      <c r="K39" s="274"/>
      <c r="L39" s="274"/>
      <c r="M39" s="274"/>
      <c r="N39" s="274"/>
      <c r="O39" s="274"/>
      <c r="P39" s="274"/>
      <c r="Q39" s="274"/>
      <c r="R39" s="274"/>
      <c r="S39" s="274"/>
      <c r="T39" s="275"/>
      <c r="U39" s="210"/>
      <c r="V39" s="210"/>
      <c r="W39" s="210"/>
      <c r="X39" s="210"/>
      <c r="Y39" s="210"/>
      <c r="Z39" s="210"/>
    </row>
    <row r="40" ht="13.5" customHeight="1">
      <c r="A40" s="262"/>
      <c r="B40" s="389"/>
      <c r="C40" s="447"/>
      <c r="D40" s="401" t="s">
        <v>657</v>
      </c>
      <c r="E40" s="433"/>
      <c r="F40" s="274"/>
      <c r="G40" s="274"/>
      <c r="H40" s="274"/>
      <c r="I40" s="274"/>
      <c r="J40" s="247" t="s">
        <v>239</v>
      </c>
      <c r="K40" s="274"/>
      <c r="L40" s="274"/>
      <c r="M40" s="274"/>
      <c r="N40" s="274"/>
      <c r="O40" s="274"/>
      <c r="P40" s="274"/>
      <c r="Q40" s="274"/>
      <c r="R40" s="274"/>
      <c r="S40" s="274"/>
      <c r="T40" s="275"/>
      <c r="U40" s="210"/>
      <c r="V40" s="210"/>
      <c r="W40" s="210"/>
      <c r="X40" s="210"/>
      <c r="Y40" s="210"/>
      <c r="Z40" s="210"/>
    </row>
    <row r="41" ht="13.5" customHeight="1">
      <c r="A41" s="262"/>
      <c r="B41" s="389"/>
      <c r="C41" s="447"/>
      <c r="D41" s="401" t="s">
        <v>659</v>
      </c>
      <c r="E41" s="433"/>
      <c r="F41" s="274"/>
      <c r="G41" s="274"/>
      <c r="H41" s="274"/>
      <c r="I41" s="274"/>
      <c r="J41" s="274"/>
      <c r="K41" s="247" t="s">
        <v>239</v>
      </c>
      <c r="L41" s="274"/>
      <c r="M41" s="274"/>
      <c r="N41" s="274"/>
      <c r="O41" s="274"/>
      <c r="P41" s="274"/>
      <c r="Q41" s="274"/>
      <c r="R41" s="274"/>
      <c r="S41" s="274"/>
      <c r="T41" s="275"/>
      <c r="U41" s="210"/>
      <c r="V41" s="210"/>
      <c r="W41" s="210"/>
      <c r="X41" s="210"/>
      <c r="Y41" s="210"/>
      <c r="Z41" s="210"/>
    </row>
    <row r="42" ht="13.5" customHeight="1">
      <c r="A42" s="262"/>
      <c r="B42" s="389"/>
      <c r="C42" s="447"/>
      <c r="D42" s="401" t="s">
        <v>660</v>
      </c>
      <c r="E42" s="433"/>
      <c r="F42" s="274"/>
      <c r="G42" s="274"/>
      <c r="H42" s="274"/>
      <c r="I42" s="274"/>
      <c r="J42" s="274"/>
      <c r="K42" s="274"/>
      <c r="L42" s="247" t="s">
        <v>239</v>
      </c>
      <c r="M42" s="274"/>
      <c r="N42" s="274"/>
      <c r="O42" s="274"/>
      <c r="P42" s="274"/>
      <c r="Q42" s="274"/>
      <c r="R42" s="274"/>
      <c r="S42" s="274"/>
      <c r="T42" s="275"/>
      <c r="U42" s="210"/>
      <c r="V42" s="210"/>
      <c r="W42" s="210"/>
      <c r="X42" s="210"/>
      <c r="Y42" s="210"/>
      <c r="Z42" s="210"/>
    </row>
    <row r="43" ht="13.5" customHeight="1">
      <c r="A43" s="262"/>
      <c r="B43" s="270"/>
      <c r="C43" s="271"/>
      <c r="D43" s="272"/>
      <c r="E43" s="273"/>
      <c r="F43" s="274"/>
      <c r="G43" s="274"/>
      <c r="H43" s="274"/>
      <c r="I43" s="274"/>
      <c r="J43" s="274"/>
      <c r="K43" s="274"/>
      <c r="L43" s="274"/>
      <c r="M43" s="274"/>
      <c r="N43" s="274"/>
      <c r="O43" s="274"/>
      <c r="P43" s="274"/>
      <c r="Q43" s="274"/>
      <c r="R43" s="274"/>
      <c r="S43" s="274"/>
      <c r="T43" s="275"/>
      <c r="U43" s="210"/>
      <c r="V43" s="210"/>
      <c r="W43" s="210"/>
      <c r="X43" s="210"/>
      <c r="Y43" s="210"/>
      <c r="Z43" s="210"/>
    </row>
    <row r="44" ht="13.5" customHeight="1">
      <c r="A44" s="255" t="s">
        <v>257</v>
      </c>
      <c r="B44" s="276" t="s">
        <v>258</v>
      </c>
      <c r="C44" s="179"/>
      <c r="D44" s="180"/>
      <c r="E44" s="277"/>
      <c r="F44" s="278" t="s">
        <v>103</v>
      </c>
      <c r="G44" s="278" t="s">
        <v>103</v>
      </c>
      <c r="H44" s="278" t="s">
        <v>103</v>
      </c>
      <c r="I44" s="278" t="s">
        <v>103</v>
      </c>
      <c r="J44" s="278" t="s">
        <v>103</v>
      </c>
      <c r="K44" s="278" t="s">
        <v>103</v>
      </c>
      <c r="L44" s="278" t="s">
        <v>29</v>
      </c>
      <c r="M44" s="278"/>
      <c r="N44" s="278"/>
      <c r="O44" s="278"/>
      <c r="P44" s="278"/>
      <c r="Q44" s="278"/>
      <c r="R44" s="278"/>
      <c r="S44" s="278"/>
      <c r="T44" s="279"/>
      <c r="U44" s="210"/>
      <c r="V44" s="210"/>
      <c r="W44" s="210"/>
      <c r="X44" s="210"/>
      <c r="Y44" s="210"/>
      <c r="Z44" s="210"/>
    </row>
    <row r="45" ht="13.5" customHeight="1">
      <c r="A45" s="280"/>
      <c r="B45" s="281" t="s">
        <v>259</v>
      </c>
      <c r="C45" s="11"/>
      <c r="D45" s="12"/>
      <c r="E45" s="282"/>
      <c r="F45" s="283" t="s">
        <v>260</v>
      </c>
      <c r="G45" s="283" t="s">
        <v>260</v>
      </c>
      <c r="H45" s="283" t="s">
        <v>260</v>
      </c>
      <c r="I45" s="283" t="s">
        <v>260</v>
      </c>
      <c r="J45" s="283" t="s">
        <v>260</v>
      </c>
      <c r="K45" s="283" t="s">
        <v>260</v>
      </c>
      <c r="L45" s="283" t="s">
        <v>260</v>
      </c>
      <c r="M45" s="283"/>
      <c r="N45" s="283"/>
      <c r="O45" s="283"/>
      <c r="P45" s="283"/>
      <c r="Q45" s="283"/>
      <c r="R45" s="283"/>
      <c r="S45" s="283"/>
      <c r="T45" s="284"/>
      <c r="U45" s="210"/>
      <c r="V45" s="210"/>
      <c r="W45" s="210"/>
      <c r="X45" s="210"/>
      <c r="Y45" s="210"/>
      <c r="Z45" s="210"/>
    </row>
    <row r="46" ht="60.75" customHeight="1">
      <c r="A46" s="280"/>
      <c r="B46" s="285" t="s">
        <v>261</v>
      </c>
      <c r="C46" s="11"/>
      <c r="D46" s="12"/>
      <c r="E46" s="286"/>
      <c r="F46" s="287">
        <v>45731.0</v>
      </c>
      <c r="G46" s="287">
        <v>45731.0</v>
      </c>
      <c r="H46" s="287">
        <v>45731.0</v>
      </c>
      <c r="I46" s="287">
        <v>45731.0</v>
      </c>
      <c r="J46" s="287">
        <v>45731.0</v>
      </c>
      <c r="K46" s="287">
        <v>45731.0</v>
      </c>
      <c r="L46" s="287">
        <v>45731.0</v>
      </c>
      <c r="M46" s="287"/>
      <c r="N46" s="287"/>
      <c r="O46" s="287"/>
      <c r="P46" s="287"/>
      <c r="Q46" s="287"/>
      <c r="R46" s="287"/>
      <c r="S46" s="287"/>
      <c r="T46" s="288"/>
      <c r="U46" s="210"/>
      <c r="V46" s="210"/>
      <c r="W46" s="210"/>
      <c r="X46" s="210"/>
      <c r="Y46" s="210"/>
      <c r="Z46" s="210"/>
    </row>
    <row r="47" ht="9.75" customHeight="1">
      <c r="A47" s="289"/>
      <c r="B47" s="290" t="s">
        <v>262</v>
      </c>
      <c r="C47" s="191"/>
      <c r="D47" s="192"/>
      <c r="E47" s="291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4"/>
      <c r="U47" s="210"/>
      <c r="V47" s="210"/>
      <c r="W47" s="210"/>
      <c r="X47" s="210"/>
      <c r="Y47" s="210"/>
      <c r="Z47" s="210"/>
    </row>
    <row r="48" ht="9.75" customHeight="1">
      <c r="A48" s="226"/>
      <c r="B48" s="210"/>
      <c r="C48" s="227"/>
      <c r="D48" s="210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3.5" customHeight="1">
      <c r="A242" s="210"/>
      <c r="B242" s="226"/>
      <c r="C242" s="210"/>
      <c r="D242" s="227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</row>
    <row r="243" ht="13.5" customHeight="1">
      <c r="A243" s="210"/>
      <c r="B243" s="226"/>
      <c r="C243" s="210"/>
      <c r="D243" s="227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</row>
    <row r="244" ht="13.5" customHeight="1">
      <c r="A244" s="210"/>
      <c r="B244" s="226"/>
      <c r="C244" s="210"/>
      <c r="D244" s="227"/>
      <c r="E244" s="210"/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</row>
    <row r="245" ht="13.5" customHeight="1">
      <c r="A245" s="210"/>
      <c r="B245" s="226"/>
      <c r="C245" s="210"/>
      <c r="D245" s="227"/>
      <c r="E245" s="210"/>
      <c r="F245" s="210"/>
      <c r="G245" s="210"/>
      <c r="H245" s="210"/>
      <c r="I245" s="210"/>
      <c r="J245" s="210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</row>
    <row r="246" ht="13.5" customHeight="1">
      <c r="A246" s="210"/>
      <c r="B246" s="226"/>
      <c r="C246" s="210"/>
      <c r="D246" s="227"/>
      <c r="E246" s="210"/>
      <c r="F246" s="210"/>
      <c r="G246" s="210"/>
      <c r="H246" s="210"/>
      <c r="I246" s="210"/>
      <c r="J246" s="210"/>
      <c r="K246" s="210"/>
      <c r="L246" s="210"/>
      <c r="M246" s="210"/>
      <c r="N246" s="210"/>
      <c r="O246" s="210"/>
      <c r="P246" s="210"/>
      <c r="Q246" s="210"/>
      <c r="R246" s="210"/>
      <c r="S246" s="210"/>
      <c r="T246" s="210"/>
      <c r="U246" s="210"/>
      <c r="V246" s="210"/>
      <c r="W246" s="210"/>
      <c r="X246" s="210"/>
      <c r="Y246" s="210"/>
      <c r="Z246" s="210"/>
    </row>
    <row r="247" ht="13.5" customHeight="1">
      <c r="A247" s="210"/>
      <c r="B247" s="226"/>
      <c r="C247" s="210"/>
      <c r="D247" s="227"/>
      <c r="E247" s="210"/>
      <c r="F247" s="210"/>
      <c r="G247" s="210"/>
      <c r="H247" s="210"/>
      <c r="I247" s="210"/>
      <c r="J247" s="210"/>
      <c r="K247" s="210"/>
      <c r="L247" s="210"/>
      <c r="M247" s="210"/>
      <c r="N247" s="210"/>
      <c r="O247" s="210"/>
      <c r="P247" s="210"/>
      <c r="Q247" s="210"/>
      <c r="R247" s="210"/>
      <c r="S247" s="210"/>
      <c r="T247" s="210"/>
      <c r="U247" s="210"/>
      <c r="V247" s="210"/>
      <c r="W247" s="210"/>
      <c r="X247" s="210"/>
      <c r="Y247" s="210"/>
      <c r="Z247" s="210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6:D46"/>
    <mergeCell ref="B47:D47"/>
    <mergeCell ref="A5:B5"/>
    <mergeCell ref="C5:E5"/>
    <mergeCell ref="F5:K5"/>
    <mergeCell ref="O5:T5"/>
    <mergeCell ref="D19:E19"/>
    <mergeCell ref="B44:D44"/>
    <mergeCell ref="B45:D45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697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412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698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COUNTIF(F44:HQ44,"P")</f>
        <v>2</v>
      </c>
      <c r="B5" s="124"/>
      <c r="C5" s="223">
        <f>COUNTIF(F45:HQ45,"F")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COUNTIF(E43:HQ43,"N")</f>
        <v>2</v>
      </c>
      <c r="M5" s="224">
        <f>COUNTIF(E44:HQ44,"A")</f>
        <v>0</v>
      </c>
      <c r="N5" s="224">
        <f>COUNTIF(E44:HQ44,"B")</f>
        <v>0</v>
      </c>
      <c r="O5" s="223">
        <f>COUNTA(E7:HT7)</f>
        <v>2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5.0" customHeight="1">
      <c r="A7" s="228"/>
      <c r="B7" s="229"/>
      <c r="C7" s="230"/>
      <c r="D7" s="231"/>
      <c r="E7" s="230"/>
      <c r="F7" s="232" t="s">
        <v>213</v>
      </c>
      <c r="G7" s="232" t="s">
        <v>214</v>
      </c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3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236" t="s">
        <v>232</v>
      </c>
      <c r="C8" s="237"/>
      <c r="D8" s="238"/>
      <c r="E8" s="239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1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/>
      <c r="E9" s="244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1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1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0"/>
      <c r="G11" s="240"/>
      <c r="H11" s="240"/>
      <c r="I11" s="240"/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241"/>
      <c r="U11" s="210"/>
      <c r="V11" s="210"/>
      <c r="W11" s="210"/>
      <c r="X11" s="210"/>
      <c r="Y11" s="210"/>
      <c r="Z11" s="210"/>
    </row>
    <row r="12" ht="13.5" customHeight="1">
      <c r="A12" s="242"/>
      <c r="B12" s="458" t="s">
        <v>374</v>
      </c>
      <c r="C12" s="237"/>
      <c r="D12" s="238"/>
      <c r="E12" s="246"/>
      <c r="F12" s="240"/>
      <c r="G12" s="240"/>
      <c r="H12" s="240"/>
      <c r="I12" s="240"/>
      <c r="J12" s="240"/>
      <c r="K12" s="240"/>
      <c r="L12" s="240"/>
      <c r="M12" s="240"/>
      <c r="N12" s="240"/>
      <c r="O12" s="240"/>
      <c r="P12" s="240"/>
      <c r="Q12" s="240"/>
      <c r="R12" s="240"/>
      <c r="S12" s="240"/>
      <c r="T12" s="241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459" t="s">
        <v>379</v>
      </c>
      <c r="E13" s="246"/>
      <c r="F13" s="240" t="s">
        <v>239</v>
      </c>
      <c r="G13" s="240"/>
      <c r="H13" s="240"/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1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459" t="s">
        <v>699</v>
      </c>
      <c r="E14" s="246"/>
      <c r="F14" s="240"/>
      <c r="G14" s="240" t="s">
        <v>239</v>
      </c>
      <c r="H14" s="240"/>
      <c r="I14" s="240"/>
      <c r="J14" s="240"/>
      <c r="K14" s="240"/>
      <c r="L14" s="240"/>
      <c r="M14" s="240"/>
      <c r="N14" s="240"/>
      <c r="O14" s="240"/>
      <c r="P14" s="240"/>
      <c r="Q14" s="240"/>
      <c r="R14" s="240"/>
      <c r="S14" s="240"/>
      <c r="T14" s="241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238"/>
      <c r="E15" s="246"/>
      <c r="F15" s="240"/>
      <c r="G15" s="240"/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40"/>
      <c r="S15" s="240"/>
      <c r="T15" s="241"/>
      <c r="U15" s="248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/>
      <c r="E16" s="246"/>
      <c r="F16" s="240"/>
      <c r="G16" s="240"/>
      <c r="H16" s="240"/>
      <c r="I16" s="240"/>
      <c r="J16" s="240"/>
      <c r="K16" s="240"/>
      <c r="L16" s="240"/>
      <c r="M16" s="240"/>
      <c r="N16" s="240"/>
      <c r="O16" s="240"/>
      <c r="P16" s="240"/>
      <c r="Q16" s="240"/>
      <c r="R16" s="240"/>
      <c r="S16" s="240"/>
      <c r="T16" s="241"/>
      <c r="U16" s="248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38"/>
      <c r="E17" s="246"/>
      <c r="F17" s="240"/>
      <c r="G17" s="240"/>
      <c r="H17" s="240"/>
      <c r="I17" s="240"/>
      <c r="J17" s="240"/>
      <c r="K17" s="240"/>
      <c r="L17" s="240"/>
      <c r="M17" s="240"/>
      <c r="N17" s="240"/>
      <c r="O17" s="240"/>
      <c r="P17" s="240"/>
      <c r="Q17" s="240"/>
      <c r="R17" s="240"/>
      <c r="S17" s="240"/>
      <c r="T17" s="241"/>
      <c r="U17" s="248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27"/>
      <c r="F18" s="240"/>
      <c r="G18" s="240"/>
      <c r="H18" s="240"/>
      <c r="I18" s="240"/>
      <c r="J18" s="240"/>
      <c r="K18" s="240"/>
      <c r="L18" s="240"/>
      <c r="M18" s="240"/>
      <c r="N18" s="240"/>
      <c r="O18" s="240"/>
      <c r="P18" s="240"/>
      <c r="Q18" s="240"/>
      <c r="R18" s="240"/>
      <c r="S18" s="240"/>
      <c r="T18" s="241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1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0"/>
      <c r="G20" s="240"/>
      <c r="H20" s="240"/>
      <c r="I20" s="240"/>
      <c r="J20" s="240"/>
      <c r="K20" s="240"/>
      <c r="L20" s="240"/>
      <c r="M20" s="240"/>
      <c r="N20" s="240"/>
      <c r="O20" s="240"/>
      <c r="P20" s="240"/>
      <c r="Q20" s="240"/>
      <c r="R20" s="240"/>
      <c r="S20" s="240"/>
      <c r="T20" s="241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0"/>
      <c r="G21" s="240"/>
      <c r="H21" s="240"/>
      <c r="I21" s="240"/>
      <c r="J21" s="240"/>
      <c r="K21" s="240"/>
      <c r="L21" s="240"/>
      <c r="M21" s="240"/>
      <c r="N21" s="240"/>
      <c r="O21" s="240"/>
      <c r="P21" s="240"/>
      <c r="Q21" s="240"/>
      <c r="R21" s="240"/>
      <c r="S21" s="240"/>
      <c r="T21" s="241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1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0"/>
      <c r="G23" s="240"/>
      <c r="H23" s="240"/>
      <c r="I23" s="240"/>
      <c r="J23" s="240"/>
      <c r="K23" s="240"/>
      <c r="L23" s="240"/>
      <c r="M23" s="240"/>
      <c r="N23" s="240"/>
      <c r="O23" s="240"/>
      <c r="P23" s="240"/>
      <c r="Q23" s="240"/>
      <c r="R23" s="240"/>
      <c r="S23" s="240"/>
      <c r="T23" s="241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0"/>
      <c r="G24" s="240"/>
      <c r="H24" s="240"/>
      <c r="I24" s="240"/>
      <c r="J24" s="240"/>
      <c r="K24" s="240"/>
      <c r="L24" s="240"/>
      <c r="M24" s="240"/>
      <c r="N24" s="240"/>
      <c r="O24" s="240"/>
      <c r="P24" s="240"/>
      <c r="Q24" s="240"/>
      <c r="R24" s="240"/>
      <c r="S24" s="240"/>
      <c r="T24" s="241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1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0"/>
      <c r="G26" s="240"/>
      <c r="H26" s="240"/>
      <c r="I26" s="240"/>
      <c r="J26" s="240"/>
      <c r="K26" s="240"/>
      <c r="L26" s="240"/>
      <c r="M26" s="240"/>
      <c r="N26" s="240"/>
      <c r="O26" s="240"/>
      <c r="P26" s="240"/>
      <c r="Q26" s="240"/>
      <c r="R26" s="240"/>
      <c r="S26" s="240"/>
      <c r="T26" s="241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0"/>
      <c r="T27" s="241"/>
      <c r="U27" s="210"/>
      <c r="V27" s="210"/>
      <c r="W27" s="210"/>
      <c r="X27" s="210"/>
      <c r="Y27" s="210"/>
      <c r="Z27" s="210"/>
    </row>
    <row r="28" ht="13.5" customHeight="1">
      <c r="A28" s="242"/>
      <c r="B28" s="236"/>
      <c r="C28" s="237"/>
      <c r="D28" s="238"/>
      <c r="E28" s="246"/>
      <c r="F28" s="240"/>
      <c r="G28" s="240"/>
      <c r="H28" s="240"/>
      <c r="I28" s="240"/>
      <c r="J28" s="240"/>
      <c r="K28" s="240"/>
      <c r="L28" s="240"/>
      <c r="M28" s="240"/>
      <c r="N28" s="240"/>
      <c r="O28" s="240"/>
      <c r="P28" s="240"/>
      <c r="Q28" s="240"/>
      <c r="R28" s="240"/>
      <c r="S28" s="240"/>
      <c r="T28" s="241"/>
      <c r="U28" s="210"/>
      <c r="V28" s="210"/>
      <c r="W28" s="210"/>
      <c r="X28" s="210"/>
      <c r="Y28" s="210"/>
      <c r="Z28" s="210"/>
    </row>
    <row r="29" ht="13.5" customHeight="1">
      <c r="A29" s="242"/>
      <c r="B29" s="236"/>
      <c r="C29" s="237"/>
      <c r="D29" s="238"/>
      <c r="E29" s="246"/>
      <c r="F29" s="240"/>
      <c r="G29" s="240"/>
      <c r="H29" s="240"/>
      <c r="I29" s="240"/>
      <c r="J29" s="240"/>
      <c r="K29" s="240"/>
      <c r="L29" s="240"/>
      <c r="M29" s="240"/>
      <c r="N29" s="240"/>
      <c r="O29" s="240"/>
      <c r="P29" s="240"/>
      <c r="Q29" s="240"/>
      <c r="R29" s="240"/>
      <c r="S29" s="240"/>
      <c r="T29" s="241"/>
      <c r="U29" s="210"/>
      <c r="V29" s="210"/>
      <c r="W29" s="210"/>
      <c r="X29" s="210"/>
      <c r="Y29" s="210"/>
      <c r="Z29" s="210"/>
    </row>
    <row r="30" ht="13.5" customHeight="1">
      <c r="A30" s="242"/>
      <c r="B30" s="249"/>
      <c r="C30" s="250"/>
      <c r="D30" s="251"/>
      <c r="E30" s="252"/>
      <c r="F30" s="253"/>
      <c r="G30" s="253"/>
      <c r="H30" s="253"/>
      <c r="I30" s="253"/>
      <c r="J30" s="253"/>
      <c r="K30" s="253"/>
      <c r="L30" s="253"/>
      <c r="M30" s="253"/>
      <c r="N30" s="253"/>
      <c r="O30" s="253"/>
      <c r="P30" s="253"/>
      <c r="Q30" s="253"/>
      <c r="R30" s="253"/>
      <c r="S30" s="253"/>
      <c r="T30" s="254"/>
      <c r="U30" s="210"/>
      <c r="V30" s="210"/>
      <c r="W30" s="210"/>
      <c r="X30" s="210"/>
      <c r="Y30" s="210"/>
      <c r="Z30" s="210"/>
    </row>
    <row r="31" ht="13.5" customHeight="1">
      <c r="A31" s="255" t="s">
        <v>248</v>
      </c>
      <c r="B31" s="256" t="s">
        <v>249</v>
      </c>
      <c r="C31" s="257"/>
      <c r="D31" s="258"/>
      <c r="E31" s="259"/>
      <c r="F31" s="260"/>
      <c r="G31" s="260"/>
      <c r="H31" s="260"/>
      <c r="I31" s="260"/>
      <c r="J31" s="260"/>
      <c r="K31" s="260"/>
      <c r="L31" s="260"/>
      <c r="M31" s="260"/>
      <c r="N31" s="260"/>
      <c r="O31" s="260"/>
      <c r="P31" s="260"/>
      <c r="Q31" s="260"/>
      <c r="R31" s="260"/>
      <c r="S31" s="260"/>
      <c r="T31" s="261"/>
      <c r="U31" s="210"/>
      <c r="V31" s="210"/>
      <c r="W31" s="210"/>
      <c r="X31" s="210"/>
      <c r="Y31" s="210"/>
      <c r="Z31" s="210"/>
    </row>
    <row r="32" ht="13.5" customHeight="1">
      <c r="A32" s="262"/>
      <c r="B32" s="460"/>
      <c r="C32" s="461" t="s">
        <v>700</v>
      </c>
      <c r="D32" s="265"/>
      <c r="E32" s="266"/>
      <c r="F32" s="240"/>
      <c r="G32" s="240"/>
      <c r="H32" s="240"/>
      <c r="I32" s="240"/>
      <c r="J32" s="240"/>
      <c r="K32" s="240"/>
      <c r="L32" s="240"/>
      <c r="M32" s="240"/>
      <c r="N32" s="240"/>
      <c r="O32" s="240"/>
      <c r="P32" s="240"/>
      <c r="Q32" s="240"/>
      <c r="R32" s="240"/>
      <c r="S32" s="240"/>
      <c r="T32" s="241"/>
      <c r="U32" s="210"/>
      <c r="V32" s="210"/>
      <c r="W32" s="210"/>
      <c r="X32" s="210"/>
      <c r="Y32" s="210"/>
      <c r="Z32" s="210"/>
    </row>
    <row r="33" ht="13.5" customHeight="1">
      <c r="A33" s="262"/>
      <c r="B33" s="263"/>
      <c r="C33" s="264"/>
      <c r="D33" s="462" t="s">
        <v>701</v>
      </c>
      <c r="E33" s="266"/>
      <c r="F33" s="240" t="s">
        <v>239</v>
      </c>
      <c r="G33" s="240" t="s">
        <v>239</v>
      </c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240"/>
      <c r="S33" s="240"/>
      <c r="T33" s="241"/>
      <c r="U33" s="210"/>
      <c r="V33" s="210"/>
      <c r="W33" s="210"/>
      <c r="X33" s="210"/>
      <c r="Y33" s="210"/>
      <c r="Z33" s="210"/>
    </row>
    <row r="34" ht="13.5" customHeight="1">
      <c r="A34" s="262"/>
      <c r="B34" s="263"/>
      <c r="C34" s="264"/>
      <c r="D34" s="462" t="s">
        <v>702</v>
      </c>
      <c r="E34" s="266"/>
      <c r="F34" s="240" t="s">
        <v>239</v>
      </c>
      <c r="G34" s="240" t="s">
        <v>239</v>
      </c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40"/>
      <c r="S34" s="240"/>
      <c r="T34" s="241"/>
      <c r="U34" s="210"/>
      <c r="V34" s="210"/>
      <c r="W34" s="210"/>
      <c r="X34" s="210"/>
      <c r="Y34" s="210"/>
      <c r="Z34" s="210"/>
    </row>
    <row r="35" ht="13.5" customHeight="1">
      <c r="A35" s="262"/>
      <c r="B35" s="263"/>
      <c r="C35" s="264"/>
      <c r="D35" s="462" t="s">
        <v>703</v>
      </c>
      <c r="E35" s="266"/>
      <c r="F35" s="240" t="s">
        <v>239</v>
      </c>
      <c r="G35" s="240" t="s">
        <v>239</v>
      </c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1"/>
      <c r="U35" s="210"/>
      <c r="V35" s="210"/>
      <c r="W35" s="210"/>
      <c r="X35" s="210"/>
      <c r="Y35" s="210"/>
      <c r="Z35" s="210"/>
    </row>
    <row r="36" ht="13.5" customHeight="1">
      <c r="A36" s="262"/>
      <c r="B36" s="263"/>
      <c r="C36" s="264"/>
      <c r="D36" s="265"/>
      <c r="E36" s="266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1"/>
      <c r="U36" s="210"/>
      <c r="V36" s="210"/>
      <c r="W36" s="210"/>
      <c r="X36" s="210"/>
      <c r="Y36" s="210"/>
      <c r="Z36" s="210"/>
    </row>
    <row r="37" ht="13.5" customHeight="1">
      <c r="A37" s="262"/>
      <c r="B37" s="267"/>
      <c r="C37" s="268"/>
      <c r="D37" s="265"/>
      <c r="E37" s="269"/>
      <c r="F37" s="240"/>
      <c r="G37" s="240"/>
      <c r="H37" s="240"/>
      <c r="I37" s="240"/>
      <c r="J37" s="240"/>
      <c r="K37" s="240"/>
      <c r="L37" s="240"/>
      <c r="M37" s="240"/>
      <c r="N37" s="240"/>
      <c r="O37" s="240"/>
      <c r="P37" s="240"/>
      <c r="Q37" s="240"/>
      <c r="R37" s="240"/>
      <c r="S37" s="240"/>
      <c r="T37" s="241"/>
      <c r="U37" s="210"/>
      <c r="V37" s="210"/>
      <c r="W37" s="210"/>
      <c r="X37" s="210"/>
      <c r="Y37" s="210"/>
      <c r="Z37" s="210"/>
    </row>
    <row r="38" ht="13.5" customHeight="1">
      <c r="A38" s="262"/>
      <c r="B38" s="267" t="s">
        <v>252</v>
      </c>
      <c r="C38" s="268"/>
      <c r="D38" s="265"/>
      <c r="E38" s="269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1"/>
      <c r="U38" s="210"/>
      <c r="V38" s="210"/>
      <c r="W38" s="210"/>
      <c r="X38" s="210"/>
      <c r="Y38" s="210"/>
      <c r="Z38" s="210"/>
    </row>
    <row r="39" ht="13.5" customHeight="1">
      <c r="A39" s="262"/>
      <c r="B39" s="267"/>
      <c r="C39" s="268"/>
      <c r="D39" s="265"/>
      <c r="E39" s="269"/>
      <c r="F39" s="240"/>
      <c r="G39" s="240"/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240"/>
      <c r="S39" s="240"/>
      <c r="T39" s="241"/>
      <c r="U39" s="210"/>
      <c r="V39" s="210"/>
      <c r="W39" s="210"/>
      <c r="X39" s="210"/>
      <c r="Y39" s="210"/>
      <c r="Z39" s="210"/>
    </row>
    <row r="40" ht="13.5" customHeight="1">
      <c r="A40" s="262"/>
      <c r="B40" s="267" t="s">
        <v>253</v>
      </c>
      <c r="C40" s="268"/>
      <c r="D40" s="265"/>
      <c r="E40" s="269"/>
      <c r="F40" s="240"/>
      <c r="G40" s="240"/>
      <c r="H40" s="240"/>
      <c r="I40" s="240"/>
      <c r="J40" s="240"/>
      <c r="K40" s="240"/>
      <c r="L40" s="240"/>
      <c r="M40" s="240"/>
      <c r="N40" s="240"/>
      <c r="O40" s="240"/>
      <c r="P40" s="240"/>
      <c r="Q40" s="240"/>
      <c r="R40" s="240"/>
      <c r="S40" s="240"/>
      <c r="T40" s="241"/>
      <c r="U40" s="210"/>
      <c r="V40" s="210"/>
      <c r="W40" s="210"/>
      <c r="X40" s="210"/>
      <c r="Y40" s="210"/>
      <c r="Z40" s="210"/>
    </row>
    <row r="41" ht="13.5" customHeight="1">
      <c r="A41" s="262"/>
      <c r="B41" s="267"/>
      <c r="C41" s="268"/>
      <c r="D41" s="265"/>
      <c r="E41" s="269"/>
      <c r="F41" s="240"/>
      <c r="G41" s="240"/>
      <c r="H41" s="240"/>
      <c r="I41" s="240"/>
      <c r="J41" s="240"/>
      <c r="K41" s="240"/>
      <c r="L41" s="240"/>
      <c r="M41" s="240"/>
      <c r="N41" s="240"/>
      <c r="O41" s="240"/>
      <c r="P41" s="240"/>
      <c r="Q41" s="240"/>
      <c r="R41" s="240"/>
      <c r="S41" s="240"/>
      <c r="T41" s="241"/>
      <c r="U41" s="210"/>
      <c r="V41" s="210"/>
      <c r="W41" s="210"/>
      <c r="X41" s="210"/>
      <c r="Y41" s="210"/>
      <c r="Z41" s="210"/>
    </row>
    <row r="42" ht="13.5" customHeight="1">
      <c r="A42" s="262"/>
      <c r="B42" s="270"/>
      <c r="C42" s="271"/>
      <c r="D42" s="272"/>
      <c r="E42" s="273"/>
      <c r="F42" s="274"/>
      <c r="G42" s="274"/>
      <c r="H42" s="274"/>
      <c r="I42" s="274"/>
      <c r="J42" s="274"/>
      <c r="K42" s="274"/>
      <c r="L42" s="274"/>
      <c r="M42" s="274"/>
      <c r="N42" s="274"/>
      <c r="O42" s="274"/>
      <c r="P42" s="274"/>
      <c r="Q42" s="274"/>
      <c r="R42" s="274"/>
      <c r="S42" s="274"/>
      <c r="T42" s="275"/>
      <c r="U42" s="210"/>
      <c r="V42" s="210"/>
      <c r="W42" s="210"/>
      <c r="X42" s="210"/>
      <c r="Y42" s="210"/>
      <c r="Z42" s="210"/>
    </row>
    <row r="43" ht="13.5" customHeight="1">
      <c r="A43" s="255" t="s">
        <v>257</v>
      </c>
      <c r="B43" s="276" t="s">
        <v>258</v>
      </c>
      <c r="C43" s="179"/>
      <c r="D43" s="180"/>
      <c r="E43" s="277"/>
      <c r="F43" s="278" t="s">
        <v>103</v>
      </c>
      <c r="G43" s="278" t="s">
        <v>103</v>
      </c>
      <c r="H43" s="278"/>
      <c r="I43" s="278"/>
      <c r="J43" s="278"/>
      <c r="K43" s="278"/>
      <c r="L43" s="278"/>
      <c r="M43" s="278"/>
      <c r="N43" s="278"/>
      <c r="O43" s="278"/>
      <c r="P43" s="278"/>
      <c r="Q43" s="278"/>
      <c r="R43" s="278"/>
      <c r="S43" s="278"/>
      <c r="T43" s="278"/>
      <c r="U43" s="210"/>
      <c r="V43" s="210"/>
      <c r="W43" s="210"/>
      <c r="X43" s="210"/>
      <c r="Y43" s="210"/>
      <c r="Z43" s="210"/>
    </row>
    <row r="44" ht="13.5" customHeight="1">
      <c r="A44" s="280"/>
      <c r="B44" s="281" t="s">
        <v>259</v>
      </c>
      <c r="C44" s="11"/>
      <c r="D44" s="12"/>
      <c r="E44" s="282"/>
      <c r="F44" s="283" t="s">
        <v>260</v>
      </c>
      <c r="G44" s="283" t="s">
        <v>260</v>
      </c>
      <c r="H44" s="283"/>
      <c r="I44" s="283"/>
      <c r="J44" s="283"/>
      <c r="K44" s="283"/>
      <c r="L44" s="283"/>
      <c r="M44" s="283"/>
      <c r="N44" s="283"/>
      <c r="O44" s="283"/>
      <c r="P44" s="283"/>
      <c r="Q44" s="283"/>
      <c r="R44" s="283"/>
      <c r="S44" s="283"/>
      <c r="T44" s="283"/>
      <c r="U44" s="210"/>
      <c r="V44" s="210"/>
      <c r="W44" s="210"/>
      <c r="X44" s="210"/>
      <c r="Y44" s="210"/>
      <c r="Z44" s="210"/>
    </row>
    <row r="45" ht="13.5" customHeight="1">
      <c r="A45" s="280"/>
      <c r="B45" s="285" t="s">
        <v>261</v>
      </c>
      <c r="C45" s="11"/>
      <c r="D45" s="12"/>
      <c r="E45" s="286"/>
      <c r="F45" s="287">
        <v>39139.0</v>
      </c>
      <c r="G45" s="287">
        <v>39139.0</v>
      </c>
      <c r="H45" s="287"/>
      <c r="I45" s="287"/>
      <c r="J45" s="287"/>
      <c r="K45" s="287"/>
      <c r="L45" s="287"/>
      <c r="M45" s="287"/>
      <c r="N45" s="287"/>
      <c r="O45" s="287"/>
      <c r="P45" s="287"/>
      <c r="Q45" s="287"/>
      <c r="R45" s="287"/>
      <c r="S45" s="287"/>
      <c r="T45" s="288"/>
      <c r="U45" s="210"/>
      <c r="V45" s="210"/>
      <c r="W45" s="210"/>
      <c r="X45" s="210"/>
      <c r="Y45" s="210"/>
      <c r="Z45" s="210"/>
    </row>
    <row r="46" ht="9.75" customHeight="1">
      <c r="A46" s="289"/>
      <c r="B46" s="290" t="s">
        <v>262</v>
      </c>
      <c r="C46" s="191"/>
      <c r="D46" s="192"/>
      <c r="E46" s="291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4"/>
      <c r="U46" s="210"/>
      <c r="V46" s="210"/>
      <c r="W46" s="210"/>
      <c r="X46" s="210"/>
      <c r="Y46" s="210"/>
      <c r="Z46" s="210"/>
    </row>
    <row r="47" ht="9.75" customHeight="1">
      <c r="A47" s="226"/>
      <c r="B47" s="210"/>
      <c r="C47" s="227"/>
      <c r="D47" s="210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3.5" customHeight="1">
      <c r="A242" s="210"/>
      <c r="B242" s="226"/>
      <c r="C242" s="210"/>
      <c r="D242" s="227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</row>
    <row r="243" ht="13.5" customHeight="1">
      <c r="A243" s="210"/>
      <c r="B243" s="226"/>
      <c r="C243" s="210"/>
      <c r="D243" s="227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</row>
    <row r="244" ht="13.5" customHeight="1">
      <c r="A244" s="210"/>
      <c r="B244" s="226"/>
      <c r="C244" s="210"/>
      <c r="D244" s="227"/>
      <c r="E244" s="210"/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</row>
    <row r="245" ht="13.5" customHeight="1">
      <c r="A245" s="210"/>
      <c r="B245" s="226"/>
      <c r="C245" s="210"/>
      <c r="D245" s="227"/>
      <c r="E245" s="210"/>
      <c r="F245" s="210"/>
      <c r="G245" s="210"/>
      <c r="H245" s="210"/>
      <c r="I245" s="210"/>
      <c r="J245" s="210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</row>
    <row r="246" ht="13.5" customHeight="1">
      <c r="A246" s="210"/>
      <c r="B246" s="226"/>
      <c r="C246" s="210"/>
      <c r="D246" s="227"/>
      <c r="E246" s="210"/>
      <c r="F246" s="210"/>
      <c r="G246" s="210"/>
      <c r="H246" s="210"/>
      <c r="I246" s="210"/>
      <c r="J246" s="210"/>
      <c r="K246" s="210"/>
      <c r="L246" s="210"/>
      <c r="M246" s="210"/>
      <c r="N246" s="210"/>
      <c r="O246" s="210"/>
      <c r="P246" s="210"/>
      <c r="Q246" s="210"/>
      <c r="R246" s="210"/>
      <c r="S246" s="210"/>
      <c r="T246" s="210"/>
      <c r="U246" s="210"/>
      <c r="V246" s="210"/>
      <c r="W246" s="210"/>
      <c r="X246" s="210"/>
      <c r="Y246" s="210"/>
      <c r="Z246" s="210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5:D45"/>
    <mergeCell ref="B46:D46"/>
    <mergeCell ref="A5:B5"/>
    <mergeCell ref="C5:E5"/>
    <mergeCell ref="F5:K5"/>
    <mergeCell ref="O5:T5"/>
    <mergeCell ref="D18:E18"/>
    <mergeCell ref="B43:D43"/>
    <mergeCell ref="B44:D44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697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412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698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COUNTIF(F44:HQ44,"P")</f>
        <v>1</v>
      </c>
      <c r="B5" s="124"/>
      <c r="C5" s="223">
        <f>COUNTIF(F45:HQ45,"F")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COUNTIF(E43:HQ43,"N")</f>
        <v>1</v>
      </c>
      <c r="M5" s="224">
        <f>COUNTIF(E43:HQ43,"A")</f>
        <v>0</v>
      </c>
      <c r="N5" s="224">
        <f>COUNTIF(E43:HQ43,"B")</f>
        <v>0</v>
      </c>
      <c r="O5" s="223">
        <f>COUNTA(E7:HT7)</f>
        <v>1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5.0" customHeight="1">
      <c r="A7" s="228"/>
      <c r="B7" s="229"/>
      <c r="C7" s="230"/>
      <c r="D7" s="231"/>
      <c r="E7" s="230"/>
      <c r="F7" s="232" t="s">
        <v>213</v>
      </c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3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236" t="s">
        <v>232</v>
      </c>
      <c r="C8" s="237"/>
      <c r="D8" s="238"/>
      <c r="E8" s="239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1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/>
      <c r="E9" s="244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1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1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0"/>
      <c r="G11" s="240"/>
      <c r="H11" s="240"/>
      <c r="I11" s="240"/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241"/>
      <c r="U11" s="210"/>
      <c r="V11" s="210"/>
      <c r="W11" s="210"/>
      <c r="X11" s="210"/>
      <c r="Y11" s="210"/>
      <c r="Z11" s="210"/>
    </row>
    <row r="12" ht="13.5" customHeight="1">
      <c r="A12" s="242"/>
      <c r="B12" s="236"/>
      <c r="C12" s="237"/>
      <c r="D12" s="238"/>
      <c r="E12" s="246"/>
      <c r="F12" s="240"/>
      <c r="G12" s="240"/>
      <c r="H12" s="240"/>
      <c r="I12" s="240"/>
      <c r="J12" s="240"/>
      <c r="K12" s="240"/>
      <c r="L12" s="240"/>
      <c r="M12" s="240"/>
      <c r="N12" s="240"/>
      <c r="O12" s="240"/>
      <c r="P12" s="240"/>
      <c r="Q12" s="240"/>
      <c r="R12" s="240"/>
      <c r="S12" s="240"/>
      <c r="T12" s="241"/>
      <c r="U12" s="210"/>
      <c r="V12" s="210"/>
      <c r="W12" s="210"/>
      <c r="X12" s="210"/>
      <c r="Y12" s="210"/>
      <c r="Z12" s="210"/>
    </row>
    <row r="13" ht="13.5" customHeight="1">
      <c r="A13" s="242"/>
      <c r="B13" s="458" t="s">
        <v>374</v>
      </c>
      <c r="C13" s="237"/>
      <c r="D13" s="238"/>
      <c r="E13" s="246"/>
      <c r="F13" s="240"/>
      <c r="G13" s="240"/>
      <c r="H13" s="240"/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1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459" t="s">
        <v>379</v>
      </c>
      <c r="E14" s="246"/>
      <c r="F14" s="240" t="s">
        <v>239</v>
      </c>
      <c r="G14" s="240"/>
      <c r="H14" s="240"/>
      <c r="I14" s="240"/>
      <c r="J14" s="240"/>
      <c r="K14" s="240"/>
      <c r="L14" s="240"/>
      <c r="M14" s="240"/>
      <c r="N14" s="240"/>
      <c r="O14" s="240"/>
      <c r="P14" s="240"/>
      <c r="Q14" s="240"/>
      <c r="R14" s="240"/>
      <c r="S14" s="240"/>
      <c r="T14" s="241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459"/>
      <c r="E15" s="246"/>
      <c r="F15" s="240"/>
      <c r="G15" s="240"/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40"/>
      <c r="S15" s="240"/>
      <c r="T15" s="241"/>
      <c r="U15" s="248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/>
      <c r="E16" s="246"/>
      <c r="F16" s="240"/>
      <c r="G16" s="240"/>
      <c r="H16" s="240"/>
      <c r="I16" s="240"/>
      <c r="J16" s="240"/>
      <c r="K16" s="240"/>
      <c r="L16" s="240"/>
      <c r="M16" s="240"/>
      <c r="N16" s="240"/>
      <c r="O16" s="240"/>
      <c r="P16" s="240"/>
      <c r="Q16" s="240"/>
      <c r="R16" s="240"/>
      <c r="S16" s="240"/>
      <c r="T16" s="241"/>
      <c r="U16" s="248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38"/>
      <c r="E17" s="246"/>
      <c r="F17" s="240"/>
      <c r="G17" s="240"/>
      <c r="H17" s="240"/>
      <c r="I17" s="240"/>
      <c r="J17" s="240"/>
      <c r="K17" s="240"/>
      <c r="L17" s="240"/>
      <c r="M17" s="240"/>
      <c r="N17" s="240"/>
      <c r="O17" s="240"/>
      <c r="P17" s="240"/>
      <c r="Q17" s="240"/>
      <c r="R17" s="240"/>
      <c r="S17" s="240"/>
      <c r="T17" s="241"/>
      <c r="U17" s="248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/>
      <c r="E18" s="246"/>
      <c r="F18" s="240"/>
      <c r="G18" s="240"/>
      <c r="H18" s="240"/>
      <c r="I18" s="240"/>
      <c r="J18" s="240"/>
      <c r="K18" s="240"/>
      <c r="L18" s="240"/>
      <c r="M18" s="240"/>
      <c r="N18" s="240"/>
      <c r="O18" s="240"/>
      <c r="P18" s="240"/>
      <c r="Q18" s="240"/>
      <c r="R18" s="240"/>
      <c r="S18" s="240"/>
      <c r="T18" s="241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27"/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1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0"/>
      <c r="G20" s="240"/>
      <c r="H20" s="240"/>
      <c r="I20" s="240"/>
      <c r="J20" s="240"/>
      <c r="K20" s="240"/>
      <c r="L20" s="240"/>
      <c r="M20" s="240"/>
      <c r="N20" s="240"/>
      <c r="O20" s="240"/>
      <c r="P20" s="240"/>
      <c r="Q20" s="240"/>
      <c r="R20" s="240"/>
      <c r="S20" s="240"/>
      <c r="T20" s="241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0"/>
      <c r="G21" s="240"/>
      <c r="H21" s="240"/>
      <c r="I21" s="240"/>
      <c r="J21" s="240"/>
      <c r="K21" s="240"/>
      <c r="L21" s="240"/>
      <c r="M21" s="240"/>
      <c r="N21" s="240"/>
      <c r="O21" s="240"/>
      <c r="P21" s="240"/>
      <c r="Q21" s="240"/>
      <c r="R21" s="240"/>
      <c r="S21" s="240"/>
      <c r="T21" s="241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1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0"/>
      <c r="G23" s="240"/>
      <c r="H23" s="240"/>
      <c r="I23" s="240"/>
      <c r="J23" s="240"/>
      <c r="K23" s="240"/>
      <c r="L23" s="240"/>
      <c r="M23" s="240"/>
      <c r="N23" s="240"/>
      <c r="O23" s="240"/>
      <c r="P23" s="240"/>
      <c r="Q23" s="240"/>
      <c r="R23" s="240"/>
      <c r="S23" s="240"/>
      <c r="T23" s="241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0"/>
      <c r="G24" s="240"/>
      <c r="H24" s="240"/>
      <c r="I24" s="240"/>
      <c r="J24" s="240"/>
      <c r="K24" s="240"/>
      <c r="L24" s="240"/>
      <c r="M24" s="240"/>
      <c r="N24" s="240"/>
      <c r="O24" s="240"/>
      <c r="P24" s="240"/>
      <c r="Q24" s="240"/>
      <c r="R24" s="240"/>
      <c r="S24" s="240"/>
      <c r="T24" s="241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1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0"/>
      <c r="G26" s="240"/>
      <c r="H26" s="240"/>
      <c r="I26" s="240"/>
      <c r="J26" s="240"/>
      <c r="K26" s="240"/>
      <c r="L26" s="240"/>
      <c r="M26" s="240"/>
      <c r="N26" s="240"/>
      <c r="O26" s="240"/>
      <c r="P26" s="240"/>
      <c r="Q26" s="240"/>
      <c r="R26" s="240"/>
      <c r="S26" s="240"/>
      <c r="T26" s="241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0"/>
      <c r="T27" s="241"/>
      <c r="U27" s="210"/>
      <c r="V27" s="210"/>
      <c r="W27" s="210"/>
      <c r="X27" s="210"/>
      <c r="Y27" s="210"/>
      <c r="Z27" s="210"/>
    </row>
    <row r="28" ht="13.5" customHeight="1">
      <c r="A28" s="242"/>
      <c r="B28" s="236"/>
      <c r="C28" s="237"/>
      <c r="D28" s="238"/>
      <c r="E28" s="246"/>
      <c r="F28" s="240"/>
      <c r="G28" s="240"/>
      <c r="H28" s="240"/>
      <c r="I28" s="240"/>
      <c r="J28" s="240"/>
      <c r="K28" s="240"/>
      <c r="L28" s="240"/>
      <c r="M28" s="240"/>
      <c r="N28" s="240"/>
      <c r="O28" s="240"/>
      <c r="P28" s="240"/>
      <c r="Q28" s="240"/>
      <c r="R28" s="240"/>
      <c r="S28" s="240"/>
      <c r="T28" s="241"/>
      <c r="U28" s="210"/>
      <c r="V28" s="210"/>
      <c r="W28" s="210"/>
      <c r="X28" s="210"/>
      <c r="Y28" s="210"/>
      <c r="Z28" s="210"/>
    </row>
    <row r="29" ht="13.5" customHeight="1">
      <c r="A29" s="242"/>
      <c r="B29" s="236"/>
      <c r="C29" s="237"/>
      <c r="D29" s="238"/>
      <c r="E29" s="246"/>
      <c r="F29" s="240"/>
      <c r="G29" s="240"/>
      <c r="H29" s="240"/>
      <c r="I29" s="240"/>
      <c r="J29" s="240"/>
      <c r="K29" s="240"/>
      <c r="L29" s="240"/>
      <c r="M29" s="240"/>
      <c r="N29" s="240"/>
      <c r="O29" s="240"/>
      <c r="P29" s="240"/>
      <c r="Q29" s="240"/>
      <c r="R29" s="240"/>
      <c r="S29" s="240"/>
      <c r="T29" s="241"/>
      <c r="U29" s="210"/>
      <c r="V29" s="210"/>
      <c r="W29" s="210"/>
      <c r="X29" s="210"/>
      <c r="Y29" s="210"/>
      <c r="Z29" s="210"/>
    </row>
    <row r="30" ht="13.5" customHeight="1">
      <c r="A30" s="242"/>
      <c r="B30" s="236"/>
      <c r="C30" s="237"/>
      <c r="D30" s="238"/>
      <c r="E30" s="246"/>
      <c r="F30" s="240"/>
      <c r="G30" s="240"/>
      <c r="H30" s="240"/>
      <c r="I30" s="253"/>
      <c r="J30" s="253"/>
      <c r="K30" s="253"/>
      <c r="L30" s="253"/>
      <c r="M30" s="253"/>
      <c r="N30" s="253"/>
      <c r="O30" s="253"/>
      <c r="P30" s="253"/>
      <c r="Q30" s="253"/>
      <c r="R30" s="253"/>
      <c r="S30" s="253"/>
      <c r="T30" s="254"/>
      <c r="U30" s="210"/>
      <c r="V30" s="210"/>
      <c r="W30" s="210"/>
      <c r="X30" s="210"/>
      <c r="Y30" s="210"/>
      <c r="Z30" s="210"/>
    </row>
    <row r="31" ht="13.5" customHeight="1">
      <c r="A31" s="255" t="s">
        <v>248</v>
      </c>
      <c r="B31" s="249"/>
      <c r="C31" s="250"/>
      <c r="D31" s="251"/>
      <c r="E31" s="252"/>
      <c r="F31" s="253"/>
      <c r="G31" s="253"/>
      <c r="H31" s="253"/>
      <c r="I31" s="260"/>
      <c r="J31" s="260"/>
      <c r="K31" s="260"/>
      <c r="L31" s="260"/>
      <c r="M31" s="260"/>
      <c r="N31" s="260"/>
      <c r="O31" s="260"/>
      <c r="P31" s="260"/>
      <c r="Q31" s="260"/>
      <c r="R31" s="260"/>
      <c r="S31" s="260"/>
      <c r="T31" s="261"/>
      <c r="U31" s="210"/>
      <c r="V31" s="210"/>
      <c r="W31" s="210"/>
      <c r="X31" s="210"/>
      <c r="Y31" s="210"/>
      <c r="Z31" s="210"/>
    </row>
    <row r="32" ht="13.5" customHeight="1">
      <c r="A32" s="262"/>
      <c r="B32" s="256" t="s">
        <v>249</v>
      </c>
      <c r="C32" s="257"/>
      <c r="D32" s="258"/>
      <c r="E32" s="259"/>
      <c r="F32" s="260"/>
      <c r="G32" s="260"/>
      <c r="H32" s="260"/>
      <c r="I32" s="240"/>
      <c r="J32" s="240"/>
      <c r="K32" s="240"/>
      <c r="L32" s="240"/>
      <c r="M32" s="240"/>
      <c r="N32" s="240"/>
      <c r="O32" s="240"/>
      <c r="P32" s="240"/>
      <c r="Q32" s="240"/>
      <c r="R32" s="240"/>
      <c r="S32" s="240"/>
      <c r="T32" s="241"/>
      <c r="U32" s="210"/>
      <c r="V32" s="210"/>
      <c r="W32" s="210"/>
      <c r="X32" s="210"/>
      <c r="Y32" s="210"/>
      <c r="Z32" s="210"/>
    </row>
    <row r="33" ht="13.5" customHeight="1">
      <c r="A33" s="262"/>
      <c r="B33" s="460"/>
      <c r="C33" s="461" t="s">
        <v>700</v>
      </c>
      <c r="D33" s="265"/>
      <c r="E33" s="266"/>
      <c r="F33" s="240"/>
      <c r="G33" s="240"/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240"/>
      <c r="S33" s="240"/>
      <c r="T33" s="241"/>
      <c r="U33" s="210"/>
      <c r="V33" s="210"/>
      <c r="W33" s="210"/>
      <c r="X33" s="210"/>
      <c r="Y33" s="210"/>
      <c r="Z33" s="210"/>
    </row>
    <row r="34" ht="13.5" customHeight="1">
      <c r="A34" s="262"/>
      <c r="B34" s="263"/>
      <c r="C34" s="264"/>
      <c r="D34" s="462" t="s">
        <v>701</v>
      </c>
      <c r="E34" s="266"/>
      <c r="F34" s="240" t="s">
        <v>239</v>
      </c>
      <c r="G34" s="240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40"/>
      <c r="S34" s="240"/>
      <c r="T34" s="241"/>
      <c r="U34" s="210"/>
      <c r="V34" s="210"/>
      <c r="W34" s="210"/>
      <c r="X34" s="210"/>
      <c r="Y34" s="210"/>
      <c r="Z34" s="210"/>
    </row>
    <row r="35" ht="13.5" customHeight="1">
      <c r="A35" s="262"/>
      <c r="B35" s="263"/>
      <c r="C35" s="264"/>
      <c r="D35" s="462" t="s">
        <v>702</v>
      </c>
      <c r="E35" s="266"/>
      <c r="F35" s="240" t="s">
        <v>239</v>
      </c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1"/>
      <c r="U35" s="210"/>
      <c r="V35" s="210"/>
      <c r="W35" s="210"/>
      <c r="X35" s="210"/>
      <c r="Y35" s="210"/>
      <c r="Z35" s="210"/>
    </row>
    <row r="36" ht="13.5" customHeight="1">
      <c r="A36" s="262"/>
      <c r="B36" s="263"/>
      <c r="C36" s="264"/>
      <c r="D36" s="462" t="s">
        <v>703</v>
      </c>
      <c r="E36" s="266"/>
      <c r="F36" s="240" t="s">
        <v>239</v>
      </c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1"/>
      <c r="U36" s="210"/>
      <c r="V36" s="210"/>
      <c r="W36" s="210"/>
      <c r="X36" s="210"/>
      <c r="Y36" s="210"/>
      <c r="Z36" s="210"/>
    </row>
    <row r="37" ht="13.5" customHeight="1">
      <c r="A37" s="262"/>
      <c r="B37" s="267"/>
      <c r="C37" s="268"/>
      <c r="D37" s="265"/>
      <c r="E37" s="269"/>
      <c r="F37" s="240"/>
      <c r="G37" s="240"/>
      <c r="H37" s="240"/>
      <c r="I37" s="240"/>
      <c r="J37" s="240"/>
      <c r="K37" s="240"/>
      <c r="L37" s="240"/>
      <c r="M37" s="240"/>
      <c r="N37" s="240"/>
      <c r="O37" s="240"/>
      <c r="P37" s="240"/>
      <c r="Q37" s="240"/>
      <c r="R37" s="240"/>
      <c r="S37" s="240"/>
      <c r="T37" s="241"/>
      <c r="U37" s="210"/>
      <c r="V37" s="210"/>
      <c r="W37" s="210"/>
      <c r="X37" s="210"/>
      <c r="Y37" s="210"/>
      <c r="Z37" s="210"/>
    </row>
    <row r="38" ht="13.5" customHeight="1">
      <c r="A38" s="262"/>
      <c r="B38" s="267" t="s">
        <v>252</v>
      </c>
      <c r="C38" s="268"/>
      <c r="D38" s="265"/>
      <c r="E38" s="269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1"/>
      <c r="U38" s="210"/>
      <c r="V38" s="210"/>
      <c r="W38" s="210"/>
      <c r="X38" s="210"/>
      <c r="Y38" s="210"/>
      <c r="Z38" s="210"/>
    </row>
    <row r="39" ht="13.5" customHeight="1">
      <c r="A39" s="262"/>
      <c r="B39" s="267"/>
      <c r="C39" s="268"/>
      <c r="D39" s="265"/>
      <c r="E39" s="269"/>
      <c r="F39" s="240"/>
      <c r="G39" s="240"/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240"/>
      <c r="S39" s="240"/>
      <c r="T39" s="241"/>
      <c r="U39" s="210"/>
      <c r="V39" s="210"/>
      <c r="W39" s="210"/>
      <c r="X39" s="210"/>
      <c r="Y39" s="210"/>
      <c r="Z39" s="210"/>
    </row>
    <row r="40" ht="13.5" customHeight="1">
      <c r="A40" s="262"/>
      <c r="B40" s="267" t="s">
        <v>253</v>
      </c>
      <c r="C40" s="268"/>
      <c r="D40" s="265"/>
      <c r="E40" s="269"/>
      <c r="F40" s="240"/>
      <c r="G40" s="240"/>
      <c r="H40" s="240"/>
      <c r="I40" s="240"/>
      <c r="J40" s="240"/>
      <c r="K40" s="240"/>
      <c r="L40" s="240"/>
      <c r="M40" s="240"/>
      <c r="N40" s="240"/>
      <c r="O40" s="240"/>
      <c r="P40" s="240"/>
      <c r="Q40" s="240"/>
      <c r="R40" s="240"/>
      <c r="S40" s="240"/>
      <c r="T40" s="241"/>
      <c r="U40" s="210"/>
      <c r="V40" s="210"/>
      <c r="W40" s="210"/>
      <c r="X40" s="210"/>
      <c r="Y40" s="210"/>
      <c r="Z40" s="210"/>
    </row>
    <row r="41" ht="13.5" customHeight="1">
      <c r="A41" s="262"/>
      <c r="B41" s="267"/>
      <c r="C41" s="268"/>
      <c r="D41" s="265" t="s">
        <v>441</v>
      </c>
      <c r="E41" s="269"/>
      <c r="F41" s="240" t="s">
        <v>239</v>
      </c>
      <c r="G41" s="240"/>
      <c r="H41" s="240"/>
      <c r="I41" s="240"/>
      <c r="J41" s="240"/>
      <c r="K41" s="240"/>
      <c r="L41" s="240"/>
      <c r="M41" s="240"/>
      <c r="N41" s="240"/>
      <c r="O41" s="240"/>
      <c r="P41" s="240"/>
      <c r="Q41" s="240"/>
      <c r="R41" s="240"/>
      <c r="S41" s="240"/>
      <c r="T41" s="241"/>
      <c r="U41" s="210"/>
      <c r="V41" s="210"/>
      <c r="W41" s="210"/>
      <c r="X41" s="210"/>
      <c r="Y41" s="210"/>
      <c r="Z41" s="210"/>
    </row>
    <row r="42" ht="13.5" customHeight="1">
      <c r="A42" s="262"/>
      <c r="B42" s="270"/>
      <c r="C42" s="271"/>
      <c r="D42" s="272"/>
      <c r="E42" s="273"/>
      <c r="F42" s="274"/>
      <c r="G42" s="274"/>
      <c r="H42" s="274"/>
      <c r="I42" s="274"/>
      <c r="J42" s="274"/>
      <c r="K42" s="274"/>
      <c r="L42" s="274"/>
      <c r="M42" s="274"/>
      <c r="N42" s="274"/>
      <c r="O42" s="274"/>
      <c r="P42" s="274"/>
      <c r="Q42" s="274"/>
      <c r="R42" s="274"/>
      <c r="S42" s="274"/>
      <c r="T42" s="275"/>
      <c r="U42" s="210"/>
      <c r="V42" s="210"/>
      <c r="W42" s="210"/>
      <c r="X42" s="210"/>
      <c r="Y42" s="210"/>
      <c r="Z42" s="210"/>
    </row>
    <row r="43" ht="13.5" customHeight="1">
      <c r="A43" s="255" t="s">
        <v>257</v>
      </c>
      <c r="B43" s="276" t="s">
        <v>258</v>
      </c>
      <c r="C43" s="179"/>
      <c r="D43" s="180"/>
      <c r="E43" s="277"/>
      <c r="F43" s="463" t="s">
        <v>103</v>
      </c>
      <c r="G43" s="278"/>
      <c r="H43" s="278"/>
      <c r="I43" s="278"/>
      <c r="J43" s="278"/>
      <c r="K43" s="278"/>
      <c r="L43" s="278"/>
      <c r="M43" s="278"/>
      <c r="N43" s="278"/>
      <c r="O43" s="278"/>
      <c r="P43" s="278"/>
      <c r="Q43" s="278"/>
      <c r="R43" s="278"/>
      <c r="S43" s="278"/>
      <c r="T43" s="278"/>
      <c r="U43" s="210"/>
      <c r="V43" s="210"/>
      <c r="W43" s="210"/>
      <c r="X43" s="210"/>
      <c r="Y43" s="210"/>
      <c r="Z43" s="210"/>
    </row>
    <row r="44" ht="13.5" customHeight="1">
      <c r="A44" s="280"/>
      <c r="B44" s="281" t="s">
        <v>259</v>
      </c>
      <c r="C44" s="11"/>
      <c r="D44" s="12"/>
      <c r="E44" s="282"/>
      <c r="F44" s="283" t="s">
        <v>260</v>
      </c>
      <c r="G44" s="283"/>
      <c r="H44" s="283"/>
      <c r="I44" s="283"/>
      <c r="J44" s="283"/>
      <c r="K44" s="283"/>
      <c r="L44" s="283"/>
      <c r="M44" s="283"/>
      <c r="N44" s="283"/>
      <c r="O44" s="283"/>
      <c r="P44" s="283"/>
      <c r="Q44" s="283"/>
      <c r="R44" s="283"/>
      <c r="S44" s="283"/>
      <c r="T44" s="283"/>
      <c r="U44" s="210"/>
      <c r="V44" s="210"/>
      <c r="W44" s="210"/>
      <c r="X44" s="210"/>
      <c r="Y44" s="210"/>
      <c r="Z44" s="210"/>
    </row>
    <row r="45" ht="13.5" customHeight="1">
      <c r="A45" s="280"/>
      <c r="B45" s="285" t="s">
        <v>261</v>
      </c>
      <c r="C45" s="11"/>
      <c r="D45" s="12"/>
      <c r="E45" s="286"/>
      <c r="F45" s="287">
        <v>39139.0</v>
      </c>
      <c r="G45" s="287"/>
      <c r="H45" s="287"/>
      <c r="I45" s="287"/>
      <c r="J45" s="287"/>
      <c r="K45" s="287"/>
      <c r="L45" s="287"/>
      <c r="M45" s="287"/>
      <c r="N45" s="287"/>
      <c r="O45" s="287"/>
      <c r="P45" s="287"/>
      <c r="Q45" s="287"/>
      <c r="R45" s="287"/>
      <c r="S45" s="287"/>
      <c r="T45" s="288"/>
      <c r="U45" s="210"/>
      <c r="V45" s="210"/>
      <c r="W45" s="210"/>
      <c r="X45" s="210"/>
      <c r="Y45" s="210"/>
      <c r="Z45" s="210"/>
    </row>
    <row r="46" ht="9.75" customHeight="1">
      <c r="A46" s="289"/>
      <c r="B46" s="290" t="s">
        <v>262</v>
      </c>
      <c r="C46" s="191"/>
      <c r="D46" s="192"/>
      <c r="E46" s="291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4"/>
      <c r="U46" s="210"/>
      <c r="V46" s="210"/>
      <c r="W46" s="210"/>
      <c r="X46" s="210"/>
      <c r="Y46" s="210"/>
      <c r="Z46" s="210"/>
    </row>
    <row r="47" ht="9.75" customHeight="1">
      <c r="A47" s="226"/>
      <c r="B47" s="210"/>
      <c r="C47" s="227"/>
      <c r="D47" s="210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3.5" customHeight="1">
      <c r="A242" s="210"/>
      <c r="B242" s="226"/>
      <c r="C242" s="210"/>
      <c r="D242" s="227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</row>
    <row r="243" ht="13.5" customHeight="1">
      <c r="A243" s="210"/>
      <c r="B243" s="226"/>
      <c r="C243" s="210"/>
      <c r="D243" s="227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</row>
    <row r="244" ht="13.5" customHeight="1">
      <c r="A244" s="210"/>
      <c r="B244" s="226"/>
      <c r="C244" s="210"/>
      <c r="D244" s="227"/>
      <c r="E244" s="210"/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</row>
    <row r="245" ht="13.5" customHeight="1">
      <c r="A245" s="210"/>
      <c r="B245" s="226"/>
      <c r="C245" s="210"/>
      <c r="D245" s="227"/>
      <c r="E245" s="210"/>
      <c r="F245" s="210"/>
      <c r="G245" s="210"/>
      <c r="H245" s="210"/>
      <c r="I245" s="210"/>
      <c r="J245" s="210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</row>
    <row r="246" ht="13.5" customHeight="1">
      <c r="A246" s="210"/>
      <c r="B246" s="226"/>
      <c r="C246" s="210"/>
      <c r="D246" s="227"/>
      <c r="E246" s="210"/>
      <c r="F246" s="210"/>
      <c r="G246" s="210"/>
      <c r="H246" s="210"/>
      <c r="I246" s="210"/>
      <c r="J246" s="210"/>
      <c r="K246" s="210"/>
      <c r="L246" s="210"/>
      <c r="M246" s="210"/>
      <c r="N246" s="210"/>
      <c r="O246" s="210"/>
      <c r="P246" s="210"/>
      <c r="Q246" s="210"/>
      <c r="R246" s="210"/>
      <c r="S246" s="210"/>
      <c r="T246" s="210"/>
      <c r="U246" s="210"/>
      <c r="V246" s="210"/>
      <c r="W246" s="210"/>
      <c r="X246" s="210"/>
      <c r="Y246" s="210"/>
      <c r="Z246" s="210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5:D45"/>
    <mergeCell ref="B46:D46"/>
    <mergeCell ref="A5:B5"/>
    <mergeCell ref="C5:E5"/>
    <mergeCell ref="F5:K5"/>
    <mergeCell ref="O5:T5"/>
    <mergeCell ref="D19:E19"/>
    <mergeCell ref="B43:D43"/>
    <mergeCell ref="B44:D44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704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705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698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COUNTIF(F38:HQ38,"P")</f>
        <v>8</v>
      </c>
      <c r="B5" s="124"/>
      <c r="C5" s="223">
        <f>COUNTIF(F38:HQ38,"F")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COUNTIF(E37:HQ37,"N")</f>
        <v>2</v>
      </c>
      <c r="M5" s="224">
        <f>COUNTIF(E37:HQ37,"A")</f>
        <v>6</v>
      </c>
      <c r="N5" s="224">
        <f>COUNTIF(E37:HQ37,"B")</f>
        <v>0</v>
      </c>
      <c r="O5" s="223">
        <f>COUNTA(E7:HT7)</f>
        <v>8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 t="s">
        <v>215</v>
      </c>
      <c r="I7" s="358" t="s">
        <v>216</v>
      </c>
      <c r="J7" s="358" t="s">
        <v>217</v>
      </c>
      <c r="K7" s="358" t="s">
        <v>218</v>
      </c>
      <c r="L7" s="358" t="s">
        <v>219</v>
      </c>
      <c r="M7" s="358" t="s">
        <v>220</v>
      </c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706</v>
      </c>
      <c r="C12" s="237"/>
      <c r="D12" s="238"/>
      <c r="E12" s="246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 t="s">
        <v>273</v>
      </c>
      <c r="E13" s="246"/>
      <c r="F13" s="247" t="s">
        <v>239</v>
      </c>
      <c r="G13" s="247" t="s">
        <v>239</v>
      </c>
      <c r="H13" s="247"/>
      <c r="I13" s="247"/>
      <c r="J13" s="247" t="s">
        <v>239</v>
      </c>
      <c r="K13" s="247" t="s">
        <v>239</v>
      </c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 t="s">
        <v>443</v>
      </c>
      <c r="E14" s="246"/>
      <c r="F14" s="247"/>
      <c r="G14" s="247"/>
      <c r="H14" s="247" t="s">
        <v>239</v>
      </c>
      <c r="I14" s="247" t="s">
        <v>239</v>
      </c>
      <c r="J14" s="247"/>
      <c r="K14" s="247"/>
      <c r="L14" s="247" t="s">
        <v>239</v>
      </c>
      <c r="M14" s="247" t="s">
        <v>239</v>
      </c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 t="s">
        <v>408</v>
      </c>
      <c r="C15" s="237"/>
      <c r="D15" s="238"/>
      <c r="E15" s="246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 t="s">
        <v>273</v>
      </c>
      <c r="E16" s="246"/>
      <c r="F16" s="247"/>
      <c r="G16" s="247"/>
      <c r="H16" s="247" t="s">
        <v>239</v>
      </c>
      <c r="I16" s="247"/>
      <c r="J16" s="247"/>
      <c r="K16" s="247"/>
      <c r="L16" s="247" t="s">
        <v>239</v>
      </c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27">
        <v>1.0</v>
      </c>
      <c r="F17" s="247" t="s">
        <v>239</v>
      </c>
      <c r="G17" s="247" t="s">
        <v>239</v>
      </c>
      <c r="H17" s="247"/>
      <c r="I17" s="247" t="s">
        <v>239</v>
      </c>
      <c r="J17" s="247" t="s">
        <v>239</v>
      </c>
      <c r="K17" s="247" t="s">
        <v>239</v>
      </c>
      <c r="L17" s="247"/>
      <c r="M17" s="247" t="s">
        <v>239</v>
      </c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 t="s">
        <v>707</v>
      </c>
      <c r="C18" s="237"/>
      <c r="D18" s="238"/>
      <c r="E18" s="246"/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 t="s">
        <v>404</v>
      </c>
      <c r="E19" s="246"/>
      <c r="F19" s="247" t="s">
        <v>239</v>
      </c>
      <c r="G19" s="247" t="s">
        <v>239</v>
      </c>
      <c r="H19" s="247" t="s">
        <v>239</v>
      </c>
      <c r="I19" s="247" t="s">
        <v>239</v>
      </c>
      <c r="J19" s="351"/>
      <c r="K19" s="351"/>
      <c r="L19" s="351"/>
      <c r="M19" s="351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 t="s">
        <v>403</v>
      </c>
      <c r="E20" s="246"/>
      <c r="F20" s="247"/>
      <c r="G20" s="247"/>
      <c r="H20" s="247"/>
      <c r="I20" s="247"/>
      <c r="J20" s="247" t="s">
        <v>239</v>
      </c>
      <c r="K20" s="247" t="s">
        <v>239</v>
      </c>
      <c r="L20" s="247" t="s">
        <v>239</v>
      </c>
      <c r="M20" s="247" t="s">
        <v>239</v>
      </c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708</v>
      </c>
      <c r="E30" s="266"/>
      <c r="H30" s="247"/>
      <c r="I30" s="247" t="s">
        <v>239</v>
      </c>
      <c r="L30" s="247"/>
      <c r="M30" s="247" t="s">
        <v>239</v>
      </c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 t="s">
        <v>273</v>
      </c>
      <c r="E31" s="269"/>
      <c r="F31" s="247" t="s">
        <v>239</v>
      </c>
      <c r="G31" s="247" t="s">
        <v>239</v>
      </c>
      <c r="H31" s="247" t="s">
        <v>239</v>
      </c>
      <c r="I31" s="247"/>
      <c r="J31" s="247" t="s">
        <v>239</v>
      </c>
      <c r="K31" s="247" t="s">
        <v>239</v>
      </c>
      <c r="L31" s="247" t="s">
        <v>239</v>
      </c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 t="s">
        <v>387</v>
      </c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70"/>
      <c r="C36" s="271"/>
      <c r="D36" s="272" t="s">
        <v>388</v>
      </c>
      <c r="E36" s="273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55" t="s">
        <v>257</v>
      </c>
      <c r="B37" s="276" t="s">
        <v>258</v>
      </c>
      <c r="C37" s="179"/>
      <c r="D37" s="180"/>
      <c r="E37" s="277"/>
      <c r="F37" s="384" t="s">
        <v>29</v>
      </c>
      <c r="G37" s="384" t="s">
        <v>29</v>
      </c>
      <c r="H37" s="384" t="s">
        <v>29</v>
      </c>
      <c r="I37" s="384" t="s">
        <v>103</v>
      </c>
      <c r="J37" s="384" t="s">
        <v>29</v>
      </c>
      <c r="K37" s="384" t="s">
        <v>29</v>
      </c>
      <c r="L37" s="384" t="s">
        <v>29</v>
      </c>
      <c r="M37" s="384" t="s">
        <v>103</v>
      </c>
      <c r="N37" s="384"/>
      <c r="O37" s="384"/>
      <c r="P37" s="384"/>
      <c r="Q37" s="384"/>
      <c r="R37" s="384"/>
      <c r="S37" s="384"/>
      <c r="T37" s="385"/>
      <c r="U37" s="210"/>
      <c r="V37" s="210"/>
      <c r="W37" s="210"/>
      <c r="X37" s="210"/>
      <c r="Y37" s="210"/>
      <c r="Z37" s="210"/>
    </row>
    <row r="38" ht="13.5" customHeight="1">
      <c r="A38" s="262"/>
      <c r="B38" s="281" t="s">
        <v>259</v>
      </c>
      <c r="C38" s="11"/>
      <c r="D38" s="12"/>
      <c r="E38" s="282"/>
      <c r="F38" s="350" t="s">
        <v>260</v>
      </c>
      <c r="G38" s="350" t="s">
        <v>260</v>
      </c>
      <c r="H38" s="350" t="s">
        <v>260</v>
      </c>
      <c r="I38" s="350" t="s">
        <v>260</v>
      </c>
      <c r="J38" s="350" t="s">
        <v>260</v>
      </c>
      <c r="K38" s="350" t="s">
        <v>260</v>
      </c>
      <c r="L38" s="350" t="s">
        <v>260</v>
      </c>
      <c r="M38" s="350" t="s">
        <v>260</v>
      </c>
      <c r="N38" s="350"/>
      <c r="O38" s="350"/>
      <c r="P38" s="350"/>
      <c r="Q38" s="350"/>
      <c r="R38" s="350"/>
      <c r="S38" s="350"/>
      <c r="T38" s="386"/>
      <c r="U38" s="210"/>
      <c r="V38" s="210"/>
      <c r="W38" s="210"/>
      <c r="X38" s="210"/>
      <c r="Y38" s="210"/>
      <c r="Z38" s="210"/>
    </row>
    <row r="39" ht="13.5" customHeight="1">
      <c r="A39" s="262"/>
      <c r="B39" s="285" t="s">
        <v>261</v>
      </c>
      <c r="C39" s="11"/>
      <c r="D39" s="12"/>
      <c r="E39" s="286"/>
      <c r="F39" s="287">
        <v>39139.0</v>
      </c>
      <c r="G39" s="287">
        <v>39139.0</v>
      </c>
      <c r="H39" s="287">
        <v>39140.0</v>
      </c>
      <c r="I39" s="287">
        <v>39141.0</v>
      </c>
      <c r="J39" s="287">
        <v>39142.0</v>
      </c>
      <c r="K39" s="287">
        <v>39143.0</v>
      </c>
      <c r="L39" s="287">
        <v>39144.0</v>
      </c>
      <c r="M39" s="287">
        <v>39145.0</v>
      </c>
      <c r="N39" s="287"/>
      <c r="O39" s="287"/>
      <c r="P39" s="287"/>
      <c r="Q39" s="287"/>
      <c r="R39" s="287"/>
      <c r="S39" s="287"/>
      <c r="T39" s="288"/>
      <c r="U39" s="210"/>
      <c r="V39" s="210"/>
      <c r="W39" s="210"/>
      <c r="X39" s="210"/>
      <c r="Y39" s="210"/>
      <c r="Z39" s="210"/>
    </row>
    <row r="40" ht="69.0" customHeight="1">
      <c r="A40" s="387"/>
      <c r="B40" s="290" t="s">
        <v>262</v>
      </c>
      <c r="C40" s="191"/>
      <c r="D40" s="192"/>
      <c r="E40" s="291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4"/>
      <c r="U40" s="210"/>
      <c r="V40" s="210"/>
      <c r="W40" s="210"/>
      <c r="X40" s="210"/>
      <c r="Y40" s="210"/>
      <c r="Z40" s="210"/>
    </row>
    <row r="41" ht="9.75" customHeight="1">
      <c r="A41" s="388"/>
      <c r="B41" s="226"/>
      <c r="C41" s="210"/>
      <c r="D41" s="227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ht="13.5" customHeight="1">
      <c r="A42" s="210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9:D39"/>
    <mergeCell ref="B40:D40"/>
    <mergeCell ref="A5:B5"/>
    <mergeCell ref="C5:E5"/>
    <mergeCell ref="F5:K5"/>
    <mergeCell ref="O5:T5"/>
    <mergeCell ref="D17:E17"/>
    <mergeCell ref="B37:D37"/>
    <mergeCell ref="B38:D38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704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705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698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COUNTIF(F38:HQ38,"P")</f>
        <v>5</v>
      </c>
      <c r="B5" s="124"/>
      <c r="C5" s="223">
        <f>COUNTIF(F38:HQ38,"F")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COUNTIF(E37:HQ37,"N")</f>
        <v>2</v>
      </c>
      <c r="M5" s="224">
        <f>COUNTIF(E37:HQ37,"A")</f>
        <v>3</v>
      </c>
      <c r="N5" s="224">
        <f>COUNTIF(E37:HQ37,"B")</f>
        <v>0</v>
      </c>
      <c r="O5" s="223">
        <f>COUNTA(E7:HT7)</f>
        <v>5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 t="s">
        <v>215</v>
      </c>
      <c r="I7" s="358" t="s">
        <v>216</v>
      </c>
      <c r="J7" s="358" t="s">
        <v>217</v>
      </c>
      <c r="K7" s="358"/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/>
      <c r="C12" s="237"/>
      <c r="D12" s="238"/>
      <c r="E12" s="246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 t="s">
        <v>709</v>
      </c>
      <c r="C13" s="237"/>
      <c r="D13" s="238"/>
      <c r="E13" s="246"/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 t="s">
        <v>273</v>
      </c>
      <c r="E14" s="246"/>
      <c r="F14" s="247" t="s">
        <v>239</v>
      </c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238">
        <v>1.0</v>
      </c>
      <c r="E15" s="246"/>
      <c r="F15" s="247"/>
      <c r="G15" s="247" t="s">
        <v>239</v>
      </c>
      <c r="H15" s="247" t="s">
        <v>239</v>
      </c>
      <c r="I15" s="247" t="s">
        <v>239</v>
      </c>
      <c r="J15" s="247" t="s">
        <v>239</v>
      </c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 t="s">
        <v>436</v>
      </c>
      <c r="C16" s="237"/>
      <c r="D16" s="238"/>
      <c r="E16" s="246"/>
      <c r="F16" s="247"/>
      <c r="G16" s="247"/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27" t="s">
        <v>273</v>
      </c>
      <c r="F17" s="247"/>
      <c r="G17" s="247" t="s">
        <v>239</v>
      </c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>
        <v>1.0</v>
      </c>
      <c r="E18" s="246"/>
      <c r="F18" s="247"/>
      <c r="G18" s="247"/>
      <c r="H18" s="247" t="s">
        <v>239</v>
      </c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 t="s">
        <v>408</v>
      </c>
      <c r="C19" s="237"/>
      <c r="D19" s="238"/>
      <c r="E19" s="246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 t="s">
        <v>273</v>
      </c>
      <c r="E20" s="246"/>
      <c r="F20" s="247"/>
      <c r="G20" s="247"/>
      <c r="H20" s="247"/>
      <c r="I20" s="247" t="s">
        <v>239</v>
      </c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>
        <v>1.0</v>
      </c>
      <c r="E21" s="246"/>
      <c r="F21" s="247"/>
      <c r="G21" s="247"/>
      <c r="H21" s="247"/>
      <c r="I21" s="247"/>
      <c r="J21" s="247" t="s">
        <v>239</v>
      </c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 t="s">
        <v>707</v>
      </c>
      <c r="C22" s="237"/>
      <c r="D22" s="238"/>
      <c r="E22" s="246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 t="s">
        <v>404</v>
      </c>
      <c r="E23" s="246"/>
      <c r="F23" s="247"/>
      <c r="G23" s="247" t="s">
        <v>239</v>
      </c>
      <c r="H23" s="247" t="s">
        <v>239</v>
      </c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 t="s">
        <v>403</v>
      </c>
      <c r="E24" s="246"/>
      <c r="F24" s="247"/>
      <c r="G24" s="247"/>
      <c r="H24" s="247"/>
      <c r="I24" s="247" t="s">
        <v>239</v>
      </c>
      <c r="J24" s="247" t="s">
        <v>239</v>
      </c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710</v>
      </c>
      <c r="E30" s="266"/>
      <c r="F30" s="351"/>
      <c r="G30" s="351"/>
      <c r="H30" s="247" t="s">
        <v>239</v>
      </c>
      <c r="I30" s="247"/>
      <c r="J30" s="247" t="s">
        <v>239</v>
      </c>
      <c r="K30" s="247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 t="s">
        <v>337</v>
      </c>
      <c r="E31" s="269"/>
      <c r="F31" s="247" t="s">
        <v>239</v>
      </c>
      <c r="G31" s="247" t="s">
        <v>239</v>
      </c>
      <c r="H31" s="247"/>
      <c r="I31" s="247" t="s">
        <v>239</v>
      </c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 t="s">
        <v>387</v>
      </c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70"/>
      <c r="C36" s="271"/>
      <c r="D36" s="272" t="s">
        <v>388</v>
      </c>
      <c r="E36" s="273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55" t="s">
        <v>257</v>
      </c>
      <c r="B37" s="276" t="s">
        <v>258</v>
      </c>
      <c r="C37" s="179"/>
      <c r="D37" s="180"/>
      <c r="E37" s="277"/>
      <c r="F37" s="384" t="s">
        <v>29</v>
      </c>
      <c r="G37" s="384" t="s">
        <v>29</v>
      </c>
      <c r="H37" s="384" t="s">
        <v>103</v>
      </c>
      <c r="I37" s="384" t="s">
        <v>29</v>
      </c>
      <c r="J37" s="384" t="s">
        <v>103</v>
      </c>
      <c r="K37" s="384"/>
      <c r="L37" s="384"/>
      <c r="M37" s="384"/>
      <c r="N37" s="384"/>
      <c r="O37" s="384"/>
      <c r="P37" s="384"/>
      <c r="Q37" s="384"/>
      <c r="R37" s="384"/>
      <c r="S37" s="384"/>
      <c r="T37" s="385"/>
      <c r="U37" s="210"/>
      <c r="V37" s="210"/>
      <c r="W37" s="210"/>
      <c r="X37" s="210"/>
      <c r="Y37" s="210"/>
      <c r="Z37" s="210"/>
    </row>
    <row r="38" ht="13.5" customHeight="1">
      <c r="A38" s="262"/>
      <c r="B38" s="281" t="s">
        <v>259</v>
      </c>
      <c r="C38" s="11"/>
      <c r="D38" s="12"/>
      <c r="E38" s="282"/>
      <c r="F38" s="350" t="s">
        <v>260</v>
      </c>
      <c r="G38" s="350" t="s">
        <v>260</v>
      </c>
      <c r="H38" s="350" t="s">
        <v>260</v>
      </c>
      <c r="I38" s="350" t="s">
        <v>260</v>
      </c>
      <c r="J38" s="350" t="s">
        <v>260</v>
      </c>
      <c r="K38" s="350"/>
      <c r="L38" s="350"/>
      <c r="M38" s="350"/>
      <c r="N38" s="350"/>
      <c r="O38" s="350"/>
      <c r="P38" s="350"/>
      <c r="Q38" s="350"/>
      <c r="R38" s="350"/>
      <c r="S38" s="350"/>
      <c r="T38" s="386"/>
      <c r="U38" s="210"/>
      <c r="V38" s="210"/>
      <c r="W38" s="210"/>
      <c r="X38" s="210"/>
      <c r="Y38" s="210"/>
      <c r="Z38" s="210"/>
    </row>
    <row r="39" ht="13.5" customHeight="1">
      <c r="A39" s="262"/>
      <c r="B39" s="285" t="s">
        <v>261</v>
      </c>
      <c r="C39" s="11"/>
      <c r="D39" s="12"/>
      <c r="E39" s="286"/>
      <c r="F39" s="287">
        <v>39139.0</v>
      </c>
      <c r="G39" s="287">
        <v>39139.0</v>
      </c>
      <c r="H39" s="287">
        <v>39140.0</v>
      </c>
      <c r="I39" s="287">
        <v>39141.0</v>
      </c>
      <c r="J39" s="287">
        <v>39142.0</v>
      </c>
      <c r="K39" s="287"/>
      <c r="L39" s="287"/>
      <c r="M39" s="287"/>
      <c r="N39" s="287"/>
      <c r="O39" s="287"/>
      <c r="P39" s="287"/>
      <c r="Q39" s="287"/>
      <c r="R39" s="287"/>
      <c r="S39" s="287"/>
      <c r="T39" s="288"/>
      <c r="U39" s="210"/>
      <c r="V39" s="210"/>
      <c r="W39" s="210"/>
      <c r="X39" s="210"/>
      <c r="Y39" s="210"/>
      <c r="Z39" s="210"/>
    </row>
    <row r="40" ht="69.0" customHeight="1">
      <c r="A40" s="387"/>
      <c r="B40" s="290" t="s">
        <v>262</v>
      </c>
      <c r="C40" s="191"/>
      <c r="D40" s="192"/>
      <c r="E40" s="291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4"/>
      <c r="U40" s="210"/>
      <c r="V40" s="210"/>
      <c r="W40" s="210"/>
      <c r="X40" s="210"/>
      <c r="Y40" s="210"/>
      <c r="Z40" s="210"/>
    </row>
    <row r="41" ht="9.75" customHeight="1">
      <c r="A41" s="388"/>
      <c r="B41" s="226"/>
      <c r="C41" s="210"/>
      <c r="D41" s="227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ht="13.5" customHeight="1">
      <c r="A42" s="210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9:D39"/>
    <mergeCell ref="B40:D40"/>
    <mergeCell ref="A5:B5"/>
    <mergeCell ref="C5:E5"/>
    <mergeCell ref="F5:K5"/>
    <mergeCell ref="O5:T5"/>
    <mergeCell ref="D17:E17"/>
    <mergeCell ref="B37:D37"/>
    <mergeCell ref="B38:D38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704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705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698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COUNTIF(F38:HQ38,"P")</f>
        <v>2</v>
      </c>
      <c r="B5" s="124"/>
      <c r="C5" s="223">
        <f>COUNTIF(F38:HQ38,"F")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COUNTIF(E37:HQ37,"N")</f>
        <v>1</v>
      </c>
      <c r="M5" s="224">
        <f>COUNTIF(E37:HQ37,"A")</f>
        <v>1</v>
      </c>
      <c r="N5" s="224">
        <f>COUNTIF(E37:HQ37,"B")</f>
        <v>0</v>
      </c>
      <c r="O5" s="223">
        <f>COUNTA(E7:HT7)</f>
        <v>2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/>
      <c r="I7" s="358"/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706</v>
      </c>
      <c r="C12" s="237"/>
      <c r="D12" s="238"/>
      <c r="E12" s="246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 t="s">
        <v>273</v>
      </c>
      <c r="E13" s="246"/>
      <c r="F13" s="247" t="s">
        <v>239</v>
      </c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 t="s">
        <v>443</v>
      </c>
      <c r="E14" s="246"/>
      <c r="F14" s="247"/>
      <c r="G14" s="247" t="s">
        <v>239</v>
      </c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 t="s">
        <v>711</v>
      </c>
      <c r="C15" s="237"/>
      <c r="D15" s="238"/>
      <c r="E15" s="246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 t="s">
        <v>402</v>
      </c>
      <c r="E16" s="246"/>
      <c r="F16" s="247" t="s">
        <v>239</v>
      </c>
      <c r="G16" s="247" t="s">
        <v>239</v>
      </c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27"/>
      <c r="F17" s="247"/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/>
      <c r="E18" s="246"/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708</v>
      </c>
      <c r="E30" s="266"/>
      <c r="G30" s="247" t="s">
        <v>239</v>
      </c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 t="s">
        <v>273</v>
      </c>
      <c r="E31" s="269"/>
      <c r="F31" s="247" t="s">
        <v>239</v>
      </c>
      <c r="G31" s="247"/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 t="s">
        <v>387</v>
      </c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70"/>
      <c r="C36" s="271"/>
      <c r="D36" s="272" t="s">
        <v>388</v>
      </c>
      <c r="E36" s="273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55" t="s">
        <v>257</v>
      </c>
      <c r="B37" s="276" t="s">
        <v>258</v>
      </c>
      <c r="C37" s="179"/>
      <c r="D37" s="180"/>
      <c r="E37" s="277"/>
      <c r="F37" s="384" t="s">
        <v>29</v>
      </c>
      <c r="G37" s="384" t="s">
        <v>103</v>
      </c>
      <c r="H37" s="384"/>
      <c r="I37" s="384"/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5"/>
      <c r="U37" s="210"/>
      <c r="V37" s="210"/>
      <c r="W37" s="210"/>
      <c r="X37" s="210"/>
      <c r="Y37" s="210"/>
      <c r="Z37" s="210"/>
    </row>
    <row r="38" ht="13.5" customHeight="1">
      <c r="A38" s="262"/>
      <c r="B38" s="281" t="s">
        <v>259</v>
      </c>
      <c r="C38" s="11"/>
      <c r="D38" s="12"/>
      <c r="E38" s="282"/>
      <c r="F38" s="350" t="s">
        <v>260</v>
      </c>
      <c r="G38" s="350" t="s">
        <v>260</v>
      </c>
      <c r="H38" s="350"/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86"/>
      <c r="U38" s="210"/>
      <c r="V38" s="210"/>
      <c r="W38" s="210"/>
      <c r="X38" s="210"/>
      <c r="Y38" s="210"/>
      <c r="Z38" s="210"/>
    </row>
    <row r="39" ht="13.5" customHeight="1">
      <c r="A39" s="262"/>
      <c r="B39" s="285" t="s">
        <v>261</v>
      </c>
      <c r="C39" s="11"/>
      <c r="D39" s="12"/>
      <c r="E39" s="286"/>
      <c r="F39" s="287">
        <v>39139.0</v>
      </c>
      <c r="G39" s="287">
        <v>39139.0</v>
      </c>
      <c r="H39" s="287"/>
      <c r="I39" s="287"/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8"/>
      <c r="U39" s="210"/>
      <c r="V39" s="210"/>
      <c r="W39" s="210"/>
      <c r="X39" s="210"/>
      <c r="Y39" s="210"/>
      <c r="Z39" s="210"/>
    </row>
    <row r="40" ht="69.0" customHeight="1">
      <c r="A40" s="387"/>
      <c r="B40" s="290" t="s">
        <v>262</v>
      </c>
      <c r="C40" s="191"/>
      <c r="D40" s="192"/>
      <c r="E40" s="291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4"/>
      <c r="U40" s="210"/>
      <c r="V40" s="210"/>
      <c r="W40" s="210"/>
      <c r="X40" s="210"/>
      <c r="Y40" s="210"/>
      <c r="Z40" s="210"/>
    </row>
    <row r="41" ht="9.75" customHeight="1">
      <c r="A41" s="388"/>
      <c r="B41" s="226"/>
      <c r="C41" s="210"/>
      <c r="D41" s="227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ht="13.5" customHeight="1">
      <c r="A42" s="210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9:D39"/>
    <mergeCell ref="B40:D40"/>
    <mergeCell ref="A5:B5"/>
    <mergeCell ref="C5:E5"/>
    <mergeCell ref="F5:K5"/>
    <mergeCell ref="O5:T5"/>
    <mergeCell ref="D17:E17"/>
    <mergeCell ref="B37:D37"/>
    <mergeCell ref="B38:D38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704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705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698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COUNTIF(F38:HQ38,"P")</f>
        <v>2</v>
      </c>
      <c r="B5" s="124"/>
      <c r="C5" s="223">
        <f>COUNTIF(F38:HQ38,"F")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COUNTIF(E37:HQ37,"N")</f>
        <v>1</v>
      </c>
      <c r="M5" s="224">
        <f>COUNTIF(E37:HQ37,"A")</f>
        <v>1</v>
      </c>
      <c r="N5" s="224">
        <f>COUNTIF(E37:HQ37,"B")</f>
        <v>0</v>
      </c>
      <c r="O5" s="223">
        <f>COUNTA(E7:HT7)</f>
        <v>2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/>
      <c r="I7" s="358"/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709</v>
      </c>
      <c r="C12" s="237"/>
      <c r="D12" s="238"/>
      <c r="E12" s="246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 t="s">
        <v>273</v>
      </c>
      <c r="E13" s="246"/>
      <c r="F13" s="247" t="s">
        <v>239</v>
      </c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>
        <v>1.0</v>
      </c>
      <c r="E14" s="246"/>
      <c r="F14" s="247"/>
      <c r="G14" s="247" t="s">
        <v>239</v>
      </c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238"/>
      <c r="E15" s="246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/>
      <c r="E16" s="246"/>
      <c r="F16" s="247"/>
      <c r="G16" s="247"/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27"/>
      <c r="F17" s="247"/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/>
      <c r="E18" s="246"/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710</v>
      </c>
      <c r="E30" s="266"/>
      <c r="G30" s="247" t="s">
        <v>239</v>
      </c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 t="s">
        <v>273</v>
      </c>
      <c r="E31" s="269"/>
      <c r="F31" s="247" t="s">
        <v>239</v>
      </c>
      <c r="G31" s="247"/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 t="s">
        <v>387</v>
      </c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70"/>
      <c r="C36" s="271"/>
      <c r="D36" s="272" t="s">
        <v>388</v>
      </c>
      <c r="E36" s="273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55" t="s">
        <v>257</v>
      </c>
      <c r="B37" s="276" t="s">
        <v>258</v>
      </c>
      <c r="C37" s="179"/>
      <c r="D37" s="180"/>
      <c r="E37" s="277"/>
      <c r="F37" s="384" t="s">
        <v>29</v>
      </c>
      <c r="G37" s="384" t="s">
        <v>103</v>
      </c>
      <c r="H37" s="384"/>
      <c r="I37" s="384"/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5"/>
      <c r="U37" s="210"/>
      <c r="V37" s="210"/>
      <c r="W37" s="210"/>
      <c r="X37" s="210"/>
      <c r="Y37" s="210"/>
      <c r="Z37" s="210"/>
    </row>
    <row r="38" ht="13.5" customHeight="1">
      <c r="A38" s="262"/>
      <c r="B38" s="281" t="s">
        <v>259</v>
      </c>
      <c r="C38" s="11"/>
      <c r="D38" s="12"/>
      <c r="E38" s="282"/>
      <c r="F38" s="350" t="s">
        <v>260</v>
      </c>
      <c r="G38" s="350" t="s">
        <v>260</v>
      </c>
      <c r="H38" s="350"/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86"/>
      <c r="U38" s="210"/>
      <c r="V38" s="210"/>
      <c r="W38" s="210"/>
      <c r="X38" s="210"/>
      <c r="Y38" s="210"/>
      <c r="Z38" s="210"/>
    </row>
    <row r="39" ht="13.5" customHeight="1">
      <c r="A39" s="262"/>
      <c r="B39" s="285" t="s">
        <v>261</v>
      </c>
      <c r="C39" s="11"/>
      <c r="D39" s="12"/>
      <c r="E39" s="286"/>
      <c r="F39" s="287">
        <v>39139.0</v>
      </c>
      <c r="G39" s="287">
        <v>39139.0</v>
      </c>
      <c r="H39" s="287"/>
      <c r="I39" s="287"/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8"/>
      <c r="U39" s="210"/>
      <c r="V39" s="210"/>
      <c r="W39" s="210"/>
      <c r="X39" s="210"/>
      <c r="Y39" s="210"/>
      <c r="Z39" s="210"/>
    </row>
    <row r="40" ht="69.0" customHeight="1">
      <c r="A40" s="387"/>
      <c r="B40" s="290" t="s">
        <v>262</v>
      </c>
      <c r="C40" s="191"/>
      <c r="D40" s="192"/>
      <c r="E40" s="291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4"/>
      <c r="U40" s="210"/>
      <c r="V40" s="210"/>
      <c r="W40" s="210"/>
      <c r="X40" s="210"/>
      <c r="Y40" s="210"/>
      <c r="Z40" s="210"/>
    </row>
    <row r="41" ht="9.75" customHeight="1">
      <c r="A41" s="388"/>
      <c r="B41" s="226"/>
      <c r="C41" s="210"/>
      <c r="D41" s="227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ht="13.5" customHeight="1">
      <c r="A42" s="210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9:D39"/>
    <mergeCell ref="B40:D40"/>
    <mergeCell ref="A5:B5"/>
    <mergeCell ref="C5:E5"/>
    <mergeCell ref="F5:K5"/>
    <mergeCell ref="O5:T5"/>
    <mergeCell ref="D17:E17"/>
    <mergeCell ref="B37:D37"/>
    <mergeCell ref="B38:D38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704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705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698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COUNTIF(F38:HQ38,"P")</f>
        <v>3</v>
      </c>
      <c r="B5" s="124"/>
      <c r="C5" s="223">
        <f>COUNTIF(F38:HQ38,"F")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COUNTIF(E37:HQ37,"N")</f>
        <v>1</v>
      </c>
      <c r="M5" s="224">
        <f>COUNTIF(E37:HQ37,"A")</f>
        <v>2</v>
      </c>
      <c r="N5" s="224">
        <f>COUNTIF(E37:HQ37,"B")</f>
        <v>0</v>
      </c>
      <c r="O5" s="223">
        <f>COUNTA(E7:HT7)</f>
        <v>3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 t="s">
        <v>215</v>
      </c>
      <c r="I7" s="358"/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 t="s">
        <v>436</v>
      </c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/>
      <c r="C12" s="237"/>
      <c r="D12" s="238" t="s">
        <v>273</v>
      </c>
      <c r="E12" s="246"/>
      <c r="F12" s="247" t="s">
        <v>239</v>
      </c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>
        <v>1.0</v>
      </c>
      <c r="E13" s="246"/>
      <c r="F13" s="247"/>
      <c r="G13" s="247" t="s">
        <v>239</v>
      </c>
      <c r="H13" s="247" t="s">
        <v>239</v>
      </c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 t="s">
        <v>712</v>
      </c>
      <c r="C14" s="237"/>
      <c r="D14" s="238"/>
      <c r="E14" s="246"/>
      <c r="F14" s="247"/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238" t="s">
        <v>273</v>
      </c>
      <c r="E15" s="246"/>
      <c r="F15" s="247"/>
      <c r="G15" s="247" t="s">
        <v>239</v>
      </c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 t="s">
        <v>443</v>
      </c>
      <c r="E16" s="246"/>
      <c r="F16" s="247"/>
      <c r="G16" s="247"/>
      <c r="H16" s="247" t="s">
        <v>239</v>
      </c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27"/>
      <c r="F17" s="247"/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/>
      <c r="E18" s="246"/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713</v>
      </c>
      <c r="E30" s="266"/>
      <c r="F30" s="247"/>
      <c r="H30" s="247" t="s">
        <v>239</v>
      </c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 t="s">
        <v>273</v>
      </c>
      <c r="E31" s="269"/>
      <c r="F31" s="247" t="s">
        <v>239</v>
      </c>
      <c r="G31" s="247" t="s">
        <v>239</v>
      </c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/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70"/>
      <c r="C36" s="271"/>
      <c r="D36" s="272"/>
      <c r="E36" s="273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55" t="s">
        <v>257</v>
      </c>
      <c r="B37" s="276" t="s">
        <v>258</v>
      </c>
      <c r="C37" s="179"/>
      <c r="D37" s="180"/>
      <c r="E37" s="277"/>
      <c r="F37" s="384" t="s">
        <v>29</v>
      </c>
      <c r="G37" s="384" t="s">
        <v>29</v>
      </c>
      <c r="H37" s="384" t="s">
        <v>103</v>
      </c>
      <c r="I37" s="384"/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5"/>
      <c r="U37" s="210"/>
      <c r="V37" s="210"/>
      <c r="W37" s="210"/>
      <c r="X37" s="210"/>
      <c r="Y37" s="210"/>
      <c r="Z37" s="210"/>
    </row>
    <row r="38" ht="13.5" customHeight="1">
      <c r="A38" s="262"/>
      <c r="B38" s="281" t="s">
        <v>259</v>
      </c>
      <c r="C38" s="11"/>
      <c r="D38" s="12"/>
      <c r="E38" s="282"/>
      <c r="F38" s="350" t="s">
        <v>260</v>
      </c>
      <c r="G38" s="350" t="s">
        <v>260</v>
      </c>
      <c r="H38" s="350" t="s">
        <v>260</v>
      </c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86"/>
      <c r="U38" s="210"/>
      <c r="V38" s="210"/>
      <c r="W38" s="210"/>
      <c r="X38" s="210"/>
      <c r="Y38" s="210"/>
      <c r="Z38" s="210"/>
    </row>
    <row r="39" ht="13.5" customHeight="1">
      <c r="A39" s="262"/>
      <c r="B39" s="285" t="s">
        <v>261</v>
      </c>
      <c r="C39" s="11"/>
      <c r="D39" s="12"/>
      <c r="E39" s="286"/>
      <c r="F39" s="287">
        <v>39139.0</v>
      </c>
      <c r="G39" s="287">
        <v>39139.0</v>
      </c>
      <c r="H39" s="287">
        <v>39140.0</v>
      </c>
      <c r="I39" s="287"/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8"/>
      <c r="U39" s="210"/>
      <c r="V39" s="210"/>
      <c r="W39" s="210"/>
      <c r="X39" s="210"/>
      <c r="Y39" s="210"/>
      <c r="Z39" s="210"/>
    </row>
    <row r="40" ht="69.0" customHeight="1">
      <c r="A40" s="387"/>
      <c r="B40" s="290" t="s">
        <v>262</v>
      </c>
      <c r="C40" s="191"/>
      <c r="D40" s="192"/>
      <c r="E40" s="291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4"/>
      <c r="U40" s="210"/>
      <c r="V40" s="210"/>
      <c r="W40" s="210"/>
      <c r="X40" s="210"/>
      <c r="Y40" s="210"/>
      <c r="Z40" s="210"/>
    </row>
    <row r="41" ht="9.75" customHeight="1">
      <c r="A41" s="388"/>
      <c r="B41" s="226"/>
      <c r="C41" s="210"/>
      <c r="D41" s="227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ht="13.5" customHeight="1">
      <c r="A42" s="210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9:D39"/>
    <mergeCell ref="B40:D40"/>
    <mergeCell ref="A5:B5"/>
    <mergeCell ref="C5:E5"/>
    <mergeCell ref="F5:K5"/>
    <mergeCell ref="O5:T5"/>
    <mergeCell ref="D17:E17"/>
    <mergeCell ref="B37:D37"/>
    <mergeCell ref="B38:D38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704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705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698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COUNTIF(F38:HQ38,"P")</f>
        <v>4</v>
      </c>
      <c r="B5" s="124"/>
      <c r="C5" s="223">
        <f>COUNTIF(F38:HQ38,"F")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COUNTIF(E37:HQ37,"N")</f>
        <v>3</v>
      </c>
      <c r="M5" s="224">
        <f>COUNTIF(E37:HQ37,"A")</f>
        <v>1</v>
      </c>
      <c r="N5" s="224">
        <f>COUNTIF(E37:HQ37,"B")</f>
        <v>0</v>
      </c>
      <c r="O5" s="223">
        <f>COUNTA(E7:HT7)</f>
        <v>4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 t="s">
        <v>215</v>
      </c>
      <c r="I7" s="358" t="s">
        <v>216</v>
      </c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714</v>
      </c>
      <c r="C12" s="237"/>
      <c r="D12" s="238"/>
      <c r="E12" s="246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 t="s">
        <v>273</v>
      </c>
      <c r="E13" s="246"/>
      <c r="F13" s="247" t="s">
        <v>239</v>
      </c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>
        <v>1.0</v>
      </c>
      <c r="E14" s="246"/>
      <c r="F14" s="247"/>
      <c r="G14" s="247" t="s">
        <v>239</v>
      </c>
      <c r="H14" s="247" t="s">
        <v>239</v>
      </c>
      <c r="I14" s="247" t="s">
        <v>239</v>
      </c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 t="s">
        <v>296</v>
      </c>
      <c r="C15" s="237"/>
      <c r="D15" s="238"/>
      <c r="E15" s="246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 t="s">
        <v>273</v>
      </c>
      <c r="E16" s="246"/>
      <c r="F16" s="247"/>
      <c r="G16" s="247" t="s">
        <v>239</v>
      </c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27">
        <v>1.0</v>
      </c>
      <c r="F17" s="247"/>
      <c r="G17" s="247"/>
      <c r="H17" s="247" t="s">
        <v>239</v>
      </c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>
        <v>2.0</v>
      </c>
      <c r="E18" s="246"/>
      <c r="F18" s="247"/>
      <c r="G18" s="247"/>
      <c r="H18" s="247"/>
      <c r="I18" s="247" t="s">
        <v>239</v>
      </c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715</v>
      </c>
      <c r="E30" s="266"/>
      <c r="F30" s="247" t="s">
        <v>92</v>
      </c>
      <c r="H30" s="247"/>
      <c r="I30" s="247" t="s">
        <v>239</v>
      </c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 t="s">
        <v>716</v>
      </c>
      <c r="E31" s="269"/>
      <c r="F31" s="247" t="s">
        <v>239</v>
      </c>
      <c r="G31" s="247" t="s">
        <v>239</v>
      </c>
      <c r="H31" s="247" t="s">
        <v>239</v>
      </c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 t="s">
        <v>387</v>
      </c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70"/>
      <c r="C36" s="271"/>
      <c r="D36" s="272" t="s">
        <v>388</v>
      </c>
      <c r="E36" s="273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55" t="s">
        <v>257</v>
      </c>
      <c r="B37" s="276" t="s">
        <v>258</v>
      </c>
      <c r="C37" s="179"/>
      <c r="D37" s="180"/>
      <c r="E37" s="277"/>
      <c r="F37" s="384" t="s">
        <v>29</v>
      </c>
      <c r="G37" s="384" t="s">
        <v>103</v>
      </c>
      <c r="H37" s="384" t="s">
        <v>103</v>
      </c>
      <c r="I37" s="384" t="s">
        <v>103</v>
      </c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5"/>
      <c r="U37" s="210"/>
      <c r="V37" s="210"/>
      <c r="W37" s="210"/>
      <c r="X37" s="210"/>
      <c r="Y37" s="210"/>
      <c r="Z37" s="210"/>
    </row>
    <row r="38" ht="13.5" customHeight="1">
      <c r="A38" s="262"/>
      <c r="B38" s="281" t="s">
        <v>259</v>
      </c>
      <c r="C38" s="11"/>
      <c r="D38" s="12"/>
      <c r="E38" s="282"/>
      <c r="F38" s="350" t="s">
        <v>260</v>
      </c>
      <c r="G38" s="350" t="s">
        <v>260</v>
      </c>
      <c r="H38" s="350" t="s">
        <v>260</v>
      </c>
      <c r="I38" s="350" t="s">
        <v>260</v>
      </c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86"/>
      <c r="U38" s="210"/>
      <c r="V38" s="210"/>
      <c r="W38" s="210"/>
      <c r="X38" s="210"/>
      <c r="Y38" s="210"/>
      <c r="Z38" s="210"/>
    </row>
    <row r="39" ht="13.5" customHeight="1">
      <c r="A39" s="262"/>
      <c r="B39" s="285" t="s">
        <v>261</v>
      </c>
      <c r="C39" s="11"/>
      <c r="D39" s="12"/>
      <c r="E39" s="286"/>
      <c r="F39" s="287">
        <v>39139.0</v>
      </c>
      <c r="G39" s="287">
        <v>39139.0</v>
      </c>
      <c r="H39" s="287">
        <v>39140.0</v>
      </c>
      <c r="I39" s="287">
        <v>39141.0</v>
      </c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8"/>
      <c r="U39" s="210"/>
      <c r="V39" s="210"/>
      <c r="W39" s="210"/>
      <c r="X39" s="210"/>
      <c r="Y39" s="210"/>
      <c r="Z39" s="210"/>
    </row>
    <row r="40" ht="69.0" customHeight="1">
      <c r="A40" s="387"/>
      <c r="B40" s="290" t="s">
        <v>262</v>
      </c>
      <c r="C40" s="191"/>
      <c r="D40" s="192"/>
      <c r="E40" s="291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4"/>
      <c r="U40" s="210"/>
      <c r="V40" s="210"/>
      <c r="W40" s="210"/>
      <c r="X40" s="210"/>
      <c r="Y40" s="210"/>
      <c r="Z40" s="210"/>
    </row>
    <row r="41" ht="9.75" customHeight="1">
      <c r="A41" s="388"/>
      <c r="B41" s="226"/>
      <c r="C41" s="210"/>
      <c r="D41" s="227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ht="13.5" customHeight="1">
      <c r="A42" s="210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9:D39"/>
    <mergeCell ref="B40:D40"/>
    <mergeCell ref="A5:B5"/>
    <mergeCell ref="C5:E5"/>
    <mergeCell ref="F5:K5"/>
    <mergeCell ref="O5:T5"/>
    <mergeCell ref="D17:E17"/>
    <mergeCell ref="B37:D37"/>
    <mergeCell ref="B38:D38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704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705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698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COUNTIF(F38:HQ38,"P")</f>
        <v>9</v>
      </c>
      <c r="B5" s="124"/>
      <c r="C5" s="223">
        <f>COUNTIF(F38:HQ38,"F")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COUNTIF(E37:HQ37,"N")</f>
        <v>6</v>
      </c>
      <c r="M5" s="224">
        <f>COUNTIF(E37:HQ37,"A")</f>
        <v>2</v>
      </c>
      <c r="N5" s="224">
        <f>COUNTIF(E37:HQ37,"B")</f>
        <v>1</v>
      </c>
      <c r="O5" s="223">
        <f>COUNTA(E7:HT7)</f>
        <v>9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 t="s">
        <v>215</v>
      </c>
      <c r="I7" s="358" t="s">
        <v>216</v>
      </c>
      <c r="J7" s="358" t="s">
        <v>217</v>
      </c>
      <c r="K7" s="358" t="s">
        <v>218</v>
      </c>
      <c r="L7" s="358" t="s">
        <v>219</v>
      </c>
      <c r="M7" s="358" t="s">
        <v>220</v>
      </c>
      <c r="N7" s="358" t="s">
        <v>221</v>
      </c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707</v>
      </c>
      <c r="C12" s="237"/>
      <c r="D12" s="238"/>
      <c r="E12" s="246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 t="s">
        <v>402</v>
      </c>
      <c r="E13" s="246"/>
      <c r="F13" s="247" t="s">
        <v>239</v>
      </c>
      <c r="G13" s="247"/>
      <c r="H13" s="247"/>
      <c r="I13" s="247" t="s">
        <v>239</v>
      </c>
      <c r="J13" s="247"/>
      <c r="K13" s="247"/>
      <c r="L13" s="247" t="s">
        <v>239</v>
      </c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 t="s">
        <v>404</v>
      </c>
      <c r="E14" s="246"/>
      <c r="F14" s="247"/>
      <c r="G14" s="247" t="s">
        <v>239</v>
      </c>
      <c r="H14" s="247"/>
      <c r="I14" s="247"/>
      <c r="J14" s="247" t="s">
        <v>239</v>
      </c>
      <c r="K14" s="247"/>
      <c r="L14" s="247"/>
      <c r="M14" s="247" t="s">
        <v>239</v>
      </c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238" t="s">
        <v>403</v>
      </c>
      <c r="E15" s="246"/>
      <c r="F15" s="247"/>
      <c r="G15" s="247"/>
      <c r="H15" s="247" t="s">
        <v>239</v>
      </c>
      <c r="I15" s="247"/>
      <c r="J15" s="247"/>
      <c r="K15" s="247" t="s">
        <v>239</v>
      </c>
      <c r="L15" s="247"/>
      <c r="M15" s="247"/>
      <c r="N15" s="247" t="s">
        <v>239</v>
      </c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 t="s">
        <v>717</v>
      </c>
      <c r="C16" s="237"/>
      <c r="D16" s="238"/>
      <c r="E16" s="246"/>
      <c r="F16" s="247"/>
      <c r="G16" s="247"/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27" t="s">
        <v>718</v>
      </c>
      <c r="F17" s="247" t="s">
        <v>239</v>
      </c>
      <c r="G17" s="247" t="s">
        <v>239</v>
      </c>
      <c r="H17" s="247" t="s">
        <v>239</v>
      </c>
      <c r="I17" s="351"/>
      <c r="J17" s="351"/>
      <c r="K17" s="351"/>
      <c r="L17" s="351"/>
      <c r="M17" s="351"/>
      <c r="N17" s="351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 t="s">
        <v>719</v>
      </c>
      <c r="E18" s="246"/>
      <c r="F18" s="247"/>
      <c r="G18" s="247"/>
      <c r="H18" s="247"/>
      <c r="I18" s="247" t="s">
        <v>239</v>
      </c>
      <c r="J18" s="247" t="s">
        <v>239</v>
      </c>
      <c r="K18" s="247" t="s">
        <v>239</v>
      </c>
      <c r="L18" s="247" t="s">
        <v>239</v>
      </c>
      <c r="M18" s="247" t="s">
        <v>239</v>
      </c>
      <c r="N18" s="247" t="s">
        <v>239</v>
      </c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 t="s">
        <v>720</v>
      </c>
      <c r="C19" s="237"/>
      <c r="D19" s="238"/>
      <c r="E19" s="246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 t="s">
        <v>273</v>
      </c>
      <c r="E20" s="246"/>
      <c r="F20" s="247" t="s">
        <v>239</v>
      </c>
      <c r="G20" s="247" t="s">
        <v>239</v>
      </c>
      <c r="H20" s="247" t="s">
        <v>239</v>
      </c>
      <c r="I20" s="247" t="s">
        <v>239</v>
      </c>
      <c r="J20" s="247" t="s">
        <v>239</v>
      </c>
      <c r="K20" s="247" t="s">
        <v>239</v>
      </c>
      <c r="L20" s="351"/>
      <c r="M20" s="351"/>
      <c r="N20" s="351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 t="s">
        <v>443</v>
      </c>
      <c r="E21" s="246"/>
      <c r="F21" s="247"/>
      <c r="G21" s="247"/>
      <c r="H21" s="247"/>
      <c r="I21" s="247"/>
      <c r="J21" s="247"/>
      <c r="K21" s="247"/>
      <c r="L21" s="247" t="s">
        <v>239</v>
      </c>
      <c r="M21" s="247" t="s">
        <v>239</v>
      </c>
      <c r="N21" s="247" t="s">
        <v>239</v>
      </c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722</v>
      </c>
      <c r="E30" s="266"/>
      <c r="F30" s="247" t="s">
        <v>239</v>
      </c>
      <c r="G30" s="247" t="s">
        <v>239</v>
      </c>
      <c r="H30" s="247" t="s">
        <v>239</v>
      </c>
      <c r="I30" s="247" t="s">
        <v>239</v>
      </c>
      <c r="J30" s="247" t="s">
        <v>239</v>
      </c>
      <c r="K30" s="247" t="s">
        <v>239</v>
      </c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 t="s">
        <v>723</v>
      </c>
      <c r="E31" s="269"/>
      <c r="F31" s="247"/>
      <c r="G31" s="247"/>
      <c r="H31" s="247"/>
      <c r="I31" s="247"/>
      <c r="J31" s="247"/>
      <c r="K31" s="247"/>
      <c r="L31" s="247" t="s">
        <v>239</v>
      </c>
      <c r="M31" s="247" t="s">
        <v>239</v>
      </c>
      <c r="N31" s="247" t="s">
        <v>239</v>
      </c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 t="s">
        <v>387</v>
      </c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70"/>
      <c r="C36" s="271"/>
      <c r="D36" s="272" t="s">
        <v>388</v>
      </c>
      <c r="E36" s="273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55" t="s">
        <v>257</v>
      </c>
      <c r="B37" s="276" t="s">
        <v>258</v>
      </c>
      <c r="C37" s="179"/>
      <c r="D37" s="180"/>
      <c r="E37" s="277"/>
      <c r="F37" s="384" t="s">
        <v>29</v>
      </c>
      <c r="G37" s="384" t="s">
        <v>103</v>
      </c>
      <c r="H37" s="384" t="s">
        <v>103</v>
      </c>
      <c r="I37" s="384" t="s">
        <v>103</v>
      </c>
      <c r="J37" s="384" t="s">
        <v>103</v>
      </c>
      <c r="K37" s="384" t="s">
        <v>104</v>
      </c>
      <c r="L37" s="384" t="s">
        <v>29</v>
      </c>
      <c r="M37" s="384" t="s">
        <v>103</v>
      </c>
      <c r="N37" s="384" t="s">
        <v>103</v>
      </c>
      <c r="O37" s="384"/>
      <c r="P37" s="384"/>
      <c r="Q37" s="384"/>
      <c r="R37" s="384"/>
      <c r="S37" s="384"/>
      <c r="T37" s="385"/>
      <c r="U37" s="210"/>
      <c r="V37" s="210"/>
      <c r="W37" s="210"/>
      <c r="X37" s="210"/>
      <c r="Y37" s="210"/>
      <c r="Z37" s="210"/>
    </row>
    <row r="38" ht="13.5" customHeight="1">
      <c r="A38" s="262"/>
      <c r="B38" s="281" t="s">
        <v>259</v>
      </c>
      <c r="C38" s="11"/>
      <c r="D38" s="12"/>
      <c r="E38" s="282"/>
      <c r="F38" s="350" t="s">
        <v>260</v>
      </c>
      <c r="G38" s="350" t="s">
        <v>260</v>
      </c>
      <c r="H38" s="350" t="s">
        <v>260</v>
      </c>
      <c r="I38" s="350" t="s">
        <v>260</v>
      </c>
      <c r="J38" s="350" t="s">
        <v>260</v>
      </c>
      <c r="K38" s="350" t="s">
        <v>260</v>
      </c>
      <c r="L38" s="350" t="s">
        <v>260</v>
      </c>
      <c r="M38" s="350" t="s">
        <v>260</v>
      </c>
      <c r="N38" s="350" t="s">
        <v>260</v>
      </c>
      <c r="O38" s="350"/>
      <c r="P38" s="350"/>
      <c r="Q38" s="350"/>
      <c r="R38" s="350"/>
      <c r="S38" s="350"/>
      <c r="T38" s="386"/>
      <c r="U38" s="210"/>
      <c r="V38" s="210"/>
      <c r="W38" s="210"/>
      <c r="X38" s="210"/>
      <c r="Y38" s="210"/>
      <c r="Z38" s="210"/>
    </row>
    <row r="39" ht="13.5" customHeight="1">
      <c r="A39" s="262"/>
      <c r="B39" s="285" t="s">
        <v>261</v>
      </c>
      <c r="C39" s="11"/>
      <c r="D39" s="12"/>
      <c r="E39" s="286"/>
      <c r="F39" s="287">
        <v>39139.0</v>
      </c>
      <c r="G39" s="287">
        <v>39139.0</v>
      </c>
      <c r="H39" s="287">
        <v>39140.0</v>
      </c>
      <c r="I39" s="287">
        <v>39141.0</v>
      </c>
      <c r="J39" s="287">
        <v>39142.0</v>
      </c>
      <c r="K39" s="287">
        <v>39143.0</v>
      </c>
      <c r="L39" s="287">
        <v>39144.0</v>
      </c>
      <c r="M39" s="287">
        <v>39145.0</v>
      </c>
      <c r="N39" s="287">
        <v>39146.0</v>
      </c>
      <c r="O39" s="287"/>
      <c r="P39" s="287"/>
      <c r="Q39" s="287"/>
      <c r="R39" s="287"/>
      <c r="S39" s="287"/>
      <c r="T39" s="288"/>
      <c r="U39" s="210"/>
      <c r="V39" s="210"/>
      <c r="W39" s="210"/>
      <c r="X39" s="210"/>
      <c r="Y39" s="210"/>
      <c r="Z39" s="210"/>
    </row>
    <row r="40" ht="69.0" customHeight="1">
      <c r="A40" s="387"/>
      <c r="B40" s="290" t="s">
        <v>262</v>
      </c>
      <c r="C40" s="191"/>
      <c r="D40" s="192"/>
      <c r="E40" s="291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4"/>
      <c r="U40" s="210"/>
      <c r="V40" s="210"/>
      <c r="W40" s="210"/>
      <c r="X40" s="210"/>
      <c r="Y40" s="210"/>
      <c r="Z40" s="210"/>
    </row>
    <row r="41" ht="9.75" customHeight="1">
      <c r="A41" s="388"/>
      <c r="B41" s="226"/>
      <c r="C41" s="210"/>
      <c r="D41" s="227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ht="13.5" customHeight="1">
      <c r="A42" s="210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9:D39"/>
    <mergeCell ref="B40:D40"/>
    <mergeCell ref="A5:B5"/>
    <mergeCell ref="C5:E5"/>
    <mergeCell ref="F5:K5"/>
    <mergeCell ref="O5:T5"/>
    <mergeCell ref="D17:E17"/>
    <mergeCell ref="B37:D37"/>
    <mergeCell ref="B38:D38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704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705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698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COUNTIF(F38:HQ38,"P")</f>
        <v>3</v>
      </c>
      <c r="B5" s="124"/>
      <c r="C5" s="223">
        <f>COUNTIF(F38:HQ38,"F")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COUNTIF(E37:HQ37,"N")</f>
        <v>2</v>
      </c>
      <c r="M5" s="224">
        <f>COUNTIF(E37:HQ37,"A")</f>
        <v>1</v>
      </c>
      <c r="N5" s="224">
        <f>COUNTIF(E37:HQ37,"B")</f>
        <v>0</v>
      </c>
      <c r="O5" s="223">
        <f>COUNTA(E7:HT7)</f>
        <v>3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 t="s">
        <v>215</v>
      </c>
      <c r="I7" s="358"/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 t="s">
        <v>721</v>
      </c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/>
      <c r="C12" s="237"/>
      <c r="D12" s="238" t="s">
        <v>273</v>
      </c>
      <c r="E12" s="246"/>
      <c r="F12" s="247" t="s">
        <v>239</v>
      </c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 t="s">
        <v>443</v>
      </c>
      <c r="E13" s="246"/>
      <c r="F13" s="247"/>
      <c r="G13" s="247" t="s">
        <v>239</v>
      </c>
      <c r="H13" s="247" t="s">
        <v>239</v>
      </c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 t="s">
        <v>395</v>
      </c>
      <c r="C14" s="237"/>
      <c r="D14" s="238"/>
      <c r="E14" s="246"/>
      <c r="F14" s="247"/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238" t="s">
        <v>502</v>
      </c>
      <c r="E15" s="246"/>
      <c r="F15" s="247"/>
      <c r="G15" s="247" t="s">
        <v>239</v>
      </c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 t="s">
        <v>503</v>
      </c>
      <c r="E16" s="246"/>
      <c r="F16" s="247"/>
      <c r="G16" s="247"/>
      <c r="H16" s="247" t="s">
        <v>239</v>
      </c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27"/>
      <c r="F17" s="247"/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/>
      <c r="E18" s="246"/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724</v>
      </c>
      <c r="E30" s="266"/>
      <c r="F30" s="247"/>
      <c r="G30" s="247" t="s">
        <v>239</v>
      </c>
      <c r="H30" s="247" t="s">
        <v>239</v>
      </c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 t="s">
        <v>273</v>
      </c>
      <c r="E31" s="269"/>
      <c r="F31" s="247" t="s">
        <v>239</v>
      </c>
      <c r="G31" s="247"/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 t="s">
        <v>387</v>
      </c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70"/>
      <c r="C36" s="271"/>
      <c r="D36" s="272" t="s">
        <v>388</v>
      </c>
      <c r="E36" s="273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55" t="s">
        <v>257</v>
      </c>
      <c r="B37" s="276" t="s">
        <v>258</v>
      </c>
      <c r="C37" s="179"/>
      <c r="D37" s="180"/>
      <c r="E37" s="277"/>
      <c r="F37" s="384" t="s">
        <v>29</v>
      </c>
      <c r="G37" s="384" t="s">
        <v>103</v>
      </c>
      <c r="H37" s="384" t="s">
        <v>103</v>
      </c>
      <c r="I37" s="384"/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5"/>
      <c r="U37" s="210"/>
      <c r="V37" s="210"/>
      <c r="W37" s="210"/>
      <c r="X37" s="210"/>
      <c r="Y37" s="210"/>
      <c r="Z37" s="210"/>
    </row>
    <row r="38" ht="13.5" customHeight="1">
      <c r="A38" s="262"/>
      <c r="B38" s="281" t="s">
        <v>259</v>
      </c>
      <c r="C38" s="11"/>
      <c r="D38" s="12"/>
      <c r="E38" s="282"/>
      <c r="F38" s="350" t="s">
        <v>260</v>
      </c>
      <c r="G38" s="350" t="s">
        <v>260</v>
      </c>
      <c r="H38" s="350" t="s">
        <v>260</v>
      </c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86"/>
      <c r="U38" s="210"/>
      <c r="V38" s="210"/>
      <c r="W38" s="210"/>
      <c r="X38" s="210"/>
      <c r="Y38" s="210"/>
      <c r="Z38" s="210"/>
    </row>
    <row r="39" ht="13.5" customHeight="1">
      <c r="A39" s="262"/>
      <c r="B39" s="285" t="s">
        <v>261</v>
      </c>
      <c r="C39" s="11"/>
      <c r="D39" s="12"/>
      <c r="E39" s="286"/>
      <c r="F39" s="287">
        <v>39139.0</v>
      </c>
      <c r="G39" s="287">
        <v>39139.0</v>
      </c>
      <c r="H39" s="287">
        <v>39140.0</v>
      </c>
      <c r="I39" s="287"/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8"/>
      <c r="U39" s="210"/>
      <c r="V39" s="210"/>
      <c r="W39" s="210"/>
      <c r="X39" s="210"/>
      <c r="Y39" s="210"/>
      <c r="Z39" s="210"/>
    </row>
    <row r="40" ht="69.0" customHeight="1">
      <c r="A40" s="387"/>
      <c r="B40" s="290" t="s">
        <v>262</v>
      </c>
      <c r="C40" s="191"/>
      <c r="D40" s="192"/>
      <c r="E40" s="291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4"/>
      <c r="U40" s="210"/>
      <c r="V40" s="210"/>
      <c r="W40" s="210"/>
      <c r="X40" s="210"/>
      <c r="Y40" s="210"/>
      <c r="Z40" s="210"/>
    </row>
    <row r="41" ht="9.75" customHeight="1">
      <c r="A41" s="388"/>
      <c r="B41" s="226"/>
      <c r="C41" s="210"/>
      <c r="D41" s="227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ht="13.5" customHeight="1">
      <c r="A42" s="210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9:D39"/>
    <mergeCell ref="B40:D40"/>
    <mergeCell ref="A5:B5"/>
    <mergeCell ref="C5:E5"/>
    <mergeCell ref="F5:K5"/>
    <mergeCell ref="O5:T5"/>
    <mergeCell ref="D17:E17"/>
    <mergeCell ref="B37:D37"/>
    <mergeCell ref="B38:D38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704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705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698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COUNTIF(F38:HQ38,"P")</f>
        <v>2</v>
      </c>
      <c r="B5" s="124"/>
      <c r="C5" s="223">
        <f>COUNTIF(F38:HQ38,"F")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COUNTIF(E37:HQ37,"N")</f>
        <v>1</v>
      </c>
      <c r="M5" s="224">
        <f>COUNTIF(E37:HQ37,"A")</f>
        <v>1</v>
      </c>
      <c r="N5" s="224">
        <f>COUNTIF(E37:HQ37,"B")</f>
        <v>0</v>
      </c>
      <c r="O5" s="223">
        <f>COUNTA(E7:HT7)</f>
        <v>2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/>
      <c r="I7" s="358"/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 t="s">
        <v>725</v>
      </c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/>
      <c r="C12" s="237"/>
      <c r="D12" s="238" t="s">
        <v>273</v>
      </c>
      <c r="E12" s="246"/>
      <c r="F12" s="247" t="s">
        <v>239</v>
      </c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>
        <v>1.0</v>
      </c>
      <c r="E13" s="246"/>
      <c r="G13" s="247" t="s">
        <v>239</v>
      </c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47"/>
      <c r="X13" s="210"/>
      <c r="Y13" s="210"/>
      <c r="Z13" s="210"/>
    </row>
    <row r="14" ht="13.5" customHeight="1">
      <c r="A14" s="242"/>
      <c r="B14" s="236"/>
      <c r="C14" s="237"/>
      <c r="D14" s="238"/>
      <c r="E14" s="246"/>
      <c r="F14" s="247"/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238"/>
      <c r="E15" s="246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/>
      <c r="E16" s="246"/>
      <c r="F16" s="247"/>
      <c r="G16" s="247"/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27"/>
      <c r="F17" s="247"/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/>
      <c r="E18" s="246"/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360</v>
      </c>
      <c r="E30" s="266"/>
      <c r="G30" s="247" t="s">
        <v>239</v>
      </c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 t="s">
        <v>361</v>
      </c>
      <c r="E31" s="269"/>
      <c r="F31" s="247" t="s">
        <v>239</v>
      </c>
      <c r="G31" s="247"/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 t="s">
        <v>387</v>
      </c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70"/>
      <c r="C36" s="271"/>
      <c r="D36" s="272" t="s">
        <v>388</v>
      </c>
      <c r="E36" s="273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55" t="s">
        <v>257</v>
      </c>
      <c r="B37" s="276" t="s">
        <v>258</v>
      </c>
      <c r="C37" s="179"/>
      <c r="D37" s="180"/>
      <c r="E37" s="277"/>
      <c r="F37" s="384" t="s">
        <v>29</v>
      </c>
      <c r="G37" s="384" t="s">
        <v>103</v>
      </c>
      <c r="H37" s="384"/>
      <c r="I37" s="384"/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5"/>
      <c r="U37" s="210"/>
      <c r="V37" s="210"/>
      <c r="W37" s="210"/>
      <c r="X37" s="210"/>
      <c r="Y37" s="210"/>
      <c r="Z37" s="210"/>
    </row>
    <row r="38" ht="13.5" customHeight="1">
      <c r="A38" s="262"/>
      <c r="B38" s="281" t="s">
        <v>259</v>
      </c>
      <c r="C38" s="11"/>
      <c r="D38" s="12"/>
      <c r="E38" s="282"/>
      <c r="F38" s="350" t="s">
        <v>260</v>
      </c>
      <c r="G38" s="350" t="s">
        <v>260</v>
      </c>
      <c r="H38" s="350"/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86"/>
      <c r="U38" s="210"/>
      <c r="V38" s="210"/>
      <c r="W38" s="210"/>
      <c r="X38" s="210"/>
      <c r="Y38" s="210"/>
      <c r="Z38" s="210"/>
    </row>
    <row r="39" ht="13.5" customHeight="1">
      <c r="A39" s="262"/>
      <c r="B39" s="285" t="s">
        <v>261</v>
      </c>
      <c r="C39" s="11"/>
      <c r="D39" s="12"/>
      <c r="E39" s="286"/>
      <c r="F39" s="287">
        <v>39139.0</v>
      </c>
      <c r="G39" s="287">
        <v>39139.0</v>
      </c>
      <c r="H39" s="287"/>
      <c r="I39" s="287"/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8"/>
      <c r="U39" s="210"/>
      <c r="V39" s="210"/>
      <c r="W39" s="210"/>
      <c r="X39" s="210"/>
      <c r="Y39" s="210"/>
      <c r="Z39" s="210"/>
    </row>
    <row r="40" ht="69.0" customHeight="1">
      <c r="A40" s="387"/>
      <c r="B40" s="290" t="s">
        <v>262</v>
      </c>
      <c r="C40" s="191"/>
      <c r="D40" s="192"/>
      <c r="E40" s="291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4"/>
      <c r="U40" s="210"/>
      <c r="V40" s="210"/>
      <c r="W40" s="210"/>
      <c r="X40" s="210"/>
      <c r="Y40" s="210"/>
      <c r="Z40" s="210"/>
    </row>
    <row r="41" ht="9.75" customHeight="1">
      <c r="A41" s="388"/>
      <c r="B41" s="226"/>
      <c r="C41" s="210"/>
      <c r="D41" s="227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ht="13.5" customHeight="1">
      <c r="A42" s="210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9:D39"/>
    <mergeCell ref="B40:D40"/>
    <mergeCell ref="A5:B5"/>
    <mergeCell ref="C5:E5"/>
    <mergeCell ref="F5:K5"/>
    <mergeCell ref="O5:T5"/>
    <mergeCell ref="D17:E17"/>
    <mergeCell ref="B37:D37"/>
    <mergeCell ref="B38:D38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704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705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698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COUNTIF(F38:HQ38,"P")</f>
        <v>4</v>
      </c>
      <c r="B5" s="124"/>
      <c r="C5" s="223">
        <f>COUNTIF(F38:HQ38,"F")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COUNTIF(E37:HQ37,"N")</f>
        <v>3</v>
      </c>
      <c r="M5" s="224">
        <f>COUNTIF(E37:HQ37,"A")</f>
        <v>1</v>
      </c>
      <c r="N5" s="224">
        <f>COUNTIF(E37:HQ37,"B")</f>
        <v>0</v>
      </c>
      <c r="O5" s="223">
        <f>COUNTA(E7:HT7)</f>
        <v>4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 t="s">
        <v>215</v>
      </c>
      <c r="I7" s="358" t="s">
        <v>216</v>
      </c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725</v>
      </c>
      <c r="C12" s="237"/>
      <c r="D12" s="238"/>
      <c r="E12" s="246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 t="s">
        <v>273</v>
      </c>
      <c r="E13" s="246"/>
      <c r="F13" s="247" t="s">
        <v>239</v>
      </c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>
        <v>1.0</v>
      </c>
      <c r="E14" s="246"/>
      <c r="F14" s="247"/>
      <c r="G14" s="247" t="s">
        <v>239</v>
      </c>
      <c r="H14" s="247" t="s">
        <v>239</v>
      </c>
      <c r="I14" s="247" t="s">
        <v>239</v>
      </c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 t="s">
        <v>501</v>
      </c>
      <c r="C15" s="237"/>
      <c r="D15" s="238"/>
      <c r="E15" s="246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 t="s">
        <v>726</v>
      </c>
      <c r="E16" s="246"/>
      <c r="F16" s="247"/>
      <c r="G16" s="247" t="s">
        <v>239</v>
      </c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27" t="s">
        <v>502</v>
      </c>
      <c r="F17" s="247"/>
      <c r="G17" s="247"/>
      <c r="H17" s="247" t="s">
        <v>239</v>
      </c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 t="s">
        <v>727</v>
      </c>
      <c r="E18" s="246"/>
      <c r="F18" s="247"/>
      <c r="G18" s="247"/>
      <c r="H18" s="247"/>
      <c r="I18" s="247" t="s">
        <v>239</v>
      </c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728</v>
      </c>
      <c r="E30" s="266"/>
      <c r="G30" s="247" t="s">
        <v>239</v>
      </c>
      <c r="H30" s="247" t="s">
        <v>239</v>
      </c>
      <c r="I30" s="247" t="s">
        <v>239</v>
      </c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 t="s">
        <v>729</v>
      </c>
      <c r="E31" s="269"/>
      <c r="F31" s="247" t="s">
        <v>239</v>
      </c>
      <c r="G31" s="247"/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 t="s">
        <v>387</v>
      </c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70"/>
      <c r="C36" s="271"/>
      <c r="D36" s="272" t="s">
        <v>388</v>
      </c>
      <c r="E36" s="273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55" t="s">
        <v>257</v>
      </c>
      <c r="B37" s="276" t="s">
        <v>258</v>
      </c>
      <c r="C37" s="179"/>
      <c r="D37" s="180"/>
      <c r="E37" s="277"/>
      <c r="F37" s="384" t="s">
        <v>29</v>
      </c>
      <c r="G37" s="384" t="s">
        <v>103</v>
      </c>
      <c r="H37" s="384" t="s">
        <v>103</v>
      </c>
      <c r="I37" s="384" t="s">
        <v>103</v>
      </c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5"/>
      <c r="U37" s="210"/>
      <c r="V37" s="210"/>
      <c r="W37" s="210"/>
      <c r="X37" s="210"/>
      <c r="Y37" s="210"/>
      <c r="Z37" s="210"/>
    </row>
    <row r="38" ht="13.5" customHeight="1">
      <c r="A38" s="262"/>
      <c r="B38" s="281" t="s">
        <v>259</v>
      </c>
      <c r="C38" s="11"/>
      <c r="D38" s="12"/>
      <c r="E38" s="282"/>
      <c r="F38" s="350" t="s">
        <v>260</v>
      </c>
      <c r="G38" s="350" t="s">
        <v>260</v>
      </c>
      <c r="H38" s="350" t="s">
        <v>260</v>
      </c>
      <c r="I38" s="350" t="s">
        <v>260</v>
      </c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86"/>
      <c r="U38" s="210"/>
      <c r="V38" s="210"/>
      <c r="W38" s="210"/>
      <c r="X38" s="210"/>
      <c r="Y38" s="210"/>
      <c r="Z38" s="210"/>
    </row>
    <row r="39" ht="13.5" customHeight="1">
      <c r="A39" s="262"/>
      <c r="B39" s="285" t="s">
        <v>261</v>
      </c>
      <c r="C39" s="11"/>
      <c r="D39" s="12"/>
      <c r="E39" s="286"/>
      <c r="F39" s="287">
        <v>39139.0</v>
      </c>
      <c r="G39" s="287">
        <v>39139.0</v>
      </c>
      <c r="H39" s="287">
        <v>39140.0</v>
      </c>
      <c r="I39" s="287">
        <v>39141.0</v>
      </c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8"/>
      <c r="U39" s="210"/>
      <c r="V39" s="210"/>
      <c r="W39" s="210"/>
      <c r="X39" s="210"/>
      <c r="Y39" s="210"/>
      <c r="Z39" s="210"/>
    </row>
    <row r="40" ht="69.0" customHeight="1">
      <c r="A40" s="387"/>
      <c r="B40" s="290" t="s">
        <v>262</v>
      </c>
      <c r="C40" s="191"/>
      <c r="D40" s="192"/>
      <c r="E40" s="291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4"/>
      <c r="U40" s="210"/>
      <c r="V40" s="210"/>
      <c r="W40" s="210"/>
      <c r="X40" s="210"/>
      <c r="Y40" s="210"/>
      <c r="Z40" s="210"/>
    </row>
    <row r="41" ht="9.75" customHeight="1">
      <c r="A41" s="388"/>
      <c r="B41" s="226"/>
      <c r="C41" s="210"/>
      <c r="D41" s="227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ht="13.5" customHeight="1">
      <c r="A42" s="210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9:D39"/>
    <mergeCell ref="B40:D40"/>
    <mergeCell ref="A5:B5"/>
    <mergeCell ref="C5:E5"/>
    <mergeCell ref="F5:K5"/>
    <mergeCell ref="O5:T5"/>
    <mergeCell ref="D17:E17"/>
    <mergeCell ref="B37:D37"/>
    <mergeCell ref="B38:D38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704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705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698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COUNTIF(F38:HQ38,"P")</f>
        <v>3</v>
      </c>
      <c r="B5" s="124"/>
      <c r="C5" s="223">
        <f>COUNTIF(F38:HQ38,"F")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COUNTIF(E37:HQ37,"N")</f>
        <v>1</v>
      </c>
      <c r="M5" s="224">
        <f>COUNTIF(E37:HQ37,"A")</f>
        <v>2</v>
      </c>
      <c r="N5" s="224">
        <f>COUNTIF(E37:HQ37,"B")</f>
        <v>0</v>
      </c>
      <c r="O5" s="223">
        <f>COUNTA(E7:HT7)</f>
        <v>3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 t="s">
        <v>215</v>
      </c>
      <c r="I7" s="358"/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 t="s">
        <v>725</v>
      </c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/>
      <c r="C12" s="237"/>
      <c r="D12" s="238" t="s">
        <v>273</v>
      </c>
      <c r="E12" s="246"/>
      <c r="F12" s="247" t="s">
        <v>239</v>
      </c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>
        <v>1.0</v>
      </c>
      <c r="E13" s="464"/>
      <c r="F13" s="351"/>
      <c r="G13" s="247" t="s">
        <v>239</v>
      </c>
      <c r="H13" s="247" t="s">
        <v>239</v>
      </c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 t="s">
        <v>501</v>
      </c>
      <c r="C14" s="237"/>
      <c r="D14" s="238"/>
      <c r="E14" s="464"/>
      <c r="F14" s="351"/>
      <c r="G14" s="351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238" t="s">
        <v>730</v>
      </c>
      <c r="E15" s="464"/>
      <c r="F15" s="351"/>
      <c r="G15" s="247" t="s">
        <v>239</v>
      </c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 t="s">
        <v>731</v>
      </c>
      <c r="E16" s="464"/>
      <c r="F16" s="351"/>
      <c r="G16" s="351"/>
      <c r="H16" s="247" t="s">
        <v>239</v>
      </c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27"/>
      <c r="F17" s="351"/>
      <c r="G17" s="351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47"/>
      <c r="Y17" s="247"/>
      <c r="Z17" s="210"/>
    </row>
    <row r="18" ht="13.5" customHeight="1">
      <c r="A18" s="242"/>
      <c r="B18" s="236"/>
      <c r="C18" s="237"/>
      <c r="D18" s="238"/>
      <c r="E18" s="464"/>
      <c r="F18" s="351"/>
      <c r="G18" s="351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Z18" s="210"/>
    </row>
    <row r="19" ht="13.5" customHeight="1">
      <c r="A19" s="242"/>
      <c r="B19" s="236"/>
      <c r="C19" s="237"/>
      <c r="D19" s="238"/>
      <c r="E19" s="464"/>
      <c r="F19" s="351"/>
      <c r="G19" s="351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Z19" s="210"/>
    </row>
    <row r="20" ht="13.5" customHeight="1">
      <c r="A20" s="242"/>
      <c r="B20" s="236"/>
      <c r="C20" s="237"/>
      <c r="D20" s="238"/>
      <c r="E20" s="464"/>
      <c r="F20" s="351"/>
      <c r="G20" s="351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Z20" s="210"/>
    </row>
    <row r="21" ht="13.5" customHeight="1">
      <c r="A21" s="242"/>
      <c r="B21" s="236"/>
      <c r="C21" s="237"/>
      <c r="D21" s="238"/>
      <c r="E21" s="464"/>
      <c r="F21" s="351"/>
      <c r="G21" s="351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Z21" s="210"/>
    </row>
    <row r="22" ht="13.5" customHeight="1">
      <c r="A22" s="242"/>
      <c r="B22" s="236"/>
      <c r="C22" s="237"/>
      <c r="D22" s="238"/>
      <c r="E22" s="464"/>
      <c r="F22" s="351"/>
      <c r="G22" s="351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Y23" s="247"/>
      <c r="Z23" s="247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Y24" s="247"/>
      <c r="Z24" s="247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Y25" s="247"/>
      <c r="Z25" s="247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Y26" s="247"/>
      <c r="Z26" s="247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47"/>
      <c r="Z27" s="247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47"/>
      <c r="Z28" s="247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47"/>
      <c r="Z29" s="247"/>
    </row>
    <row r="30" ht="13.5" customHeight="1">
      <c r="A30" s="262"/>
      <c r="B30" s="267"/>
      <c r="C30" s="264"/>
      <c r="D30" s="265" t="s">
        <v>737</v>
      </c>
      <c r="E30" s="266"/>
      <c r="F30" s="247"/>
      <c r="H30" s="247" t="s">
        <v>239</v>
      </c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47"/>
      <c r="Z30" s="247"/>
    </row>
    <row r="31" ht="13.5" customHeight="1">
      <c r="A31" s="262"/>
      <c r="B31" s="267"/>
      <c r="C31" s="373"/>
      <c r="D31" s="265" t="s">
        <v>738</v>
      </c>
      <c r="E31" s="269"/>
      <c r="F31" s="247" t="s">
        <v>239</v>
      </c>
      <c r="G31" s="247" t="s">
        <v>239</v>
      </c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47"/>
      <c r="Z31" s="247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 t="s">
        <v>387</v>
      </c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70"/>
      <c r="C36" s="271"/>
      <c r="D36" s="272" t="s">
        <v>388</v>
      </c>
      <c r="E36" s="273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55" t="s">
        <v>257</v>
      </c>
      <c r="B37" s="276" t="s">
        <v>258</v>
      </c>
      <c r="C37" s="179"/>
      <c r="D37" s="180"/>
      <c r="E37" s="277"/>
      <c r="F37" s="384" t="s">
        <v>29</v>
      </c>
      <c r="G37" s="384" t="s">
        <v>29</v>
      </c>
      <c r="H37" s="384" t="s">
        <v>103</v>
      </c>
      <c r="I37" s="384"/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5"/>
      <c r="U37" s="210"/>
      <c r="V37" s="210"/>
      <c r="W37" s="210"/>
      <c r="X37" s="210"/>
      <c r="Y37" s="210"/>
      <c r="Z37" s="210"/>
    </row>
    <row r="38" ht="13.5" customHeight="1">
      <c r="A38" s="262"/>
      <c r="B38" s="281" t="s">
        <v>259</v>
      </c>
      <c r="C38" s="11"/>
      <c r="D38" s="12"/>
      <c r="E38" s="282"/>
      <c r="F38" s="350" t="s">
        <v>260</v>
      </c>
      <c r="G38" s="350" t="s">
        <v>260</v>
      </c>
      <c r="H38" s="350" t="s">
        <v>260</v>
      </c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86"/>
      <c r="U38" s="210"/>
      <c r="V38" s="210"/>
      <c r="W38" s="210"/>
      <c r="X38" s="210"/>
      <c r="Y38" s="210"/>
      <c r="Z38" s="210"/>
    </row>
    <row r="39" ht="13.5" customHeight="1">
      <c r="A39" s="262"/>
      <c r="B39" s="285" t="s">
        <v>261</v>
      </c>
      <c r="C39" s="11"/>
      <c r="D39" s="12"/>
      <c r="E39" s="286"/>
      <c r="F39" s="287">
        <v>39139.0</v>
      </c>
      <c r="G39" s="287">
        <v>39139.0</v>
      </c>
      <c r="H39" s="287">
        <v>39140.0</v>
      </c>
      <c r="I39" s="287"/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8"/>
      <c r="U39" s="210"/>
      <c r="V39" s="210"/>
      <c r="W39" s="210"/>
      <c r="X39" s="210"/>
      <c r="Y39" s="210"/>
      <c r="Z39" s="210"/>
    </row>
    <row r="40" ht="69.0" customHeight="1">
      <c r="A40" s="387"/>
      <c r="B40" s="290" t="s">
        <v>262</v>
      </c>
      <c r="C40" s="191"/>
      <c r="D40" s="192"/>
      <c r="E40" s="291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4"/>
      <c r="U40" s="210"/>
      <c r="V40" s="210"/>
      <c r="W40" s="210"/>
      <c r="X40" s="210"/>
      <c r="Y40" s="210"/>
      <c r="Z40" s="210"/>
    </row>
    <row r="41" ht="9.75" customHeight="1">
      <c r="A41" s="388"/>
      <c r="B41" s="226"/>
      <c r="C41" s="210"/>
      <c r="D41" s="227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ht="13.5" customHeight="1">
      <c r="A42" s="210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9:D39"/>
    <mergeCell ref="B40:D40"/>
    <mergeCell ref="A5:B5"/>
    <mergeCell ref="C5:E5"/>
    <mergeCell ref="F5:K5"/>
    <mergeCell ref="O5:T5"/>
    <mergeCell ref="D17:E17"/>
    <mergeCell ref="B37:D37"/>
    <mergeCell ref="B38:D38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704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705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698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COUNTIF(F38:HQ38,"P")</f>
        <v>11</v>
      </c>
      <c r="B5" s="124"/>
      <c r="C5" s="223">
        <f>COUNTIF(F38:HQ38,"F")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COUNTIF(E37:HQ37,"N")</f>
        <v>10</v>
      </c>
      <c r="M5" s="224">
        <f>COUNTIF(E37:HQ37,"A")</f>
        <v>1</v>
      </c>
      <c r="N5" s="224">
        <f>COUNTIF(E37:HQ37,"B")</f>
        <v>0</v>
      </c>
      <c r="O5" s="223">
        <f>COUNTA(E7:HT7)</f>
        <v>11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 t="s">
        <v>215</v>
      </c>
      <c r="I7" s="358" t="s">
        <v>216</v>
      </c>
      <c r="J7" s="358" t="s">
        <v>217</v>
      </c>
      <c r="K7" s="358" t="s">
        <v>218</v>
      </c>
      <c r="L7" s="358" t="s">
        <v>219</v>
      </c>
      <c r="M7" s="358" t="s">
        <v>220</v>
      </c>
      <c r="N7" s="358" t="s">
        <v>221</v>
      </c>
      <c r="O7" s="358" t="s">
        <v>222</v>
      </c>
      <c r="P7" s="358" t="s">
        <v>223</v>
      </c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721</v>
      </c>
      <c r="C12" s="237"/>
      <c r="D12" s="238"/>
      <c r="E12" s="246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 t="s">
        <v>273</v>
      </c>
      <c r="E13" s="246"/>
      <c r="F13" s="247" t="s">
        <v>239</v>
      </c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 t="s">
        <v>443</v>
      </c>
      <c r="E14" s="246"/>
      <c r="F14" s="247"/>
      <c r="G14" s="247" t="s">
        <v>239</v>
      </c>
      <c r="H14" s="247" t="s">
        <v>239</v>
      </c>
      <c r="I14" s="247" t="s">
        <v>239</v>
      </c>
      <c r="J14" s="247" t="s">
        <v>239</v>
      </c>
      <c r="K14" s="247" t="s">
        <v>239</v>
      </c>
      <c r="L14" s="247" t="s">
        <v>239</v>
      </c>
      <c r="M14" s="247" t="s">
        <v>239</v>
      </c>
      <c r="N14" s="247" t="s">
        <v>239</v>
      </c>
      <c r="O14" s="247" t="s">
        <v>239</v>
      </c>
      <c r="P14" s="247" t="s">
        <v>239</v>
      </c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 t="s">
        <v>395</v>
      </c>
      <c r="C15" s="237"/>
      <c r="D15" s="238"/>
      <c r="E15" s="246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 t="s">
        <v>502</v>
      </c>
      <c r="E16" s="246"/>
      <c r="F16" s="247"/>
      <c r="G16" s="247" t="s">
        <v>239</v>
      </c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27" t="s">
        <v>732</v>
      </c>
      <c r="F17" s="247"/>
      <c r="G17" s="247"/>
      <c r="H17" s="247" t="s">
        <v>239</v>
      </c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 t="s">
        <v>727</v>
      </c>
      <c r="E18" s="246"/>
      <c r="F18" s="247"/>
      <c r="G18" s="247"/>
      <c r="H18" s="247"/>
      <c r="I18" s="247" t="s">
        <v>239</v>
      </c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 t="s">
        <v>730</v>
      </c>
      <c r="E19" s="246"/>
      <c r="F19" s="247"/>
      <c r="G19" s="247"/>
      <c r="H19" s="247"/>
      <c r="I19" s="247"/>
      <c r="J19" s="247" t="s">
        <v>239</v>
      </c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 t="s">
        <v>642</v>
      </c>
      <c r="E20" s="246"/>
      <c r="F20" s="247"/>
      <c r="G20" s="247"/>
      <c r="H20" s="247"/>
      <c r="I20" s="247"/>
      <c r="J20" s="247"/>
      <c r="K20" s="247" t="s">
        <v>239</v>
      </c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 t="s">
        <v>503</v>
      </c>
      <c r="E21" s="246"/>
      <c r="F21" s="247"/>
      <c r="G21" s="247"/>
      <c r="H21" s="247"/>
      <c r="I21" s="247"/>
      <c r="J21" s="247"/>
      <c r="K21" s="247"/>
      <c r="L21" s="247" t="s">
        <v>239</v>
      </c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 t="s">
        <v>733</v>
      </c>
      <c r="E22" s="246"/>
      <c r="F22" s="247"/>
      <c r="G22" s="247"/>
      <c r="H22" s="247"/>
      <c r="I22" s="247"/>
      <c r="J22" s="247"/>
      <c r="K22" s="247"/>
      <c r="L22" s="247"/>
      <c r="M22" s="247" t="s">
        <v>239</v>
      </c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 t="s">
        <v>734</v>
      </c>
      <c r="E23" s="246"/>
      <c r="F23" s="247"/>
      <c r="G23" s="247"/>
      <c r="H23" s="247"/>
      <c r="I23" s="247"/>
      <c r="J23" s="247"/>
      <c r="K23" s="247"/>
      <c r="L23" s="247"/>
      <c r="M23" s="247"/>
      <c r="N23" s="247" t="s">
        <v>239</v>
      </c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 t="s">
        <v>735</v>
      </c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 t="s">
        <v>239</v>
      </c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 t="s">
        <v>736</v>
      </c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 t="s">
        <v>239</v>
      </c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724</v>
      </c>
      <c r="E30" s="266"/>
      <c r="F30" s="247"/>
      <c r="G30" s="247" t="s">
        <v>239</v>
      </c>
      <c r="H30" s="247" t="s">
        <v>239</v>
      </c>
      <c r="I30" s="247" t="s">
        <v>239</v>
      </c>
      <c r="J30" s="247" t="s">
        <v>239</v>
      </c>
      <c r="K30" s="247" t="s">
        <v>239</v>
      </c>
      <c r="L30" s="247" t="s">
        <v>239</v>
      </c>
      <c r="M30" s="247" t="s">
        <v>239</v>
      </c>
      <c r="N30" s="247" t="s">
        <v>239</v>
      </c>
      <c r="O30" s="247" t="s">
        <v>239</v>
      </c>
      <c r="P30" s="247" t="s">
        <v>239</v>
      </c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 t="s">
        <v>273</v>
      </c>
      <c r="E31" s="269"/>
      <c r="F31" s="247" t="s">
        <v>239</v>
      </c>
      <c r="G31" s="247"/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 t="s">
        <v>387</v>
      </c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70"/>
      <c r="C36" s="271"/>
      <c r="D36" s="272" t="s">
        <v>388</v>
      </c>
      <c r="E36" s="273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55" t="s">
        <v>257</v>
      </c>
      <c r="B37" s="276" t="s">
        <v>258</v>
      </c>
      <c r="C37" s="179"/>
      <c r="D37" s="180"/>
      <c r="E37" s="277"/>
      <c r="F37" s="384" t="s">
        <v>29</v>
      </c>
      <c r="G37" s="384" t="s">
        <v>103</v>
      </c>
      <c r="H37" s="384" t="s">
        <v>103</v>
      </c>
      <c r="I37" s="384" t="s">
        <v>103</v>
      </c>
      <c r="J37" s="384" t="s">
        <v>103</v>
      </c>
      <c r="K37" s="384" t="s">
        <v>103</v>
      </c>
      <c r="L37" s="384" t="s">
        <v>103</v>
      </c>
      <c r="M37" s="384" t="s">
        <v>103</v>
      </c>
      <c r="N37" s="384" t="s">
        <v>103</v>
      </c>
      <c r="O37" s="384" t="s">
        <v>103</v>
      </c>
      <c r="P37" s="384" t="s">
        <v>103</v>
      </c>
      <c r="Q37" s="384"/>
      <c r="R37" s="384"/>
      <c r="S37" s="384"/>
      <c r="T37" s="385"/>
      <c r="U37" s="210"/>
      <c r="V37" s="210"/>
      <c r="W37" s="210"/>
      <c r="X37" s="210"/>
      <c r="Y37" s="210"/>
      <c r="Z37" s="210"/>
    </row>
    <row r="38" ht="13.5" customHeight="1">
      <c r="A38" s="262"/>
      <c r="B38" s="281" t="s">
        <v>259</v>
      </c>
      <c r="C38" s="11"/>
      <c r="D38" s="12"/>
      <c r="E38" s="282"/>
      <c r="F38" s="350" t="s">
        <v>260</v>
      </c>
      <c r="G38" s="350" t="s">
        <v>260</v>
      </c>
      <c r="H38" s="350" t="s">
        <v>260</v>
      </c>
      <c r="I38" s="350" t="s">
        <v>260</v>
      </c>
      <c r="J38" s="350" t="s">
        <v>260</v>
      </c>
      <c r="K38" s="350" t="s">
        <v>260</v>
      </c>
      <c r="L38" s="350" t="s">
        <v>260</v>
      </c>
      <c r="M38" s="350" t="s">
        <v>260</v>
      </c>
      <c r="N38" s="350" t="s">
        <v>260</v>
      </c>
      <c r="O38" s="350" t="s">
        <v>260</v>
      </c>
      <c r="P38" s="350" t="s">
        <v>260</v>
      </c>
      <c r="Q38" s="350"/>
      <c r="R38" s="350"/>
      <c r="S38" s="350"/>
      <c r="T38" s="386"/>
      <c r="U38" s="210"/>
      <c r="V38" s="210"/>
      <c r="W38" s="210"/>
      <c r="X38" s="210"/>
      <c r="Y38" s="210"/>
      <c r="Z38" s="210"/>
    </row>
    <row r="39" ht="13.5" customHeight="1">
      <c r="A39" s="262"/>
      <c r="B39" s="285" t="s">
        <v>261</v>
      </c>
      <c r="C39" s="11"/>
      <c r="D39" s="12"/>
      <c r="E39" s="286"/>
      <c r="F39" s="287">
        <v>39139.0</v>
      </c>
      <c r="G39" s="287">
        <v>39139.0</v>
      </c>
      <c r="H39" s="287">
        <v>39140.0</v>
      </c>
      <c r="I39" s="287">
        <v>39141.0</v>
      </c>
      <c r="J39" s="287">
        <v>39142.0</v>
      </c>
      <c r="K39" s="287">
        <v>39143.0</v>
      </c>
      <c r="L39" s="287">
        <v>39144.0</v>
      </c>
      <c r="M39" s="287">
        <v>39145.0</v>
      </c>
      <c r="N39" s="287">
        <v>39146.0</v>
      </c>
      <c r="O39" s="287">
        <v>39147.0</v>
      </c>
      <c r="P39" s="287">
        <v>39148.0</v>
      </c>
      <c r="Q39" s="287"/>
      <c r="R39" s="287"/>
      <c r="S39" s="287"/>
      <c r="T39" s="288"/>
      <c r="U39" s="210"/>
      <c r="V39" s="210"/>
      <c r="W39" s="210"/>
      <c r="X39" s="210"/>
      <c r="Y39" s="210"/>
      <c r="Z39" s="210"/>
    </row>
    <row r="40" ht="69.0" customHeight="1">
      <c r="A40" s="387"/>
      <c r="B40" s="290" t="s">
        <v>262</v>
      </c>
      <c r="C40" s="191"/>
      <c r="D40" s="192"/>
      <c r="E40" s="291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4"/>
      <c r="U40" s="210"/>
      <c r="V40" s="210"/>
      <c r="W40" s="210"/>
      <c r="X40" s="210"/>
      <c r="Y40" s="210"/>
      <c r="Z40" s="210"/>
    </row>
    <row r="41" ht="9.75" customHeight="1">
      <c r="A41" s="388"/>
      <c r="B41" s="226"/>
      <c r="C41" s="210"/>
      <c r="D41" s="227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ht="13.5" customHeight="1">
      <c r="A42" s="210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9:D39"/>
    <mergeCell ref="B40:D40"/>
    <mergeCell ref="A5:B5"/>
    <mergeCell ref="C5:E5"/>
    <mergeCell ref="F5:K5"/>
    <mergeCell ref="O5:T5"/>
    <mergeCell ref="D17:E17"/>
    <mergeCell ref="B37:D37"/>
    <mergeCell ref="B38:D38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704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705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698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COUNTIF(F38:HQ38,"P")</f>
        <v>2</v>
      </c>
      <c r="B5" s="124"/>
      <c r="C5" s="223">
        <f>COUNTIF(F38:HQ38,"F")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COUNTIF(E37:HQ37,"N")</f>
        <v>1</v>
      </c>
      <c r="M5" s="224">
        <f>COUNTIF(E37:HQ37,"A")</f>
        <v>1</v>
      </c>
      <c r="N5" s="224">
        <f>COUNTIF(E37:HQ37,"B")</f>
        <v>0</v>
      </c>
      <c r="O5" s="223">
        <f>COUNTA(E7:HT7)</f>
        <v>2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/>
      <c r="I7" s="358"/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/>
      <c r="C12" s="237"/>
      <c r="D12" s="238"/>
      <c r="E12" s="246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 t="s">
        <v>725</v>
      </c>
      <c r="C13" s="237"/>
      <c r="D13" s="238"/>
      <c r="E13" s="246"/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 t="s">
        <v>273</v>
      </c>
      <c r="E14" s="246"/>
      <c r="F14" s="247" t="s">
        <v>239</v>
      </c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238">
        <v>1.0</v>
      </c>
      <c r="E15" s="246"/>
      <c r="F15" s="247"/>
      <c r="G15" s="247" t="s">
        <v>239</v>
      </c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 t="s">
        <v>501</v>
      </c>
      <c r="C16" s="237"/>
      <c r="D16" s="238"/>
      <c r="E16" s="246"/>
      <c r="F16" s="247"/>
      <c r="G16" s="247"/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27" t="s">
        <v>502</v>
      </c>
      <c r="F17" s="247"/>
      <c r="G17" s="247" t="s">
        <v>239</v>
      </c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/>
      <c r="E18" s="246"/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739</v>
      </c>
      <c r="E30" s="266"/>
      <c r="G30" s="247" t="s">
        <v>239</v>
      </c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 t="s">
        <v>740</v>
      </c>
      <c r="E31" s="269"/>
      <c r="F31" s="247" t="s">
        <v>239</v>
      </c>
      <c r="G31" s="247"/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 t="s">
        <v>387</v>
      </c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70"/>
      <c r="C36" s="271"/>
      <c r="D36" s="272" t="s">
        <v>388</v>
      </c>
      <c r="E36" s="273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55" t="s">
        <v>257</v>
      </c>
      <c r="B37" s="276" t="s">
        <v>258</v>
      </c>
      <c r="C37" s="179"/>
      <c r="D37" s="180"/>
      <c r="E37" s="277"/>
      <c r="F37" s="384" t="s">
        <v>29</v>
      </c>
      <c r="G37" s="384" t="s">
        <v>103</v>
      </c>
      <c r="H37" s="384"/>
      <c r="I37" s="384"/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5"/>
      <c r="U37" s="210"/>
      <c r="V37" s="210"/>
      <c r="W37" s="210"/>
      <c r="X37" s="210"/>
      <c r="Y37" s="210"/>
      <c r="Z37" s="210"/>
    </row>
    <row r="38" ht="13.5" customHeight="1">
      <c r="A38" s="262"/>
      <c r="B38" s="281" t="s">
        <v>259</v>
      </c>
      <c r="C38" s="11"/>
      <c r="D38" s="12"/>
      <c r="E38" s="282"/>
      <c r="F38" s="350" t="s">
        <v>260</v>
      </c>
      <c r="G38" s="350" t="s">
        <v>260</v>
      </c>
      <c r="H38" s="350"/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86"/>
      <c r="U38" s="210"/>
      <c r="V38" s="210"/>
      <c r="W38" s="210"/>
      <c r="X38" s="210"/>
      <c r="Y38" s="210"/>
      <c r="Z38" s="210"/>
    </row>
    <row r="39" ht="13.5" customHeight="1">
      <c r="A39" s="262"/>
      <c r="B39" s="285" t="s">
        <v>261</v>
      </c>
      <c r="C39" s="11"/>
      <c r="D39" s="12"/>
      <c r="E39" s="286"/>
      <c r="F39" s="287">
        <v>39139.0</v>
      </c>
      <c r="G39" s="287">
        <v>39139.0</v>
      </c>
      <c r="H39" s="287"/>
      <c r="I39" s="287"/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8"/>
      <c r="U39" s="210"/>
      <c r="V39" s="210"/>
      <c r="W39" s="210"/>
      <c r="X39" s="210"/>
      <c r="Y39" s="210"/>
      <c r="Z39" s="210"/>
    </row>
    <row r="40" ht="69.0" customHeight="1">
      <c r="A40" s="387"/>
      <c r="B40" s="290" t="s">
        <v>262</v>
      </c>
      <c r="C40" s="191"/>
      <c r="D40" s="192"/>
      <c r="E40" s="291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4"/>
      <c r="U40" s="210"/>
      <c r="V40" s="210"/>
      <c r="W40" s="210"/>
      <c r="X40" s="210"/>
      <c r="Y40" s="210"/>
      <c r="Z40" s="210"/>
    </row>
    <row r="41" ht="9.75" customHeight="1">
      <c r="A41" s="388"/>
      <c r="B41" s="226"/>
      <c r="C41" s="210"/>
      <c r="D41" s="227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ht="13.5" customHeight="1">
      <c r="A42" s="210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9:D39"/>
    <mergeCell ref="B40:D40"/>
    <mergeCell ref="A5:B5"/>
    <mergeCell ref="C5:E5"/>
    <mergeCell ref="F5:K5"/>
    <mergeCell ref="O5:T5"/>
    <mergeCell ref="D17:E17"/>
    <mergeCell ref="B37:D37"/>
    <mergeCell ref="B38:D38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704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705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698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COUNTIF(F38:HQ38,"P")</f>
        <v>2</v>
      </c>
      <c r="B5" s="124"/>
      <c r="C5" s="223">
        <f>COUNTIF(F38:HQ38,"F")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COUNTIF(E37:HQ37,"N")</f>
        <v>1</v>
      </c>
      <c r="M5" s="224">
        <f>COUNTIF(E37:HQ37,"A")</f>
        <v>1</v>
      </c>
      <c r="N5" s="224">
        <f>COUNTIF(E37:HQ37,"B")</f>
        <v>0</v>
      </c>
      <c r="O5" s="223">
        <f>COUNTA(E7:HT7)</f>
        <v>2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/>
      <c r="I7" s="358"/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725</v>
      </c>
      <c r="C12" s="237"/>
      <c r="D12" s="238"/>
      <c r="E12" s="246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 t="s">
        <v>273</v>
      </c>
      <c r="E13" s="246"/>
      <c r="F13" s="247" t="s">
        <v>239</v>
      </c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>
        <v>1.0</v>
      </c>
      <c r="E14" s="246"/>
      <c r="F14" s="247"/>
      <c r="G14" s="247" t="s">
        <v>239</v>
      </c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 t="s">
        <v>501</v>
      </c>
      <c r="C15" s="237"/>
      <c r="D15" s="238"/>
      <c r="E15" s="246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 t="s">
        <v>502</v>
      </c>
      <c r="E16" s="246"/>
      <c r="F16" s="247"/>
      <c r="G16" s="247" t="s">
        <v>239</v>
      </c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27"/>
      <c r="F17" s="247"/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/>
      <c r="E18" s="246"/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739</v>
      </c>
      <c r="E30" s="266"/>
      <c r="G30" s="247" t="s">
        <v>239</v>
      </c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 t="s">
        <v>740</v>
      </c>
      <c r="E31" s="269"/>
      <c r="F31" s="247" t="s">
        <v>239</v>
      </c>
      <c r="G31" s="247"/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 t="s">
        <v>387</v>
      </c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70"/>
      <c r="C36" s="271"/>
      <c r="D36" s="272" t="s">
        <v>388</v>
      </c>
      <c r="E36" s="273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55" t="s">
        <v>257</v>
      </c>
      <c r="B37" s="276" t="s">
        <v>258</v>
      </c>
      <c r="C37" s="179"/>
      <c r="D37" s="180"/>
      <c r="E37" s="277"/>
      <c r="F37" s="384" t="s">
        <v>29</v>
      </c>
      <c r="G37" s="384" t="s">
        <v>103</v>
      </c>
      <c r="H37" s="384"/>
      <c r="I37" s="384"/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5"/>
      <c r="U37" s="210"/>
      <c r="V37" s="210"/>
      <c r="W37" s="210"/>
      <c r="X37" s="210"/>
      <c r="Y37" s="210"/>
      <c r="Z37" s="210"/>
    </row>
    <row r="38" ht="13.5" customHeight="1">
      <c r="A38" s="262"/>
      <c r="B38" s="281" t="s">
        <v>259</v>
      </c>
      <c r="C38" s="11"/>
      <c r="D38" s="12"/>
      <c r="E38" s="282"/>
      <c r="F38" s="350" t="s">
        <v>260</v>
      </c>
      <c r="G38" s="350" t="s">
        <v>260</v>
      </c>
      <c r="H38" s="350"/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86"/>
      <c r="U38" s="210"/>
      <c r="V38" s="210"/>
      <c r="W38" s="210"/>
      <c r="X38" s="210"/>
      <c r="Y38" s="210"/>
      <c r="Z38" s="210"/>
    </row>
    <row r="39" ht="13.5" customHeight="1">
      <c r="A39" s="262"/>
      <c r="B39" s="285" t="s">
        <v>261</v>
      </c>
      <c r="C39" s="11"/>
      <c r="D39" s="12"/>
      <c r="E39" s="286"/>
      <c r="F39" s="287">
        <v>39139.0</v>
      </c>
      <c r="G39" s="287">
        <v>39139.0</v>
      </c>
      <c r="H39" s="287"/>
      <c r="I39" s="287"/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8"/>
      <c r="U39" s="210"/>
      <c r="V39" s="210"/>
      <c r="W39" s="210"/>
      <c r="X39" s="210"/>
      <c r="Y39" s="210"/>
      <c r="Z39" s="210"/>
    </row>
    <row r="40" ht="69.0" customHeight="1">
      <c r="A40" s="387"/>
      <c r="B40" s="290" t="s">
        <v>262</v>
      </c>
      <c r="C40" s="191"/>
      <c r="D40" s="192"/>
      <c r="E40" s="291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4"/>
      <c r="U40" s="210"/>
      <c r="V40" s="210"/>
      <c r="W40" s="210"/>
      <c r="X40" s="210"/>
      <c r="Y40" s="210"/>
      <c r="Z40" s="210"/>
    </row>
    <row r="41" ht="9.75" customHeight="1">
      <c r="A41" s="388"/>
      <c r="B41" s="226"/>
      <c r="C41" s="210"/>
      <c r="D41" s="227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ht="13.5" customHeight="1">
      <c r="A42" s="210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9:D39"/>
    <mergeCell ref="B40:D40"/>
    <mergeCell ref="A5:B5"/>
    <mergeCell ref="C5:E5"/>
    <mergeCell ref="F5:K5"/>
    <mergeCell ref="O5:T5"/>
    <mergeCell ref="D17:E17"/>
    <mergeCell ref="B37:D37"/>
    <mergeCell ref="B38:D38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704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705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698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COUNTIF(F38:HQ38,"P")</f>
        <v>3</v>
      </c>
      <c r="B5" s="124"/>
      <c r="C5" s="223">
        <f>COUNTIF(F38:HQ38,"F")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COUNTIF(E37:HQ37,"N")</f>
        <v>1</v>
      </c>
      <c r="M5" s="224">
        <f>COUNTIF(E37:HQ37,"A")</f>
        <v>2</v>
      </c>
      <c r="N5" s="224">
        <f>COUNTIF(E37:HQ37,"B")</f>
        <v>0</v>
      </c>
      <c r="O5" s="223">
        <f>COUNTA(E7:HT7)</f>
        <v>3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 t="s">
        <v>215</v>
      </c>
      <c r="I7" s="358"/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725</v>
      </c>
      <c r="C12" s="237"/>
      <c r="D12" s="238"/>
      <c r="E12" s="246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 t="s">
        <v>273</v>
      </c>
      <c r="E13" s="246"/>
      <c r="F13" s="247" t="s">
        <v>239</v>
      </c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>
        <v>1.0</v>
      </c>
      <c r="E14" s="246"/>
      <c r="F14" s="247"/>
      <c r="G14" s="247" t="s">
        <v>239</v>
      </c>
      <c r="H14" s="247" t="s">
        <v>239</v>
      </c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 t="s">
        <v>501</v>
      </c>
      <c r="C15" s="237"/>
      <c r="D15" s="238"/>
      <c r="E15" s="246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 t="s">
        <v>726</v>
      </c>
      <c r="E16" s="246"/>
      <c r="F16" s="247"/>
      <c r="G16" s="247" t="s">
        <v>239</v>
      </c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27" t="s">
        <v>502</v>
      </c>
      <c r="F17" s="247"/>
      <c r="G17" s="247"/>
      <c r="H17" s="247" t="s">
        <v>239</v>
      </c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/>
      <c r="E18" s="246"/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741</v>
      </c>
      <c r="E30" s="266"/>
      <c r="G30" s="247" t="s">
        <v>239</v>
      </c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 t="s">
        <v>742</v>
      </c>
      <c r="E31" s="269"/>
      <c r="F31" s="247" t="s">
        <v>239</v>
      </c>
      <c r="G31" s="247"/>
      <c r="H31" s="247" t="s">
        <v>239</v>
      </c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 t="s">
        <v>387</v>
      </c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70"/>
      <c r="C36" s="271"/>
      <c r="D36" s="272" t="s">
        <v>388</v>
      </c>
      <c r="E36" s="273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55" t="s">
        <v>257</v>
      </c>
      <c r="B37" s="276" t="s">
        <v>258</v>
      </c>
      <c r="C37" s="179"/>
      <c r="D37" s="180"/>
      <c r="E37" s="277"/>
      <c r="F37" s="384" t="s">
        <v>29</v>
      </c>
      <c r="G37" s="384" t="s">
        <v>103</v>
      </c>
      <c r="H37" s="384" t="s">
        <v>29</v>
      </c>
      <c r="I37" s="384"/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5"/>
      <c r="U37" s="210"/>
      <c r="V37" s="210"/>
      <c r="W37" s="210"/>
      <c r="X37" s="210"/>
      <c r="Y37" s="210"/>
      <c r="Z37" s="210"/>
    </row>
    <row r="38" ht="13.5" customHeight="1">
      <c r="A38" s="262"/>
      <c r="B38" s="281" t="s">
        <v>259</v>
      </c>
      <c r="C38" s="11"/>
      <c r="D38" s="12"/>
      <c r="E38" s="282"/>
      <c r="F38" s="350" t="s">
        <v>260</v>
      </c>
      <c r="G38" s="350" t="s">
        <v>260</v>
      </c>
      <c r="H38" s="350" t="s">
        <v>260</v>
      </c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86"/>
      <c r="U38" s="210"/>
      <c r="V38" s="210"/>
      <c r="W38" s="210"/>
      <c r="X38" s="210"/>
      <c r="Y38" s="210"/>
      <c r="Z38" s="210"/>
    </row>
    <row r="39" ht="13.5" customHeight="1">
      <c r="A39" s="262"/>
      <c r="B39" s="285" t="s">
        <v>261</v>
      </c>
      <c r="C39" s="11"/>
      <c r="D39" s="12"/>
      <c r="E39" s="286"/>
      <c r="F39" s="287">
        <v>39139.0</v>
      </c>
      <c r="G39" s="287">
        <v>39139.0</v>
      </c>
      <c r="H39" s="287">
        <v>39140.0</v>
      </c>
      <c r="I39" s="287"/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8"/>
      <c r="U39" s="210"/>
      <c r="V39" s="210"/>
      <c r="W39" s="210"/>
      <c r="X39" s="210"/>
      <c r="Y39" s="210"/>
      <c r="Z39" s="210"/>
    </row>
    <row r="40" ht="69.0" customHeight="1">
      <c r="A40" s="387"/>
      <c r="B40" s="290" t="s">
        <v>262</v>
      </c>
      <c r="C40" s="191"/>
      <c r="D40" s="192"/>
      <c r="E40" s="291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4"/>
      <c r="U40" s="210"/>
      <c r="V40" s="210"/>
      <c r="W40" s="210"/>
      <c r="X40" s="210"/>
      <c r="Y40" s="210"/>
      <c r="Z40" s="210"/>
    </row>
    <row r="41" ht="9.75" customHeight="1">
      <c r="A41" s="388"/>
      <c r="B41" s="226"/>
      <c r="C41" s="210"/>
      <c r="D41" s="227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ht="13.5" customHeight="1">
      <c r="A42" s="210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9:D39"/>
    <mergeCell ref="B40:D40"/>
    <mergeCell ref="A5:B5"/>
    <mergeCell ref="C5:E5"/>
    <mergeCell ref="F5:K5"/>
    <mergeCell ref="O5:T5"/>
    <mergeCell ref="D17:E17"/>
    <mergeCell ref="B37:D37"/>
    <mergeCell ref="B38:D38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704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705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698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COUNTIF(F38:HQ38,"P")</f>
        <v>15</v>
      </c>
      <c r="B5" s="124"/>
      <c r="C5" s="223">
        <f>COUNTIF(F38:HQ38,"F")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COUNTIF(E37:HQ37,"N")</f>
        <v>11</v>
      </c>
      <c r="M5" s="224">
        <f>COUNTIF(E37:HQ37,"A")</f>
        <v>3</v>
      </c>
      <c r="N5" s="224">
        <f>COUNTIF(E37:HQ37,"B")</f>
        <v>1</v>
      </c>
      <c r="O5" s="223">
        <f>COUNTA(E7:HT7)</f>
        <v>15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 t="s">
        <v>215</v>
      </c>
      <c r="I7" s="358" t="s">
        <v>216</v>
      </c>
      <c r="J7" s="358" t="s">
        <v>217</v>
      </c>
      <c r="K7" s="358" t="s">
        <v>218</v>
      </c>
      <c r="L7" s="358" t="s">
        <v>219</v>
      </c>
      <c r="M7" s="358" t="s">
        <v>220</v>
      </c>
      <c r="N7" s="358" t="s">
        <v>221</v>
      </c>
      <c r="O7" s="358" t="s">
        <v>222</v>
      </c>
      <c r="P7" s="358" t="s">
        <v>223</v>
      </c>
      <c r="Q7" s="358" t="s">
        <v>224</v>
      </c>
      <c r="R7" s="358" t="s">
        <v>225</v>
      </c>
      <c r="S7" s="358" t="s">
        <v>226</v>
      </c>
      <c r="T7" s="359" t="s">
        <v>227</v>
      </c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/>
      <c r="C12" s="237"/>
      <c r="D12" s="238"/>
      <c r="E12" s="246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/>
      <c r="E13" s="246"/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/>
      <c r="E14" s="246"/>
      <c r="F14" s="247"/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238"/>
      <c r="E15" s="246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/>
      <c r="E16" s="246"/>
      <c r="F16" s="247"/>
      <c r="G16" s="247"/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27"/>
      <c r="F17" s="247"/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/>
      <c r="E18" s="246"/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360</v>
      </c>
      <c r="E30" s="266"/>
      <c r="F30" s="247" t="s">
        <v>239</v>
      </c>
      <c r="G30" s="247" t="s">
        <v>239</v>
      </c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 t="s">
        <v>361</v>
      </c>
      <c r="E31" s="269"/>
      <c r="F31" s="247"/>
      <c r="G31" s="247"/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 t="s">
        <v>387</v>
      </c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70"/>
      <c r="C36" s="271"/>
      <c r="D36" s="272" t="s">
        <v>388</v>
      </c>
      <c r="E36" s="273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55" t="s">
        <v>257</v>
      </c>
      <c r="B37" s="276" t="s">
        <v>258</v>
      </c>
      <c r="C37" s="179"/>
      <c r="D37" s="180"/>
      <c r="E37" s="277"/>
      <c r="F37" s="384" t="s">
        <v>29</v>
      </c>
      <c r="G37" s="384" t="s">
        <v>103</v>
      </c>
      <c r="H37" s="384" t="s">
        <v>103</v>
      </c>
      <c r="I37" s="384" t="s">
        <v>103</v>
      </c>
      <c r="J37" s="384" t="s">
        <v>103</v>
      </c>
      <c r="K37" s="384" t="s">
        <v>104</v>
      </c>
      <c r="L37" s="384" t="s">
        <v>29</v>
      </c>
      <c r="M37" s="384" t="s">
        <v>103</v>
      </c>
      <c r="N37" s="384" t="s">
        <v>103</v>
      </c>
      <c r="O37" s="384" t="s">
        <v>103</v>
      </c>
      <c r="P37" s="384" t="s">
        <v>103</v>
      </c>
      <c r="Q37" s="384" t="s">
        <v>103</v>
      </c>
      <c r="R37" s="384" t="s">
        <v>29</v>
      </c>
      <c r="S37" s="384" t="s">
        <v>103</v>
      </c>
      <c r="T37" s="385" t="s">
        <v>103</v>
      </c>
      <c r="U37" s="210"/>
      <c r="V37" s="210"/>
      <c r="W37" s="210"/>
      <c r="X37" s="210"/>
      <c r="Y37" s="210"/>
      <c r="Z37" s="210"/>
    </row>
    <row r="38" ht="13.5" customHeight="1">
      <c r="A38" s="262"/>
      <c r="B38" s="281" t="s">
        <v>259</v>
      </c>
      <c r="C38" s="11"/>
      <c r="D38" s="12"/>
      <c r="E38" s="282"/>
      <c r="F38" s="350" t="s">
        <v>260</v>
      </c>
      <c r="G38" s="350" t="s">
        <v>260</v>
      </c>
      <c r="H38" s="350" t="s">
        <v>260</v>
      </c>
      <c r="I38" s="350" t="s">
        <v>260</v>
      </c>
      <c r="J38" s="350" t="s">
        <v>260</v>
      </c>
      <c r="K38" s="350" t="s">
        <v>260</v>
      </c>
      <c r="L38" s="350" t="s">
        <v>260</v>
      </c>
      <c r="M38" s="350" t="s">
        <v>260</v>
      </c>
      <c r="N38" s="350" t="s">
        <v>260</v>
      </c>
      <c r="O38" s="350" t="s">
        <v>260</v>
      </c>
      <c r="P38" s="350" t="s">
        <v>260</v>
      </c>
      <c r="Q38" s="350" t="s">
        <v>260</v>
      </c>
      <c r="R38" s="350" t="s">
        <v>260</v>
      </c>
      <c r="S38" s="350" t="s">
        <v>260</v>
      </c>
      <c r="T38" s="386" t="s">
        <v>260</v>
      </c>
      <c r="U38" s="210"/>
      <c r="V38" s="210"/>
      <c r="W38" s="210"/>
      <c r="X38" s="210"/>
      <c r="Y38" s="210"/>
      <c r="Z38" s="210"/>
    </row>
    <row r="39" ht="13.5" customHeight="1">
      <c r="A39" s="262"/>
      <c r="B39" s="285" t="s">
        <v>261</v>
      </c>
      <c r="C39" s="11"/>
      <c r="D39" s="12"/>
      <c r="E39" s="286"/>
      <c r="F39" s="287">
        <v>39139.0</v>
      </c>
      <c r="G39" s="287">
        <v>39139.0</v>
      </c>
      <c r="H39" s="287">
        <v>39140.0</v>
      </c>
      <c r="I39" s="287">
        <v>39141.0</v>
      </c>
      <c r="J39" s="287">
        <v>39142.0</v>
      </c>
      <c r="K39" s="287">
        <v>39143.0</v>
      </c>
      <c r="L39" s="287">
        <v>39144.0</v>
      </c>
      <c r="M39" s="287">
        <v>39145.0</v>
      </c>
      <c r="N39" s="287">
        <v>39146.0</v>
      </c>
      <c r="O39" s="287">
        <v>39147.0</v>
      </c>
      <c r="P39" s="287">
        <v>39148.0</v>
      </c>
      <c r="Q39" s="287">
        <v>39149.0</v>
      </c>
      <c r="R39" s="287">
        <v>39150.0</v>
      </c>
      <c r="S39" s="287">
        <v>39151.0</v>
      </c>
      <c r="T39" s="288">
        <v>39152.0</v>
      </c>
      <c r="U39" s="210"/>
      <c r="V39" s="210"/>
      <c r="W39" s="210"/>
      <c r="X39" s="210"/>
      <c r="Y39" s="210"/>
      <c r="Z39" s="210"/>
    </row>
    <row r="40" ht="69.0" customHeight="1">
      <c r="A40" s="387"/>
      <c r="B40" s="290" t="s">
        <v>262</v>
      </c>
      <c r="C40" s="191"/>
      <c r="D40" s="192"/>
      <c r="E40" s="291"/>
      <c r="F40" s="293"/>
      <c r="G40" s="293"/>
      <c r="H40" s="293"/>
      <c r="I40" s="293"/>
      <c r="J40" s="293"/>
      <c r="K40" s="293" t="s">
        <v>454</v>
      </c>
      <c r="L40" s="293" t="s">
        <v>455</v>
      </c>
      <c r="M40" s="293" t="s">
        <v>456</v>
      </c>
      <c r="N40" s="293" t="s">
        <v>457</v>
      </c>
      <c r="O40" s="293" t="s">
        <v>458</v>
      </c>
      <c r="P40" s="293" t="s">
        <v>459</v>
      </c>
      <c r="Q40" s="293" t="s">
        <v>460</v>
      </c>
      <c r="R40" s="293" t="s">
        <v>461</v>
      </c>
      <c r="S40" s="293" t="s">
        <v>462</v>
      </c>
      <c r="T40" s="294" t="s">
        <v>463</v>
      </c>
      <c r="U40" s="210"/>
      <c r="V40" s="210"/>
      <c r="W40" s="210"/>
      <c r="X40" s="210"/>
      <c r="Y40" s="210"/>
      <c r="Z40" s="210"/>
    </row>
    <row r="41" ht="9.75" customHeight="1">
      <c r="A41" s="388"/>
      <c r="B41" s="226"/>
      <c r="C41" s="210"/>
      <c r="D41" s="227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ht="13.5" customHeight="1">
      <c r="A42" s="210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9:D39"/>
    <mergeCell ref="B40:D40"/>
    <mergeCell ref="A5:B5"/>
    <mergeCell ref="C5:E5"/>
    <mergeCell ref="F5:K5"/>
    <mergeCell ref="O5:T5"/>
    <mergeCell ref="D17:E17"/>
    <mergeCell ref="B37:D37"/>
    <mergeCell ref="B38:D38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704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705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698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COUNTIF(F38:HQ38,"P")</f>
        <v>4</v>
      </c>
      <c r="B5" s="124"/>
      <c r="C5" s="223">
        <f>COUNTIF(F38:HQ38,"F")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COUNTIF(E37:HQ37,"N")</f>
        <v>3</v>
      </c>
      <c r="M5" s="224">
        <f>COUNTIF(E37:HQ37,"A")</f>
        <v>1</v>
      </c>
      <c r="N5" s="224">
        <f>COUNTIF(E37:HQ37,"B")</f>
        <v>0</v>
      </c>
      <c r="O5" s="223">
        <f>COUNTA(E7:HT7)</f>
        <v>4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 t="s">
        <v>215</v>
      </c>
      <c r="I7" s="358" t="s">
        <v>216</v>
      </c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725</v>
      </c>
      <c r="C12" s="237"/>
      <c r="D12" s="238"/>
      <c r="E12" s="246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 t="s">
        <v>273</v>
      </c>
      <c r="E13" s="246"/>
      <c r="F13" s="247" t="s">
        <v>239</v>
      </c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>
        <v>1.0</v>
      </c>
      <c r="E14" s="246"/>
      <c r="F14" s="247"/>
      <c r="G14" s="247" t="s">
        <v>239</v>
      </c>
      <c r="H14" s="247" t="s">
        <v>239</v>
      </c>
      <c r="I14" s="247" t="s">
        <v>239</v>
      </c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 t="s">
        <v>501</v>
      </c>
      <c r="C15" s="237"/>
      <c r="D15" s="238"/>
      <c r="E15" s="246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 t="s">
        <v>727</v>
      </c>
      <c r="E16" s="246"/>
      <c r="F16" s="247"/>
      <c r="G16" s="247" t="s">
        <v>239</v>
      </c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27" t="s">
        <v>730</v>
      </c>
      <c r="F17" s="247"/>
      <c r="G17" s="247"/>
      <c r="H17" s="247" t="s">
        <v>239</v>
      </c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 t="s">
        <v>642</v>
      </c>
      <c r="E18" s="246"/>
      <c r="F18" s="247"/>
      <c r="G18" s="247"/>
      <c r="H18" s="247"/>
      <c r="I18" s="247" t="s">
        <v>239</v>
      </c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743</v>
      </c>
      <c r="E30" s="266"/>
      <c r="G30" s="247" t="s">
        <v>239</v>
      </c>
      <c r="H30" s="247" t="s">
        <v>239</v>
      </c>
      <c r="I30" s="247" t="s">
        <v>239</v>
      </c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 t="s">
        <v>744</v>
      </c>
      <c r="E31" s="269"/>
      <c r="F31" s="247" t="s">
        <v>239</v>
      </c>
      <c r="G31" s="247"/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 t="s">
        <v>387</v>
      </c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70"/>
      <c r="C36" s="271"/>
      <c r="D36" s="272" t="s">
        <v>388</v>
      </c>
      <c r="E36" s="273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55" t="s">
        <v>257</v>
      </c>
      <c r="B37" s="276" t="s">
        <v>258</v>
      </c>
      <c r="C37" s="179"/>
      <c r="D37" s="180"/>
      <c r="E37" s="277"/>
      <c r="F37" s="384" t="s">
        <v>29</v>
      </c>
      <c r="G37" s="384" t="s">
        <v>103</v>
      </c>
      <c r="H37" s="384" t="s">
        <v>103</v>
      </c>
      <c r="I37" s="384" t="s">
        <v>103</v>
      </c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5"/>
      <c r="U37" s="210"/>
      <c r="V37" s="210"/>
      <c r="W37" s="210"/>
      <c r="X37" s="210"/>
      <c r="Y37" s="210"/>
      <c r="Z37" s="210"/>
    </row>
    <row r="38" ht="13.5" customHeight="1">
      <c r="A38" s="262"/>
      <c r="B38" s="281" t="s">
        <v>259</v>
      </c>
      <c r="C38" s="11"/>
      <c r="D38" s="12"/>
      <c r="E38" s="282"/>
      <c r="F38" s="350" t="s">
        <v>260</v>
      </c>
      <c r="G38" s="350" t="s">
        <v>260</v>
      </c>
      <c r="H38" s="350" t="s">
        <v>260</v>
      </c>
      <c r="I38" s="350" t="s">
        <v>260</v>
      </c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86"/>
      <c r="U38" s="210"/>
      <c r="V38" s="210"/>
      <c r="W38" s="210"/>
      <c r="X38" s="210"/>
      <c r="Y38" s="210"/>
      <c r="Z38" s="210"/>
    </row>
    <row r="39" ht="13.5" customHeight="1">
      <c r="A39" s="262"/>
      <c r="B39" s="285" t="s">
        <v>261</v>
      </c>
      <c r="C39" s="11"/>
      <c r="D39" s="12"/>
      <c r="E39" s="286"/>
      <c r="F39" s="287">
        <v>39139.0</v>
      </c>
      <c r="G39" s="287">
        <v>39139.0</v>
      </c>
      <c r="H39" s="287">
        <v>39140.0</v>
      </c>
      <c r="I39" s="287">
        <v>39141.0</v>
      </c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8"/>
      <c r="U39" s="210"/>
      <c r="V39" s="210"/>
      <c r="W39" s="210"/>
      <c r="X39" s="210"/>
      <c r="Y39" s="210"/>
      <c r="Z39" s="210"/>
    </row>
    <row r="40" ht="69.0" customHeight="1">
      <c r="A40" s="387"/>
      <c r="B40" s="290" t="s">
        <v>262</v>
      </c>
      <c r="C40" s="191"/>
      <c r="D40" s="192"/>
      <c r="E40" s="291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4"/>
      <c r="U40" s="210"/>
      <c r="V40" s="210"/>
      <c r="W40" s="210"/>
      <c r="X40" s="210"/>
      <c r="Y40" s="210"/>
      <c r="Z40" s="210"/>
    </row>
    <row r="41" ht="9.75" customHeight="1">
      <c r="A41" s="388"/>
      <c r="B41" s="226"/>
      <c r="C41" s="210"/>
      <c r="D41" s="227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ht="13.5" customHeight="1">
      <c r="A42" s="210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9:D39"/>
    <mergeCell ref="B40:D40"/>
    <mergeCell ref="A5:B5"/>
    <mergeCell ref="C5:E5"/>
    <mergeCell ref="F5:K5"/>
    <mergeCell ref="O5:T5"/>
    <mergeCell ref="D17:E17"/>
    <mergeCell ref="B37:D37"/>
    <mergeCell ref="B38:D38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704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705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698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COUNTIF(F38:HQ38,"P")</f>
        <v>4</v>
      </c>
      <c r="B5" s="124"/>
      <c r="C5" s="223">
        <f>COUNTIF(F38:HQ38,"F")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COUNTIF(E37:HQ37,"N")</f>
        <v>1</v>
      </c>
      <c r="M5" s="224">
        <f>COUNTIF(E37:HQ37,"A")</f>
        <v>3</v>
      </c>
      <c r="N5" s="224">
        <f>COUNTIF(E37:HQ37,"B")</f>
        <v>0</v>
      </c>
      <c r="O5" s="223">
        <f>COUNTA(E7:HT7)</f>
        <v>4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 t="s">
        <v>215</v>
      </c>
      <c r="I7" s="358" t="s">
        <v>216</v>
      </c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725</v>
      </c>
      <c r="C12" s="237"/>
      <c r="D12" s="238"/>
      <c r="E12" s="246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 t="s">
        <v>273</v>
      </c>
      <c r="E13" s="246"/>
      <c r="F13" s="247" t="s">
        <v>239</v>
      </c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>
        <v>1.0</v>
      </c>
      <c r="E14" s="246"/>
      <c r="F14" s="247"/>
      <c r="G14" s="247" t="s">
        <v>239</v>
      </c>
      <c r="H14" s="247" t="s">
        <v>239</v>
      </c>
      <c r="I14" s="247" t="s">
        <v>239</v>
      </c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 t="s">
        <v>501</v>
      </c>
      <c r="C15" s="237"/>
      <c r="D15" s="238"/>
      <c r="E15" s="246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 t="s">
        <v>727</v>
      </c>
      <c r="E16" s="246"/>
      <c r="F16" s="247"/>
      <c r="G16" s="247" t="s">
        <v>239</v>
      </c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27" t="s">
        <v>730</v>
      </c>
      <c r="F17" s="247"/>
      <c r="G17" s="247"/>
      <c r="H17" s="247" t="s">
        <v>239</v>
      </c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 t="s">
        <v>642</v>
      </c>
      <c r="E18" s="246"/>
      <c r="F18" s="247"/>
      <c r="G18" s="247"/>
      <c r="H18" s="247"/>
      <c r="I18" s="247" t="s">
        <v>239</v>
      </c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745</v>
      </c>
      <c r="E30" s="266"/>
      <c r="F30" s="351"/>
      <c r="G30" s="351"/>
      <c r="H30" s="247" t="s">
        <v>239</v>
      </c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 t="s">
        <v>742</v>
      </c>
      <c r="E31" s="269"/>
      <c r="F31" s="247" t="s">
        <v>239</v>
      </c>
      <c r="G31" s="247" t="s">
        <v>239</v>
      </c>
      <c r="H31" s="247"/>
      <c r="I31" s="247" t="s">
        <v>239</v>
      </c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 t="s">
        <v>387</v>
      </c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70"/>
      <c r="C36" s="271"/>
      <c r="D36" s="272" t="s">
        <v>388</v>
      </c>
      <c r="E36" s="273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55" t="s">
        <v>257</v>
      </c>
      <c r="B37" s="276" t="s">
        <v>258</v>
      </c>
      <c r="C37" s="179"/>
      <c r="D37" s="180"/>
      <c r="E37" s="277"/>
      <c r="F37" s="384" t="s">
        <v>29</v>
      </c>
      <c r="G37" s="384" t="s">
        <v>29</v>
      </c>
      <c r="H37" s="384" t="s">
        <v>103</v>
      </c>
      <c r="I37" s="384" t="s">
        <v>29</v>
      </c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5"/>
      <c r="U37" s="210"/>
      <c r="V37" s="210"/>
      <c r="W37" s="210"/>
      <c r="X37" s="210"/>
      <c r="Y37" s="210"/>
      <c r="Z37" s="210"/>
    </row>
    <row r="38" ht="13.5" customHeight="1">
      <c r="A38" s="262"/>
      <c r="B38" s="281" t="s">
        <v>259</v>
      </c>
      <c r="C38" s="11"/>
      <c r="D38" s="12"/>
      <c r="E38" s="282"/>
      <c r="F38" s="350" t="s">
        <v>260</v>
      </c>
      <c r="G38" s="350" t="s">
        <v>260</v>
      </c>
      <c r="H38" s="350" t="s">
        <v>260</v>
      </c>
      <c r="I38" s="350" t="s">
        <v>260</v>
      </c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86"/>
      <c r="U38" s="210"/>
      <c r="V38" s="210"/>
      <c r="W38" s="210"/>
      <c r="X38" s="210"/>
      <c r="Y38" s="210"/>
      <c r="Z38" s="210"/>
    </row>
    <row r="39" ht="13.5" customHeight="1">
      <c r="A39" s="262"/>
      <c r="B39" s="285" t="s">
        <v>261</v>
      </c>
      <c r="C39" s="11"/>
      <c r="D39" s="12"/>
      <c r="E39" s="286"/>
      <c r="F39" s="287">
        <v>39139.0</v>
      </c>
      <c r="G39" s="287">
        <v>39139.0</v>
      </c>
      <c r="H39" s="287">
        <v>39140.0</v>
      </c>
      <c r="I39" s="287">
        <v>39141.0</v>
      </c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8"/>
      <c r="U39" s="210"/>
      <c r="V39" s="210"/>
      <c r="W39" s="210"/>
      <c r="X39" s="210"/>
      <c r="Y39" s="210"/>
      <c r="Z39" s="210"/>
    </row>
    <row r="40" ht="69.0" customHeight="1">
      <c r="A40" s="387"/>
      <c r="B40" s="290" t="s">
        <v>262</v>
      </c>
      <c r="C40" s="191"/>
      <c r="D40" s="192"/>
      <c r="E40" s="291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4"/>
      <c r="U40" s="210"/>
      <c r="V40" s="210"/>
      <c r="W40" s="210"/>
      <c r="X40" s="210"/>
      <c r="Y40" s="210"/>
      <c r="Z40" s="210"/>
    </row>
    <row r="41" ht="9.75" customHeight="1">
      <c r="A41" s="388"/>
      <c r="B41" s="226"/>
      <c r="C41" s="210"/>
      <c r="D41" s="227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ht="13.5" customHeight="1">
      <c r="A42" s="210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9:D39"/>
    <mergeCell ref="B40:D40"/>
    <mergeCell ref="A5:B5"/>
    <mergeCell ref="C5:E5"/>
    <mergeCell ref="F5:K5"/>
    <mergeCell ref="O5:T5"/>
    <mergeCell ref="D17:E17"/>
    <mergeCell ref="B37:D37"/>
    <mergeCell ref="B38:D38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704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705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698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COUNTIF(F38:HQ38,"P")</f>
        <v>3</v>
      </c>
      <c r="B5" s="124"/>
      <c r="C5" s="223">
        <f>COUNTIF(F38:HQ38,"F")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COUNTIF(E37:HQ37,"N")</f>
        <v>1</v>
      </c>
      <c r="M5" s="224">
        <f>COUNTIF(E37:HQ37,"A")</f>
        <v>2</v>
      </c>
      <c r="N5" s="224">
        <f>COUNTIF(E37:HQ37,"B")</f>
        <v>0</v>
      </c>
      <c r="O5" s="223">
        <f>COUNTA(E7:HT7)</f>
        <v>3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 t="s">
        <v>215</v>
      </c>
      <c r="I7" s="358"/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725</v>
      </c>
      <c r="C12" s="237"/>
      <c r="D12" s="238"/>
      <c r="E12" s="246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 t="s">
        <v>273</v>
      </c>
      <c r="E13" s="246"/>
      <c r="F13" s="247" t="s">
        <v>239</v>
      </c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>
        <v>1.0</v>
      </c>
      <c r="E14" s="246"/>
      <c r="F14" s="247"/>
      <c r="G14" s="247" t="s">
        <v>239</v>
      </c>
      <c r="H14" s="247" t="s">
        <v>239</v>
      </c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 t="s">
        <v>501</v>
      </c>
      <c r="C15" s="237"/>
      <c r="D15" s="238"/>
      <c r="E15" s="246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 t="s">
        <v>730</v>
      </c>
      <c r="E16" s="246"/>
      <c r="F16" s="247"/>
      <c r="G16" s="247" t="s">
        <v>239</v>
      </c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27" t="s">
        <v>642</v>
      </c>
      <c r="F17" s="247"/>
      <c r="G17" s="247"/>
      <c r="H17" s="247" t="s">
        <v>239</v>
      </c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/>
      <c r="E18" s="246"/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746</v>
      </c>
      <c r="E30" s="266"/>
      <c r="F30" s="351"/>
      <c r="G30" s="351"/>
      <c r="H30" s="247" t="s">
        <v>239</v>
      </c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 t="s">
        <v>747</v>
      </c>
      <c r="E31" s="269"/>
      <c r="F31" s="247" t="s">
        <v>239</v>
      </c>
      <c r="G31" s="247" t="s">
        <v>239</v>
      </c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 t="s">
        <v>387</v>
      </c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70"/>
      <c r="C36" s="271"/>
      <c r="D36" s="272" t="s">
        <v>388</v>
      </c>
      <c r="E36" s="273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55" t="s">
        <v>257</v>
      </c>
      <c r="B37" s="276" t="s">
        <v>258</v>
      </c>
      <c r="C37" s="179"/>
      <c r="D37" s="180"/>
      <c r="E37" s="277"/>
      <c r="F37" s="384" t="s">
        <v>29</v>
      </c>
      <c r="G37" s="384" t="s">
        <v>29</v>
      </c>
      <c r="H37" s="384" t="s">
        <v>103</v>
      </c>
      <c r="I37" s="384"/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5"/>
      <c r="U37" s="210"/>
      <c r="V37" s="210"/>
      <c r="W37" s="210"/>
      <c r="X37" s="210"/>
      <c r="Y37" s="210"/>
      <c r="Z37" s="210"/>
    </row>
    <row r="38" ht="13.5" customHeight="1">
      <c r="A38" s="262"/>
      <c r="B38" s="281" t="s">
        <v>259</v>
      </c>
      <c r="C38" s="11"/>
      <c r="D38" s="12"/>
      <c r="E38" s="282"/>
      <c r="F38" s="350" t="s">
        <v>260</v>
      </c>
      <c r="G38" s="350" t="s">
        <v>260</v>
      </c>
      <c r="H38" s="350" t="s">
        <v>260</v>
      </c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86"/>
      <c r="U38" s="210"/>
      <c r="V38" s="210"/>
      <c r="W38" s="210"/>
      <c r="X38" s="210"/>
      <c r="Y38" s="210"/>
      <c r="Z38" s="210"/>
    </row>
    <row r="39" ht="13.5" customHeight="1">
      <c r="A39" s="262"/>
      <c r="B39" s="285" t="s">
        <v>261</v>
      </c>
      <c r="C39" s="11"/>
      <c r="D39" s="12"/>
      <c r="E39" s="286"/>
      <c r="F39" s="287">
        <v>39139.0</v>
      </c>
      <c r="G39" s="287">
        <v>39139.0</v>
      </c>
      <c r="H39" s="287">
        <v>39140.0</v>
      </c>
      <c r="I39" s="287"/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8"/>
      <c r="U39" s="210"/>
      <c r="V39" s="210"/>
      <c r="W39" s="210"/>
      <c r="X39" s="210"/>
      <c r="Y39" s="210"/>
      <c r="Z39" s="210"/>
    </row>
    <row r="40" ht="69.0" customHeight="1">
      <c r="A40" s="387"/>
      <c r="B40" s="290" t="s">
        <v>262</v>
      </c>
      <c r="C40" s="191"/>
      <c r="D40" s="192"/>
      <c r="E40" s="291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4"/>
      <c r="U40" s="210"/>
      <c r="V40" s="210"/>
      <c r="W40" s="210"/>
      <c r="X40" s="210"/>
      <c r="Y40" s="210"/>
      <c r="Z40" s="210"/>
    </row>
    <row r="41" ht="9.75" customHeight="1">
      <c r="A41" s="388"/>
      <c r="B41" s="226"/>
      <c r="C41" s="210"/>
      <c r="D41" s="227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ht="13.5" customHeight="1">
      <c r="A42" s="210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9:D39"/>
    <mergeCell ref="B40:D40"/>
    <mergeCell ref="A5:B5"/>
    <mergeCell ref="C5:E5"/>
    <mergeCell ref="F5:K5"/>
    <mergeCell ref="O5:T5"/>
    <mergeCell ref="D17:E17"/>
    <mergeCell ref="B37:D37"/>
    <mergeCell ref="B38:D38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704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705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698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COUNTIF(F41:HQ41,"P")</f>
        <v>5</v>
      </c>
      <c r="B5" s="124"/>
      <c r="C5" s="223">
        <f>COUNTIF(F41:HQ41,"F")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COUNTIF(E40:HQ40,"N")</f>
        <v>2</v>
      </c>
      <c r="M5" s="224">
        <f>COUNTIF(E40:HQ40,"A")</f>
        <v>2</v>
      </c>
      <c r="N5" s="224">
        <f>COUNTIF(E40:HQ40,"B")</f>
        <v>1</v>
      </c>
      <c r="O5" s="223">
        <f>COUNTA(E7:HT7)</f>
        <v>5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 t="s">
        <v>215</v>
      </c>
      <c r="I7" s="358" t="s">
        <v>216</v>
      </c>
      <c r="J7" s="358" t="s">
        <v>217</v>
      </c>
      <c r="K7" s="358"/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436</v>
      </c>
      <c r="C12" s="237"/>
      <c r="D12" s="238"/>
      <c r="E12" s="246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 t="s">
        <v>273</v>
      </c>
      <c r="E13" s="246"/>
      <c r="F13" s="247" t="s">
        <v>239</v>
      </c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>
        <v>1.0</v>
      </c>
      <c r="E14" s="246"/>
      <c r="F14" s="247"/>
      <c r="G14" s="351"/>
      <c r="H14" s="247" t="s">
        <v>239</v>
      </c>
      <c r="I14" s="247" t="s">
        <v>239</v>
      </c>
      <c r="J14" s="247" t="s">
        <v>239</v>
      </c>
      <c r="K14" s="465"/>
      <c r="L14" s="465"/>
      <c r="M14" s="465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 t="s">
        <v>439</v>
      </c>
      <c r="C15" s="237"/>
      <c r="D15" s="238"/>
      <c r="F15" s="466"/>
      <c r="G15" s="351"/>
      <c r="H15" s="467"/>
      <c r="I15" s="467"/>
      <c r="J15" s="468"/>
      <c r="K15" s="469"/>
      <c r="L15" s="469"/>
      <c r="M15" s="470"/>
      <c r="N15" s="247"/>
      <c r="O15" s="247"/>
      <c r="P15" s="247"/>
      <c r="Q15" s="247"/>
      <c r="R15" s="247"/>
      <c r="S15" s="247"/>
      <c r="T15" s="368"/>
      <c r="U15" s="210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 t="s">
        <v>273</v>
      </c>
      <c r="F16" s="471"/>
      <c r="G16" s="247" t="s">
        <v>239</v>
      </c>
      <c r="H16" s="351"/>
      <c r="I16" s="351"/>
      <c r="J16" s="472"/>
      <c r="K16" s="473"/>
      <c r="L16" s="473"/>
      <c r="M16" s="474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38">
        <v>1.0</v>
      </c>
      <c r="F17" s="471"/>
      <c r="G17" s="351"/>
      <c r="H17" s="247" t="s">
        <v>239</v>
      </c>
      <c r="I17" s="247" t="s">
        <v>239</v>
      </c>
      <c r="J17" s="247" t="s">
        <v>239</v>
      </c>
      <c r="K17" s="473"/>
      <c r="L17" s="473"/>
      <c r="M17" s="474"/>
      <c r="N17" s="247"/>
      <c r="O17" s="247"/>
      <c r="P17" s="247"/>
      <c r="Q17" s="247"/>
      <c r="R17" s="247"/>
      <c r="S17" s="247"/>
      <c r="T17" s="368"/>
      <c r="U17" s="369"/>
      <c r="V17" s="210"/>
      <c r="W17" s="210"/>
      <c r="X17" s="210"/>
      <c r="Y17" s="210"/>
      <c r="Z17" s="210"/>
    </row>
    <row r="18" ht="13.5" customHeight="1">
      <c r="A18" s="242"/>
      <c r="B18" s="236" t="s">
        <v>381</v>
      </c>
      <c r="C18" s="237"/>
      <c r="D18" s="238"/>
      <c r="E18" s="246"/>
      <c r="F18" s="247"/>
      <c r="G18" s="351"/>
      <c r="H18" s="247"/>
      <c r="I18" s="247"/>
      <c r="J18" s="247"/>
      <c r="K18" s="443"/>
      <c r="L18" s="443"/>
      <c r="M18" s="443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>
        <v>0.0</v>
      </c>
      <c r="E19" s="246"/>
      <c r="F19" s="247"/>
      <c r="G19" s="351"/>
      <c r="H19" s="247" t="s">
        <v>239</v>
      </c>
      <c r="I19" s="247"/>
      <c r="J19" s="247"/>
      <c r="K19" s="465"/>
      <c r="L19" s="443"/>
      <c r="M19" s="443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>
        <v>1.0</v>
      </c>
      <c r="E20" s="246"/>
      <c r="F20" s="247"/>
      <c r="G20" s="351"/>
      <c r="H20" s="247"/>
      <c r="I20" s="247" t="s">
        <v>239</v>
      </c>
      <c r="J20" s="247"/>
      <c r="K20" s="443"/>
      <c r="L20" s="465"/>
      <c r="M20" s="443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27">
        <v>1000.0</v>
      </c>
      <c r="F21" s="247"/>
      <c r="G21" s="351"/>
      <c r="H21" s="247"/>
      <c r="I21" s="247"/>
      <c r="J21" s="247" t="s">
        <v>239</v>
      </c>
      <c r="K21" s="443"/>
      <c r="L21" s="443"/>
      <c r="M21" s="465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F22" s="351"/>
      <c r="G22" s="351"/>
      <c r="H22" s="351"/>
      <c r="I22" s="351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36"/>
      <c r="C28" s="237"/>
      <c r="D28" s="238"/>
      <c r="E28" s="246"/>
      <c r="F28" s="247"/>
      <c r="G28" s="247"/>
      <c r="H28" s="247"/>
      <c r="I28" s="247"/>
      <c r="J28" s="247"/>
      <c r="K28" s="247"/>
      <c r="L28" s="247"/>
      <c r="M28" s="247"/>
      <c r="N28" s="247"/>
      <c r="O28" s="247"/>
      <c r="P28" s="247"/>
      <c r="Q28" s="247"/>
      <c r="R28" s="247"/>
      <c r="S28" s="247"/>
      <c r="T28" s="368"/>
      <c r="U28" s="210"/>
      <c r="V28" s="210"/>
      <c r="W28" s="210"/>
      <c r="X28" s="210"/>
      <c r="Y28" s="210"/>
      <c r="Z28" s="210"/>
    </row>
    <row r="29" ht="13.5" customHeight="1">
      <c r="A29" s="242"/>
      <c r="B29" s="249"/>
      <c r="C29" s="250"/>
      <c r="D29" s="251"/>
      <c r="E29" s="252"/>
      <c r="F29" s="371"/>
      <c r="G29" s="371"/>
      <c r="H29" s="371"/>
      <c r="I29" s="371"/>
      <c r="J29" s="371"/>
      <c r="K29" s="371"/>
      <c r="L29" s="371"/>
      <c r="M29" s="371"/>
      <c r="N29" s="371"/>
      <c r="O29" s="371"/>
      <c r="P29" s="371"/>
      <c r="Q29" s="371"/>
      <c r="R29" s="371"/>
      <c r="S29" s="371"/>
      <c r="T29" s="372"/>
      <c r="U29" s="210"/>
      <c r="V29" s="210"/>
      <c r="W29" s="210"/>
      <c r="X29" s="210"/>
      <c r="Y29" s="210"/>
      <c r="Z29" s="210"/>
    </row>
    <row r="30" ht="13.5" customHeight="1">
      <c r="A30" s="255" t="s">
        <v>248</v>
      </c>
      <c r="B30" s="256" t="s">
        <v>249</v>
      </c>
      <c r="C30" s="257"/>
      <c r="D30" s="258"/>
      <c r="E30" s="259"/>
      <c r="F30" s="363"/>
      <c r="G30" s="363"/>
      <c r="H30" s="363"/>
      <c r="I30" s="363"/>
      <c r="J30" s="363"/>
      <c r="K30" s="363"/>
      <c r="L30" s="363"/>
      <c r="M30" s="363"/>
      <c r="N30" s="363"/>
      <c r="O30" s="363"/>
      <c r="P30" s="363"/>
      <c r="Q30" s="363"/>
      <c r="R30" s="363"/>
      <c r="S30" s="363"/>
      <c r="T30" s="364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264"/>
      <c r="D31" s="265" t="s">
        <v>725</v>
      </c>
      <c r="E31" s="266"/>
      <c r="F31" s="247"/>
      <c r="G31" s="247"/>
      <c r="H31" s="465" t="s">
        <v>239</v>
      </c>
      <c r="I31" s="465" t="s">
        <v>239</v>
      </c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/>
      <c r="C32" s="373"/>
      <c r="D32" s="265" t="s">
        <v>337</v>
      </c>
      <c r="E32" s="269"/>
      <c r="F32" s="247" t="s">
        <v>239</v>
      </c>
      <c r="G32" s="247" t="s">
        <v>239</v>
      </c>
      <c r="H32" s="247"/>
      <c r="I32" s="247"/>
      <c r="J32" s="247" t="s">
        <v>239</v>
      </c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 t="s">
        <v>252</v>
      </c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/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 t="s">
        <v>253</v>
      </c>
      <c r="C35" s="373"/>
      <c r="D35" s="265"/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67"/>
      <c r="C36" s="373"/>
      <c r="D36" s="265" t="s">
        <v>749</v>
      </c>
      <c r="E36" s="269"/>
      <c r="F36" s="247"/>
      <c r="G36" s="247"/>
      <c r="H36" s="247"/>
      <c r="I36" s="247"/>
      <c r="J36" s="247" t="s">
        <v>239</v>
      </c>
      <c r="K36" s="247"/>
      <c r="L36" s="247"/>
      <c r="M36" s="247"/>
      <c r="N36" s="247"/>
      <c r="O36" s="247"/>
      <c r="P36" s="247"/>
      <c r="Q36" s="247"/>
      <c r="R36" s="247"/>
      <c r="S36" s="247"/>
      <c r="T36" s="368"/>
      <c r="U36" s="210"/>
      <c r="V36" s="210"/>
      <c r="W36" s="210"/>
      <c r="X36" s="210"/>
      <c r="Y36" s="210"/>
      <c r="Z36" s="210"/>
    </row>
    <row r="37" ht="13.5" customHeight="1">
      <c r="A37" s="262"/>
      <c r="B37" s="267"/>
      <c r="C37" s="373"/>
      <c r="D37" s="265" t="s">
        <v>750</v>
      </c>
      <c r="E37" s="269"/>
      <c r="F37" s="247" t="s">
        <v>239</v>
      </c>
      <c r="G37" s="247" t="s">
        <v>239</v>
      </c>
      <c r="H37" s="247"/>
      <c r="I37" s="247"/>
      <c r="J37" s="247"/>
      <c r="K37" s="247"/>
      <c r="L37" s="247"/>
      <c r="M37" s="247"/>
      <c r="N37" s="247"/>
      <c r="O37" s="247"/>
      <c r="P37" s="247"/>
      <c r="Q37" s="247"/>
      <c r="R37" s="247"/>
      <c r="S37" s="247"/>
      <c r="T37" s="368"/>
      <c r="U37" s="210"/>
      <c r="V37" s="210"/>
      <c r="W37" s="210"/>
      <c r="X37" s="210"/>
      <c r="Y37" s="210"/>
      <c r="Z37" s="210"/>
    </row>
    <row r="38" ht="13.5" customHeight="1">
      <c r="A38" s="262"/>
      <c r="B38" s="267"/>
      <c r="C38" s="373"/>
      <c r="D38" s="265" t="s">
        <v>751</v>
      </c>
      <c r="E38" s="269"/>
      <c r="F38" s="247"/>
      <c r="G38" s="247"/>
      <c r="H38" s="247" t="s">
        <v>239</v>
      </c>
      <c r="I38" s="247" t="s">
        <v>239</v>
      </c>
      <c r="J38" s="247"/>
      <c r="K38" s="247"/>
      <c r="L38" s="247"/>
      <c r="M38" s="247"/>
      <c r="N38" s="247"/>
      <c r="O38" s="247"/>
      <c r="P38" s="247"/>
      <c r="Q38" s="247"/>
      <c r="R38" s="247"/>
      <c r="S38" s="247"/>
      <c r="T38" s="368"/>
      <c r="U38" s="210"/>
      <c r="V38" s="210"/>
      <c r="W38" s="210"/>
      <c r="X38" s="210"/>
      <c r="Y38" s="210"/>
      <c r="Z38" s="210"/>
    </row>
    <row r="39" ht="13.5" customHeight="1">
      <c r="A39" s="262"/>
      <c r="B39" s="270"/>
      <c r="C39" s="271"/>
      <c r="D39" s="272"/>
      <c r="E39" s="273"/>
      <c r="F39" s="374"/>
      <c r="G39" s="374"/>
      <c r="H39" s="374"/>
      <c r="I39" s="374"/>
      <c r="J39" s="374"/>
      <c r="K39" s="374"/>
      <c r="L39" s="374"/>
      <c r="M39" s="374"/>
      <c r="N39" s="374"/>
      <c r="O39" s="374"/>
      <c r="P39" s="374"/>
      <c r="Q39" s="374"/>
      <c r="R39" s="374"/>
      <c r="S39" s="374"/>
      <c r="T39" s="375"/>
      <c r="U39" s="210"/>
      <c r="V39" s="210"/>
      <c r="W39" s="210"/>
      <c r="X39" s="210"/>
      <c r="Y39" s="210"/>
      <c r="Z39" s="210"/>
    </row>
    <row r="40" ht="13.5" customHeight="1">
      <c r="A40" s="255" t="s">
        <v>257</v>
      </c>
      <c r="B40" s="276" t="s">
        <v>258</v>
      </c>
      <c r="C40" s="179"/>
      <c r="D40" s="180"/>
      <c r="E40" s="277"/>
      <c r="F40" s="384" t="s">
        <v>29</v>
      </c>
      <c r="G40" s="384" t="s">
        <v>29</v>
      </c>
      <c r="H40" s="384" t="s">
        <v>103</v>
      </c>
      <c r="I40" s="384" t="s">
        <v>103</v>
      </c>
      <c r="J40" s="384" t="s">
        <v>104</v>
      </c>
      <c r="K40" s="384"/>
      <c r="L40" s="384"/>
      <c r="M40" s="384"/>
      <c r="N40" s="384"/>
      <c r="O40" s="384"/>
      <c r="P40" s="384"/>
      <c r="Q40" s="384"/>
      <c r="R40" s="384"/>
      <c r="S40" s="384"/>
      <c r="T40" s="385"/>
      <c r="U40" s="210"/>
      <c r="V40" s="210"/>
      <c r="W40" s="210"/>
      <c r="X40" s="210"/>
      <c r="Y40" s="210"/>
      <c r="Z40" s="210"/>
    </row>
    <row r="41" ht="13.5" customHeight="1">
      <c r="A41" s="262"/>
      <c r="B41" s="281" t="s">
        <v>259</v>
      </c>
      <c r="C41" s="11"/>
      <c r="D41" s="12"/>
      <c r="E41" s="282"/>
      <c r="F41" s="350" t="s">
        <v>260</v>
      </c>
      <c r="G41" s="350" t="s">
        <v>260</v>
      </c>
      <c r="H41" s="350" t="s">
        <v>260</v>
      </c>
      <c r="I41" s="350" t="s">
        <v>260</v>
      </c>
      <c r="J41" s="350" t="s">
        <v>260</v>
      </c>
      <c r="K41" s="350"/>
      <c r="L41" s="350"/>
      <c r="M41" s="350"/>
      <c r="N41" s="350"/>
      <c r="O41" s="350"/>
      <c r="P41" s="350"/>
      <c r="Q41" s="350"/>
      <c r="R41" s="350"/>
      <c r="S41" s="350"/>
      <c r="T41" s="386"/>
      <c r="U41" s="210"/>
      <c r="V41" s="210"/>
      <c r="W41" s="210"/>
      <c r="X41" s="210"/>
      <c r="Y41" s="210"/>
      <c r="Z41" s="210"/>
    </row>
    <row r="42" ht="13.5" customHeight="1">
      <c r="A42" s="262"/>
      <c r="B42" s="285" t="s">
        <v>261</v>
      </c>
      <c r="C42" s="11"/>
      <c r="D42" s="12"/>
      <c r="E42" s="286"/>
      <c r="F42" s="287">
        <v>39139.0</v>
      </c>
      <c r="G42" s="287">
        <v>39139.0</v>
      </c>
      <c r="H42" s="287">
        <v>39140.0</v>
      </c>
      <c r="I42" s="287">
        <v>39141.0</v>
      </c>
      <c r="J42" s="287">
        <v>39142.0</v>
      </c>
      <c r="K42" s="287"/>
      <c r="L42" s="287"/>
      <c r="M42" s="287"/>
      <c r="N42" s="287"/>
      <c r="O42" s="287"/>
      <c r="P42" s="287"/>
      <c r="Q42" s="287"/>
      <c r="R42" s="287"/>
      <c r="S42" s="287"/>
      <c r="T42" s="288"/>
      <c r="U42" s="210"/>
      <c r="V42" s="210"/>
      <c r="W42" s="210"/>
      <c r="X42" s="210"/>
      <c r="Y42" s="210"/>
      <c r="Z42" s="210"/>
    </row>
    <row r="43" ht="69.0" customHeight="1">
      <c r="A43" s="387"/>
      <c r="B43" s="290" t="s">
        <v>262</v>
      </c>
      <c r="C43" s="191"/>
      <c r="D43" s="192"/>
      <c r="E43" s="291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4"/>
      <c r="U43" s="210"/>
      <c r="V43" s="210"/>
      <c r="W43" s="210"/>
      <c r="X43" s="210"/>
      <c r="Y43" s="210"/>
      <c r="Z43" s="210"/>
    </row>
    <row r="44" ht="9.75" customHeight="1">
      <c r="A44" s="388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3.5" customHeight="1">
      <c r="A242" s="210"/>
      <c r="B242" s="226"/>
      <c r="C242" s="210"/>
      <c r="D242" s="227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</row>
    <row r="243" ht="13.5" customHeight="1">
      <c r="A243" s="210"/>
      <c r="B243" s="226"/>
      <c r="C243" s="210"/>
      <c r="D243" s="227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2:D42"/>
    <mergeCell ref="B43:D43"/>
    <mergeCell ref="A5:B5"/>
    <mergeCell ref="C5:E5"/>
    <mergeCell ref="F5:K5"/>
    <mergeCell ref="O5:T5"/>
    <mergeCell ref="D21:E21"/>
    <mergeCell ref="B40:D40"/>
    <mergeCell ref="B41:D41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704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705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698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COUNTIF(F38:HQ38,"P")</f>
        <v>3</v>
      </c>
      <c r="B5" s="124"/>
      <c r="C5" s="223">
        <f>COUNTIF(F38:HQ38,"F")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COUNTIF(E37:HQ37,"N")</f>
        <v>1</v>
      </c>
      <c r="M5" s="224">
        <f>COUNTIF(E37:HQ37,"A")</f>
        <v>2</v>
      </c>
      <c r="N5" s="224">
        <f>COUNTIF(E37:HQ37,"B")</f>
        <v>0</v>
      </c>
      <c r="O5" s="223">
        <f>COUNTA(E7:HT7)</f>
        <v>3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 t="s">
        <v>215</v>
      </c>
      <c r="I7" s="358"/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748</v>
      </c>
      <c r="C12" s="237"/>
      <c r="D12" s="238"/>
      <c r="E12" s="246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 t="s">
        <v>273</v>
      </c>
      <c r="E13" s="246"/>
      <c r="F13" s="247" t="s">
        <v>239</v>
      </c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>
        <v>1.0</v>
      </c>
      <c r="E14" s="246"/>
      <c r="F14" s="247"/>
      <c r="G14" s="247" t="s">
        <v>239</v>
      </c>
      <c r="H14" s="247" t="s">
        <v>239</v>
      </c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238">
        <v>2.0</v>
      </c>
      <c r="E15" s="246"/>
      <c r="F15" s="247"/>
      <c r="G15" s="247"/>
      <c r="H15" s="247" t="s">
        <v>239</v>
      </c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/>
      <c r="E16" s="246"/>
      <c r="F16" s="247"/>
      <c r="G16" s="247"/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27"/>
      <c r="F17" s="247"/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/>
      <c r="E18" s="246"/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360</v>
      </c>
      <c r="E30" s="266"/>
      <c r="G30" s="247" t="s">
        <v>239</v>
      </c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 t="s">
        <v>361</v>
      </c>
      <c r="E31" s="269"/>
      <c r="F31" s="247" t="s">
        <v>239</v>
      </c>
      <c r="G31" s="247"/>
      <c r="H31" s="247" t="s">
        <v>239</v>
      </c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 t="s">
        <v>387</v>
      </c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70"/>
      <c r="C36" s="271"/>
      <c r="D36" s="272" t="s">
        <v>388</v>
      </c>
      <c r="E36" s="273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55" t="s">
        <v>257</v>
      </c>
      <c r="B37" s="276" t="s">
        <v>258</v>
      </c>
      <c r="C37" s="179"/>
      <c r="D37" s="180"/>
      <c r="E37" s="277"/>
      <c r="F37" s="384" t="s">
        <v>29</v>
      </c>
      <c r="G37" s="384" t="s">
        <v>103</v>
      </c>
      <c r="H37" s="384" t="s">
        <v>29</v>
      </c>
      <c r="I37" s="384"/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5"/>
      <c r="U37" s="210"/>
      <c r="V37" s="210"/>
      <c r="W37" s="210"/>
      <c r="X37" s="210"/>
      <c r="Y37" s="210"/>
      <c r="Z37" s="210"/>
    </row>
    <row r="38" ht="13.5" customHeight="1">
      <c r="A38" s="262"/>
      <c r="B38" s="281" t="s">
        <v>259</v>
      </c>
      <c r="C38" s="11"/>
      <c r="D38" s="12"/>
      <c r="E38" s="282"/>
      <c r="F38" s="350" t="s">
        <v>260</v>
      </c>
      <c r="G38" s="350" t="s">
        <v>260</v>
      </c>
      <c r="H38" s="350" t="s">
        <v>260</v>
      </c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86"/>
      <c r="U38" s="210"/>
      <c r="V38" s="210"/>
      <c r="W38" s="210"/>
      <c r="X38" s="210"/>
      <c r="Y38" s="210"/>
      <c r="Z38" s="210"/>
    </row>
    <row r="39" ht="13.5" customHeight="1">
      <c r="A39" s="262"/>
      <c r="B39" s="285" t="s">
        <v>261</v>
      </c>
      <c r="C39" s="11"/>
      <c r="D39" s="12"/>
      <c r="E39" s="286"/>
      <c r="F39" s="287">
        <v>39139.0</v>
      </c>
      <c r="G39" s="287">
        <v>39139.0</v>
      </c>
      <c r="H39" s="287">
        <v>39140.0</v>
      </c>
      <c r="I39" s="287"/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8"/>
      <c r="U39" s="210"/>
      <c r="V39" s="210"/>
      <c r="W39" s="210"/>
      <c r="X39" s="210"/>
      <c r="Y39" s="210"/>
      <c r="Z39" s="210"/>
    </row>
    <row r="40" ht="69.0" customHeight="1">
      <c r="A40" s="387"/>
      <c r="B40" s="290" t="s">
        <v>262</v>
      </c>
      <c r="C40" s="191"/>
      <c r="D40" s="192"/>
      <c r="E40" s="291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4"/>
      <c r="U40" s="210"/>
      <c r="V40" s="210"/>
      <c r="W40" s="210"/>
      <c r="X40" s="210"/>
      <c r="Y40" s="210"/>
      <c r="Z40" s="210"/>
    </row>
    <row r="41" ht="9.75" customHeight="1">
      <c r="A41" s="388"/>
      <c r="B41" s="226"/>
      <c r="C41" s="210"/>
      <c r="D41" s="227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ht="13.5" customHeight="1">
      <c r="A42" s="210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9:D39"/>
    <mergeCell ref="B40:D40"/>
    <mergeCell ref="A5:B5"/>
    <mergeCell ref="C5:E5"/>
    <mergeCell ref="F5:K5"/>
    <mergeCell ref="O5:T5"/>
    <mergeCell ref="D17:E17"/>
    <mergeCell ref="B37:D37"/>
    <mergeCell ref="B38:D38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704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705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698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COUNTIF(F38:HQ38,"P")</f>
        <v>3</v>
      </c>
      <c r="B5" s="124"/>
      <c r="C5" s="223">
        <f>COUNTIF(F38:HQ38,"F")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COUNTIF(E37:HQ37,"N")</f>
        <v>1</v>
      </c>
      <c r="M5" s="224">
        <f>COUNTIF(E37:HQ37,"A")</f>
        <v>2</v>
      </c>
      <c r="N5" s="224">
        <f>COUNTIF(E37:HQ37,"B")</f>
        <v>0</v>
      </c>
      <c r="O5" s="223">
        <f>COUNTA(E7:HT7)</f>
        <v>3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 t="s">
        <v>215</v>
      </c>
      <c r="I7" s="358"/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752</v>
      </c>
      <c r="C12" s="237"/>
      <c r="D12" s="238"/>
      <c r="E12" s="246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 t="s">
        <v>273</v>
      </c>
      <c r="E13" s="246"/>
      <c r="F13" s="247" t="s">
        <v>239</v>
      </c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>
        <v>1.0</v>
      </c>
      <c r="E14" s="246"/>
      <c r="F14" s="247"/>
      <c r="G14" s="247" t="s">
        <v>239</v>
      </c>
      <c r="H14" s="247" t="s">
        <v>239</v>
      </c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238">
        <v>2.0</v>
      </c>
      <c r="E15" s="246"/>
      <c r="F15" s="247"/>
      <c r="G15" s="247"/>
      <c r="H15" s="247" t="s">
        <v>239</v>
      </c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/>
      <c r="E16" s="246"/>
      <c r="F16" s="247"/>
      <c r="G16" s="247"/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27"/>
      <c r="F17" s="247"/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/>
      <c r="E18" s="246"/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360</v>
      </c>
      <c r="E30" s="266"/>
      <c r="G30" s="247" t="s">
        <v>239</v>
      </c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 t="s">
        <v>361</v>
      </c>
      <c r="E31" s="269"/>
      <c r="F31" s="247" t="s">
        <v>239</v>
      </c>
      <c r="G31" s="247"/>
      <c r="H31" s="247" t="s">
        <v>239</v>
      </c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 t="s">
        <v>387</v>
      </c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70"/>
      <c r="C36" s="271"/>
      <c r="D36" s="272" t="s">
        <v>388</v>
      </c>
      <c r="E36" s="273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55" t="s">
        <v>257</v>
      </c>
      <c r="B37" s="276" t="s">
        <v>258</v>
      </c>
      <c r="C37" s="179"/>
      <c r="D37" s="180"/>
      <c r="E37" s="277"/>
      <c r="F37" s="384" t="s">
        <v>29</v>
      </c>
      <c r="G37" s="384" t="s">
        <v>103</v>
      </c>
      <c r="H37" s="384" t="s">
        <v>29</v>
      </c>
      <c r="I37" s="384"/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5"/>
      <c r="U37" s="210"/>
      <c r="V37" s="210"/>
      <c r="W37" s="210"/>
      <c r="X37" s="210"/>
      <c r="Y37" s="210"/>
      <c r="Z37" s="210"/>
    </row>
    <row r="38" ht="13.5" customHeight="1">
      <c r="A38" s="262"/>
      <c r="B38" s="281" t="s">
        <v>259</v>
      </c>
      <c r="C38" s="11"/>
      <c r="D38" s="12"/>
      <c r="E38" s="282"/>
      <c r="F38" s="350" t="s">
        <v>260</v>
      </c>
      <c r="G38" s="350" t="s">
        <v>260</v>
      </c>
      <c r="H38" s="350" t="s">
        <v>260</v>
      </c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86"/>
      <c r="U38" s="210"/>
      <c r="V38" s="210"/>
      <c r="W38" s="210"/>
      <c r="X38" s="210"/>
      <c r="Y38" s="210"/>
      <c r="Z38" s="210"/>
    </row>
    <row r="39" ht="13.5" customHeight="1">
      <c r="A39" s="262"/>
      <c r="B39" s="285" t="s">
        <v>261</v>
      </c>
      <c r="C39" s="11"/>
      <c r="D39" s="12"/>
      <c r="E39" s="286"/>
      <c r="F39" s="287">
        <v>39139.0</v>
      </c>
      <c r="G39" s="287">
        <v>39139.0</v>
      </c>
      <c r="H39" s="287">
        <v>39140.0</v>
      </c>
      <c r="I39" s="287"/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8"/>
      <c r="U39" s="210"/>
      <c r="V39" s="210"/>
      <c r="W39" s="210"/>
      <c r="X39" s="210"/>
      <c r="Y39" s="210"/>
      <c r="Z39" s="210"/>
    </row>
    <row r="40" ht="69.0" customHeight="1">
      <c r="A40" s="387"/>
      <c r="B40" s="290" t="s">
        <v>262</v>
      </c>
      <c r="C40" s="191"/>
      <c r="D40" s="192"/>
      <c r="E40" s="291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4"/>
      <c r="U40" s="210"/>
      <c r="V40" s="210"/>
      <c r="W40" s="210"/>
      <c r="X40" s="210"/>
      <c r="Y40" s="210"/>
      <c r="Z40" s="210"/>
    </row>
    <row r="41" ht="9.75" customHeight="1">
      <c r="A41" s="388"/>
      <c r="B41" s="226"/>
      <c r="C41" s="210"/>
      <c r="D41" s="227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ht="13.5" customHeight="1">
      <c r="A42" s="210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9:D39"/>
    <mergeCell ref="B40:D40"/>
    <mergeCell ref="A5:B5"/>
    <mergeCell ref="C5:E5"/>
    <mergeCell ref="F5:K5"/>
    <mergeCell ref="O5:T5"/>
    <mergeCell ref="D17:E17"/>
    <mergeCell ref="B37:D37"/>
    <mergeCell ref="B38:D38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704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705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698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COUNTIF(F38:HQ38,"P")</f>
        <v>3</v>
      </c>
      <c r="B5" s="124"/>
      <c r="C5" s="223">
        <f>COUNTIF(F38:HQ38,"F")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COUNTIF(E37:HQ37,"N")</f>
        <v>2</v>
      </c>
      <c r="M5" s="224">
        <f>COUNTIF(E37:HQ37,"A")</f>
        <v>1</v>
      </c>
      <c r="N5" s="224">
        <f>COUNTIF(E37:HQ37,"B")</f>
        <v>0</v>
      </c>
      <c r="O5" s="223">
        <f>COUNTA(E7:HT7)</f>
        <v>3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 t="s">
        <v>215</v>
      </c>
      <c r="I7" s="358"/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408</v>
      </c>
      <c r="C12" s="237"/>
      <c r="D12" s="238"/>
      <c r="E12" s="246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 t="s">
        <v>273</v>
      </c>
      <c r="E13" s="246"/>
      <c r="F13" s="247" t="s">
        <v>239</v>
      </c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>
        <v>1.0</v>
      </c>
      <c r="E14" s="246"/>
      <c r="F14" s="247"/>
      <c r="G14" s="247" t="s">
        <v>239</v>
      </c>
      <c r="H14" s="247" t="s">
        <v>239</v>
      </c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 t="s">
        <v>753</v>
      </c>
      <c r="C15" s="237"/>
      <c r="D15" s="238"/>
      <c r="E15" s="246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 t="s">
        <v>273</v>
      </c>
      <c r="E16" s="246"/>
      <c r="F16" s="247"/>
      <c r="G16" s="247" t="s">
        <v>239</v>
      </c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27">
        <v>1.0</v>
      </c>
      <c r="F17" s="247"/>
      <c r="G17" s="247"/>
      <c r="H17" s="247" t="s">
        <v>239</v>
      </c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/>
      <c r="E18" s="246"/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360</v>
      </c>
      <c r="E30" s="266"/>
      <c r="F30" s="247"/>
      <c r="G30" s="247" t="s">
        <v>239</v>
      </c>
      <c r="H30" s="247" t="s">
        <v>239</v>
      </c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 t="s">
        <v>361</v>
      </c>
      <c r="E31" s="269"/>
      <c r="F31" s="247" t="s">
        <v>239</v>
      </c>
      <c r="G31" s="247"/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 t="s">
        <v>387</v>
      </c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70"/>
      <c r="C36" s="271"/>
      <c r="D36" s="272" t="s">
        <v>388</v>
      </c>
      <c r="E36" s="273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55" t="s">
        <v>257</v>
      </c>
      <c r="B37" s="276" t="s">
        <v>258</v>
      </c>
      <c r="C37" s="179"/>
      <c r="D37" s="180"/>
      <c r="E37" s="277"/>
      <c r="F37" s="384" t="s">
        <v>29</v>
      </c>
      <c r="G37" s="384" t="s">
        <v>103</v>
      </c>
      <c r="H37" s="384" t="s">
        <v>103</v>
      </c>
      <c r="I37" s="384"/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5"/>
      <c r="U37" s="210"/>
      <c r="V37" s="210"/>
      <c r="W37" s="210"/>
      <c r="X37" s="210"/>
      <c r="Y37" s="210"/>
      <c r="Z37" s="210"/>
    </row>
    <row r="38" ht="13.5" customHeight="1">
      <c r="A38" s="262"/>
      <c r="B38" s="281" t="s">
        <v>259</v>
      </c>
      <c r="C38" s="11"/>
      <c r="D38" s="12"/>
      <c r="E38" s="282"/>
      <c r="F38" s="350" t="s">
        <v>260</v>
      </c>
      <c r="G38" s="350" t="s">
        <v>260</v>
      </c>
      <c r="H38" s="350" t="s">
        <v>260</v>
      </c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86"/>
      <c r="U38" s="210"/>
      <c r="V38" s="210"/>
      <c r="W38" s="210"/>
      <c r="X38" s="210"/>
      <c r="Y38" s="210"/>
      <c r="Z38" s="210"/>
    </row>
    <row r="39" ht="13.5" customHeight="1">
      <c r="A39" s="262"/>
      <c r="B39" s="285" t="s">
        <v>261</v>
      </c>
      <c r="C39" s="11"/>
      <c r="D39" s="12"/>
      <c r="E39" s="286"/>
      <c r="F39" s="287">
        <v>39139.0</v>
      </c>
      <c r="G39" s="287">
        <v>39139.0</v>
      </c>
      <c r="H39" s="287">
        <v>39140.0</v>
      </c>
      <c r="I39" s="287"/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8"/>
      <c r="U39" s="210"/>
      <c r="V39" s="210"/>
      <c r="W39" s="210"/>
      <c r="X39" s="210"/>
      <c r="Y39" s="210"/>
      <c r="Z39" s="210"/>
    </row>
    <row r="40" ht="69.0" customHeight="1">
      <c r="A40" s="387"/>
      <c r="B40" s="290" t="s">
        <v>262</v>
      </c>
      <c r="C40" s="191"/>
      <c r="D40" s="192"/>
      <c r="E40" s="291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4"/>
      <c r="U40" s="210"/>
      <c r="V40" s="210"/>
      <c r="W40" s="210"/>
      <c r="X40" s="210"/>
      <c r="Y40" s="210"/>
      <c r="Z40" s="210"/>
    </row>
    <row r="41" ht="9.75" customHeight="1">
      <c r="A41" s="388"/>
      <c r="B41" s="226"/>
      <c r="C41" s="210"/>
      <c r="D41" s="227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ht="13.5" customHeight="1">
      <c r="A42" s="210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9:D39"/>
    <mergeCell ref="B40:D40"/>
    <mergeCell ref="A5:B5"/>
    <mergeCell ref="C5:E5"/>
    <mergeCell ref="F5:K5"/>
    <mergeCell ref="O5:T5"/>
    <mergeCell ref="D17:E17"/>
    <mergeCell ref="B37:D37"/>
    <mergeCell ref="B38:D38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0" width="2.75"/>
  </cols>
  <sheetData>
    <row r="1" ht="13.5" customHeight="1">
      <c r="A1" s="206" t="s">
        <v>206</v>
      </c>
      <c r="B1" s="102"/>
      <c r="C1" s="207" t="s">
        <v>704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705</v>
      </c>
      <c r="M1" s="102"/>
      <c r="N1" s="102"/>
      <c r="O1" s="102"/>
      <c r="P1" s="102"/>
      <c r="Q1" s="102"/>
      <c r="R1" s="102"/>
      <c r="S1" s="102"/>
      <c r="T1" s="108"/>
    </row>
    <row r="2" ht="13.5" customHeight="1">
      <c r="A2" s="212" t="s">
        <v>209</v>
      </c>
      <c r="B2" s="12"/>
      <c r="C2" s="213" t="s">
        <v>698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</row>
    <row r="5" ht="13.5" customHeight="1">
      <c r="A5" s="222">
        <f>COUNTIF(F40:HK40,"P")</f>
        <v>10</v>
      </c>
      <c r="B5" s="124"/>
      <c r="C5" s="223">
        <f>COUNTIF(F40:HK40,"F")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COUNTIF(E39:HK39,"N")</f>
        <v>1</v>
      </c>
      <c r="M5" s="224">
        <f>COUNTIF(E39:HK39,"A")</f>
        <v>3</v>
      </c>
      <c r="N5" s="224">
        <f>COUNTIF(E39:HK39,"B")</f>
        <v>6</v>
      </c>
      <c r="O5" s="223">
        <f>COUNTA(E7:HN7)</f>
        <v>10</v>
      </c>
      <c r="P5" s="126"/>
      <c r="Q5" s="126"/>
      <c r="R5" s="126"/>
      <c r="S5" s="126"/>
      <c r="T5" s="128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</row>
    <row r="7" ht="46.5" customHeight="1">
      <c r="A7" s="131"/>
      <c r="B7" s="355"/>
      <c r="C7" s="356"/>
      <c r="D7" s="357"/>
      <c r="E7" s="356"/>
      <c r="F7" s="415" t="s">
        <v>213</v>
      </c>
      <c r="G7" s="415" t="s">
        <v>214</v>
      </c>
      <c r="H7" s="415" t="s">
        <v>215</v>
      </c>
      <c r="I7" s="415" t="s">
        <v>216</v>
      </c>
      <c r="J7" s="415" t="s">
        <v>217</v>
      </c>
      <c r="K7" s="415" t="s">
        <v>218</v>
      </c>
      <c r="L7" s="415" t="s">
        <v>219</v>
      </c>
      <c r="M7" s="415" t="s">
        <v>220</v>
      </c>
      <c r="N7" s="415" t="s">
        <v>221</v>
      </c>
      <c r="O7" s="415" t="s">
        <v>222</v>
      </c>
      <c r="P7" s="415"/>
      <c r="Q7" s="415"/>
      <c r="R7" s="415"/>
      <c r="S7" s="415"/>
      <c r="T7" s="475"/>
    </row>
    <row r="8" ht="13.5" customHeight="1">
      <c r="A8" s="235" t="s">
        <v>231</v>
      </c>
      <c r="B8" s="360" t="s">
        <v>232</v>
      </c>
      <c r="C8" s="361"/>
      <c r="D8" s="362"/>
      <c r="E8" s="476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</row>
    <row r="9" ht="13.5" customHeight="1">
      <c r="A9" s="242"/>
      <c r="B9" s="236"/>
      <c r="C9" s="237"/>
      <c r="D9" s="238" t="s">
        <v>286</v>
      </c>
      <c r="E9" s="476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247"/>
    </row>
    <row r="10" ht="13.5" customHeight="1">
      <c r="A10" s="242"/>
      <c r="B10" s="236"/>
      <c r="C10" s="237"/>
      <c r="D10" s="238"/>
      <c r="E10" s="476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247"/>
    </row>
    <row r="11" ht="13.5" customHeight="1">
      <c r="A11" s="242"/>
      <c r="B11" s="236"/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247"/>
    </row>
    <row r="12" ht="13.5" customHeight="1">
      <c r="A12" s="242"/>
      <c r="B12" s="236" t="s">
        <v>754</v>
      </c>
      <c r="C12" s="237"/>
      <c r="D12" s="238"/>
      <c r="E12" s="464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247"/>
    </row>
    <row r="13" ht="13.5" customHeight="1">
      <c r="A13" s="242"/>
      <c r="B13" s="236"/>
      <c r="C13" s="237"/>
      <c r="D13" s="238">
        <v>-1.0</v>
      </c>
      <c r="E13" s="464"/>
      <c r="F13" s="247" t="s">
        <v>239</v>
      </c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247"/>
    </row>
    <row r="14" ht="13.5" customHeight="1">
      <c r="A14" s="242"/>
      <c r="B14" s="236"/>
      <c r="C14" s="237"/>
      <c r="D14" s="238">
        <v>0.0</v>
      </c>
      <c r="E14" s="464"/>
      <c r="F14" s="247"/>
      <c r="G14" s="247" t="s">
        <v>239</v>
      </c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</row>
    <row r="15" ht="13.5" customHeight="1">
      <c r="A15" s="242"/>
      <c r="B15" s="236"/>
      <c r="C15" s="237"/>
      <c r="D15" s="238">
        <v>0.3</v>
      </c>
      <c r="E15" s="464"/>
      <c r="F15" s="247"/>
      <c r="G15" s="247"/>
      <c r="H15" s="247" t="s">
        <v>239</v>
      </c>
      <c r="I15" s="247"/>
      <c r="J15" s="247"/>
      <c r="K15" s="247" t="s">
        <v>239</v>
      </c>
      <c r="L15" s="247" t="s">
        <v>239</v>
      </c>
      <c r="M15" s="247" t="s">
        <v>239</v>
      </c>
      <c r="N15" s="247" t="s">
        <v>239</v>
      </c>
      <c r="O15" s="247" t="s">
        <v>239</v>
      </c>
      <c r="P15" s="351"/>
      <c r="Q15" s="247"/>
      <c r="R15" s="247"/>
      <c r="S15" s="247"/>
      <c r="T15" s="247"/>
    </row>
    <row r="16" ht="13.5" customHeight="1">
      <c r="A16" s="242"/>
      <c r="B16" s="236"/>
      <c r="C16" s="237"/>
      <c r="D16" s="238">
        <v>1.0</v>
      </c>
      <c r="E16" s="464"/>
      <c r="F16" s="247"/>
      <c r="G16" s="247"/>
      <c r="H16" s="247"/>
      <c r="I16" s="247" t="s">
        <v>239</v>
      </c>
      <c r="J16" s="247"/>
      <c r="K16" s="247"/>
      <c r="L16" s="247"/>
      <c r="M16" s="247"/>
      <c r="N16" s="247"/>
      <c r="O16" s="247"/>
      <c r="P16" s="351"/>
      <c r="Q16" s="247"/>
      <c r="R16" s="247"/>
      <c r="S16" s="247"/>
      <c r="T16" s="247"/>
    </row>
    <row r="17" ht="13.5" customHeight="1">
      <c r="A17" s="242"/>
      <c r="B17" s="236"/>
      <c r="C17" s="237"/>
      <c r="D17" s="238">
        <v>2.0</v>
      </c>
      <c r="E17" s="464"/>
      <c r="F17" s="247"/>
      <c r="G17" s="247"/>
      <c r="H17" s="247"/>
      <c r="I17" s="247"/>
      <c r="J17" s="247" t="s">
        <v>239</v>
      </c>
      <c r="K17" s="247"/>
      <c r="L17" s="247"/>
      <c r="M17" s="247"/>
      <c r="N17" s="247"/>
      <c r="O17" s="247"/>
      <c r="P17" s="351"/>
      <c r="Q17" s="247"/>
      <c r="R17" s="247"/>
      <c r="S17" s="247"/>
      <c r="T17" s="247"/>
    </row>
    <row r="18" ht="13.5" customHeight="1">
      <c r="A18" s="242"/>
      <c r="B18" s="236" t="s">
        <v>756</v>
      </c>
      <c r="C18" s="237"/>
      <c r="D18" s="238"/>
      <c r="E18" s="464"/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351"/>
      <c r="Q18" s="247"/>
      <c r="R18" s="247"/>
      <c r="S18" s="247"/>
      <c r="T18" s="247"/>
    </row>
    <row r="19" ht="13.5" customHeight="1">
      <c r="A19" s="242"/>
      <c r="B19" s="236"/>
      <c r="C19" s="237"/>
      <c r="D19" s="238">
        <v>0.0</v>
      </c>
      <c r="E19" s="464"/>
      <c r="F19" s="247" t="s">
        <v>239</v>
      </c>
      <c r="G19" s="247" t="s">
        <v>239</v>
      </c>
      <c r="H19" s="247" t="s">
        <v>239</v>
      </c>
      <c r="I19" s="247" t="s">
        <v>239</v>
      </c>
      <c r="J19" s="247" t="s">
        <v>239</v>
      </c>
      <c r="K19" s="247"/>
      <c r="L19" s="247"/>
      <c r="M19" s="247"/>
      <c r="N19" s="247"/>
      <c r="O19" s="247"/>
      <c r="P19" s="351"/>
      <c r="Q19" s="247"/>
      <c r="R19" s="247"/>
      <c r="S19" s="247"/>
      <c r="T19" s="247"/>
    </row>
    <row r="20" ht="13.5" customHeight="1">
      <c r="A20" s="242"/>
      <c r="B20" s="236"/>
      <c r="C20" s="237"/>
      <c r="D20" s="227">
        <v>100.0</v>
      </c>
      <c r="F20" s="247"/>
      <c r="G20" s="247"/>
      <c r="H20" s="247"/>
      <c r="I20" s="247"/>
      <c r="J20" s="247"/>
      <c r="K20" s="247" t="s">
        <v>239</v>
      </c>
      <c r="L20" s="247" t="s">
        <v>239</v>
      </c>
      <c r="M20" s="247" t="s">
        <v>239</v>
      </c>
      <c r="N20" s="247" t="s">
        <v>239</v>
      </c>
      <c r="O20" s="247" t="s">
        <v>239</v>
      </c>
      <c r="P20" s="351"/>
      <c r="Q20" s="247"/>
      <c r="R20" s="247"/>
      <c r="S20" s="247"/>
      <c r="T20" s="247"/>
    </row>
    <row r="21" ht="13.5" customHeight="1">
      <c r="A21" s="242"/>
      <c r="B21" s="236" t="s">
        <v>758</v>
      </c>
      <c r="C21" s="237"/>
      <c r="D21" s="238"/>
      <c r="E21" s="464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351"/>
      <c r="Q21" s="247"/>
      <c r="R21" s="247"/>
      <c r="S21" s="247"/>
      <c r="T21" s="247"/>
    </row>
    <row r="22" ht="13.5" customHeight="1">
      <c r="A22" s="242"/>
      <c r="B22" s="236"/>
      <c r="C22" s="237"/>
      <c r="D22" s="238">
        <v>0.0</v>
      </c>
      <c r="E22" s="464"/>
      <c r="F22" s="247"/>
      <c r="G22" s="247"/>
      <c r="H22" s="247"/>
      <c r="I22" s="247"/>
      <c r="J22" s="247"/>
      <c r="K22" s="247" t="s">
        <v>239</v>
      </c>
      <c r="L22" s="351"/>
      <c r="M22" s="351"/>
      <c r="N22" s="351"/>
      <c r="O22" s="351"/>
      <c r="P22" s="351"/>
      <c r="Q22" s="247"/>
      <c r="R22" s="247"/>
      <c r="S22" s="247"/>
      <c r="T22" s="247"/>
    </row>
    <row r="23" ht="13.5" customHeight="1">
      <c r="A23" s="242"/>
      <c r="B23" s="236"/>
      <c r="C23" s="237"/>
      <c r="D23" s="238">
        <v>10.0</v>
      </c>
      <c r="E23" s="464"/>
      <c r="F23" s="247"/>
      <c r="G23" s="247"/>
      <c r="H23" s="247"/>
      <c r="I23" s="247"/>
      <c r="J23" s="247"/>
      <c r="K23" s="247"/>
      <c r="L23" s="247" t="s">
        <v>239</v>
      </c>
      <c r="M23" s="247" t="s">
        <v>239</v>
      </c>
      <c r="N23" s="247" t="s">
        <v>239</v>
      </c>
      <c r="O23" s="247" t="s">
        <v>239</v>
      </c>
      <c r="P23" s="351"/>
      <c r="Q23" s="247"/>
      <c r="R23" s="247"/>
      <c r="S23" s="247"/>
      <c r="T23" s="247"/>
    </row>
    <row r="24" ht="13.5" customHeight="1">
      <c r="A24" s="242"/>
      <c r="B24" s="236" t="s">
        <v>646</v>
      </c>
      <c r="C24" s="237"/>
      <c r="D24" s="238"/>
      <c r="E24" s="464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351"/>
      <c r="Q24" s="247"/>
      <c r="R24" s="247"/>
      <c r="S24" s="247"/>
      <c r="T24" s="247"/>
    </row>
    <row r="25" ht="13.5" customHeight="1">
      <c r="A25" s="242"/>
      <c r="B25" s="236"/>
      <c r="C25" s="237"/>
      <c r="D25" s="393">
        <v>36545.0</v>
      </c>
      <c r="E25" s="464"/>
      <c r="F25" s="247"/>
      <c r="G25" s="247"/>
      <c r="H25" s="247"/>
      <c r="I25" s="247"/>
      <c r="J25" s="247"/>
      <c r="K25" s="247"/>
      <c r="L25" s="247" t="s">
        <v>239</v>
      </c>
      <c r="M25" s="351"/>
      <c r="N25" s="351"/>
      <c r="O25" s="351"/>
      <c r="P25" s="351"/>
      <c r="Q25" s="247"/>
      <c r="R25" s="247"/>
      <c r="S25" s="247"/>
      <c r="T25" s="247"/>
    </row>
    <row r="26" ht="13.5" customHeight="1">
      <c r="A26" s="242"/>
      <c r="B26" s="236"/>
      <c r="C26" s="237"/>
      <c r="D26" s="393">
        <v>45797.0</v>
      </c>
      <c r="E26" s="464"/>
      <c r="F26" s="247"/>
      <c r="G26" s="247"/>
      <c r="H26" s="247"/>
      <c r="I26" s="247"/>
      <c r="J26" s="247"/>
      <c r="K26" s="247"/>
      <c r="L26" s="247"/>
      <c r="M26" s="247" t="s">
        <v>239</v>
      </c>
      <c r="N26" s="247" t="s">
        <v>239</v>
      </c>
      <c r="O26" s="247" t="s">
        <v>239</v>
      </c>
      <c r="P26" s="351"/>
      <c r="Q26" s="247"/>
      <c r="R26" s="247"/>
      <c r="S26" s="247"/>
      <c r="T26" s="247"/>
    </row>
    <row r="27" ht="13.5" customHeight="1">
      <c r="A27" s="242"/>
      <c r="B27" s="236" t="s">
        <v>650</v>
      </c>
      <c r="C27" s="237"/>
      <c r="D27" s="238"/>
      <c r="E27" s="464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351"/>
      <c r="Q27" s="247"/>
      <c r="R27" s="247"/>
      <c r="S27" s="247"/>
      <c r="T27" s="247"/>
    </row>
    <row r="28" ht="13.5" customHeight="1">
      <c r="A28" s="242"/>
      <c r="B28" s="236"/>
      <c r="C28" s="237"/>
      <c r="D28" s="393">
        <v>36545.0</v>
      </c>
      <c r="E28" s="464"/>
      <c r="F28" s="247"/>
      <c r="G28" s="247"/>
      <c r="H28" s="247"/>
      <c r="I28" s="247"/>
      <c r="J28" s="247"/>
      <c r="K28" s="247"/>
      <c r="L28" s="247"/>
      <c r="M28" s="247" t="s">
        <v>239</v>
      </c>
      <c r="N28" s="351"/>
      <c r="O28" s="351"/>
      <c r="P28" s="351"/>
      <c r="Q28" s="247"/>
      <c r="R28" s="247"/>
      <c r="S28" s="247"/>
      <c r="T28" s="247"/>
    </row>
    <row r="29" ht="13.5" customHeight="1">
      <c r="A29" s="242"/>
      <c r="B29" s="409"/>
      <c r="C29" s="477"/>
      <c r="D29" s="478">
        <v>45796.0</v>
      </c>
      <c r="E29" s="479"/>
      <c r="F29" s="247"/>
      <c r="G29" s="247"/>
      <c r="H29" s="247"/>
      <c r="I29" s="247"/>
      <c r="J29" s="247"/>
      <c r="K29" s="247"/>
      <c r="L29" s="247"/>
      <c r="M29" s="247"/>
      <c r="N29" s="247" t="s">
        <v>239</v>
      </c>
      <c r="O29" s="351"/>
      <c r="P29" s="351"/>
      <c r="Q29" s="247"/>
      <c r="R29" s="247"/>
      <c r="S29" s="247"/>
      <c r="T29" s="247"/>
    </row>
    <row r="30" ht="13.5" customHeight="1">
      <c r="A30" s="242"/>
      <c r="B30" s="249"/>
      <c r="C30" s="250"/>
      <c r="D30" s="480">
        <v>45799.0</v>
      </c>
      <c r="E30" s="481"/>
      <c r="F30" s="247"/>
      <c r="G30" s="247"/>
      <c r="H30" s="247"/>
      <c r="I30" s="247"/>
      <c r="J30" s="247"/>
      <c r="K30" s="247"/>
      <c r="L30" s="247"/>
      <c r="M30" s="247"/>
      <c r="N30" s="247"/>
      <c r="O30" s="247" t="s">
        <v>239</v>
      </c>
      <c r="P30" s="351"/>
      <c r="Q30" s="247"/>
      <c r="R30" s="247"/>
      <c r="S30" s="247"/>
      <c r="T30" s="247"/>
    </row>
    <row r="31" ht="13.5" customHeight="1">
      <c r="A31" s="255" t="s">
        <v>248</v>
      </c>
      <c r="B31" s="256" t="s">
        <v>249</v>
      </c>
      <c r="C31" s="257"/>
      <c r="D31" s="258"/>
      <c r="E31" s="259"/>
      <c r="F31" s="247"/>
      <c r="G31" s="247"/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247"/>
    </row>
    <row r="32" ht="13.5" customHeight="1">
      <c r="A32" s="262"/>
      <c r="B32" s="267"/>
      <c r="C32" s="264"/>
      <c r="D32" s="265" t="s">
        <v>761</v>
      </c>
      <c r="E32" s="266"/>
      <c r="F32" s="351"/>
      <c r="G32" s="351"/>
      <c r="H32" s="247"/>
      <c r="I32" s="247"/>
      <c r="J32" s="247"/>
      <c r="K32" s="247"/>
      <c r="L32" s="247"/>
      <c r="M32" s="247"/>
      <c r="N32" s="247"/>
      <c r="O32" s="247" t="s">
        <v>239</v>
      </c>
      <c r="P32" s="247"/>
      <c r="Q32" s="247"/>
      <c r="R32" s="247"/>
      <c r="S32" s="247"/>
      <c r="T32" s="247"/>
    </row>
    <row r="33" ht="13.5" customHeight="1">
      <c r="A33" s="262"/>
      <c r="B33" s="267"/>
      <c r="C33" s="373"/>
      <c r="D33" s="265" t="s">
        <v>762</v>
      </c>
      <c r="E33" s="269"/>
      <c r="F33" s="247" t="s">
        <v>239</v>
      </c>
      <c r="G33" s="247" t="s">
        <v>239</v>
      </c>
      <c r="H33" s="247" t="s">
        <v>239</v>
      </c>
      <c r="I33" s="247" t="s">
        <v>239</v>
      </c>
      <c r="J33" s="247" t="s">
        <v>239</v>
      </c>
      <c r="K33" s="247" t="s">
        <v>239</v>
      </c>
      <c r="L33" s="247" t="s">
        <v>239</v>
      </c>
      <c r="M33" s="247" t="s">
        <v>239</v>
      </c>
      <c r="N33" s="247" t="s">
        <v>239</v>
      </c>
      <c r="O33" s="247"/>
      <c r="P33" s="247"/>
      <c r="Q33" s="247"/>
      <c r="R33" s="247"/>
      <c r="S33" s="247"/>
      <c r="T33" s="247"/>
    </row>
    <row r="34" ht="13.5" customHeight="1">
      <c r="A34" s="262"/>
      <c r="B34" s="267" t="s">
        <v>252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247"/>
    </row>
    <row r="35" ht="13.5" customHeight="1">
      <c r="A35" s="262"/>
      <c r="B35" s="267"/>
      <c r="C35" s="373"/>
      <c r="D35" s="265"/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247"/>
    </row>
    <row r="36" ht="13.5" customHeight="1">
      <c r="A36" s="262"/>
      <c r="B36" s="267" t="s">
        <v>253</v>
      </c>
      <c r="C36" s="373"/>
      <c r="D36" s="265"/>
      <c r="E36" s="269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T36" s="247"/>
    </row>
    <row r="37" ht="13.5" customHeight="1">
      <c r="A37" s="262"/>
      <c r="B37" s="267"/>
      <c r="C37" s="373"/>
      <c r="D37" s="265" t="s">
        <v>387</v>
      </c>
      <c r="E37" s="269"/>
      <c r="F37" s="247"/>
      <c r="G37" s="247"/>
      <c r="H37" s="247"/>
      <c r="I37" s="247"/>
      <c r="J37" s="247"/>
      <c r="K37" s="247"/>
      <c r="L37" s="247"/>
      <c r="M37" s="247"/>
      <c r="N37" s="247"/>
      <c r="O37" s="247"/>
      <c r="P37" s="247"/>
      <c r="Q37" s="247"/>
      <c r="R37" s="247"/>
      <c r="S37" s="247"/>
      <c r="T37" s="247"/>
    </row>
    <row r="38" ht="13.5" customHeight="1">
      <c r="A38" s="262"/>
      <c r="B38" s="270"/>
      <c r="C38" s="271"/>
      <c r="D38" s="272" t="s">
        <v>388</v>
      </c>
      <c r="E38" s="273"/>
      <c r="F38" s="247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  <c r="R38" s="247"/>
      <c r="S38" s="247"/>
      <c r="T38" s="247"/>
    </row>
    <row r="39" ht="13.5" customHeight="1">
      <c r="A39" s="255" t="s">
        <v>257</v>
      </c>
      <c r="B39" s="276" t="s">
        <v>258</v>
      </c>
      <c r="C39" s="179"/>
      <c r="D39" s="180"/>
      <c r="E39" s="277"/>
      <c r="F39" s="382" t="s">
        <v>104</v>
      </c>
      <c r="G39" s="382" t="s">
        <v>104</v>
      </c>
      <c r="H39" s="382" t="s">
        <v>104</v>
      </c>
      <c r="I39" s="382" t="s">
        <v>104</v>
      </c>
      <c r="J39" s="382" t="s">
        <v>104</v>
      </c>
      <c r="K39" s="382" t="s">
        <v>104</v>
      </c>
      <c r="L39" s="382" t="s">
        <v>29</v>
      </c>
      <c r="M39" s="382" t="s">
        <v>29</v>
      </c>
      <c r="N39" s="382" t="s">
        <v>29</v>
      </c>
      <c r="O39" s="382" t="s">
        <v>103</v>
      </c>
      <c r="P39" s="382"/>
      <c r="Q39" s="382"/>
      <c r="R39" s="382"/>
      <c r="S39" s="382"/>
      <c r="T39" s="482"/>
    </row>
    <row r="40" ht="13.5" customHeight="1">
      <c r="A40" s="262"/>
      <c r="B40" s="281" t="s">
        <v>259</v>
      </c>
      <c r="C40" s="11"/>
      <c r="D40" s="12"/>
      <c r="E40" s="282"/>
      <c r="F40" s="350" t="s">
        <v>260</v>
      </c>
      <c r="G40" s="350" t="s">
        <v>260</v>
      </c>
      <c r="H40" s="350" t="s">
        <v>260</v>
      </c>
      <c r="I40" s="350" t="s">
        <v>260</v>
      </c>
      <c r="J40" s="350" t="s">
        <v>260</v>
      </c>
      <c r="K40" s="350" t="s">
        <v>260</v>
      </c>
      <c r="L40" s="350" t="s">
        <v>260</v>
      </c>
      <c r="M40" s="350" t="s">
        <v>260</v>
      </c>
      <c r="N40" s="350" t="s">
        <v>260</v>
      </c>
      <c r="O40" s="350" t="s">
        <v>260</v>
      </c>
      <c r="P40" s="350"/>
      <c r="Q40" s="350"/>
      <c r="R40" s="350"/>
      <c r="S40" s="350"/>
      <c r="T40" s="483"/>
    </row>
    <row r="41" ht="13.5" customHeight="1">
      <c r="A41" s="262"/>
      <c r="B41" s="285" t="s">
        <v>261</v>
      </c>
      <c r="C41" s="11"/>
      <c r="D41" s="12"/>
      <c r="E41" s="286"/>
      <c r="F41" s="287">
        <v>39139.0</v>
      </c>
      <c r="G41" s="287">
        <v>39139.0</v>
      </c>
      <c r="H41" s="287">
        <v>39140.0</v>
      </c>
      <c r="I41" s="287">
        <v>39141.0</v>
      </c>
      <c r="J41" s="287">
        <v>39142.0</v>
      </c>
      <c r="K41" s="287">
        <v>39143.0</v>
      </c>
      <c r="L41" s="287">
        <v>39144.0</v>
      </c>
      <c r="M41" s="287">
        <v>39145.0</v>
      </c>
      <c r="N41" s="287">
        <v>39146.0</v>
      </c>
      <c r="O41" s="287">
        <v>39147.0</v>
      </c>
      <c r="P41" s="287"/>
      <c r="Q41" s="287"/>
      <c r="R41" s="287"/>
      <c r="S41" s="287"/>
      <c r="T41" s="484"/>
    </row>
    <row r="42" ht="69.0" customHeight="1">
      <c r="A42" s="387"/>
      <c r="B42" s="290" t="s">
        <v>262</v>
      </c>
      <c r="C42" s="191"/>
      <c r="D42" s="192"/>
      <c r="E42" s="291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3"/>
      <c r="S42" s="293"/>
      <c r="T42" s="421"/>
    </row>
    <row r="43" ht="9.75" customHeight="1">
      <c r="A43" s="388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</row>
    <row r="242" ht="13.5" customHeight="1">
      <c r="A242" s="210"/>
      <c r="B242" s="226"/>
      <c r="C242" s="210"/>
      <c r="D242" s="227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1:D41"/>
    <mergeCell ref="B42:D42"/>
    <mergeCell ref="A5:B5"/>
    <mergeCell ref="C5:E5"/>
    <mergeCell ref="F5:K5"/>
    <mergeCell ref="O5:T5"/>
    <mergeCell ref="D20:E20"/>
    <mergeCell ref="B39:D39"/>
    <mergeCell ref="B40:D40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704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705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698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COUNTIF(F38:HQ38,"P")</f>
        <v>6</v>
      </c>
      <c r="B5" s="124"/>
      <c r="C5" s="223">
        <f>COUNTIF(F38:HQ38,"F")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COUNTIF(E37:HQ37,"N")</f>
        <v>1</v>
      </c>
      <c r="M5" s="224">
        <f>COUNTIF(E37:HQ37,"A")</f>
        <v>2</v>
      </c>
      <c r="N5" s="224">
        <f>COUNTIF(E37:HQ37,"B")</f>
        <v>3</v>
      </c>
      <c r="O5" s="223">
        <f>COUNTA(E7:HT7)</f>
        <v>6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 t="s">
        <v>215</v>
      </c>
      <c r="I7" s="358" t="s">
        <v>216</v>
      </c>
      <c r="J7" s="358" t="s">
        <v>217</v>
      </c>
      <c r="K7" s="358" t="s">
        <v>218</v>
      </c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 t="s">
        <v>753</v>
      </c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C12" s="237"/>
      <c r="D12" s="238" t="s">
        <v>273</v>
      </c>
      <c r="E12" s="246"/>
      <c r="F12" s="247" t="s">
        <v>239</v>
      </c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>
        <v>1.0</v>
      </c>
      <c r="E13" s="246"/>
      <c r="F13" s="247"/>
      <c r="G13" s="247" t="s">
        <v>239</v>
      </c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 t="s">
        <v>755</v>
      </c>
      <c r="C14" s="237"/>
      <c r="D14" s="238"/>
      <c r="E14" s="246"/>
      <c r="F14" s="247"/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C15" s="237"/>
      <c r="D15" s="238">
        <v>100.0</v>
      </c>
      <c r="E15" s="246"/>
      <c r="F15" s="247"/>
      <c r="G15" s="247" t="s">
        <v>239</v>
      </c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>
        <v>10.0</v>
      </c>
      <c r="E16" s="246"/>
      <c r="F16" s="247"/>
      <c r="G16" s="247"/>
      <c r="H16" s="247"/>
      <c r="I16" s="247"/>
      <c r="J16" s="247"/>
      <c r="K16" s="247" t="s">
        <v>239</v>
      </c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 t="s">
        <v>757</v>
      </c>
      <c r="C17" s="237"/>
      <c r="D17" s="227"/>
      <c r="F17" s="247"/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>
        <v>0.0</v>
      </c>
      <c r="E18" s="246"/>
      <c r="F18" s="247"/>
      <c r="G18" s="247" t="s">
        <v>239</v>
      </c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>
        <v>1.0</v>
      </c>
      <c r="E19" s="246"/>
      <c r="F19" s="247"/>
      <c r="G19" s="247"/>
      <c r="H19" s="247" t="s">
        <v>239</v>
      </c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 t="s">
        <v>759</v>
      </c>
      <c r="C20" s="237"/>
      <c r="D20" s="238"/>
      <c r="E20" s="246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393">
        <v>45797.0</v>
      </c>
      <c r="E21" s="246"/>
      <c r="F21" s="247"/>
      <c r="G21" s="247" t="s">
        <v>239</v>
      </c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393">
        <v>36666.0</v>
      </c>
      <c r="E22" s="246"/>
      <c r="F22" s="247"/>
      <c r="G22" s="247"/>
      <c r="H22" s="247"/>
      <c r="I22" s="247" t="s">
        <v>239</v>
      </c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 t="s">
        <v>760</v>
      </c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>
        <v>0.0</v>
      </c>
      <c r="E24" s="246"/>
      <c r="F24" s="247"/>
      <c r="G24" s="247"/>
      <c r="H24" s="247"/>
      <c r="I24" s="247"/>
      <c r="J24" s="247" t="s">
        <v>239</v>
      </c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>
        <v>20.0</v>
      </c>
      <c r="E25" s="246"/>
      <c r="F25" s="247"/>
      <c r="G25" s="247" t="s">
        <v>239</v>
      </c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360</v>
      </c>
      <c r="E30" s="266"/>
      <c r="F30" s="247" t="s">
        <v>239</v>
      </c>
      <c r="G30" s="247" t="s">
        <v>239</v>
      </c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 t="s">
        <v>361</v>
      </c>
      <c r="E31" s="269"/>
      <c r="F31" s="247"/>
      <c r="G31" s="247"/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 t="s">
        <v>387</v>
      </c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70"/>
      <c r="C36" s="271"/>
      <c r="D36" s="272" t="s">
        <v>388</v>
      </c>
      <c r="E36" s="273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55" t="s">
        <v>257</v>
      </c>
      <c r="B37" s="276" t="s">
        <v>258</v>
      </c>
      <c r="C37" s="179"/>
      <c r="D37" s="180"/>
      <c r="E37" s="277"/>
      <c r="F37" s="384" t="s">
        <v>29</v>
      </c>
      <c r="G37" s="384" t="s">
        <v>103</v>
      </c>
      <c r="H37" s="384" t="s">
        <v>104</v>
      </c>
      <c r="I37" s="384" t="s">
        <v>29</v>
      </c>
      <c r="J37" s="384" t="s">
        <v>104</v>
      </c>
      <c r="K37" s="384" t="s">
        <v>104</v>
      </c>
      <c r="L37" s="384"/>
      <c r="M37" s="384"/>
      <c r="N37" s="384"/>
      <c r="O37" s="384"/>
      <c r="P37" s="384"/>
      <c r="Q37" s="384"/>
      <c r="R37" s="384"/>
      <c r="S37" s="384"/>
      <c r="T37" s="385"/>
      <c r="U37" s="210"/>
      <c r="V37" s="210"/>
      <c r="W37" s="210"/>
      <c r="X37" s="210"/>
      <c r="Y37" s="210"/>
      <c r="Z37" s="210"/>
    </row>
    <row r="38" ht="13.5" customHeight="1">
      <c r="A38" s="262"/>
      <c r="B38" s="281" t="s">
        <v>259</v>
      </c>
      <c r="C38" s="11"/>
      <c r="D38" s="12"/>
      <c r="E38" s="282"/>
      <c r="F38" s="350" t="s">
        <v>260</v>
      </c>
      <c r="G38" s="350" t="s">
        <v>260</v>
      </c>
      <c r="H38" s="350" t="s">
        <v>260</v>
      </c>
      <c r="I38" s="350" t="s">
        <v>260</v>
      </c>
      <c r="J38" s="350" t="s">
        <v>260</v>
      </c>
      <c r="K38" s="350" t="s">
        <v>260</v>
      </c>
      <c r="L38" s="350"/>
      <c r="M38" s="350"/>
      <c r="N38" s="350"/>
      <c r="O38" s="350"/>
      <c r="P38" s="350"/>
      <c r="Q38" s="350"/>
      <c r="R38" s="350"/>
      <c r="S38" s="350"/>
      <c r="T38" s="386"/>
      <c r="U38" s="210"/>
      <c r="V38" s="210"/>
      <c r="W38" s="210"/>
      <c r="X38" s="210"/>
      <c r="Y38" s="210"/>
      <c r="Z38" s="210"/>
    </row>
    <row r="39" ht="13.5" customHeight="1">
      <c r="A39" s="262"/>
      <c r="B39" s="285" t="s">
        <v>261</v>
      </c>
      <c r="C39" s="11"/>
      <c r="D39" s="12"/>
      <c r="E39" s="286"/>
      <c r="F39" s="287">
        <v>39139.0</v>
      </c>
      <c r="G39" s="287">
        <v>39139.0</v>
      </c>
      <c r="H39" s="287">
        <v>39140.0</v>
      </c>
      <c r="I39" s="287">
        <v>39141.0</v>
      </c>
      <c r="J39" s="287">
        <v>39142.0</v>
      </c>
      <c r="K39" s="287">
        <v>39143.0</v>
      </c>
      <c r="L39" s="287"/>
      <c r="M39" s="287"/>
      <c r="N39" s="287"/>
      <c r="O39" s="287"/>
      <c r="P39" s="287"/>
      <c r="Q39" s="287"/>
      <c r="R39" s="287"/>
      <c r="S39" s="287"/>
      <c r="T39" s="288"/>
      <c r="U39" s="210"/>
      <c r="V39" s="210"/>
      <c r="W39" s="210"/>
      <c r="X39" s="210"/>
      <c r="Y39" s="210"/>
      <c r="Z39" s="210"/>
    </row>
    <row r="40" ht="69.0" customHeight="1">
      <c r="A40" s="387"/>
      <c r="B40" s="290" t="s">
        <v>262</v>
      </c>
      <c r="C40" s="191"/>
      <c r="D40" s="192"/>
      <c r="E40" s="291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4"/>
      <c r="U40" s="210"/>
      <c r="V40" s="210"/>
      <c r="W40" s="210"/>
      <c r="X40" s="210"/>
      <c r="Y40" s="210"/>
      <c r="Z40" s="210"/>
    </row>
    <row r="41" ht="9.75" customHeight="1">
      <c r="A41" s="388"/>
      <c r="B41" s="226"/>
      <c r="C41" s="210"/>
      <c r="D41" s="227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ht="13.5" customHeight="1">
      <c r="A42" s="210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9:D39"/>
    <mergeCell ref="B40:D40"/>
    <mergeCell ref="A5:B5"/>
    <mergeCell ref="C5:E5"/>
    <mergeCell ref="F5:K5"/>
    <mergeCell ref="O5:T5"/>
    <mergeCell ref="D17:E17"/>
    <mergeCell ref="B37:D37"/>
    <mergeCell ref="B38:D38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704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705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698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COUNTIF(F38:HQ38,"P")</f>
        <v>2</v>
      </c>
      <c r="B5" s="124"/>
      <c r="C5" s="223">
        <f>COUNTIF(F38:HQ38,"F")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COUNTIF(E37:HQ37,"N")</f>
        <v>1</v>
      </c>
      <c r="M5" s="224">
        <f>COUNTIF(E37:HQ37,"A")</f>
        <v>1</v>
      </c>
      <c r="N5" s="224">
        <f>COUNTIF(E37:HQ37,"B")</f>
        <v>0</v>
      </c>
      <c r="O5" s="223">
        <f>COUNTA(E7:HT7)</f>
        <v>2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/>
      <c r="I7" s="358"/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/>
      <c r="C12" s="237"/>
      <c r="D12" s="238"/>
      <c r="E12" s="246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 t="s">
        <v>763</v>
      </c>
      <c r="C13" s="237"/>
      <c r="D13" s="238"/>
      <c r="E13" s="246"/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393">
        <v>45797.0</v>
      </c>
      <c r="E14" s="246"/>
      <c r="F14" s="247" t="s">
        <v>239</v>
      </c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393">
        <v>36545.0</v>
      </c>
      <c r="E15" s="246"/>
      <c r="F15" s="247"/>
      <c r="G15" s="247" t="s">
        <v>239</v>
      </c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/>
      <c r="E16" s="246"/>
      <c r="F16" s="247"/>
      <c r="G16" s="247"/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27"/>
      <c r="F17" s="247"/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/>
      <c r="E18" s="246"/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360</v>
      </c>
      <c r="E30" s="266"/>
      <c r="F30" s="247" t="s">
        <v>239</v>
      </c>
      <c r="G30" s="247"/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 t="s">
        <v>361</v>
      </c>
      <c r="E31" s="269"/>
      <c r="F31" s="247"/>
      <c r="G31" s="247" t="s">
        <v>239</v>
      </c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 t="s">
        <v>387</v>
      </c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70"/>
      <c r="C36" s="271"/>
      <c r="D36" s="272" t="s">
        <v>388</v>
      </c>
      <c r="E36" s="273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55" t="s">
        <v>257</v>
      </c>
      <c r="B37" s="276" t="s">
        <v>258</v>
      </c>
      <c r="C37" s="179"/>
      <c r="D37" s="180"/>
      <c r="E37" s="277"/>
      <c r="F37" s="384" t="s">
        <v>103</v>
      </c>
      <c r="G37" s="384" t="s">
        <v>29</v>
      </c>
      <c r="H37" s="384"/>
      <c r="I37" s="384"/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5"/>
      <c r="U37" s="210"/>
      <c r="V37" s="210"/>
      <c r="W37" s="210"/>
      <c r="X37" s="210"/>
      <c r="Y37" s="210"/>
      <c r="Z37" s="210"/>
    </row>
    <row r="38" ht="13.5" customHeight="1">
      <c r="A38" s="262"/>
      <c r="B38" s="281" t="s">
        <v>259</v>
      </c>
      <c r="C38" s="11"/>
      <c r="D38" s="12"/>
      <c r="E38" s="282"/>
      <c r="F38" s="350" t="s">
        <v>260</v>
      </c>
      <c r="G38" s="350" t="s">
        <v>260</v>
      </c>
      <c r="H38" s="350"/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86"/>
      <c r="U38" s="210"/>
      <c r="V38" s="210"/>
      <c r="W38" s="210"/>
      <c r="X38" s="210"/>
      <c r="Y38" s="210"/>
      <c r="Z38" s="210"/>
    </row>
    <row r="39" ht="13.5" customHeight="1">
      <c r="A39" s="262"/>
      <c r="B39" s="285" t="s">
        <v>261</v>
      </c>
      <c r="C39" s="11"/>
      <c r="D39" s="12"/>
      <c r="E39" s="286"/>
      <c r="F39" s="287">
        <v>39139.0</v>
      </c>
      <c r="G39" s="287">
        <v>39139.0</v>
      </c>
      <c r="H39" s="287"/>
      <c r="I39" s="287"/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8"/>
      <c r="U39" s="210"/>
      <c r="V39" s="210"/>
      <c r="W39" s="210"/>
      <c r="X39" s="210"/>
      <c r="Y39" s="210"/>
      <c r="Z39" s="210"/>
    </row>
    <row r="40" ht="69.0" customHeight="1">
      <c r="A40" s="387"/>
      <c r="B40" s="290" t="s">
        <v>262</v>
      </c>
      <c r="C40" s="191"/>
      <c r="D40" s="192"/>
      <c r="E40" s="291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4"/>
      <c r="U40" s="210"/>
      <c r="V40" s="210"/>
      <c r="W40" s="210"/>
      <c r="X40" s="210"/>
      <c r="Y40" s="210"/>
      <c r="Z40" s="210"/>
    </row>
    <row r="41" ht="9.75" customHeight="1">
      <c r="A41" s="388"/>
      <c r="B41" s="226"/>
      <c r="C41" s="210"/>
      <c r="D41" s="227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ht="13.5" customHeight="1">
      <c r="A42" s="210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9:D39"/>
    <mergeCell ref="B40:D40"/>
    <mergeCell ref="A5:B5"/>
    <mergeCell ref="C5:E5"/>
    <mergeCell ref="F5:K5"/>
    <mergeCell ref="O5:T5"/>
    <mergeCell ref="D17:E17"/>
    <mergeCell ref="B37:D37"/>
    <mergeCell ref="B38:D38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704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705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698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COUNTIF(F41:HQ41,"P")</f>
        <v>7</v>
      </c>
      <c r="B5" s="124"/>
      <c r="C5" s="223">
        <f>COUNTIF(F41:HQ41,"F")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COUNTIF(E40:HQ40,"N")</f>
        <v>1</v>
      </c>
      <c r="M5" s="224">
        <f>COUNTIF(E40:HQ40,"A")</f>
        <v>5</v>
      </c>
      <c r="N5" s="224">
        <f>COUNTIF(E40:HQ40,"B")</f>
        <v>1</v>
      </c>
      <c r="O5" s="223">
        <f>COUNTA(E7:HT7)</f>
        <v>7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 t="s">
        <v>215</v>
      </c>
      <c r="I7" s="358" t="s">
        <v>216</v>
      </c>
      <c r="J7" s="358" t="s">
        <v>217</v>
      </c>
      <c r="K7" s="358" t="s">
        <v>218</v>
      </c>
      <c r="L7" s="358" t="s">
        <v>219</v>
      </c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436</v>
      </c>
      <c r="C12" s="237"/>
      <c r="D12" s="238"/>
      <c r="E12" s="246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 t="s">
        <v>273</v>
      </c>
      <c r="E13" s="246"/>
      <c r="F13" s="247" t="s">
        <v>239</v>
      </c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>
        <v>1.0</v>
      </c>
      <c r="E14" s="246"/>
      <c r="F14" s="247"/>
      <c r="G14" s="247" t="s">
        <v>239</v>
      </c>
      <c r="H14" s="247" t="s">
        <v>239</v>
      </c>
      <c r="I14" s="247" t="s">
        <v>239</v>
      </c>
      <c r="J14" s="247" t="s">
        <v>239</v>
      </c>
      <c r="K14" s="247" t="s">
        <v>239</v>
      </c>
      <c r="L14" s="247" t="s">
        <v>239</v>
      </c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 t="s">
        <v>764</v>
      </c>
      <c r="C15" s="237"/>
      <c r="D15" s="238"/>
      <c r="E15" s="246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>
        <v>0.0</v>
      </c>
      <c r="E16" s="246"/>
      <c r="F16" s="247"/>
      <c r="G16" s="247" t="s">
        <v>239</v>
      </c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38">
        <v>-1.0</v>
      </c>
      <c r="E17" s="246"/>
      <c r="F17" s="247"/>
      <c r="G17" s="247"/>
      <c r="H17" s="247" t="s">
        <v>239</v>
      </c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369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>
        <v>0.5</v>
      </c>
      <c r="E18" s="246"/>
      <c r="F18" s="247"/>
      <c r="G18" s="247"/>
      <c r="H18" s="247"/>
      <c r="I18" s="247"/>
      <c r="J18" s="247" t="s">
        <v>239</v>
      </c>
      <c r="K18" s="247" t="s">
        <v>239</v>
      </c>
      <c r="L18" s="247" t="s">
        <v>239</v>
      </c>
      <c r="M18" s="247"/>
      <c r="N18" s="247"/>
      <c r="O18" s="247"/>
      <c r="P18" s="247"/>
      <c r="Q18" s="247"/>
      <c r="R18" s="247"/>
      <c r="S18" s="247"/>
      <c r="T18" s="368"/>
      <c r="U18" s="369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>
        <v>2.0</v>
      </c>
      <c r="E19" s="246"/>
      <c r="F19" s="247"/>
      <c r="G19" s="247"/>
      <c r="H19" s="247"/>
      <c r="I19" s="247" t="s">
        <v>239</v>
      </c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369"/>
      <c r="V19" s="210"/>
      <c r="W19" s="210"/>
      <c r="X19" s="210"/>
      <c r="Y19" s="210"/>
      <c r="Z19" s="210"/>
    </row>
    <row r="20" ht="13.5" customHeight="1">
      <c r="A20" s="242"/>
      <c r="B20" s="236" t="s">
        <v>765</v>
      </c>
      <c r="C20" s="237"/>
      <c r="D20" s="227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393">
        <v>45677.0</v>
      </c>
      <c r="E21" s="246"/>
      <c r="F21" s="247"/>
      <c r="G21" s="247"/>
      <c r="H21" s="247"/>
      <c r="I21" s="247"/>
      <c r="J21" s="247" t="s">
        <v>239</v>
      </c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393">
        <v>45767.0</v>
      </c>
      <c r="E22" s="246"/>
      <c r="F22" s="247"/>
      <c r="G22" s="247"/>
      <c r="H22" s="247"/>
      <c r="I22" s="247"/>
      <c r="J22" s="247"/>
      <c r="K22" s="247" t="s">
        <v>239</v>
      </c>
      <c r="L22" s="247" t="s">
        <v>239</v>
      </c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 t="s">
        <v>763</v>
      </c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393">
        <v>45677.0</v>
      </c>
      <c r="E24" s="246"/>
      <c r="F24" s="247"/>
      <c r="G24" s="247"/>
      <c r="H24" s="247"/>
      <c r="I24" s="247"/>
      <c r="J24" s="247"/>
      <c r="K24" s="247" t="s">
        <v>239</v>
      </c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393">
        <v>45797.0</v>
      </c>
      <c r="E25" s="246"/>
      <c r="F25" s="247"/>
      <c r="G25" s="247"/>
      <c r="H25" s="247"/>
      <c r="I25" s="247"/>
      <c r="J25" s="247"/>
      <c r="K25" s="247"/>
      <c r="L25" s="247" t="s">
        <v>239</v>
      </c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36"/>
      <c r="C28" s="237"/>
      <c r="D28" s="238"/>
      <c r="E28" s="246"/>
      <c r="F28" s="247"/>
      <c r="G28" s="247"/>
      <c r="H28" s="247"/>
      <c r="I28" s="247"/>
      <c r="J28" s="247"/>
      <c r="K28" s="247"/>
      <c r="L28" s="247"/>
      <c r="M28" s="247"/>
      <c r="N28" s="247"/>
      <c r="O28" s="247"/>
      <c r="P28" s="247"/>
      <c r="Q28" s="247"/>
      <c r="R28" s="247"/>
      <c r="S28" s="247"/>
      <c r="T28" s="368"/>
      <c r="U28" s="210"/>
      <c r="V28" s="210"/>
      <c r="W28" s="210"/>
      <c r="X28" s="210"/>
      <c r="Y28" s="210"/>
      <c r="Z28" s="210"/>
    </row>
    <row r="29" ht="13.5" customHeight="1">
      <c r="A29" s="242"/>
      <c r="B29" s="236"/>
      <c r="C29" s="237"/>
      <c r="D29" s="238"/>
      <c r="E29" s="246"/>
      <c r="F29" s="247"/>
      <c r="G29" s="247"/>
      <c r="H29" s="247"/>
      <c r="I29" s="247"/>
      <c r="J29" s="247"/>
      <c r="K29" s="247"/>
      <c r="L29" s="247"/>
      <c r="M29" s="247"/>
      <c r="N29" s="247"/>
      <c r="O29" s="247"/>
      <c r="P29" s="247"/>
      <c r="Q29" s="247"/>
      <c r="R29" s="247"/>
      <c r="S29" s="247"/>
      <c r="T29" s="368"/>
      <c r="U29" s="210"/>
      <c r="V29" s="210"/>
      <c r="W29" s="210"/>
      <c r="X29" s="210"/>
      <c r="Y29" s="210"/>
      <c r="Z29" s="210"/>
    </row>
    <row r="30" ht="13.5" customHeight="1">
      <c r="A30" s="242"/>
      <c r="B30" s="236"/>
      <c r="C30" s="237"/>
      <c r="D30" s="238"/>
      <c r="E30" s="246"/>
      <c r="F30" s="247"/>
      <c r="G30" s="247"/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42"/>
      <c r="B31" s="249"/>
      <c r="C31" s="250"/>
      <c r="D31" s="251"/>
      <c r="E31" s="252"/>
      <c r="F31" s="371"/>
      <c r="G31" s="371"/>
      <c r="H31" s="371"/>
      <c r="I31" s="371"/>
      <c r="J31" s="371"/>
      <c r="K31" s="371"/>
      <c r="L31" s="371"/>
      <c r="M31" s="371"/>
      <c r="N31" s="371"/>
      <c r="O31" s="371"/>
      <c r="P31" s="371"/>
      <c r="Q31" s="371"/>
      <c r="R31" s="371"/>
      <c r="S31" s="371"/>
      <c r="T31" s="372"/>
      <c r="U31" s="210"/>
      <c r="V31" s="210"/>
      <c r="W31" s="210"/>
      <c r="X31" s="210"/>
      <c r="Y31" s="210"/>
      <c r="Z31" s="210"/>
    </row>
    <row r="32" ht="13.5" customHeight="1">
      <c r="A32" s="255" t="s">
        <v>248</v>
      </c>
      <c r="B32" s="256" t="s">
        <v>249</v>
      </c>
      <c r="C32" s="257"/>
      <c r="D32" s="258"/>
      <c r="E32" s="259"/>
      <c r="F32" s="363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3"/>
      <c r="R32" s="363"/>
      <c r="S32" s="363"/>
      <c r="T32" s="364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264"/>
      <c r="D33" s="265" t="s">
        <v>360</v>
      </c>
      <c r="E33" s="266"/>
      <c r="F33" s="247"/>
      <c r="G33" s="247"/>
      <c r="H33" s="247"/>
      <c r="I33" s="247"/>
      <c r="J33" s="247"/>
      <c r="K33" s="247"/>
      <c r="L33" s="247" t="s">
        <v>239</v>
      </c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/>
      <c r="C34" s="373"/>
      <c r="D34" s="265" t="s">
        <v>361</v>
      </c>
      <c r="E34" s="269"/>
      <c r="F34" s="247" t="s">
        <v>239</v>
      </c>
      <c r="G34" s="247" t="s">
        <v>239</v>
      </c>
      <c r="H34" s="247" t="s">
        <v>239</v>
      </c>
      <c r="I34" s="247" t="s">
        <v>239</v>
      </c>
      <c r="J34" s="247" t="s">
        <v>239</v>
      </c>
      <c r="K34" s="247" t="s">
        <v>239</v>
      </c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 t="s">
        <v>252</v>
      </c>
      <c r="C35" s="373"/>
      <c r="D35" s="265"/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67"/>
      <c r="C36" s="373"/>
      <c r="D36" s="265"/>
      <c r="E36" s="269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T36" s="368"/>
      <c r="U36" s="210"/>
      <c r="V36" s="210"/>
      <c r="W36" s="210"/>
      <c r="X36" s="210"/>
      <c r="Y36" s="210"/>
      <c r="Z36" s="210"/>
    </row>
    <row r="37" ht="13.5" customHeight="1">
      <c r="A37" s="262"/>
      <c r="B37" s="267" t="s">
        <v>253</v>
      </c>
      <c r="C37" s="373"/>
      <c r="D37" s="265"/>
      <c r="E37" s="269"/>
      <c r="F37" s="247"/>
      <c r="G37" s="247"/>
      <c r="H37" s="247"/>
      <c r="I37" s="247"/>
      <c r="J37" s="247"/>
      <c r="K37" s="247"/>
      <c r="L37" s="247"/>
      <c r="M37" s="247"/>
      <c r="N37" s="247"/>
      <c r="O37" s="247"/>
      <c r="P37" s="247"/>
      <c r="Q37" s="247"/>
      <c r="R37" s="247"/>
      <c r="S37" s="247"/>
      <c r="T37" s="368"/>
      <c r="U37" s="210"/>
      <c r="V37" s="210"/>
      <c r="W37" s="210"/>
      <c r="X37" s="210"/>
      <c r="Y37" s="210"/>
      <c r="Z37" s="210"/>
    </row>
    <row r="38" ht="13.5" customHeight="1">
      <c r="A38" s="262"/>
      <c r="B38" s="267"/>
      <c r="C38" s="373"/>
      <c r="D38" s="265" t="s">
        <v>387</v>
      </c>
      <c r="E38" s="269"/>
      <c r="F38" s="247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  <c r="R38" s="247"/>
      <c r="S38" s="247"/>
      <c r="T38" s="368"/>
      <c r="U38" s="210"/>
      <c r="V38" s="210"/>
      <c r="W38" s="210"/>
      <c r="X38" s="210"/>
      <c r="Y38" s="210"/>
      <c r="Z38" s="210"/>
    </row>
    <row r="39" ht="13.5" customHeight="1">
      <c r="A39" s="262"/>
      <c r="B39" s="270"/>
      <c r="C39" s="271"/>
      <c r="D39" s="272" t="s">
        <v>388</v>
      </c>
      <c r="E39" s="273"/>
      <c r="F39" s="374"/>
      <c r="G39" s="374"/>
      <c r="H39" s="374"/>
      <c r="I39" s="374"/>
      <c r="J39" s="374"/>
      <c r="K39" s="374"/>
      <c r="L39" s="374"/>
      <c r="M39" s="374"/>
      <c r="N39" s="374"/>
      <c r="O39" s="374"/>
      <c r="P39" s="374"/>
      <c r="Q39" s="374"/>
      <c r="R39" s="374"/>
      <c r="S39" s="374"/>
      <c r="T39" s="375"/>
      <c r="U39" s="210"/>
      <c r="V39" s="210"/>
      <c r="W39" s="210"/>
      <c r="X39" s="210"/>
      <c r="Y39" s="210"/>
      <c r="Z39" s="210"/>
    </row>
    <row r="40" ht="13.5" customHeight="1">
      <c r="A40" s="255" t="s">
        <v>257</v>
      </c>
      <c r="B40" s="276" t="s">
        <v>258</v>
      </c>
      <c r="C40" s="179"/>
      <c r="D40" s="180"/>
      <c r="E40" s="277"/>
      <c r="F40" s="384" t="s">
        <v>29</v>
      </c>
      <c r="G40" s="384" t="s">
        <v>104</v>
      </c>
      <c r="H40" s="384" t="s">
        <v>29</v>
      </c>
      <c r="I40" s="384" t="s">
        <v>29</v>
      </c>
      <c r="J40" s="384" t="s">
        <v>29</v>
      </c>
      <c r="K40" s="384" t="s">
        <v>29</v>
      </c>
      <c r="L40" s="384" t="s">
        <v>103</v>
      </c>
      <c r="M40" s="384"/>
      <c r="N40" s="384"/>
      <c r="O40" s="384"/>
      <c r="P40" s="384"/>
      <c r="Q40" s="384"/>
      <c r="R40" s="384"/>
      <c r="S40" s="384"/>
      <c r="T40" s="385"/>
      <c r="U40" s="210"/>
      <c r="V40" s="210"/>
      <c r="W40" s="210"/>
      <c r="X40" s="210"/>
      <c r="Y40" s="210"/>
      <c r="Z40" s="210"/>
    </row>
    <row r="41" ht="13.5" customHeight="1">
      <c r="A41" s="262"/>
      <c r="B41" s="281" t="s">
        <v>259</v>
      </c>
      <c r="C41" s="11"/>
      <c r="D41" s="12"/>
      <c r="E41" s="282"/>
      <c r="F41" s="350" t="s">
        <v>260</v>
      </c>
      <c r="G41" s="350" t="s">
        <v>260</v>
      </c>
      <c r="H41" s="350" t="s">
        <v>260</v>
      </c>
      <c r="I41" s="350" t="s">
        <v>260</v>
      </c>
      <c r="J41" s="350" t="s">
        <v>260</v>
      </c>
      <c r="K41" s="350" t="s">
        <v>260</v>
      </c>
      <c r="L41" s="350" t="s">
        <v>260</v>
      </c>
      <c r="M41" s="350"/>
      <c r="N41" s="350"/>
      <c r="O41" s="350"/>
      <c r="P41" s="350"/>
      <c r="Q41" s="350"/>
      <c r="R41" s="350"/>
      <c r="S41" s="350"/>
      <c r="T41" s="386"/>
      <c r="U41" s="210"/>
      <c r="V41" s="210"/>
      <c r="W41" s="210"/>
      <c r="X41" s="210"/>
      <c r="Y41" s="210"/>
      <c r="Z41" s="210"/>
    </row>
    <row r="42" ht="13.5" customHeight="1">
      <c r="A42" s="262"/>
      <c r="B42" s="285" t="s">
        <v>261</v>
      </c>
      <c r="C42" s="11"/>
      <c r="D42" s="12"/>
      <c r="E42" s="286"/>
      <c r="F42" s="287">
        <v>39139.0</v>
      </c>
      <c r="G42" s="287">
        <v>39139.0</v>
      </c>
      <c r="H42" s="287">
        <v>39140.0</v>
      </c>
      <c r="I42" s="287">
        <v>39141.0</v>
      </c>
      <c r="J42" s="287">
        <v>39142.0</v>
      </c>
      <c r="K42" s="287">
        <v>39143.0</v>
      </c>
      <c r="L42" s="287">
        <v>39144.0</v>
      </c>
      <c r="M42" s="287"/>
      <c r="N42" s="287"/>
      <c r="O42" s="287"/>
      <c r="P42" s="287"/>
      <c r="Q42" s="287"/>
      <c r="R42" s="287"/>
      <c r="S42" s="287"/>
      <c r="T42" s="288"/>
      <c r="U42" s="210"/>
      <c r="V42" s="210"/>
      <c r="W42" s="210"/>
      <c r="X42" s="210"/>
      <c r="Y42" s="210"/>
      <c r="Z42" s="210"/>
    </row>
    <row r="43" ht="69.0" customHeight="1">
      <c r="A43" s="387"/>
      <c r="B43" s="290" t="s">
        <v>262</v>
      </c>
      <c r="C43" s="191"/>
      <c r="D43" s="192"/>
      <c r="E43" s="291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4"/>
      <c r="U43" s="210"/>
      <c r="V43" s="210"/>
      <c r="W43" s="210"/>
      <c r="X43" s="210"/>
      <c r="Y43" s="210"/>
      <c r="Z43" s="210"/>
    </row>
    <row r="44" ht="9.75" customHeight="1">
      <c r="A44" s="388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3.5" customHeight="1">
      <c r="A241" s="210"/>
      <c r="B241" s="226"/>
      <c r="C241" s="210"/>
      <c r="D241" s="227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3.5" customHeight="1">
      <c r="A242" s="210"/>
      <c r="B242" s="226"/>
      <c r="C242" s="210"/>
      <c r="D242" s="227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</row>
    <row r="243" ht="13.5" customHeight="1">
      <c r="A243" s="210"/>
      <c r="B243" s="226"/>
      <c r="C243" s="210"/>
      <c r="D243" s="227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2:D42"/>
    <mergeCell ref="B43:D43"/>
    <mergeCell ref="A5:B5"/>
    <mergeCell ref="C5:E5"/>
    <mergeCell ref="F5:K5"/>
    <mergeCell ref="O5:T5"/>
    <mergeCell ref="D20:E20"/>
    <mergeCell ref="B40:D40"/>
    <mergeCell ref="B41:D41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704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705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698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COUNTIF(F38:HQ38,"P")</f>
        <v>2</v>
      </c>
      <c r="B5" s="124"/>
      <c r="C5" s="223">
        <f>COUNTIF(F38:HQ38,"F")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COUNTIF(E37:HQ37,"N")</f>
        <v>1</v>
      </c>
      <c r="M5" s="224">
        <f>COUNTIF(E37:HQ37,"A")</f>
        <v>1</v>
      </c>
      <c r="N5" s="224">
        <f>COUNTIF(E37:HQ37,"B")</f>
        <v>0</v>
      </c>
      <c r="O5" s="223">
        <f>COUNTA(E7:HT7)</f>
        <v>2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/>
      <c r="I7" s="358"/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 t="s">
        <v>766</v>
      </c>
      <c r="C12" s="237"/>
      <c r="D12" s="238"/>
      <c r="E12" s="246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/>
      <c r="C13" s="237"/>
      <c r="D13" s="238" t="s">
        <v>273</v>
      </c>
      <c r="E13" s="246"/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238" t="s">
        <v>443</v>
      </c>
      <c r="E14" s="246"/>
      <c r="F14" s="247"/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 t="s">
        <v>395</v>
      </c>
      <c r="C15" s="237"/>
      <c r="D15" s="238"/>
      <c r="E15" s="246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 t="s">
        <v>767</v>
      </c>
      <c r="E16" s="246"/>
      <c r="F16" s="247"/>
      <c r="G16" s="247"/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27"/>
      <c r="F17" s="247"/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/>
      <c r="E18" s="246"/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360</v>
      </c>
      <c r="E30" s="266"/>
      <c r="F30" s="247" t="s">
        <v>239</v>
      </c>
      <c r="G30" s="247" t="s">
        <v>239</v>
      </c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 t="s">
        <v>361</v>
      </c>
      <c r="E31" s="269"/>
      <c r="F31" s="247"/>
      <c r="G31" s="247"/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 t="s">
        <v>387</v>
      </c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70"/>
      <c r="C36" s="271"/>
      <c r="D36" s="272" t="s">
        <v>388</v>
      </c>
      <c r="E36" s="273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55" t="s">
        <v>257</v>
      </c>
      <c r="B37" s="276" t="s">
        <v>258</v>
      </c>
      <c r="C37" s="179"/>
      <c r="D37" s="180"/>
      <c r="E37" s="277"/>
      <c r="F37" s="384" t="s">
        <v>29</v>
      </c>
      <c r="G37" s="384" t="s">
        <v>103</v>
      </c>
      <c r="H37" s="384"/>
      <c r="I37" s="384"/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5"/>
      <c r="U37" s="210"/>
      <c r="V37" s="210"/>
      <c r="W37" s="210"/>
      <c r="X37" s="210"/>
      <c r="Y37" s="210"/>
      <c r="Z37" s="210"/>
    </row>
    <row r="38" ht="13.5" customHeight="1">
      <c r="A38" s="262"/>
      <c r="B38" s="281" t="s">
        <v>259</v>
      </c>
      <c r="C38" s="11"/>
      <c r="D38" s="12"/>
      <c r="E38" s="282"/>
      <c r="F38" s="350" t="s">
        <v>260</v>
      </c>
      <c r="G38" s="350" t="s">
        <v>260</v>
      </c>
      <c r="H38" s="350"/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86"/>
      <c r="U38" s="210"/>
      <c r="V38" s="210"/>
      <c r="W38" s="210"/>
      <c r="X38" s="210"/>
      <c r="Y38" s="210"/>
      <c r="Z38" s="210"/>
    </row>
    <row r="39" ht="13.5" customHeight="1">
      <c r="A39" s="262"/>
      <c r="B39" s="285" t="s">
        <v>261</v>
      </c>
      <c r="C39" s="11"/>
      <c r="D39" s="12"/>
      <c r="E39" s="286"/>
      <c r="F39" s="287">
        <v>39139.0</v>
      </c>
      <c r="G39" s="287">
        <v>39139.0</v>
      </c>
      <c r="H39" s="287"/>
      <c r="I39" s="287"/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8"/>
      <c r="U39" s="210"/>
      <c r="V39" s="210"/>
      <c r="W39" s="210"/>
      <c r="X39" s="210"/>
      <c r="Y39" s="210"/>
      <c r="Z39" s="210"/>
    </row>
    <row r="40" ht="69.0" customHeight="1">
      <c r="A40" s="387"/>
      <c r="B40" s="290" t="s">
        <v>262</v>
      </c>
      <c r="C40" s="191"/>
      <c r="D40" s="192"/>
      <c r="E40" s="291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4"/>
      <c r="U40" s="210"/>
      <c r="V40" s="210"/>
      <c r="W40" s="210"/>
      <c r="X40" s="210"/>
      <c r="Y40" s="210"/>
      <c r="Z40" s="210"/>
    </row>
    <row r="41" ht="9.75" customHeight="1">
      <c r="A41" s="388"/>
      <c r="B41" s="226"/>
      <c r="C41" s="210"/>
      <c r="D41" s="227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ht="13.5" customHeight="1">
      <c r="A42" s="210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9:D39"/>
    <mergeCell ref="B40:D40"/>
    <mergeCell ref="A5:B5"/>
    <mergeCell ref="C5:E5"/>
    <mergeCell ref="F5:K5"/>
    <mergeCell ref="O5:T5"/>
    <mergeCell ref="D17:E17"/>
    <mergeCell ref="B37:D37"/>
    <mergeCell ref="B38:D38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206" t="s">
        <v>206</v>
      </c>
      <c r="B1" s="102"/>
      <c r="C1" s="207" t="s">
        <v>704</v>
      </c>
      <c r="D1" s="102"/>
      <c r="E1" s="104"/>
      <c r="F1" s="208" t="s">
        <v>208</v>
      </c>
      <c r="G1" s="106"/>
      <c r="H1" s="106"/>
      <c r="I1" s="106"/>
      <c r="J1" s="106"/>
      <c r="K1" s="106"/>
      <c r="L1" s="209" t="s">
        <v>705</v>
      </c>
      <c r="M1" s="102"/>
      <c r="N1" s="102"/>
      <c r="O1" s="102"/>
      <c r="P1" s="102"/>
      <c r="Q1" s="102"/>
      <c r="R1" s="102"/>
      <c r="S1" s="102"/>
      <c r="T1" s="108"/>
      <c r="U1" s="210"/>
      <c r="V1" s="211"/>
      <c r="W1" s="210"/>
      <c r="X1" s="210"/>
      <c r="Y1" s="210"/>
      <c r="Z1" s="210"/>
    </row>
    <row r="2" ht="13.5" customHeight="1">
      <c r="A2" s="212" t="s">
        <v>209</v>
      </c>
      <c r="B2" s="12"/>
      <c r="C2" s="213" t="s">
        <v>698</v>
      </c>
      <c r="D2" s="112"/>
      <c r="E2" s="113"/>
      <c r="F2" s="214" t="s">
        <v>210</v>
      </c>
      <c r="G2" s="11"/>
      <c r="H2" s="11"/>
      <c r="I2" s="11"/>
      <c r="J2" s="11"/>
      <c r="K2" s="12"/>
      <c r="L2" s="215"/>
      <c r="M2" s="112"/>
      <c r="N2" s="112"/>
      <c r="O2" s="216"/>
      <c r="P2" s="216"/>
      <c r="Q2" s="216"/>
      <c r="R2" s="216"/>
      <c r="S2" s="216"/>
      <c r="T2" s="217"/>
      <c r="U2" s="210"/>
      <c r="V2" s="210"/>
      <c r="W2" s="210"/>
      <c r="X2" s="210"/>
      <c r="Y2" s="210"/>
      <c r="Z2" s="210"/>
    </row>
    <row r="3" ht="13.5" customHeight="1">
      <c r="A3" s="212" t="s">
        <v>211</v>
      </c>
      <c r="B3" s="12"/>
      <c r="C3" s="218" t="s">
        <v>295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9"/>
      <c r="U3" s="210"/>
      <c r="V3" s="210"/>
      <c r="W3" s="210"/>
      <c r="X3" s="210"/>
      <c r="Y3" s="210"/>
      <c r="Z3" s="210"/>
    </row>
    <row r="4" ht="13.5" customHeight="1">
      <c r="A4" s="219" t="s">
        <v>100</v>
      </c>
      <c r="B4" s="12"/>
      <c r="C4" s="220" t="s">
        <v>101</v>
      </c>
      <c r="D4" s="11"/>
      <c r="E4" s="12"/>
      <c r="F4" s="220" t="s">
        <v>102</v>
      </c>
      <c r="G4" s="11"/>
      <c r="H4" s="11"/>
      <c r="I4" s="11"/>
      <c r="J4" s="11"/>
      <c r="K4" s="12"/>
      <c r="L4" s="221" t="s">
        <v>212</v>
      </c>
      <c r="M4" s="11"/>
      <c r="N4" s="11"/>
      <c r="O4" s="220" t="s">
        <v>105</v>
      </c>
      <c r="P4" s="11"/>
      <c r="Q4" s="11"/>
      <c r="R4" s="11"/>
      <c r="S4" s="11"/>
      <c r="T4" s="119"/>
      <c r="U4" s="210"/>
      <c r="V4" s="211"/>
      <c r="W4" s="210"/>
      <c r="X4" s="210"/>
      <c r="Y4" s="210"/>
      <c r="Z4" s="210"/>
    </row>
    <row r="5" ht="13.5" customHeight="1">
      <c r="A5" s="222">
        <f>COUNTIF(F38:HQ38,"P")</f>
        <v>2</v>
      </c>
      <c r="B5" s="124"/>
      <c r="C5" s="223">
        <f>COUNTIF(F38:HQ38,"F")</f>
        <v>0</v>
      </c>
      <c r="D5" s="126"/>
      <c r="E5" s="124"/>
      <c r="F5" s="223">
        <f>SUM(O5,-A5,-C5)</f>
        <v>0</v>
      </c>
      <c r="G5" s="126"/>
      <c r="H5" s="126"/>
      <c r="I5" s="126"/>
      <c r="J5" s="126"/>
      <c r="K5" s="124"/>
      <c r="L5" s="224">
        <f>COUNTIF(E37:HQ37,"N")</f>
        <v>1</v>
      </c>
      <c r="M5" s="224">
        <f>COUNTIF(E37:HQ37,"A")</f>
        <v>1</v>
      </c>
      <c r="N5" s="224">
        <f>COUNTIF(E37:HQ37,"B")</f>
        <v>0</v>
      </c>
      <c r="O5" s="223">
        <f>COUNTA(E7:HT7)</f>
        <v>2</v>
      </c>
      <c r="P5" s="126"/>
      <c r="Q5" s="126"/>
      <c r="R5" s="126"/>
      <c r="S5" s="126"/>
      <c r="T5" s="128"/>
      <c r="U5" s="225"/>
      <c r="V5" s="210"/>
      <c r="W5" s="210"/>
      <c r="X5" s="210"/>
      <c r="Y5" s="210"/>
      <c r="Z5" s="210"/>
    </row>
    <row r="6" ht="9.75" customHeight="1">
      <c r="A6" s="210"/>
      <c r="B6" s="226"/>
      <c r="C6" s="210"/>
      <c r="D6" s="227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46.5" customHeight="1">
      <c r="A7" s="131"/>
      <c r="B7" s="355"/>
      <c r="C7" s="356"/>
      <c r="D7" s="357"/>
      <c r="E7" s="356"/>
      <c r="F7" s="358" t="s">
        <v>213</v>
      </c>
      <c r="G7" s="358" t="s">
        <v>214</v>
      </c>
      <c r="H7" s="358"/>
      <c r="I7" s="358"/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9"/>
      <c r="U7" s="234"/>
      <c r="V7" s="211"/>
      <c r="W7" s="210"/>
      <c r="X7" s="210"/>
      <c r="Y7" s="210"/>
      <c r="Z7" s="210"/>
    </row>
    <row r="8" ht="13.5" customHeight="1">
      <c r="A8" s="235" t="s">
        <v>231</v>
      </c>
      <c r="B8" s="360" t="s">
        <v>232</v>
      </c>
      <c r="C8" s="361"/>
      <c r="D8" s="362"/>
      <c r="E8" s="244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4"/>
      <c r="U8" s="210"/>
      <c r="V8" s="210"/>
      <c r="W8" s="210"/>
      <c r="X8" s="210"/>
      <c r="Y8" s="210"/>
      <c r="Z8" s="210"/>
    </row>
    <row r="9" ht="13.5" customHeight="1">
      <c r="A9" s="242"/>
      <c r="B9" s="236"/>
      <c r="C9" s="237"/>
      <c r="D9" s="238" t="s">
        <v>286</v>
      </c>
      <c r="E9" s="244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368"/>
      <c r="U9" s="210"/>
      <c r="V9" s="211"/>
      <c r="W9" s="210"/>
      <c r="X9" s="210"/>
      <c r="Y9" s="210"/>
      <c r="Z9" s="210"/>
    </row>
    <row r="10" ht="13.5" customHeight="1">
      <c r="A10" s="242"/>
      <c r="B10" s="236"/>
      <c r="C10" s="237"/>
      <c r="D10" s="238"/>
      <c r="E10" s="244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368"/>
      <c r="U10" s="210"/>
      <c r="V10" s="210"/>
      <c r="W10" s="210"/>
      <c r="X10" s="210"/>
      <c r="Y10" s="210"/>
      <c r="Z10" s="210"/>
    </row>
    <row r="11" ht="13.5" customHeight="1">
      <c r="A11" s="242"/>
      <c r="B11" s="236"/>
      <c r="C11" s="237"/>
      <c r="D11" s="238"/>
      <c r="E11" s="245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368"/>
      <c r="U11" s="210"/>
      <c r="V11" s="210"/>
      <c r="W11" s="210"/>
      <c r="X11" s="210"/>
      <c r="Y11" s="210"/>
      <c r="Z11" s="210"/>
    </row>
    <row r="12" ht="13.5" customHeight="1">
      <c r="A12" s="242"/>
      <c r="B12" s="236"/>
      <c r="C12" s="237"/>
      <c r="D12" s="238"/>
      <c r="E12" s="246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368"/>
      <c r="U12" s="210"/>
      <c r="V12" s="210"/>
      <c r="W12" s="210"/>
      <c r="X12" s="210"/>
      <c r="Y12" s="210"/>
      <c r="Z12" s="210"/>
    </row>
    <row r="13" ht="13.5" customHeight="1">
      <c r="A13" s="242"/>
      <c r="B13" s="236" t="s">
        <v>763</v>
      </c>
      <c r="C13" s="237"/>
      <c r="D13" s="238"/>
      <c r="E13" s="246"/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368"/>
      <c r="U13" s="210"/>
      <c r="V13" s="210"/>
      <c r="W13" s="210"/>
      <c r="X13" s="210"/>
      <c r="Y13" s="210"/>
      <c r="Z13" s="210"/>
    </row>
    <row r="14" ht="13.5" customHeight="1">
      <c r="A14" s="242"/>
      <c r="B14" s="236"/>
      <c r="C14" s="237"/>
      <c r="D14" s="393">
        <v>45797.0</v>
      </c>
      <c r="E14" s="246"/>
      <c r="F14" s="247" t="s">
        <v>239</v>
      </c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368"/>
      <c r="U14" s="210"/>
      <c r="V14" s="210"/>
      <c r="W14" s="210"/>
      <c r="X14" s="210"/>
      <c r="Y14" s="210"/>
      <c r="Z14" s="210"/>
    </row>
    <row r="15" ht="13.5" customHeight="1">
      <c r="A15" s="242"/>
      <c r="B15" s="236"/>
      <c r="C15" s="237"/>
      <c r="D15" s="393">
        <v>36545.0</v>
      </c>
      <c r="E15" s="246"/>
      <c r="F15" s="247"/>
      <c r="G15" s="247" t="s">
        <v>239</v>
      </c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368"/>
      <c r="U15" s="369"/>
      <c r="V15" s="210"/>
      <c r="W15" s="210"/>
      <c r="X15" s="210"/>
      <c r="Y15" s="210"/>
      <c r="Z15" s="210"/>
    </row>
    <row r="16" ht="13.5" customHeight="1">
      <c r="A16" s="242"/>
      <c r="B16" s="236"/>
      <c r="C16" s="237"/>
      <c r="D16" s="238"/>
      <c r="E16" s="246"/>
      <c r="F16" s="247"/>
      <c r="G16" s="247"/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368"/>
      <c r="U16" s="369"/>
      <c r="V16" s="210"/>
      <c r="W16" s="210"/>
      <c r="X16" s="210"/>
      <c r="Y16" s="210"/>
      <c r="Z16" s="210"/>
    </row>
    <row r="17" ht="13.5" customHeight="1">
      <c r="A17" s="242"/>
      <c r="B17" s="236"/>
      <c r="C17" s="237"/>
      <c r="D17" s="227"/>
      <c r="F17" s="247"/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368"/>
      <c r="U17" s="210"/>
      <c r="V17" s="210"/>
      <c r="W17" s="210"/>
      <c r="X17" s="210"/>
      <c r="Y17" s="210"/>
      <c r="Z17" s="210"/>
    </row>
    <row r="18" ht="13.5" customHeight="1">
      <c r="A18" s="242"/>
      <c r="B18" s="236"/>
      <c r="C18" s="237"/>
      <c r="D18" s="238"/>
      <c r="E18" s="246"/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368"/>
      <c r="U18" s="210"/>
      <c r="V18" s="210"/>
      <c r="W18" s="210"/>
      <c r="X18" s="210"/>
      <c r="Y18" s="210"/>
      <c r="Z18" s="210"/>
    </row>
    <row r="19" ht="13.5" customHeight="1">
      <c r="A19" s="242"/>
      <c r="B19" s="236"/>
      <c r="C19" s="237"/>
      <c r="D19" s="238"/>
      <c r="E19" s="246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368"/>
      <c r="U19" s="210"/>
      <c r="V19" s="210"/>
      <c r="W19" s="210"/>
      <c r="X19" s="210"/>
      <c r="Y19" s="210"/>
      <c r="Z19" s="210"/>
    </row>
    <row r="20" ht="13.5" customHeight="1">
      <c r="A20" s="242"/>
      <c r="B20" s="236"/>
      <c r="C20" s="237"/>
      <c r="D20" s="238"/>
      <c r="E20" s="246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368"/>
      <c r="U20" s="210"/>
      <c r="V20" s="210"/>
      <c r="W20" s="210"/>
      <c r="X20" s="210"/>
      <c r="Y20" s="210"/>
      <c r="Z20" s="210"/>
    </row>
    <row r="21" ht="13.5" customHeight="1">
      <c r="A21" s="242"/>
      <c r="B21" s="236"/>
      <c r="C21" s="237"/>
      <c r="D21" s="238"/>
      <c r="E21" s="246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368"/>
      <c r="U21" s="210"/>
      <c r="V21" s="210"/>
      <c r="W21" s="210"/>
      <c r="X21" s="210"/>
      <c r="Y21" s="210"/>
      <c r="Z21" s="210"/>
    </row>
    <row r="22" ht="13.5" customHeight="1">
      <c r="A22" s="242"/>
      <c r="B22" s="236"/>
      <c r="C22" s="237"/>
      <c r="D22" s="238"/>
      <c r="E22" s="246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368"/>
      <c r="U22" s="210"/>
      <c r="V22" s="210"/>
      <c r="W22" s="210"/>
      <c r="X22" s="210"/>
      <c r="Y22" s="210"/>
      <c r="Z22" s="210"/>
    </row>
    <row r="23" ht="13.5" customHeight="1">
      <c r="A23" s="242"/>
      <c r="B23" s="236"/>
      <c r="C23" s="237"/>
      <c r="D23" s="238"/>
      <c r="E23" s="246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368"/>
      <c r="U23" s="210"/>
      <c r="V23" s="210"/>
      <c r="W23" s="210"/>
      <c r="X23" s="210"/>
      <c r="Y23" s="210"/>
      <c r="Z23" s="210"/>
    </row>
    <row r="24" ht="13.5" customHeight="1">
      <c r="A24" s="242"/>
      <c r="B24" s="236"/>
      <c r="C24" s="237"/>
      <c r="D24" s="238"/>
      <c r="E24" s="246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368"/>
      <c r="U24" s="210"/>
      <c r="V24" s="210"/>
      <c r="W24" s="210"/>
      <c r="X24" s="210"/>
      <c r="Y24" s="210"/>
      <c r="Z24" s="210"/>
    </row>
    <row r="25" ht="13.5" customHeight="1">
      <c r="A25" s="242"/>
      <c r="B25" s="236"/>
      <c r="C25" s="237"/>
      <c r="D25" s="238"/>
      <c r="E25" s="246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368"/>
      <c r="U25" s="210"/>
      <c r="V25" s="210"/>
      <c r="W25" s="210"/>
      <c r="X25" s="210"/>
      <c r="Y25" s="210"/>
      <c r="Z25" s="210"/>
    </row>
    <row r="26" ht="13.5" customHeight="1">
      <c r="A26" s="242"/>
      <c r="B26" s="236"/>
      <c r="C26" s="237"/>
      <c r="D26" s="238"/>
      <c r="E26" s="246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368"/>
      <c r="U26" s="210"/>
      <c r="V26" s="210"/>
      <c r="W26" s="210"/>
      <c r="X26" s="210"/>
      <c r="Y26" s="210"/>
      <c r="Z26" s="210"/>
    </row>
    <row r="27" ht="13.5" customHeight="1">
      <c r="A27" s="242"/>
      <c r="B27" s="236"/>
      <c r="C27" s="237"/>
      <c r="D27" s="238"/>
      <c r="E27" s="246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368"/>
      <c r="U27" s="210"/>
      <c r="V27" s="210"/>
      <c r="W27" s="210"/>
      <c r="X27" s="210"/>
      <c r="Y27" s="210"/>
      <c r="Z27" s="210"/>
    </row>
    <row r="28" ht="13.5" customHeight="1">
      <c r="A28" s="242"/>
      <c r="B28" s="249"/>
      <c r="C28" s="250"/>
      <c r="D28" s="251"/>
      <c r="E28" s="252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2"/>
      <c r="U28" s="210"/>
      <c r="V28" s="210"/>
      <c r="W28" s="210"/>
      <c r="X28" s="210"/>
      <c r="Y28" s="210"/>
      <c r="Z28" s="210"/>
    </row>
    <row r="29" ht="13.5" customHeight="1">
      <c r="A29" s="255" t="s">
        <v>248</v>
      </c>
      <c r="B29" s="256" t="s">
        <v>249</v>
      </c>
      <c r="C29" s="257"/>
      <c r="D29" s="258"/>
      <c r="E29" s="259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4"/>
      <c r="U29" s="210"/>
      <c r="V29" s="210"/>
      <c r="W29" s="210"/>
      <c r="X29" s="210"/>
      <c r="Y29" s="210"/>
      <c r="Z29" s="210"/>
    </row>
    <row r="30" ht="13.5" customHeight="1">
      <c r="A30" s="262"/>
      <c r="B30" s="267"/>
      <c r="C30" s="264"/>
      <c r="D30" s="265" t="s">
        <v>360</v>
      </c>
      <c r="E30" s="266"/>
      <c r="F30" s="247" t="s">
        <v>239</v>
      </c>
      <c r="G30" s="247"/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368"/>
      <c r="U30" s="210"/>
      <c r="V30" s="210"/>
      <c r="W30" s="210"/>
      <c r="X30" s="210"/>
      <c r="Y30" s="210"/>
      <c r="Z30" s="210"/>
    </row>
    <row r="31" ht="13.5" customHeight="1">
      <c r="A31" s="262"/>
      <c r="B31" s="267"/>
      <c r="C31" s="373"/>
      <c r="D31" s="265" t="s">
        <v>361</v>
      </c>
      <c r="E31" s="269"/>
      <c r="F31" s="247"/>
      <c r="G31" s="247" t="s">
        <v>239</v>
      </c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368"/>
      <c r="U31" s="210"/>
      <c r="V31" s="210"/>
      <c r="W31" s="210"/>
      <c r="X31" s="210"/>
      <c r="Y31" s="210"/>
      <c r="Z31" s="210"/>
    </row>
    <row r="32" ht="13.5" customHeight="1">
      <c r="A32" s="262"/>
      <c r="B32" s="267" t="s">
        <v>252</v>
      </c>
      <c r="C32" s="373"/>
      <c r="D32" s="265"/>
      <c r="E32" s="269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368"/>
      <c r="U32" s="210"/>
      <c r="V32" s="210"/>
      <c r="W32" s="210"/>
      <c r="X32" s="210"/>
      <c r="Y32" s="210"/>
      <c r="Z32" s="210"/>
    </row>
    <row r="33" ht="13.5" customHeight="1">
      <c r="A33" s="262"/>
      <c r="B33" s="267"/>
      <c r="C33" s="373"/>
      <c r="D33" s="265"/>
      <c r="E33" s="269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368"/>
      <c r="U33" s="210"/>
      <c r="V33" s="210"/>
      <c r="W33" s="210"/>
      <c r="X33" s="210"/>
      <c r="Y33" s="210"/>
      <c r="Z33" s="210"/>
    </row>
    <row r="34" ht="13.5" customHeight="1">
      <c r="A34" s="262"/>
      <c r="B34" s="267" t="s">
        <v>253</v>
      </c>
      <c r="C34" s="373"/>
      <c r="D34" s="265"/>
      <c r="E34" s="269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368"/>
      <c r="U34" s="210"/>
      <c r="V34" s="210"/>
      <c r="W34" s="210"/>
      <c r="X34" s="210"/>
      <c r="Y34" s="210"/>
      <c r="Z34" s="210"/>
    </row>
    <row r="35" ht="13.5" customHeight="1">
      <c r="A35" s="262"/>
      <c r="B35" s="267"/>
      <c r="C35" s="373"/>
      <c r="D35" s="265" t="s">
        <v>387</v>
      </c>
      <c r="E35" s="269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368"/>
      <c r="U35" s="210"/>
      <c r="V35" s="210"/>
      <c r="W35" s="210"/>
      <c r="X35" s="210"/>
      <c r="Y35" s="210"/>
      <c r="Z35" s="210"/>
    </row>
    <row r="36" ht="13.5" customHeight="1">
      <c r="A36" s="262"/>
      <c r="B36" s="270"/>
      <c r="C36" s="271"/>
      <c r="D36" s="272" t="s">
        <v>388</v>
      </c>
      <c r="E36" s="273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5"/>
      <c r="U36" s="210"/>
      <c r="V36" s="210"/>
      <c r="W36" s="210"/>
      <c r="X36" s="210"/>
      <c r="Y36" s="210"/>
      <c r="Z36" s="210"/>
    </row>
    <row r="37" ht="13.5" customHeight="1">
      <c r="A37" s="255" t="s">
        <v>257</v>
      </c>
      <c r="B37" s="276" t="s">
        <v>258</v>
      </c>
      <c r="C37" s="179"/>
      <c r="D37" s="180"/>
      <c r="E37" s="277"/>
      <c r="F37" s="384" t="s">
        <v>103</v>
      </c>
      <c r="G37" s="384" t="s">
        <v>29</v>
      </c>
      <c r="H37" s="384"/>
      <c r="I37" s="384"/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5"/>
      <c r="U37" s="210"/>
      <c r="V37" s="210"/>
      <c r="W37" s="210"/>
      <c r="X37" s="210"/>
      <c r="Y37" s="210"/>
      <c r="Z37" s="210"/>
    </row>
    <row r="38" ht="13.5" customHeight="1">
      <c r="A38" s="262"/>
      <c r="B38" s="281" t="s">
        <v>259</v>
      </c>
      <c r="C38" s="11"/>
      <c r="D38" s="12"/>
      <c r="E38" s="282"/>
      <c r="F38" s="350" t="s">
        <v>260</v>
      </c>
      <c r="G38" s="350" t="s">
        <v>260</v>
      </c>
      <c r="H38" s="350"/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86"/>
      <c r="U38" s="210"/>
      <c r="V38" s="210"/>
      <c r="W38" s="210"/>
      <c r="X38" s="210"/>
      <c r="Y38" s="210"/>
      <c r="Z38" s="210"/>
    </row>
    <row r="39" ht="13.5" customHeight="1">
      <c r="A39" s="262"/>
      <c r="B39" s="285" t="s">
        <v>261</v>
      </c>
      <c r="C39" s="11"/>
      <c r="D39" s="12"/>
      <c r="E39" s="286"/>
      <c r="F39" s="287">
        <v>39139.0</v>
      </c>
      <c r="G39" s="287">
        <v>39139.0</v>
      </c>
      <c r="H39" s="287"/>
      <c r="I39" s="287"/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8"/>
      <c r="U39" s="210"/>
      <c r="V39" s="210"/>
      <c r="W39" s="210"/>
      <c r="X39" s="210"/>
      <c r="Y39" s="210"/>
      <c r="Z39" s="210"/>
    </row>
    <row r="40" ht="69.0" customHeight="1">
      <c r="A40" s="387"/>
      <c r="B40" s="290" t="s">
        <v>262</v>
      </c>
      <c r="C40" s="191"/>
      <c r="D40" s="192"/>
      <c r="E40" s="291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4"/>
      <c r="U40" s="210"/>
      <c r="V40" s="210"/>
      <c r="W40" s="210"/>
      <c r="X40" s="210"/>
      <c r="Y40" s="210"/>
      <c r="Z40" s="210"/>
    </row>
    <row r="41" ht="9.75" customHeight="1">
      <c r="A41" s="388"/>
      <c r="B41" s="226"/>
      <c r="C41" s="210"/>
      <c r="D41" s="227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ht="13.5" customHeight="1">
      <c r="A42" s="210"/>
      <c r="B42" s="226"/>
      <c r="C42" s="210"/>
      <c r="D42" s="227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3.5" customHeight="1">
      <c r="A43" s="210"/>
      <c r="B43" s="226"/>
      <c r="C43" s="210"/>
      <c r="D43" s="227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3.5" customHeight="1">
      <c r="A44" s="210"/>
      <c r="B44" s="226"/>
      <c r="C44" s="210"/>
      <c r="D44" s="227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3.5" customHeight="1">
      <c r="A45" s="210"/>
      <c r="B45" s="226"/>
      <c r="C45" s="210"/>
      <c r="D45" s="227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3.5" customHeight="1">
      <c r="A46" s="210"/>
      <c r="B46" s="226"/>
      <c r="C46" s="210"/>
      <c r="D46" s="227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3.5" customHeight="1">
      <c r="A47" s="210"/>
      <c r="B47" s="226"/>
      <c r="C47" s="210"/>
      <c r="D47" s="227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3.5" customHeight="1">
      <c r="A48" s="210"/>
      <c r="B48" s="226"/>
      <c r="C48" s="210"/>
      <c r="D48" s="227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3.5" customHeight="1">
      <c r="A49" s="210"/>
      <c r="B49" s="226"/>
      <c r="C49" s="210"/>
      <c r="D49" s="227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3.5" customHeight="1">
      <c r="A50" s="210"/>
      <c r="B50" s="226"/>
      <c r="C50" s="210"/>
      <c r="D50" s="227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3.5" customHeight="1">
      <c r="A51" s="210"/>
      <c r="B51" s="226"/>
      <c r="C51" s="210"/>
      <c r="D51" s="227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3.5" customHeight="1">
      <c r="A52" s="210"/>
      <c r="B52" s="226"/>
      <c r="C52" s="210"/>
      <c r="D52" s="227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3.5" customHeight="1">
      <c r="A53" s="210"/>
      <c r="B53" s="226"/>
      <c r="C53" s="210"/>
      <c r="D53" s="227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3.5" customHeight="1">
      <c r="A54" s="210"/>
      <c r="B54" s="226"/>
      <c r="C54" s="210"/>
      <c r="D54" s="227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3.5" customHeight="1">
      <c r="A55" s="210"/>
      <c r="B55" s="226"/>
      <c r="C55" s="210"/>
      <c r="D55" s="227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3.5" customHeight="1">
      <c r="A56" s="210"/>
      <c r="B56" s="226"/>
      <c r="C56" s="210"/>
      <c r="D56" s="227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3.5" customHeight="1">
      <c r="A57" s="210"/>
      <c r="B57" s="226"/>
      <c r="C57" s="210"/>
      <c r="D57" s="227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3.5" customHeight="1">
      <c r="A58" s="210"/>
      <c r="B58" s="226"/>
      <c r="C58" s="210"/>
      <c r="D58" s="227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3.5" customHeight="1">
      <c r="A59" s="210"/>
      <c r="B59" s="226"/>
      <c r="C59" s="210"/>
      <c r="D59" s="227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3.5" customHeight="1">
      <c r="A60" s="210"/>
      <c r="B60" s="226"/>
      <c r="C60" s="210"/>
      <c r="D60" s="227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3.5" customHeight="1">
      <c r="A61" s="210"/>
      <c r="B61" s="226"/>
      <c r="C61" s="210"/>
      <c r="D61" s="227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3.5" customHeight="1">
      <c r="A62" s="210"/>
      <c r="B62" s="226"/>
      <c r="C62" s="210"/>
      <c r="D62" s="227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3.5" customHeight="1">
      <c r="A63" s="210"/>
      <c r="B63" s="226"/>
      <c r="C63" s="210"/>
      <c r="D63" s="227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3.5" customHeight="1">
      <c r="A64" s="210"/>
      <c r="B64" s="226"/>
      <c r="C64" s="210"/>
      <c r="D64" s="227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3.5" customHeight="1">
      <c r="A65" s="210"/>
      <c r="B65" s="226"/>
      <c r="C65" s="210"/>
      <c r="D65" s="227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3.5" customHeight="1">
      <c r="A66" s="210"/>
      <c r="B66" s="226"/>
      <c r="C66" s="210"/>
      <c r="D66" s="227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3.5" customHeight="1">
      <c r="A67" s="210"/>
      <c r="B67" s="226"/>
      <c r="C67" s="210"/>
      <c r="D67" s="227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3.5" customHeight="1">
      <c r="A68" s="210"/>
      <c r="B68" s="226"/>
      <c r="C68" s="210"/>
      <c r="D68" s="227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3.5" customHeight="1">
      <c r="A69" s="210"/>
      <c r="B69" s="226"/>
      <c r="C69" s="210"/>
      <c r="D69" s="227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3.5" customHeight="1">
      <c r="A70" s="210"/>
      <c r="B70" s="226"/>
      <c r="C70" s="210"/>
      <c r="D70" s="227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3.5" customHeight="1">
      <c r="A71" s="210"/>
      <c r="B71" s="226"/>
      <c r="C71" s="210"/>
      <c r="D71" s="227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3.5" customHeight="1">
      <c r="A72" s="210"/>
      <c r="B72" s="226"/>
      <c r="C72" s="210"/>
      <c r="D72" s="227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3.5" customHeight="1">
      <c r="A73" s="210"/>
      <c r="B73" s="226"/>
      <c r="C73" s="210"/>
      <c r="D73" s="227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3.5" customHeight="1">
      <c r="A74" s="210"/>
      <c r="B74" s="226"/>
      <c r="C74" s="210"/>
      <c r="D74" s="227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3.5" customHeight="1">
      <c r="A75" s="210"/>
      <c r="B75" s="226"/>
      <c r="C75" s="210"/>
      <c r="D75" s="227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3.5" customHeight="1">
      <c r="A76" s="210"/>
      <c r="B76" s="226"/>
      <c r="C76" s="210"/>
      <c r="D76" s="227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3.5" customHeight="1">
      <c r="A77" s="210"/>
      <c r="B77" s="226"/>
      <c r="C77" s="210"/>
      <c r="D77" s="227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3.5" customHeight="1">
      <c r="A78" s="210"/>
      <c r="B78" s="226"/>
      <c r="C78" s="210"/>
      <c r="D78" s="227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3.5" customHeight="1">
      <c r="A79" s="210"/>
      <c r="B79" s="226"/>
      <c r="C79" s="210"/>
      <c r="D79" s="227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3.5" customHeight="1">
      <c r="A80" s="210"/>
      <c r="B80" s="226"/>
      <c r="C80" s="210"/>
      <c r="D80" s="227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3.5" customHeight="1">
      <c r="A81" s="210"/>
      <c r="B81" s="226"/>
      <c r="C81" s="210"/>
      <c r="D81" s="227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3.5" customHeight="1">
      <c r="A82" s="210"/>
      <c r="B82" s="226"/>
      <c r="C82" s="210"/>
      <c r="D82" s="227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3.5" customHeight="1">
      <c r="A83" s="210"/>
      <c r="B83" s="226"/>
      <c r="C83" s="210"/>
      <c r="D83" s="227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3.5" customHeight="1">
      <c r="A84" s="210"/>
      <c r="B84" s="226"/>
      <c r="C84" s="210"/>
      <c r="D84" s="227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3.5" customHeight="1">
      <c r="A85" s="210"/>
      <c r="B85" s="226"/>
      <c r="C85" s="210"/>
      <c r="D85" s="227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3.5" customHeight="1">
      <c r="A86" s="210"/>
      <c r="B86" s="226"/>
      <c r="C86" s="210"/>
      <c r="D86" s="227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3.5" customHeight="1">
      <c r="A87" s="210"/>
      <c r="B87" s="226"/>
      <c r="C87" s="210"/>
      <c r="D87" s="227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3.5" customHeight="1">
      <c r="A88" s="210"/>
      <c r="B88" s="226"/>
      <c r="C88" s="210"/>
      <c r="D88" s="227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3.5" customHeight="1">
      <c r="A89" s="210"/>
      <c r="B89" s="226"/>
      <c r="C89" s="210"/>
      <c r="D89" s="227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3.5" customHeight="1">
      <c r="A90" s="210"/>
      <c r="B90" s="226"/>
      <c r="C90" s="210"/>
      <c r="D90" s="227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3.5" customHeight="1">
      <c r="A91" s="210"/>
      <c r="B91" s="226"/>
      <c r="C91" s="210"/>
      <c r="D91" s="227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3.5" customHeight="1">
      <c r="A92" s="210"/>
      <c r="B92" s="226"/>
      <c r="C92" s="210"/>
      <c r="D92" s="227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3.5" customHeight="1">
      <c r="A93" s="210"/>
      <c r="B93" s="226"/>
      <c r="C93" s="210"/>
      <c r="D93" s="227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3.5" customHeight="1">
      <c r="A94" s="210"/>
      <c r="B94" s="226"/>
      <c r="C94" s="210"/>
      <c r="D94" s="22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3.5" customHeight="1">
      <c r="A95" s="210"/>
      <c r="B95" s="226"/>
      <c r="C95" s="210"/>
      <c r="D95" s="227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3.5" customHeight="1">
      <c r="A96" s="210"/>
      <c r="B96" s="226"/>
      <c r="C96" s="210"/>
      <c r="D96" s="227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3.5" customHeight="1">
      <c r="A97" s="210"/>
      <c r="B97" s="226"/>
      <c r="C97" s="210"/>
      <c r="D97" s="227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3.5" customHeight="1">
      <c r="A98" s="210"/>
      <c r="B98" s="226"/>
      <c r="C98" s="210"/>
      <c r="D98" s="227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3.5" customHeight="1">
      <c r="A99" s="210"/>
      <c r="B99" s="226"/>
      <c r="C99" s="210"/>
      <c r="D99" s="227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3.5" customHeight="1">
      <c r="A100" s="210"/>
      <c r="B100" s="226"/>
      <c r="C100" s="210"/>
      <c r="D100" s="227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3.5" customHeight="1">
      <c r="A101" s="210"/>
      <c r="B101" s="226"/>
      <c r="C101" s="210"/>
      <c r="D101" s="227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3.5" customHeight="1">
      <c r="A102" s="210"/>
      <c r="B102" s="226"/>
      <c r="C102" s="210"/>
      <c r="D102" s="227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3.5" customHeight="1">
      <c r="A103" s="210"/>
      <c r="B103" s="226"/>
      <c r="C103" s="210"/>
      <c r="D103" s="227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3.5" customHeight="1">
      <c r="A104" s="210"/>
      <c r="B104" s="226"/>
      <c r="C104" s="210"/>
      <c r="D104" s="227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3.5" customHeight="1">
      <c r="A105" s="210"/>
      <c r="B105" s="226"/>
      <c r="C105" s="210"/>
      <c r="D105" s="227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3.5" customHeight="1">
      <c r="A106" s="210"/>
      <c r="B106" s="226"/>
      <c r="C106" s="210"/>
      <c r="D106" s="227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3.5" customHeight="1">
      <c r="A107" s="210"/>
      <c r="B107" s="226"/>
      <c r="C107" s="210"/>
      <c r="D107" s="227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3.5" customHeight="1">
      <c r="A108" s="210"/>
      <c r="B108" s="226"/>
      <c r="C108" s="210"/>
      <c r="D108" s="227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3.5" customHeight="1">
      <c r="A109" s="210"/>
      <c r="B109" s="226"/>
      <c r="C109" s="210"/>
      <c r="D109" s="227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3.5" customHeight="1">
      <c r="A110" s="210"/>
      <c r="B110" s="226"/>
      <c r="C110" s="210"/>
      <c r="D110" s="227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3.5" customHeight="1">
      <c r="A111" s="210"/>
      <c r="B111" s="226"/>
      <c r="C111" s="210"/>
      <c r="D111" s="227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3.5" customHeight="1">
      <c r="A112" s="210"/>
      <c r="B112" s="226"/>
      <c r="C112" s="210"/>
      <c r="D112" s="227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3.5" customHeight="1">
      <c r="A113" s="210"/>
      <c r="B113" s="226"/>
      <c r="C113" s="210"/>
      <c r="D113" s="227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3.5" customHeight="1">
      <c r="A114" s="210"/>
      <c r="B114" s="226"/>
      <c r="C114" s="210"/>
      <c r="D114" s="227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3.5" customHeight="1">
      <c r="A115" s="210"/>
      <c r="B115" s="226"/>
      <c r="C115" s="210"/>
      <c r="D115" s="227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3.5" customHeight="1">
      <c r="A116" s="210"/>
      <c r="B116" s="226"/>
      <c r="C116" s="210"/>
      <c r="D116" s="227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3.5" customHeight="1">
      <c r="A117" s="210"/>
      <c r="B117" s="226"/>
      <c r="C117" s="210"/>
      <c r="D117" s="227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3.5" customHeight="1">
      <c r="A118" s="210"/>
      <c r="B118" s="226"/>
      <c r="C118" s="210"/>
      <c r="D118" s="227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3.5" customHeight="1">
      <c r="A119" s="210"/>
      <c r="B119" s="226"/>
      <c r="C119" s="210"/>
      <c r="D119" s="227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3.5" customHeight="1">
      <c r="A120" s="210"/>
      <c r="B120" s="226"/>
      <c r="C120" s="210"/>
      <c r="D120" s="227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3.5" customHeight="1">
      <c r="A121" s="210"/>
      <c r="B121" s="226"/>
      <c r="C121" s="210"/>
      <c r="D121" s="227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3.5" customHeight="1">
      <c r="A122" s="210"/>
      <c r="B122" s="226"/>
      <c r="C122" s="210"/>
      <c r="D122" s="227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3.5" customHeight="1">
      <c r="A123" s="210"/>
      <c r="B123" s="226"/>
      <c r="C123" s="210"/>
      <c r="D123" s="227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3.5" customHeight="1">
      <c r="A124" s="210"/>
      <c r="B124" s="226"/>
      <c r="C124" s="210"/>
      <c r="D124" s="227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3.5" customHeight="1">
      <c r="A125" s="210"/>
      <c r="B125" s="226"/>
      <c r="C125" s="210"/>
      <c r="D125" s="227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3.5" customHeight="1">
      <c r="A126" s="210"/>
      <c r="B126" s="226"/>
      <c r="C126" s="210"/>
      <c r="D126" s="227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3.5" customHeight="1">
      <c r="A127" s="210"/>
      <c r="B127" s="226"/>
      <c r="C127" s="210"/>
      <c r="D127" s="227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3.5" customHeight="1">
      <c r="A128" s="210"/>
      <c r="B128" s="226"/>
      <c r="C128" s="210"/>
      <c r="D128" s="227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3.5" customHeight="1">
      <c r="A129" s="210"/>
      <c r="B129" s="226"/>
      <c r="C129" s="210"/>
      <c r="D129" s="227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3.5" customHeight="1">
      <c r="A130" s="210"/>
      <c r="B130" s="226"/>
      <c r="C130" s="210"/>
      <c r="D130" s="227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3.5" customHeight="1">
      <c r="A131" s="210"/>
      <c r="B131" s="226"/>
      <c r="C131" s="210"/>
      <c r="D131" s="227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3.5" customHeight="1">
      <c r="A132" s="210"/>
      <c r="B132" s="226"/>
      <c r="C132" s="210"/>
      <c r="D132" s="227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3.5" customHeight="1">
      <c r="A133" s="210"/>
      <c r="B133" s="226"/>
      <c r="C133" s="210"/>
      <c r="D133" s="227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3.5" customHeight="1">
      <c r="A134" s="210"/>
      <c r="B134" s="226"/>
      <c r="C134" s="210"/>
      <c r="D134" s="227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3.5" customHeight="1">
      <c r="A135" s="210"/>
      <c r="B135" s="226"/>
      <c r="C135" s="210"/>
      <c r="D135" s="227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3.5" customHeight="1">
      <c r="A136" s="210"/>
      <c r="B136" s="226"/>
      <c r="C136" s="210"/>
      <c r="D136" s="227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3.5" customHeight="1">
      <c r="A137" s="210"/>
      <c r="B137" s="226"/>
      <c r="C137" s="210"/>
      <c r="D137" s="227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3.5" customHeight="1">
      <c r="A138" s="210"/>
      <c r="B138" s="226"/>
      <c r="C138" s="210"/>
      <c r="D138" s="227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3.5" customHeight="1">
      <c r="A139" s="210"/>
      <c r="B139" s="226"/>
      <c r="C139" s="210"/>
      <c r="D139" s="227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3.5" customHeight="1">
      <c r="A140" s="210"/>
      <c r="B140" s="226"/>
      <c r="C140" s="210"/>
      <c r="D140" s="227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3.5" customHeight="1">
      <c r="A141" s="210"/>
      <c r="B141" s="226"/>
      <c r="C141" s="210"/>
      <c r="D141" s="227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3.5" customHeight="1">
      <c r="A142" s="210"/>
      <c r="B142" s="226"/>
      <c r="C142" s="210"/>
      <c r="D142" s="227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3.5" customHeight="1">
      <c r="A143" s="210"/>
      <c r="B143" s="226"/>
      <c r="C143" s="210"/>
      <c r="D143" s="227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3.5" customHeight="1">
      <c r="A144" s="210"/>
      <c r="B144" s="226"/>
      <c r="C144" s="210"/>
      <c r="D144" s="227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3.5" customHeight="1">
      <c r="A145" s="210"/>
      <c r="B145" s="226"/>
      <c r="C145" s="210"/>
      <c r="D145" s="227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3.5" customHeight="1">
      <c r="A146" s="210"/>
      <c r="B146" s="226"/>
      <c r="C146" s="210"/>
      <c r="D146" s="227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3.5" customHeight="1">
      <c r="A147" s="210"/>
      <c r="B147" s="226"/>
      <c r="C147" s="210"/>
      <c r="D147" s="227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3.5" customHeight="1">
      <c r="A148" s="210"/>
      <c r="B148" s="226"/>
      <c r="C148" s="210"/>
      <c r="D148" s="227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3.5" customHeight="1">
      <c r="A149" s="210"/>
      <c r="B149" s="226"/>
      <c r="C149" s="210"/>
      <c r="D149" s="227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3.5" customHeight="1">
      <c r="A150" s="210"/>
      <c r="B150" s="226"/>
      <c r="C150" s="210"/>
      <c r="D150" s="227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3.5" customHeight="1">
      <c r="A151" s="210"/>
      <c r="B151" s="226"/>
      <c r="C151" s="210"/>
      <c r="D151" s="227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3.5" customHeight="1">
      <c r="A152" s="210"/>
      <c r="B152" s="226"/>
      <c r="C152" s="210"/>
      <c r="D152" s="227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3.5" customHeight="1">
      <c r="A153" s="210"/>
      <c r="B153" s="226"/>
      <c r="C153" s="210"/>
      <c r="D153" s="227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3.5" customHeight="1">
      <c r="A154" s="210"/>
      <c r="B154" s="226"/>
      <c r="C154" s="210"/>
      <c r="D154" s="227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3.5" customHeight="1">
      <c r="A155" s="210"/>
      <c r="B155" s="226"/>
      <c r="C155" s="210"/>
      <c r="D155" s="227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3.5" customHeight="1">
      <c r="A156" s="210"/>
      <c r="B156" s="226"/>
      <c r="C156" s="210"/>
      <c r="D156" s="227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3.5" customHeight="1">
      <c r="A157" s="210"/>
      <c r="B157" s="226"/>
      <c r="C157" s="210"/>
      <c r="D157" s="227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3.5" customHeight="1">
      <c r="A158" s="210"/>
      <c r="B158" s="226"/>
      <c r="C158" s="210"/>
      <c r="D158" s="227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3.5" customHeight="1">
      <c r="A159" s="210"/>
      <c r="B159" s="226"/>
      <c r="C159" s="210"/>
      <c r="D159" s="227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3.5" customHeight="1">
      <c r="A160" s="210"/>
      <c r="B160" s="226"/>
      <c r="C160" s="210"/>
      <c r="D160" s="227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3.5" customHeight="1">
      <c r="A161" s="210"/>
      <c r="B161" s="226"/>
      <c r="C161" s="210"/>
      <c r="D161" s="227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3.5" customHeight="1">
      <c r="A162" s="210"/>
      <c r="B162" s="226"/>
      <c r="C162" s="210"/>
      <c r="D162" s="227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3.5" customHeight="1">
      <c r="A163" s="210"/>
      <c r="B163" s="226"/>
      <c r="C163" s="210"/>
      <c r="D163" s="227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3.5" customHeight="1">
      <c r="A164" s="210"/>
      <c r="B164" s="226"/>
      <c r="C164" s="210"/>
      <c r="D164" s="227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3.5" customHeight="1">
      <c r="A165" s="210"/>
      <c r="B165" s="226"/>
      <c r="C165" s="210"/>
      <c r="D165" s="227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3.5" customHeight="1">
      <c r="A166" s="210"/>
      <c r="B166" s="226"/>
      <c r="C166" s="210"/>
      <c r="D166" s="227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3.5" customHeight="1">
      <c r="A167" s="210"/>
      <c r="B167" s="226"/>
      <c r="C167" s="210"/>
      <c r="D167" s="227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3.5" customHeight="1">
      <c r="A168" s="210"/>
      <c r="B168" s="226"/>
      <c r="C168" s="210"/>
      <c r="D168" s="227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3.5" customHeight="1">
      <c r="A169" s="210"/>
      <c r="B169" s="226"/>
      <c r="C169" s="210"/>
      <c r="D169" s="227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3.5" customHeight="1">
      <c r="A170" s="210"/>
      <c r="B170" s="226"/>
      <c r="C170" s="210"/>
      <c r="D170" s="227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3.5" customHeight="1">
      <c r="A171" s="210"/>
      <c r="B171" s="226"/>
      <c r="C171" s="210"/>
      <c r="D171" s="227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3.5" customHeight="1">
      <c r="A172" s="210"/>
      <c r="B172" s="226"/>
      <c r="C172" s="210"/>
      <c r="D172" s="227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3.5" customHeight="1">
      <c r="A173" s="210"/>
      <c r="B173" s="226"/>
      <c r="C173" s="210"/>
      <c r="D173" s="227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3.5" customHeight="1">
      <c r="A174" s="210"/>
      <c r="B174" s="226"/>
      <c r="C174" s="210"/>
      <c r="D174" s="227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3.5" customHeight="1">
      <c r="A175" s="210"/>
      <c r="B175" s="226"/>
      <c r="C175" s="210"/>
      <c r="D175" s="227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3.5" customHeight="1">
      <c r="A176" s="210"/>
      <c r="B176" s="226"/>
      <c r="C176" s="210"/>
      <c r="D176" s="227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3.5" customHeight="1">
      <c r="A177" s="210"/>
      <c r="B177" s="226"/>
      <c r="C177" s="210"/>
      <c r="D177" s="227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3.5" customHeight="1">
      <c r="A178" s="210"/>
      <c r="B178" s="226"/>
      <c r="C178" s="210"/>
      <c r="D178" s="227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3.5" customHeight="1">
      <c r="A179" s="210"/>
      <c r="B179" s="226"/>
      <c r="C179" s="210"/>
      <c r="D179" s="227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3.5" customHeight="1">
      <c r="A180" s="210"/>
      <c r="B180" s="226"/>
      <c r="C180" s="210"/>
      <c r="D180" s="227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3.5" customHeight="1">
      <c r="A181" s="210"/>
      <c r="B181" s="226"/>
      <c r="C181" s="210"/>
      <c r="D181" s="227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3.5" customHeight="1">
      <c r="A182" s="210"/>
      <c r="B182" s="226"/>
      <c r="C182" s="210"/>
      <c r="D182" s="227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3.5" customHeight="1">
      <c r="A183" s="210"/>
      <c r="B183" s="226"/>
      <c r="C183" s="210"/>
      <c r="D183" s="227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3.5" customHeight="1">
      <c r="A184" s="210"/>
      <c r="B184" s="226"/>
      <c r="C184" s="210"/>
      <c r="D184" s="227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3.5" customHeight="1">
      <c r="A185" s="210"/>
      <c r="B185" s="226"/>
      <c r="C185" s="210"/>
      <c r="D185" s="227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3.5" customHeight="1">
      <c r="A186" s="210"/>
      <c r="B186" s="226"/>
      <c r="C186" s="210"/>
      <c r="D186" s="227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3.5" customHeight="1">
      <c r="A187" s="210"/>
      <c r="B187" s="226"/>
      <c r="C187" s="210"/>
      <c r="D187" s="227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3.5" customHeight="1">
      <c r="A188" s="210"/>
      <c r="B188" s="226"/>
      <c r="C188" s="210"/>
      <c r="D188" s="227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3.5" customHeight="1">
      <c r="A189" s="210"/>
      <c r="B189" s="226"/>
      <c r="C189" s="210"/>
      <c r="D189" s="227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3.5" customHeight="1">
      <c r="A190" s="210"/>
      <c r="B190" s="226"/>
      <c r="C190" s="210"/>
      <c r="D190" s="227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3.5" customHeight="1">
      <c r="A191" s="210"/>
      <c r="B191" s="226"/>
      <c r="C191" s="210"/>
      <c r="D191" s="227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3.5" customHeight="1">
      <c r="A192" s="210"/>
      <c r="B192" s="226"/>
      <c r="C192" s="210"/>
      <c r="D192" s="227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3.5" customHeight="1">
      <c r="A193" s="210"/>
      <c r="B193" s="226"/>
      <c r="C193" s="210"/>
      <c r="D193" s="227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3.5" customHeight="1">
      <c r="A194" s="210"/>
      <c r="B194" s="226"/>
      <c r="C194" s="210"/>
      <c r="D194" s="227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3.5" customHeight="1">
      <c r="A195" s="210"/>
      <c r="B195" s="226"/>
      <c r="C195" s="210"/>
      <c r="D195" s="227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3.5" customHeight="1">
      <c r="A196" s="210"/>
      <c r="B196" s="226"/>
      <c r="C196" s="210"/>
      <c r="D196" s="227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3.5" customHeight="1">
      <c r="A197" s="210"/>
      <c r="B197" s="226"/>
      <c r="C197" s="210"/>
      <c r="D197" s="227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3.5" customHeight="1">
      <c r="A198" s="210"/>
      <c r="B198" s="226"/>
      <c r="C198" s="210"/>
      <c r="D198" s="227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3.5" customHeight="1">
      <c r="A199" s="210"/>
      <c r="B199" s="226"/>
      <c r="C199" s="210"/>
      <c r="D199" s="227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3.5" customHeight="1">
      <c r="A200" s="210"/>
      <c r="B200" s="226"/>
      <c r="C200" s="210"/>
      <c r="D200" s="227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3.5" customHeight="1">
      <c r="A201" s="210"/>
      <c r="B201" s="226"/>
      <c r="C201" s="210"/>
      <c r="D201" s="227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3.5" customHeight="1">
      <c r="A202" s="210"/>
      <c r="B202" s="226"/>
      <c r="C202" s="210"/>
      <c r="D202" s="227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3.5" customHeight="1">
      <c r="A203" s="210"/>
      <c r="B203" s="226"/>
      <c r="C203" s="210"/>
      <c r="D203" s="227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3.5" customHeight="1">
      <c r="A204" s="210"/>
      <c r="B204" s="226"/>
      <c r="C204" s="210"/>
      <c r="D204" s="227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3.5" customHeight="1">
      <c r="A205" s="210"/>
      <c r="B205" s="226"/>
      <c r="C205" s="210"/>
      <c r="D205" s="227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3.5" customHeight="1">
      <c r="A206" s="210"/>
      <c r="B206" s="226"/>
      <c r="C206" s="210"/>
      <c r="D206" s="227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3.5" customHeight="1">
      <c r="A207" s="210"/>
      <c r="B207" s="226"/>
      <c r="C207" s="210"/>
      <c r="D207" s="227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3.5" customHeight="1">
      <c r="A208" s="210"/>
      <c r="B208" s="226"/>
      <c r="C208" s="210"/>
      <c r="D208" s="227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3.5" customHeight="1">
      <c r="A209" s="210"/>
      <c r="B209" s="226"/>
      <c r="C209" s="210"/>
      <c r="D209" s="227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3.5" customHeight="1">
      <c r="A210" s="210"/>
      <c r="B210" s="226"/>
      <c r="C210" s="210"/>
      <c r="D210" s="227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3.5" customHeight="1">
      <c r="A211" s="210"/>
      <c r="B211" s="226"/>
      <c r="C211" s="210"/>
      <c r="D211" s="227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3.5" customHeight="1">
      <c r="A212" s="210"/>
      <c r="B212" s="226"/>
      <c r="C212" s="210"/>
      <c r="D212" s="227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3.5" customHeight="1">
      <c r="A213" s="210"/>
      <c r="B213" s="226"/>
      <c r="C213" s="210"/>
      <c r="D213" s="227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3.5" customHeight="1">
      <c r="A214" s="210"/>
      <c r="B214" s="226"/>
      <c r="C214" s="210"/>
      <c r="D214" s="227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3.5" customHeight="1">
      <c r="A215" s="210"/>
      <c r="B215" s="226"/>
      <c r="C215" s="210"/>
      <c r="D215" s="227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3.5" customHeight="1">
      <c r="A216" s="210"/>
      <c r="B216" s="226"/>
      <c r="C216" s="210"/>
      <c r="D216" s="227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3.5" customHeight="1">
      <c r="A217" s="210"/>
      <c r="B217" s="226"/>
      <c r="C217" s="210"/>
      <c r="D217" s="227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3.5" customHeight="1">
      <c r="A218" s="210"/>
      <c r="B218" s="226"/>
      <c r="C218" s="210"/>
      <c r="D218" s="227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3.5" customHeight="1">
      <c r="A219" s="210"/>
      <c r="B219" s="226"/>
      <c r="C219" s="210"/>
      <c r="D219" s="227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3.5" customHeight="1">
      <c r="A220" s="210"/>
      <c r="B220" s="226"/>
      <c r="C220" s="210"/>
      <c r="D220" s="227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3.5" customHeight="1">
      <c r="A221" s="210"/>
      <c r="B221" s="226"/>
      <c r="C221" s="210"/>
      <c r="D221" s="227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>
      <c r="A222" s="210"/>
      <c r="B222" s="226"/>
      <c r="C222" s="210"/>
      <c r="D222" s="227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3.5" customHeight="1">
      <c r="A223" s="210"/>
      <c r="B223" s="226"/>
      <c r="C223" s="210"/>
      <c r="D223" s="227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3.5" customHeight="1">
      <c r="A224" s="210"/>
      <c r="B224" s="226"/>
      <c r="C224" s="210"/>
      <c r="D224" s="227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3.5" customHeight="1">
      <c r="A225" s="210"/>
      <c r="B225" s="226"/>
      <c r="C225" s="210"/>
      <c r="D225" s="227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3.5" customHeight="1">
      <c r="A226" s="210"/>
      <c r="B226" s="226"/>
      <c r="C226" s="210"/>
      <c r="D226" s="227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3.5" customHeight="1">
      <c r="A227" s="210"/>
      <c r="B227" s="226"/>
      <c r="C227" s="210"/>
      <c r="D227" s="227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3.5" customHeight="1">
      <c r="A228" s="210"/>
      <c r="B228" s="226"/>
      <c r="C228" s="210"/>
      <c r="D228" s="227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3.5" customHeight="1">
      <c r="A229" s="210"/>
      <c r="B229" s="226"/>
      <c r="C229" s="210"/>
      <c r="D229" s="227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3.5" customHeight="1">
      <c r="A230" s="210"/>
      <c r="B230" s="226"/>
      <c r="C230" s="210"/>
      <c r="D230" s="227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3.5" customHeight="1">
      <c r="A231" s="210"/>
      <c r="B231" s="226"/>
      <c r="C231" s="210"/>
      <c r="D231" s="227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3.5" customHeight="1">
      <c r="A232" s="210"/>
      <c r="B232" s="226"/>
      <c r="C232" s="210"/>
      <c r="D232" s="227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3.5" customHeight="1">
      <c r="A233" s="210"/>
      <c r="B233" s="226"/>
      <c r="C233" s="210"/>
      <c r="D233" s="227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3.5" customHeight="1">
      <c r="A234" s="210"/>
      <c r="B234" s="226"/>
      <c r="C234" s="210"/>
      <c r="D234" s="227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3.5" customHeight="1">
      <c r="A235" s="210"/>
      <c r="B235" s="226"/>
      <c r="C235" s="210"/>
      <c r="D235" s="227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3.5" customHeight="1">
      <c r="A236" s="210"/>
      <c r="B236" s="226"/>
      <c r="C236" s="210"/>
      <c r="D236" s="227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3.5" customHeight="1">
      <c r="A237" s="210"/>
      <c r="B237" s="226"/>
      <c r="C237" s="210"/>
      <c r="D237" s="227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3.5" customHeight="1">
      <c r="A238" s="210"/>
      <c r="B238" s="226"/>
      <c r="C238" s="210"/>
      <c r="D238" s="227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3.5" customHeight="1">
      <c r="A239" s="210"/>
      <c r="B239" s="226"/>
      <c r="C239" s="210"/>
      <c r="D239" s="227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3.5" customHeight="1">
      <c r="A240" s="210"/>
      <c r="B240" s="226"/>
      <c r="C240" s="210"/>
      <c r="D240" s="227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9:D39"/>
    <mergeCell ref="B40:D40"/>
    <mergeCell ref="A5:B5"/>
    <mergeCell ref="C5:E5"/>
    <mergeCell ref="F5:K5"/>
    <mergeCell ref="O5:T5"/>
    <mergeCell ref="D17:E17"/>
    <mergeCell ref="B37:D37"/>
    <mergeCell ref="B38:D38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