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sheetId="1" r:id="rId4"/>
    <sheet state="visible" name="Cover" sheetId="2" r:id="rId5"/>
    <sheet state="visible" name="MethodList" sheetId="3" r:id="rId6"/>
    <sheet state="visible" name="Statistics" sheetId="4" r:id="rId7"/>
    <sheet state="visible" name="login" sheetId="5" r:id="rId8"/>
    <sheet state="visible" name="refreshToken" sheetId="6" r:id="rId9"/>
    <sheet state="visible" name="getUserInfo" sheetId="7" r:id="rId10"/>
    <sheet state="visible" name="getUserStatus" sheetId="8" r:id="rId11"/>
    <sheet state="visible" name="getUserPermissionSummary" sheetId="9" r:id="rId12"/>
    <sheet state="visible" name="getActiveGrants" sheetId="10" r:id="rId13"/>
    <sheet state="visible" name="getActiveDenies" sheetId="11" r:id="rId14"/>
    <sheet state="visible" name="findAll" sheetId="12" r:id="rId15"/>
    <sheet state="visible" name="getBuildingById" sheetId="13" r:id="rId16"/>
    <sheet state="visible" name="createBuilding" sheetId="14" r:id="rId17"/>
    <sheet state="visible" name="updateBuilding" sheetId="15" r:id="rId18"/>
    <sheet state="visible" name="getUnitById" sheetId="16" r:id="rId19"/>
    <sheet state="visible" name="getUnitsByBuildingId" sheetId="17" r:id="rId20"/>
    <sheet state="visible" name="getUnitsByFloor" sheetId="18" r:id="rId21"/>
    <sheet state="visible" name="createUnit" sheetId="19" r:id="rId22"/>
    <sheet state="visible" name="updateUnit" sheetId="20" r:id="rId23"/>
    <sheet state="visible" name="deleteUnit" sheetId="21" r:id="rId24"/>
    <sheet state="visible" name="createVehicle" sheetId="22" r:id="rId25"/>
    <sheet state="visible" name="updateVehicle" sheetId="23" r:id="rId26"/>
    <sheet state="visible" name="deleteVehicle" sheetId="24" r:id="rId27"/>
    <sheet state="visible" name="getVehicleById" sheetId="25" r:id="rId28"/>
    <sheet state="visible" name="getVehiclesByUnitId" sheetId="26" r:id="rId29"/>
    <sheet state="visible" name="changeVehicleStatus" sheetId="27" r:id="rId30"/>
    <sheet state="visible" name="getInvoicesByResident" sheetId="28" r:id="rId31"/>
    <sheet state="visible" name="getInvoiceById" sheetId="29" r:id="rId32"/>
    <sheet state="visible" name="getInvoicesByUnit" sheetId="30" r:id="rId33"/>
    <sheet state="visible" name="createInvoice" sheetId="31" r:id="rId34"/>
    <sheet state="visible" name="updateInvoiceStatus" sheetId="32" r:id="rId35"/>
    <sheet state="visible" name="getPaymentsByResident" sheetId="33" r:id="rId36"/>
    <sheet state="visible" name="getPaymentById" sheetId="34" r:id="rId37"/>
    <sheet state="visible" name="createPayment" sheetId="35" r:id="rId38"/>
    <sheet state="visible" name="loadPeriod" sheetId="36" r:id="rId39"/>
    <sheet state="visible" name="getListByTime" sheetId="37" r:id="rId40"/>
    <sheet state="visible" name="createBillingCycle" sheetId="38" r:id="rId41"/>
    <sheet state="visible" name="updateBillingCycleStatus" sheetId="39" r:id="rId42"/>
    <sheet state="visible" name="createAccountRequest" sheetId="40" r:id="rId43"/>
    <sheet state="visible" name="getResidentAccount" sheetId="41" r:id="rId44"/>
    <sheet state="visible" name="getResidentById" sheetId="42" r:id="rId45"/>
    <sheet state="visible" name="getRequestsList" sheetId="43" r:id="rId46"/>
    <sheet state="visible" name="getRequest" sheetId="44" r:id="rId47"/>
    <sheet state="visible" name="createCleaningRequest" sheetId="45" r:id="rId48"/>
    <sheet state="visible" name="createMaintenanceRequest" sheetId="46" r:id="rId49"/>
    <sheet state="visible" name="getHouseholdMemberById" sheetId="47" r:id="rId50"/>
    <sheet state="visible" name="getActiveMembersByHouseholdId" sheetId="48" r:id="rId51"/>
    <sheet state="visible" name="getActiveMembersByResidentId" sheetId="49" r:id="rId52"/>
    <sheet state="visible" name="getMyRequests" sheetId="50" r:id="rId53"/>
    <sheet state="visible" name="createRequest" sheetId="51" r:id="rId54"/>
    <sheet state="visible" name="decideRequest" sheetId="52" r:id="rId55"/>
    <sheet state="visible" name="createContract" sheetId="53" r:id="rId56"/>
    <sheet state="visible" name="updateContract" sheetId="54" r:id="rId57"/>
    <sheet state="visible" name="getContract" sheetId="55" r:id="rId58"/>
    <sheet state="visible" name="getContractsByUnit" sheetId="56" r:id="rId59"/>
    <sheet state="visible" name="deleteContract" sheetId="57" r:id="rId60"/>
    <sheet state="visible" name="uploadContractFile" sheetId="58" r:id="rId61"/>
    <sheet state="visible" name="getAssetById" sheetId="59" r:id="rId62"/>
    <sheet state="visible" name="createAsset" sheetId="60" r:id="rId63"/>
    <sheet state="visible" name="updateAsset" sheetId="61" r:id="rId64"/>
    <sheet state="visible" name="deleteAsset" sheetId="62" r:id="rId65"/>
    <sheet state="visible" name="restoreAsset" sheetId="63" r:id="rId66"/>
    <sheet state="visible" name="getAssetsByBuilding" sheetId="64" r:id="rId67"/>
    <sheet state="visible" name="getAssetsByUnit" sheetId="65" r:id="rId68"/>
    <sheet state="visible" name="createNews" sheetId="66" r:id="rId69"/>
    <sheet state="visible" name="updateNews" sheetId="67" r:id="rId70"/>
    <sheet state="visible" name="deleteNews" sheetId="68" r:id="rId71"/>
    <sheet state="visible" name="getNewsDetail" sheetId="69" r:id="rId72"/>
    <sheet state="visible" name="getServiceById" sheetId="70" r:id="rId73"/>
    <sheet state="visible" name="getServiceByCode" sheetId="71" r:id="rId74"/>
    <sheet state="visible" name="addAvailability" sheetId="72" r:id="rId75"/>
    <sheet state="visible" name="deleteAvailability" sheetId="73" r:id="rId76"/>
    <sheet state="visible" name="createNotification" sheetId="74" r:id="rId77"/>
    <sheet state="visible" name="updateNotification" sheetId="75" r:id="rId78"/>
    <sheet state="visible" name="deleteNotification" sheetId="76" r:id="rId79"/>
    <sheet state="visible" name="getNotificationById" sheetId="77" r:id="rId80"/>
    <sheet state="visible" name="getNotificationsForResident" sheetId="78" r:id="rId81"/>
    <sheet state="visible" name="getMeterById" sheetId="79" r:id="rId82"/>
    <sheet state="visible" name="createMeter" sheetId="80" r:id="rId83"/>
    <sheet state="visible" name="updateMeter" sheetId="81" r:id="rId84"/>
    <sheet state="visible" name="deleteMeter" sheetId="82" r:id="rId85"/>
  </sheets>
  <definedNames>
    <definedName localSheetId="3" name="Z_BE54E0AD_3725_4423_92D7_4F1C045BE1BC_.wvu.PrintArea">Statistics!$B:$J</definedName>
    <definedName name="ACTION">#REF!</definedName>
    <definedName localSheetId="3" name="Z_2C0D9096_8D85_462A_A9B5_0B488ADB4269_.wvu.PrintArea">Statistics!$B:$J</definedName>
    <definedName localSheetId="3" name="Z_6F1DCD5D_5DAC_4817_BF40_2B66F6F593E6_.wvu.PrintArea">Statistics!$B:$J</definedName>
    <definedName hidden="1" name="Google_Sheet_Link_1704248288_1962163267">Z_BE54E0AD_3725_4423_92D7_4F1C045BE1BC_.wvu.PrintArea</definedName>
    <definedName hidden="1" name="Google_Sheet_Link_303703382_1962163267">Z_2C0D9096_8D85_462A_A9B5_0B488ADB4269_.wvu.PrintArea</definedName>
    <definedName hidden="1" name="Google_Sheet_Link_672946348_1962163267">Z_6F1DCD5D_5DAC_4817_BF40_2B66F6F593E6_.wvu.PrintArea</definedName>
  </definedNames>
  <calcPr/>
  <extLst>
    <ext uri="GoogleSheetsCustomDataVersion2">
      <go:sheetsCustomData xmlns:go="http://customooxmlschemas.google.com/" r:id="rId86" roundtripDataChecksum="4Y24k4AuGxzVB4JNRrbZW/6kahgHNCHVTYctPpq3M8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ID#AAABtRnk6-4
    (2025-09-30 02:11:04)
*A: Add
  M: Modify
  D: Delete</t>
      </text>
    </comment>
  </commentList>
  <extLst>
    <ext uri="GoogleSheetsCustomDataVersion2">
      <go:sheetsCustomData xmlns:go="http://customooxmlschemas.google.com/" r:id="rId1" roundtripDataSignature="AMtx7mjl9SLhUKGJ88/AtuysZW0opp0Etw=="/>
    </ext>
  </extLst>
</comments>
</file>

<file path=xl/sharedStrings.xml><?xml version="1.0" encoding="utf-8"?>
<sst xmlns="http://schemas.openxmlformats.org/spreadsheetml/2006/main" count="8102" uniqueCount="611">
  <si>
    <t>Guideline to make and understand Unit Test Case</t>
  </si>
  <si>
    <t>1. Overview</t>
  </si>
  <si>
    <t xml:space="preserve"> - In the template, Unit test cases are based on functions. Each sheet presents test cases for one function.</t>
  </si>
  <si>
    <r>
      <rPr>
        <rFont val="Tahoma"/>
        <color theme="1"/>
        <sz val="10.0"/>
      </rPr>
      <t xml:space="preserve"> - </t>
    </r>
    <r>
      <rPr>
        <rFont val="Tahoma"/>
        <b/>
        <color theme="1"/>
        <sz val="10.0"/>
      </rPr>
      <t>Cover</t>
    </r>
    <r>
      <rPr>
        <rFont val="Tahoma"/>
        <color theme="1"/>
        <sz val="10.0"/>
      </rPr>
      <t>: General information of the project and Unit Test cases</t>
    </r>
  </si>
  <si>
    <r>
      <rPr>
        <rFont val="Tahoma"/>
        <color theme="1"/>
        <sz val="10.0"/>
      </rPr>
      <t xml:space="preserve"> - </t>
    </r>
    <r>
      <rPr>
        <rFont val="Tahoma"/>
        <b/>
        <color theme="1"/>
        <sz val="10.0"/>
      </rPr>
      <t>FunctionList</t>
    </r>
    <r>
      <rPr>
        <rFont val="Tahoma"/>
        <color theme="1"/>
        <sz val="10.0"/>
      </rPr>
      <t xml:space="preserve">: The list of Classes and Functions in the document. 
     + To control that the number of Unit TC meets customer's requirement or the norm, user should fill value for  
     'Normal number of Test cases/KLOC'. </t>
    </r>
  </si>
  <si>
    <r>
      <rPr>
        <rFont val="Tahoma"/>
        <color theme="1"/>
        <sz val="10.0"/>
      </rPr>
      <t xml:space="preserve">     + Click on Function link to open the related Test cases of the function.  
     </t>
    </r>
    <r>
      <rPr>
        <rFont val="Tahoma"/>
        <i/>
        <color theme="1"/>
        <sz val="10.0"/>
      </rPr>
      <t>Note:</t>
    </r>
    <r>
      <rPr>
        <rFont val="Tahoma"/>
        <color theme="1"/>
        <sz val="10.0"/>
      </rPr>
      <t xml:space="preserve"> You should create new Function sheet before creating the link</t>
    </r>
  </si>
  <si>
    <r>
      <rPr>
        <rFont val="Tahoma"/>
        <color theme="1"/>
        <sz val="10.0"/>
      </rPr>
      <t xml:space="preserve"> - </t>
    </r>
    <r>
      <rPr>
        <rFont val="Tahoma"/>
        <b/>
        <color theme="1"/>
        <sz val="10.0"/>
      </rPr>
      <t>Test Report</t>
    </r>
    <r>
      <rPr>
        <rFont val="Tahoma"/>
        <color theme="1"/>
        <sz val="10.0"/>
      </rPr>
      <t>: provive the overview results of Functions Unit test: Test coverage, Test successful coverage 
    (Summary, for normal/abnormal/boundary cases)</t>
    </r>
  </si>
  <si>
    <t xml:space="preserve">     Note:  Should check the formula of "Sub Total" if you add more functions</t>
  </si>
  <si>
    <t>2. Content in Test function sheet</t>
  </si>
  <si>
    <t>2.1 Combination of test cases.</t>
  </si>
  <si>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</si>
  <si>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</si>
  <si>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</si>
  <si>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 xml:space="preserve"> 2.2 Condition and confirmation of Test cases.</t>
  </si>
  <si>
    <t xml:space="preserve"> Each test case is the combination of condition and confirmation.</t>
  </si>
  <si>
    <t>a. Condition: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</si>
  <si>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</si>
  <si>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</si>
  <si>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</si>
  <si>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</si>
  <si>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Boundary values are limited values that contain upper and lower values.</t>
  </si>
  <si>
    <t xml:space="preserve">                . Abnormal values are non-expected values. And normally it processes exception cases.   </t>
  </si>
  <si>
    <t xml:space="preserve"> </t>
  </si>
  <si>
    <t xml:space="preserve">        - For examples:</t>
  </si>
  <si>
    <t xml:space="preserve">            Input value belongs to 5&lt;= input &lt;=10.</t>
  </si>
  <si>
    <t xml:space="preserve">               . 6,7,8,9 are normal values.</t>
  </si>
  <si>
    <t xml:space="preserve">               . 5, 10 are boundary values.</t>
  </si>
  <si>
    <t xml:space="preserve">               . -1, 11,... are abnormal values.   </t>
  </si>
  <si>
    <t xml:space="preserve">b. Confirmation: </t>
  </si>
  <si>
    <t xml:space="preserve">        - It is combination of expected result to check output of each function. 
          If the results are the same with confirmation, the test case is passed, other case it is failed. </t>
  </si>
  <si>
    <t xml:space="preserve">        - Confirmation can include:</t>
  </si>
  <si>
    <t xml:space="preserve">                + Output result of the function.</t>
  </si>
  <si>
    <t xml:space="preserve">                + Output log messages in log file.</t>
  </si>
  <si>
    <t xml:space="preserve">                + Output screen message...</t>
  </si>
  <si>
    <t>c. Type of test cases and result:</t>
  </si>
  <si>
    <t xml:space="preserve">        - Type of test case: It includes normal, boundary and abnormal test cases. User selects the type based on the type of input data.</t>
  </si>
  <si>
    <r>
      <rPr>
        <rFont val="Tahoma"/>
        <color theme="1"/>
        <sz val="10.0"/>
      </rPr>
      <t xml:space="preserve">        - Test case result: the actual output results comparing with the Confirmation.
                 </t>
    </r>
    <r>
      <rPr>
        <rFont val="Tahoma"/>
        <b/>
        <color theme="1"/>
        <sz val="10.0"/>
      </rPr>
      <t>P</t>
    </r>
    <r>
      <rPr>
        <rFont val="Tahoma"/>
        <color theme="1"/>
        <sz val="10.0"/>
      </rPr>
      <t xml:space="preserve"> for Passed and </t>
    </r>
    <r>
      <rPr>
        <rFont val="Tahoma"/>
        <b/>
        <color theme="1"/>
        <sz val="10.0"/>
      </rPr>
      <t>F</t>
    </r>
    <r>
      <rPr>
        <rFont val="Tahoma"/>
        <color theme="1"/>
        <sz val="10.0"/>
      </rPr>
      <t xml:space="preserve"> for Failed cases.
          It can 'OK' or 'NG' (it depends on habit of the teams or customers)</t>
    </r>
  </si>
  <si>
    <t xml:space="preserve"> 2.3. Other items:</t>
  </si>
  <si>
    <t xml:space="preserve"> - Code Module: name of the code module and updated automatically according to FunctionList sheet.</t>
  </si>
  <si>
    <t xml:space="preserve"> - Method: it is name  of the code method/component and updated automatically according to FunctionList sheet.</t>
  </si>
  <si>
    <t xml:space="preserve"> - Created By: Name of creator.</t>
  </si>
  <si>
    <t xml:space="preserve"> - Executed By: Name of person who executes the unit test</t>
  </si>
  <si>
    <t xml:space="preserve"> - Test requirement: Brief description about requirements which are tested in this function, it is not mandatory.</t>
  </si>
  <si>
    <t xml:space="preserve">         </t>
  </si>
  <si>
    <t>UNIT TEST DOCUMENT</t>
  </si>
  <si>
    <t>Project Name</t>
  </si>
  <si>
    <t>QHome Apartment Management System</t>
  </si>
  <si>
    <t>Creator</t>
  </si>
  <si>
    <t>AnhMD</t>
  </si>
  <si>
    <t>Project Code</t>
  </si>
  <si>
    <t>QHome</t>
  </si>
  <si>
    <t>Issue Date</t>
  </si>
  <si>
    <t>Document Code</t>
  </si>
  <si>
    <t>Version</t>
  </si>
  <si>
    <t>Record of change</t>
  </si>
  <si>
    <t>Effective Date</t>
  </si>
  <si>
    <t>Change Item</t>
  </si>
  <si>
    <t>*A,D,M</t>
  </si>
  <si>
    <t>Change description</t>
  </si>
  <si>
    <t>v1.0</t>
  </si>
  <si>
    <t>A</t>
  </si>
  <si>
    <t>Create unit test document</t>
  </si>
  <si>
    <t>Add and execute unit test for Building Controller</t>
  </si>
  <si>
    <t>Add and execute unit test for Unit Controller</t>
  </si>
  <si>
    <t>Add and execute unit test for Auth Controller</t>
  </si>
  <si>
    <t>Add and execute unit test for User Controller</t>
  </si>
  <si>
    <t>Add and execute unit test for User Permission Controller</t>
  </si>
  <si>
    <t>Add and execute unit test for Vehicle Controller</t>
  </si>
  <si>
    <t>Add and execute unit test for Invoice Controller</t>
  </si>
  <si>
    <t xml:space="preserve">Add and execute unit test for Payment Controller	</t>
  </si>
  <si>
    <t>Add and execute unit test for Billing Cycle Controller</t>
  </si>
  <si>
    <t>Add and execute unit test for Resident Controller</t>
  </si>
  <si>
    <t>Add and execute unit test for Request Controller</t>
  </si>
  <si>
    <t>Add and execute unit test for Cleaning Request Controller, Maintanance Request Controller</t>
  </si>
  <si>
    <t>Add and execute unit test for Household Member Controller</t>
  </si>
  <si>
    <t xml:space="preserve">Add and execute unit test for Household Member Request Controller	</t>
  </si>
  <si>
    <t xml:space="preserve">Add and execute unit test for Contract Controller        </t>
  </si>
  <si>
    <t>Add and execute unit test for Asset Controller</t>
  </si>
  <si>
    <t>Add and execute unit test for News Controller</t>
  </si>
  <si>
    <t>Add and execute unit test for Service Controller</t>
  </si>
  <si>
    <t>Add and execute unit test for Notification Controller</t>
  </si>
  <si>
    <t>Add and execute unit test for Meter Controller</t>
  </si>
  <si>
    <t>Method List</t>
  </si>
  <si>
    <t>Test Environment Setup Description</t>
  </si>
  <si>
    <t>1. PostgreSQL
2. IntelliJ Ultimate
3. Junit</t>
  </si>
  <si>
    <t>No</t>
  </si>
  <si>
    <t>Module Name</t>
  </si>
  <si>
    <t>Method Name</t>
  </si>
  <si>
    <t>Sheet Name</t>
  </si>
  <si>
    <t>AuthController</t>
  </si>
  <si>
    <t>login</t>
  </si>
  <si>
    <t>refreshToken</t>
  </si>
  <si>
    <t>UserController</t>
  </si>
  <si>
    <t>getUserInfo</t>
  </si>
  <si>
    <t>getUserStatus</t>
  </si>
  <si>
    <t>UserPermissionController</t>
  </si>
  <si>
    <t>getUserPermissionSummary</t>
  </si>
  <si>
    <t>getActiveGrants</t>
  </si>
  <si>
    <t>getActiveDenies</t>
  </si>
  <si>
    <t>BuildingController</t>
  </si>
  <si>
    <t>findAll</t>
  </si>
  <si>
    <t>getBuildingById</t>
  </si>
  <si>
    <t>createBuilding</t>
  </si>
  <si>
    <t>updateBuilding</t>
  </si>
  <si>
    <t>UnitController</t>
  </si>
  <si>
    <t>getUnitById</t>
  </si>
  <si>
    <t>getUnitsByBuildingId</t>
  </si>
  <si>
    <t>getUnitsByFloor</t>
  </si>
  <si>
    <t>createUnit</t>
  </si>
  <si>
    <t>updateUnit</t>
  </si>
  <si>
    <t>deleteUnit</t>
  </si>
  <si>
    <t>VehicleController</t>
  </si>
  <si>
    <t>createVehicle</t>
  </si>
  <si>
    <t>updateVehicle</t>
  </si>
  <si>
    <t>deleteVehicle</t>
  </si>
  <si>
    <t>getVehicleById</t>
  </si>
  <si>
    <t>getVehiclesByUnitId</t>
  </si>
  <si>
    <t>changeVehicleStatus</t>
  </si>
  <si>
    <t>InvoiceController</t>
  </si>
  <si>
    <t>getInvoicesByResident</t>
  </si>
  <si>
    <t>getInvoiceById</t>
  </si>
  <si>
    <t>getInvoicesByUnit</t>
  </si>
  <si>
    <t>createInvoice</t>
  </si>
  <si>
    <t>updateInvoiceStatus</t>
  </si>
  <si>
    <t>PaymentController</t>
  </si>
  <si>
    <t>createPayment</t>
  </si>
  <si>
    <t>getPaymentsByResident</t>
  </si>
  <si>
    <t>getPaymentById</t>
  </si>
  <si>
    <t>BillingCycleController</t>
  </si>
  <si>
    <t>loadPeriod</t>
  </si>
  <si>
    <t>getListByTime</t>
  </si>
  <si>
    <t>createBillingCycle</t>
  </si>
  <si>
    <t>updateBillingCycleStatus</t>
  </si>
  <si>
    <t>ResidentController</t>
  </si>
  <si>
    <t>createAccountRequest</t>
  </si>
  <si>
    <t>getResidentAccount</t>
  </si>
  <si>
    <t>getResidentById</t>
  </si>
  <si>
    <t>RequestController</t>
  </si>
  <si>
    <t>getRequestsList</t>
  </si>
  <si>
    <t>getRequest</t>
  </si>
  <si>
    <t>CleaningRequestController</t>
  </si>
  <si>
    <t>createCleaningRequest</t>
  </si>
  <si>
    <t>MaintenanceRequestController</t>
  </si>
  <si>
    <t>createMaintenanceRequest</t>
  </si>
  <si>
    <t>HouseholdMemberController</t>
  </si>
  <si>
    <t>getHouseholdMemberById</t>
  </si>
  <si>
    <t>getActiveMembersByHouseholdId</t>
  </si>
  <si>
    <t>getActiveMembersByResidentId</t>
  </si>
  <si>
    <t>HouseholdMemberRequestController</t>
  </si>
  <si>
    <t>createRequest</t>
  </si>
  <si>
    <t>getMyRequests</t>
  </si>
  <si>
    <t>decideRequest</t>
  </si>
  <si>
    <t>ContractController</t>
  </si>
  <si>
    <t>createContract</t>
  </si>
  <si>
    <t>updateContract</t>
  </si>
  <si>
    <t>getContract</t>
  </si>
  <si>
    <t>getContractsByUnit</t>
  </si>
  <si>
    <t>deleteContract</t>
  </si>
  <si>
    <t>uploadContractFile</t>
  </si>
  <si>
    <t>AssetController</t>
  </si>
  <si>
    <t>getAssetById</t>
  </si>
  <si>
    <t>createAsset</t>
  </si>
  <si>
    <t>updateAsset</t>
  </si>
  <si>
    <t>deleteAsset</t>
  </si>
  <si>
    <t>restoreAsset</t>
  </si>
  <si>
    <t>getAssetsByBuilding</t>
  </si>
  <si>
    <t>getAssetsByUnit</t>
  </si>
  <si>
    <t>NewsController</t>
  </si>
  <si>
    <t>createNews</t>
  </si>
  <si>
    <t>updateNews</t>
  </si>
  <si>
    <t>deleteNews</t>
  </si>
  <si>
    <t>getNewsDetail</t>
  </si>
  <si>
    <t>ServiceController</t>
  </si>
  <si>
    <t>getServiceById</t>
  </si>
  <si>
    <t>getServiceByCode</t>
  </si>
  <si>
    <t>addAvailability</t>
  </si>
  <si>
    <t>deleteAvailability</t>
  </si>
  <si>
    <t>NotificationController</t>
  </si>
  <si>
    <t>createNotification</t>
  </si>
  <si>
    <t>updateNotification</t>
  </si>
  <si>
    <t>deleteNotification</t>
  </si>
  <si>
    <t>getNotificationById</t>
  </si>
  <si>
    <t>getNotificationsForResident</t>
  </si>
  <si>
    <t>MeterController</t>
  </si>
  <si>
    <t>getMeterById</t>
  </si>
  <si>
    <t>createMeter</t>
  </si>
  <si>
    <t>updateMeter</t>
  </si>
  <si>
    <t>deleteMeter</t>
  </si>
  <si>
    <t>UNIT TEST REPORT</t>
  </si>
  <si>
    <t>Reviewer/Approver</t>
  </si>
  <si>
    <t>ThanhVV</t>
  </si>
  <si>
    <t>Notes</t>
  </si>
  <si>
    <t>Function code</t>
  </si>
  <si>
    <t>Passed</t>
  </si>
  <si>
    <t>Failed</t>
  </si>
  <si>
    <t>Untested</t>
  </si>
  <si>
    <t>N</t>
  </si>
  <si>
    <t>B</t>
  </si>
  <si>
    <t>Total Test Cases</t>
  </si>
  <si>
    <t>Sub total</t>
  </si>
  <si>
    <t>Test coverage</t>
  </si>
  <si>
    <t>%</t>
  </si>
  <si>
    <t>Test successful coverage</t>
  </si>
  <si>
    <t>Normal case</t>
  </si>
  <si>
    <t>Abnormal case</t>
  </si>
  <si>
    <t>Boundary case</t>
  </si>
  <si>
    <t>Code Module</t>
  </si>
  <si>
    <t>Method</t>
  </si>
  <si>
    <t>Created By</t>
  </si>
  <si>
    <t>Executed By</t>
  </si>
  <si>
    <t>Test requirement</t>
  </si>
  <si>
    <t>N/A/B</t>
  </si>
  <si>
    <t>UTCID01</t>
  </si>
  <si>
    <t>UTCID02</t>
  </si>
  <si>
    <t>UTCID03</t>
  </si>
  <si>
    <t>UTCID04</t>
  </si>
  <si>
    <t>UTCID05</t>
  </si>
  <si>
    <t>UTCID06</t>
  </si>
  <si>
    <t>UTCID07</t>
  </si>
  <si>
    <t>UTCID08</t>
  </si>
  <si>
    <t>UTCID09</t>
  </si>
  <si>
    <t>UTCID10</t>
  </si>
  <si>
    <t>UTCID11</t>
  </si>
  <si>
    <t>UTCID12</t>
  </si>
  <si>
    <t>Condition</t>
  </si>
  <si>
    <t>Precondition</t>
  </si>
  <si>
    <t>Can connect with server</t>
  </si>
  <si>
    <t>O</t>
  </si>
  <si>
    <t>username</t>
  </si>
  <si>
    <t>username_test</t>
  </si>
  <si>
    <t>validuser@example.com</t>
  </si>
  <si>
    <t>ab</t>
  </si>
  <si>
    <t>ABCDEFGHIJKLMNOPQRSTUVWXYZ0123456789abcdefgABCDEFGHIJKLMNOPQRSTUVWXYZ0123456789abcdefg</t>
  </si>
  <si>
    <t>username_not_found</t>
  </si>
  <si>
    <t>username_inactive</t>
  </si>
  <si>
    <t>password</t>
  </si>
  <si>
    <t>password_pass123</t>
  </si>
  <si>
    <t>null</t>
  </si>
  <si>
    <t>pass123</t>
  </si>
  <si>
    <t>0123456789ABCDEFGHIJKLMNOPQRSTUVWXYZabcdefghijklmnopqrstuvwxyz!@#$%^&amp;*()_+-=[]{}|;':",./&lt;&gt;?01234</t>
  </si>
  <si>
    <t>invalid_password</t>
  </si>
  <si>
    <t>tenantId</t>
  </si>
  <si>
    <t>a1b2c3d4-e5f6-7890-1234-567890abcdef</t>
  </si>
  <si>
    <t>7e4a1b0c-9d6f-4e3a-8b2c-5f0d91e6b37a</t>
  </si>
  <si>
    <t>Confirm</t>
  </si>
  <si>
    <t>Return</t>
  </si>
  <si>
    <t>Exception</t>
  </si>
  <si>
    <t>NotFoundException</t>
  </si>
  <si>
    <t>IllegalArgumentException</t>
  </si>
  <si>
    <t>Log message</t>
  </si>
  <si>
    <t>"Login successfully"</t>
  </si>
  <si>
    <t>"Username or email is required"</t>
  </si>
  <si>
    <t>"Password is required"</t>
  </si>
  <si>
    <t>"Username or email must be between 3 and 40 characters"</t>
  </si>
  <si>
    <t>"User not found"</t>
  </si>
  <si>
    <t>"User account is disabled: username_inactive"</t>
  </si>
  <si>
    <t>"Password must be between 8 and 100 characters"</t>
  </si>
  <si>
    <t>"Password mismatch for user"</t>
  </si>
  <si>
    <t>"Tenant not found"</t>
  </si>
  <si>
    <t>Result</t>
  </si>
  <si>
    <t>Type (N: Normal, A: Abnormal, B: Boundary)</t>
  </si>
  <si>
    <t>Passed/Failed</t>
  </si>
  <si>
    <t>P</t>
  </si>
  <si>
    <t>Executed Date</t>
  </si>
  <si>
    <t>Defect ID</t>
  </si>
  <si>
    <t>userId</t>
  </si>
  <si>
    <t>e4b2a1c7-9f3d-4d8a-b6e1-2f5c8d9a1e3b</t>
  </si>
  <si>
    <t>7a9f3c5d-1b4e-4f6a-9c2d-8e5f1a7b3c9d</t>
  </si>
  <si>
    <t>buildingId</t>
  </si>
  <si>
    <t>0f45a2c9-d3b6-4e81-a7f0-2b1e6d9c8a75</t>
  </si>
  <si>
    <t>4b9d3e8f-a1c2-5d67-b8e9-0f1a2b3c4d5e</t>
  </si>
  <si>
    <t>"Building not found"</t>
  </si>
  <si>
    <t>auth</t>
  </si>
  <si>
    <t>Admin role</t>
  </si>
  <si>
    <t>Supporter role</t>
  </si>
  <si>
    <t>name</t>
  </si>
  <si>
    <t>"Tòa A"</t>
  </si>
  <si>
    <t>address</t>
  </si>
  <si>
    <t>"Số 10 Phạm Văn Bạch"</t>
  </si>
  <si>
    <t>AccessDeniedException</t>
  </si>
  <si>
    <t>"Create building successfully"</t>
  </si>
  <si>
    <t>"Access denied"</t>
  </si>
  <si>
    <t>"Invalid tenant ID"</t>
  </si>
  <si>
    <t>"Invalid building name"</t>
  </si>
  <si>
    <t>"Update building successfully"</t>
  </si>
  <si>
    <t>"Invalid building ID"</t>
  </si>
  <si>
    <t>id</t>
  </si>
  <si>
    <t>6a5b4c3d-2e1f-0a9b-8c7d-6e5f4a3b2c1d</t>
  </si>
  <si>
    <t>9f8e7d6c-5b4a-3c2d-1e0f-9d8c7b6a5f4e</t>
  </si>
  <si>
    <t>Building has 4 floors</t>
  </si>
  <si>
    <t>floor</t>
  </si>
  <si>
    <t>"Invalid floor"</t>
  </si>
  <si>
    <t>"Apartment cannot be on the 0th floor."</t>
  </si>
  <si>
    <t>"Apartment floor must not exceed the number of floors of building."</t>
  </si>
  <si>
    <t>UTCID13</t>
  </si>
  <si>
    <t>UTCID14</t>
  </si>
  <si>
    <t>code</t>
  </si>
  <si>
    <t>"A01"</t>
  </si>
  <si>
    <t>""</t>
  </si>
  <si>
    <t>"g7@Hk2!PzQ9$LmN4tVr6wXyBc3Jp#a0O&amp;dEf5GiU8sYuK%"</t>
  </si>
  <si>
    <t>areaM2</t>
  </si>
  <si>
    <t>bedrooms</t>
  </si>
  <si>
    <t>"Create unit successfully"</t>
  </si>
  <si>
    <t>"Invalid code"</t>
  </si>
  <si>
    <t>"Code must not exceed 50 characters"</t>
  </si>
  <si>
    <t>"Floor must be positive"</t>
  </si>
  <si>
    <t>"Area must be positive"</t>
  </si>
  <si>
    <t>"Bedrooms must be positive"</t>
  </si>
  <si>
    <t>"Update unit successfully"</t>
  </si>
  <si>
    <t>"Unit not found"</t>
  </si>
  <si>
    <t>"Delete unit successfully"</t>
  </si>
  <si>
    <t>unitId</t>
  </si>
  <si>
    <t>plateNo</t>
  </si>
  <si>
    <t>"Valid plate no"</t>
  </si>
  <si>
    <t>plateNo with 21 characters</t>
  </si>
  <si>
    <t>kind</t>
  </si>
  <si>
    <t>CAR</t>
  </si>
  <si>
    <t>invalid_kind</t>
  </si>
  <si>
    <t>color</t>
  </si>
  <si>
    <t>"valid color"</t>
  </si>
  <si>
    <t>color with 51 characters</t>
  </si>
  <si>
    <t>"Create vehicle successfully"</t>
  </si>
  <si>
    <t>"Plate number is required"</t>
  </si>
  <si>
    <t>"Plate number must not exceed 20 characters"</t>
  </si>
  <si>
    <t>"The kind is invalid"</t>
  </si>
  <si>
    <t>"Color must not exceed 50 characters"</t>
  </si>
  <si>
    <t>"Update vehicle successfully"</t>
  </si>
  <si>
    <t>"Delete vehicle successfully"</t>
  </si>
  <si>
    <t>status</t>
  </si>
  <si>
    <t>"Update vehicle status successfully"</t>
  </si>
  <si>
    <t>"The status is required"</t>
  </si>
  <si>
    <t>residentId</t>
  </si>
  <si>
    <t>"Resident not found"</t>
  </si>
  <si>
    <t>invoiceId</t>
  </si>
  <si>
    <t>7h4n2k-2e1f-2v4f-8c7d-2i8s2d9m1d3r</t>
  </si>
  <si>
    <t>4k2m5l-5b4a-7e6a-1e0f-4e7j1s0f1a5k</t>
  </si>
  <si>
    <t>"Invoice not found"</t>
  </si>
  <si>
    <t>currency</t>
  </si>
  <si>
    <t>"valid currency"</t>
  </si>
  <si>
    <t>billToName</t>
  </si>
  <si>
    <t>"valid name"</t>
  </si>
  <si>
    <t>billToAddress</t>
  </si>
  <si>
    <t>"valid address"</t>
  </si>
  <si>
    <t>billToContact</t>
  </si>
  <si>
    <t>"valid contract"</t>
  </si>
  <si>
    <t>payerUnitId</t>
  </si>
  <si>
    <t>payerResidentId</t>
  </si>
  <si>
    <t>1g7h4n2k-2e1f-2v4f-8c7d-2i8s2d9m1d3r</t>
  </si>
  <si>
    <t>8f4k2m5l-5b4a-7e6a-1e0f-4e7j1s0f1a5k</t>
  </si>
  <si>
    <t>cycleId</t>
  </si>
  <si>
    <t>"Create invoice successfully"</t>
  </si>
  <si>
    <t>"Cycle not found"</t>
  </si>
  <si>
    <t>InvoiceId</t>
  </si>
  <si>
    <t>DRAFT</t>
  </si>
  <si>
    <t>NOTEXIST</t>
  </si>
  <si>
    <t>reason</t>
  </si>
  <si>
    <t>"valid reason"</t>
  </si>
  <si>
    <t>"Update invoice successfully"</t>
  </si>
  <si>
    <t>"Invalid status"</t>
  </si>
  <si>
    <t>"The status is not exist in the system"</t>
  </si>
  <si>
    <t>paymentId</t>
  </si>
  <si>
    <t>"Payment not found"</t>
  </si>
  <si>
    <t>paymentMethod</t>
  </si>
  <si>
    <t>CASH</t>
  </si>
  <si>
    <t>cashAccountId</t>
  </si>
  <si>
    <t>amountTotal</t>
  </si>
  <si>
    <t>note</t>
  </si>
  <si>
    <t>"valid note"</t>
  </si>
  <si>
    <t>"Create payment successfully"</t>
  </si>
  <si>
    <t>"Invalid payment method"</t>
  </si>
  <si>
    <t>"The payment method is not exist in the system"</t>
  </si>
  <si>
    <t>"Account not found"</t>
  </si>
  <si>
    <t>"Invalid amount total"</t>
  </si>
  <si>
    <t>year</t>
  </si>
  <si>
    <t>"Invalid year"</t>
  </si>
  <si>
    <t>"Year must be between 1900 and 9999"</t>
  </si>
  <si>
    <t>periodFrom</t>
  </si>
  <si>
    <t>11/14/2025</t>
  </si>
  <si>
    <t>20/14/2025</t>
  </si>
  <si>
    <t>periodTo</t>
  </si>
  <si>
    <t>11/16/2025</t>
  </si>
  <si>
    <t>11/13/2025</t>
  </si>
  <si>
    <t>"Invalid period from"</t>
  </si>
  <si>
    <t>"Invalid period to"</t>
  </si>
  <si>
    <t>"Period from cannot before period to"</t>
  </si>
  <si>
    <t>"valid cycle name"</t>
  </si>
  <si>
    <t>"Active"</t>
  </si>
  <si>
    <t>"Not Exist Status"</t>
  </si>
  <si>
    <t>externalCycleId</t>
  </si>
  <si>
    <t>f47ac10b-58cc-4372-a567-0e02b2c3d479</t>
  </si>
  <si>
    <t>e4b7d3a1-9f2c-4d8e-b1a5-7c3e9d2f6a8b</t>
  </si>
  <si>
    <t>"Create billing cycle successfully"</t>
  </si>
  <si>
    <t>"Invalid cycle name"</t>
  </si>
  <si>
    <t>"From date cannot before to date"</t>
  </si>
  <si>
    <t>"Update billing cycle successfully"</t>
  </si>
  <si>
    <t>Resident role</t>
  </si>
  <si>
    <t>ABCDEFGHIJKLMNOPQRSTUVWXYZ0123456789abcdefg</t>
  </si>
  <si>
    <t>username_test@</t>
  </si>
  <si>
    <t>existed_username</t>
  </si>
  <si>
    <t>password_not_digit</t>
  </si>
  <si>
    <t>password_not_uppercase1</t>
  </si>
  <si>
    <t>PASSWORD_NOT_LOWERCASE1</t>
  </si>
  <si>
    <t>PasswordNotSpecialCharacter1</t>
  </si>
  <si>
    <t>autoGenerate</t>
  </si>
  <si>
    <t>"Create accounr successfully"</t>
  </si>
  <si>
    <t>"Username is required"</t>
  </si>
  <si>
    <t>"Username must be between 3 and 50 characters"</t>
  </si>
  <si>
    <t>"Username can only contain letters, numbers, underscore, and hyphen"</t>
  </si>
  <si>
    <t>"Username is already exist in the system"</t>
  </si>
  <si>
    <t>"Password must contain at least 1 uppercase letter, 1 lowercase letter, 1 number and 1 special character"</t>
  </si>
  <si>
    <t>"Not exist status"</t>
  </si>
  <si>
    <t>pageNo</t>
  </si>
  <si>
    <t>dateFrom</t>
  </si>
  <si>
    <t>dateTo</t>
  </si>
  <si>
    <t>"Invalid page no"</t>
  </si>
  <si>
    <t>"Invalid date from"</t>
  </si>
  <si>
    <t>"Invalid date to"</t>
  </si>
  <si>
    <t>requestId</t>
  </si>
  <si>
    <t>"Request not found"</t>
  </si>
  <si>
    <t>UTCID15</t>
  </si>
  <si>
    <t>UTCID16</t>
  </si>
  <si>
    <t>UTCID17</t>
  </si>
  <si>
    <t>UTCID18</t>
  </si>
  <si>
    <t>UTCID19</t>
  </si>
  <si>
    <t>cleaningType</t>
  </si>
  <si>
    <t>"Chờ xử lý"</t>
  </si>
  <si>
    <t>"Không tồn tại"</t>
  </si>
  <si>
    <t>cleaningDate</t>
  </si>
  <si>
    <t>32/11/2025</t>
  </si>
  <si>
    <t>startTime</t>
  </si>
  <si>
    <t>25:00</t>
  </si>
  <si>
    <t>durationHours</t>
  </si>
  <si>
    <t>0.5</t>
  </si>
  <si>
    <t>0.4</t>
  </si>
  <si>
    <t>location</t>
  </si>
  <si>
    <t>"Địa chỉ hợp lệ"</t>
  </si>
  <si>
    <t>contactPhone</t>
  </si>
  <si>
    <t>0912345678</t>
  </si>
  <si>
    <t>091234567</t>
  </si>
  <si>
    <t>"Create request successfully"</t>
  </si>
  <si>
    <t>"Unit ID is required"</t>
  </si>
  <si>
    <t>"Cleaning type is required"</t>
  </si>
  <si>
    <t>"Cleaning type is not exist"</t>
  </si>
  <si>
    <t>"Cleaning date is required"</t>
  </si>
  <si>
    <t>"Cleaning date is invalid"</t>
  </si>
  <si>
    <t>"Start time is required"</t>
  </si>
  <si>
    <t>"Start time is invalid"</t>
  </si>
  <si>
    <t>"Duration is required"</t>
  </si>
  <si>
    <t>"Duration is invalid"</t>
  </si>
  <si>
    <t>"Location is required"</t>
  </si>
  <si>
    <t>"Contact phone is required"</t>
  </si>
  <si>
    <t>"Contact phone is invalid"</t>
  </si>
  <si>
    <t>category</t>
  </si>
  <si>
    <t>"Loại yêu cầu"</t>
  </si>
  <si>
    <t>title</t>
  </si>
  <si>
    <t>"Yêu cầu sửa chữa"</t>
  </si>
  <si>
    <t>"YC"</t>
  </si>
  <si>
    <t>"Yêu cầu sửa chữa khẩn cấp: Máy lạnh văn phòng tầng 3 phòng Giám đốc không làm lạnh, có tiếng kêu lạ từ dàn nóng, nước chảy ra sàn. Vui lòng cử kỹ thuật kiểm tra và khắc phục ngay trong ngày 22/11/2025. Liên hệ anh Nam - 090xxx9999"</t>
  </si>
  <si>
    <t>description</t>
  </si>
  <si>
    <t>"Mô tả yêu cầu sửa chữa"</t>
  </si>
  <si>
    <t>"Category is required"</t>
  </si>
  <si>
    <t>"Title is required"</t>
  </si>
  <si>
    <t>"Title must be more than 3 characters and less than 200 characters"</t>
  </si>
  <si>
    <t>"Description is required"</t>
  </si>
  <si>
    <t>"Location is invalid"</t>
  </si>
  <si>
    <t>"Household not found"</t>
  </si>
  <si>
    <t>householdId</t>
  </si>
  <si>
    <t>residentFullName</t>
  </si>
  <si>
    <t>"Nguyen Van A"</t>
  </si>
  <si>
    <t>residentPhone</t>
  </si>
  <si>
    <t>residentEmail</t>
  </si>
  <si>
    <t>validemail@gmail.com</t>
  </si>
  <si>
    <t>invalidemail</t>
  </si>
  <si>
    <t>residentDob</t>
  </si>
  <si>
    <t>32/10/2025</t>
  </si>
  <si>
    <t>"Household ID is required"</t>
  </si>
  <si>
    <t>"Household not found with id: 7e4a1b0c-9d6f-4e3a-8b2c-5f0d91e6b37a"</t>
  </si>
  <si>
    <t>"Resident full name is required"</t>
  </si>
  <si>
    <t>"Resident phone is invalid"</t>
  </si>
  <si>
    <t>"Resident email is invalid"</t>
  </si>
  <si>
    <t>"Resident dob is invalid"</t>
  </si>
  <si>
    <t>approve</t>
  </si>
  <si>
    <t>rejectionReason</t>
  </si>
  <si>
    <t>"Lý do từ chối"</t>
  </si>
  <si>
    <t>"Approve request successfully"</t>
  </si>
  <si>
    <t>"Reject request successfully"</t>
  </si>
  <si>
    <t>"approve flag is required"</t>
  </si>
  <si>
    <t>"Reject request must have reason"</t>
  </si>
  <si>
    <t>contractNumber</t>
  </si>
  <si>
    <t>HD000001</t>
  </si>
  <si>
    <t>contractType</t>
  </si>
  <si>
    <t>"RENTAL"</t>
  </si>
  <si>
    <t>startDate</t>
  </si>
  <si>
    <t>endDate</t>
  </si>
  <si>
    <t>monthlyRent</t>
  </si>
  <si>
    <t>purchasePrice</t>
  </si>
  <si>
    <t>"Create contract successfully"</t>
  </si>
  <si>
    <t>"Unit not found</t>
  </si>
  <si>
    <t>"Contract number is required"</t>
  </si>
  <si>
    <t>"Contract type is required"</t>
  </si>
  <si>
    <t>"Contract type is not exist in the system"</t>
  </si>
  <si>
    <t>"Start date is required"</t>
  </si>
  <si>
    <t>"Start date is invalid"</t>
  </si>
  <si>
    <t>"End date is required"</t>
  </si>
  <si>
    <t>"End date is invalid"</t>
  </si>
  <si>
    <t>"Monthly rent must be positive or zero"</t>
  </si>
  <si>
    <t>"Purchase price must be positive or zero"</t>
  </si>
  <si>
    <t>"Update contract successfully"</t>
  </si>
  <si>
    <t>"Unit not found with id: 9f8e7d6c-5b4a-3c2d-1e0f-9d8c7b6a5f4e</t>
  </si>
  <si>
    <t>contractId</t>
  </si>
  <si>
    <t>e4b7a9f1-2d5c-4f6a-9b3d-7c8e1f9a0b2d</t>
  </si>
  <si>
    <t>f1a3c8e7-5b9d-4e2f-a6c1-9d0f3e5b7a1c</t>
  </si>
  <si>
    <t>"Contract not found"</t>
  </si>
  <si>
    <t>"Delete contract successfully"</t>
  </si>
  <si>
    <t>file</t>
  </si>
  <si>
    <t>validfile.pdf</t>
  </si>
  <si>
    <t>invalidfile</t>
  </si>
  <si>
    <t>invalid/file.pdf</t>
  </si>
  <si>
    <t>"Upload contract file successfully"</t>
  </si>
  <si>
    <t>"File is required"</t>
  </si>
  <si>
    <t>"File is invalid"</t>
  </si>
  <si>
    <t>a8f3e2d1-9c47-4b6e-8f19-3d7a5c1e0f92</t>
  </si>
  <si>
    <t>c4b9d7e6-2a1f-4d83-9e5c-7f1b8d9a3e61</t>
  </si>
  <si>
    <t>"Assset not found"</t>
  </si>
  <si>
    <t>AS0001</t>
  </si>
  <si>
    <t>AS0002</t>
  </si>
  <si>
    <t>"Tài sản"</t>
  </si>
  <si>
    <t>assetType</t>
  </si>
  <si>
    <t>"Thang máy"</t>
  </si>
  <si>
    <t>"Đang hoạt động"</t>
  </si>
  <si>
    <t>"Create asset successfully"</t>
  </si>
  <si>
    <t>"Building ID is required"</t>
  </si>
  <si>
    <t>"Asset code is required"</t>
  </si>
  <si>
    <t>"Asset code is not exist"</t>
  </si>
  <si>
    <t>"Asset name is required"</t>
  </si>
  <si>
    <t>"Asset type is required"</t>
  </si>
  <si>
    <t>"Asset type is not exist"</t>
  </si>
  <si>
    <t>"Asset status is not exist"</t>
  </si>
  <si>
    <t>"Update asset successfully"</t>
  </si>
  <si>
    <t>"Building not found with id: 4b9d3e8f-a1c2-5d67-b8e9-0f1a2b3c4d5e"</t>
  </si>
  <si>
    <t>"Unit not found with id: 9f8e7d6c-5b4a-3c2d-1e0f-9d8c7b6a5f4e"</t>
  </si>
  <si>
    <t>"Delete asset successfully"</t>
  </si>
  <si>
    <t>"Restore asset successfully"</t>
  </si>
  <si>
    <t>"Tiêu đề"</t>
  </si>
  <si>
    <t>bodyHtml</t>
  </si>
  <si>
    <t>"Nội dung"</t>
  </si>
  <si>
    <t>scope</t>
  </si>
  <si>
    <t>INTERNAL</t>
  </si>
  <si>
    <t>"Create new successfully"</t>
  </si>
  <si>
    <t>"Body content is required"</t>
  </si>
  <si>
    <t>"Status is required"</t>
  </si>
  <si>
    <t>"Status is not exist"</t>
  </si>
  <si>
    <t>"Scope is required"</t>
  </si>
  <si>
    <t>"Scope is not exist"</t>
  </si>
  <si>
    <t>newsId</t>
  </si>
  <si>
    <t>"f2d8c19a-7e4b-41a3-9b6f-5a1d0e8c3f27"</t>
  </si>
  <si>
    <t>"8b3e6f5d-1c9a-47d2-a8e1-4f9b2d6c0e85"</t>
  </si>
  <si>
    <t>"Update new successully"</t>
  </si>
  <si>
    <t>"New not found"</t>
  </si>
  <si>
    <t>"Delete new successfully"</t>
  </si>
  <si>
    <t>"New not found with id:
8b3e6f5d-1c9a-47d2-a8e1-4f9b2d6c0e85"</t>
  </si>
  <si>
    <t>serviceId</t>
  </si>
  <si>
    <t>6d9f2a1b-4e7c-4a93-b8e5-9c3f1d7a0e6b</t>
  </si>
  <si>
    <t>e1a5c8f9-3b2d-46e1-9f7a-5d8b2c4e0f19</t>
  </si>
  <si>
    <t>"Service not found"</t>
  </si>
  <si>
    <t>"SC00001"</t>
  </si>
  <si>
    <t>"SC0002"</t>
  </si>
  <si>
    <t>"Service is required"</t>
  </si>
  <si>
    <t>dayOfWeek</t>
  </si>
  <si>
    <t>endTime</t>
  </si>
  <si>
    <t>"Add availability successfully"</t>
  </si>
  <si>
    <t>"Day of week is required"</t>
  </si>
  <si>
    <t>"Day of week must be between 0 (Sunday) and 6 (Saturday)"</t>
  </si>
  <si>
    <t>"End time is required"</t>
  </si>
  <si>
    <t>"End time is invalid"</t>
  </si>
  <si>
    <t>"End time must be after start time"</t>
  </si>
  <si>
    <t>availabilityId</t>
  </si>
  <si>
    <t>3f8a9e2c-1d5b-47e9-a2c6-8b4f0d7e1a93</t>
  </si>
  <si>
    <t>9c1e5f7a-8b3d-42f6-9e1a-6d2c4f8b0e57</t>
  </si>
  <si>
    <t>"Delete availability successfully"</t>
  </si>
  <si>
    <t>"Availability not found"</t>
  </si>
  <si>
    <t>type</t>
  </si>
  <si>
    <t>NEWS</t>
  </si>
  <si>
    <t>message</t>
  </si>
  <si>
    <t>"Message"</t>
  </si>
  <si>
    <t>"Create notification successfully"</t>
  </si>
  <si>
    <t>"Type is required"</t>
  </si>
  <si>
    <t>"Type is not exist"</t>
  </si>
  <si>
    <t>"Message is required"</t>
  </si>
  <si>
    <t>b7e4f92a-5c1d-4a8e-9f3b-2d6a8e1c0f74</t>
  </si>
  <si>
    <t>4a9d2c6e-8f1b-47d3-b5e9-1c7f3a9d0e82</t>
  </si>
  <si>
    <t>"Update notification successfully"</t>
  </si>
  <si>
    <t>"Notification not found"</t>
  </si>
  <si>
    <t>notificationId</t>
  </si>
  <si>
    <t>"Delete notification successfully"</t>
  </si>
  <si>
    <t>"Notification not found with id:
4a9d2c6e-8f1b-47d3-b5e9-1c7f3a9d0e82"</t>
  </si>
  <si>
    <t>d1f8a7c3-9e2b-4f6d-8a1c-5b7e0d3f9a64</t>
  </si>
  <si>
    <t>7c4b2e9f-1a5d-48e3-9f7a-6d1c8b5e0f32</t>
  </si>
  <si>
    <t>"Meter not found"</t>
  </si>
  <si>
    <t>meterCode</t>
  </si>
  <si>
    <t>"DN00001"</t>
  </si>
  <si>
    <t>"DN00002"</t>
  </si>
  <si>
    <t>installedAt</t>
  </si>
  <si>
    <t>"Create meter successfully"</t>
  </si>
  <si>
    <t>"Meter code is required"</t>
  </si>
  <si>
    <t>"Meter code is already exist in the system"</t>
  </si>
  <si>
    <t>"Installed at is invalid"</t>
  </si>
  <si>
    <t>active</t>
  </si>
  <si>
    <t>removedAt</t>
  </si>
  <si>
    <t>"Update meter successfully"</t>
  </si>
  <si>
    <t>"Delete meter successfully"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</si>
</sst>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mmm\-yy"/>
    <numFmt numFmtId="166" formatCode="D/M/YYYY"/>
    <numFmt numFmtId="167" formatCode="mm/dd"/>
    <numFmt numFmtId="168" formatCode="hh:mm"/>
    <numFmt numFmtId="169" formatCode="dd/mm/yyyy"/>
  </numFmts>
  <fonts count="47">
    <font>
      <sz val="11.0"/>
      <color rgb="FF000000"/>
      <name val="MS PGothic"/>
      <scheme val="minor"/>
    </font>
    <font>
      <b/>
      <sz val="18.0"/>
      <color theme="1"/>
      <name val="Tahoma"/>
    </font>
    <font>
      <b/>
      <sz val="11.0"/>
      <color theme="1"/>
      <name val="Tahoma"/>
    </font>
    <font>
      <b/>
      <sz val="12.0"/>
      <color theme="1"/>
      <name val="Tahoma"/>
    </font>
    <font>
      <b/>
      <sz val="14.0"/>
      <color theme="1"/>
      <name val="Tahoma"/>
    </font>
    <font>
      <sz val="10.0"/>
      <color theme="1"/>
      <name val="Tahoma"/>
    </font>
    <font>
      <sz val="11.0"/>
      <color theme="1"/>
      <name val="Tahoma"/>
    </font>
    <font>
      <i/>
      <sz val="10.0"/>
      <color theme="1"/>
      <name val="Tahoma"/>
    </font>
    <font>
      <i/>
      <sz val="11.0"/>
      <color theme="1"/>
      <name val="Tahoma"/>
    </font>
    <font>
      <b/>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rgb="FFFFFFFF"/>
      <name val="Tahoma"/>
    </font>
    <font>
      <b/>
      <sz val="10.0"/>
      <color rgb="FFFF0000"/>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sz val="10.0"/>
      <color theme="1"/>
      <name val="MS PGothic"/>
    </font>
    <font>
      <u/>
      <sz val="10.0"/>
      <color rgb="FF0000FF"/>
      <name val="Tahoma"/>
    </font>
    <font>
      <b/>
      <u/>
      <sz val="10.0"/>
      <color rgb="FFFFFF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u/>
      <sz val="10.0"/>
      <color rgb="FF0000FF"/>
      <name val="Tahoma"/>
    </font>
    <font>
      <sz val="10.0"/>
      <color rgb="FFFFFFFF"/>
      <name val="Tahoma"/>
    </font>
    <font>
      <sz val="10.0"/>
      <color rgb="FF000000"/>
      <name val="Tahoma"/>
    </font>
    <font>
      <b/>
      <sz val="8.0"/>
      <color theme="1"/>
      <name val="Tahoma"/>
    </font>
    <font>
      <i/>
      <sz val="8.0"/>
      <color theme="1"/>
      <name val="Tahoma"/>
    </font>
    <font>
      <sz val="8.0"/>
      <color theme="1"/>
      <name val="Tahoma"/>
    </font>
    <font>
      <color theme="1"/>
      <name val="Arial"/>
    </font>
    <font>
      <b/>
      <sz val="8.0"/>
      <color rgb="FFFFFFFF"/>
      <name val="Tahoma"/>
    </font>
    <font>
      <color theme="1"/>
      <name val="MS PGothic"/>
    </font>
    <font>
      <sz val="11.0"/>
      <color theme="1"/>
      <name val="MS PGothic"/>
    </font>
    <font>
      <color theme="1"/>
      <name val="MS PGothic"/>
      <scheme val="minor"/>
    </font>
  </fonts>
  <fills count="7">
    <fill>
      <patternFill patternType="none"/>
    </fill>
    <fill>
      <patternFill patternType="lightGray"/>
    </fill>
    <fill>
      <patternFill patternType="solid">
        <fgColor rgb="FFCCFFCC"/>
        <bgColor rgb="FFCCFFCC"/>
      </patternFill>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FF9900"/>
        <bgColor rgb="FFFF9900"/>
      </patternFill>
    </fill>
  </fills>
  <borders count="12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hair">
        <color rgb="FF434343"/>
      </left>
      <right style="hair">
        <color rgb="FF434343"/>
      </right>
      <top style="hair">
        <color rgb="FF000000"/>
      </top>
      <bottom style="hair">
        <color rgb="FF434343"/>
      </bottom>
    </border>
    <border>
      <left style="hair">
        <color rgb="FF434343"/>
      </left>
      <right style="hair">
        <color rgb="FF434343"/>
      </right>
      <top style="hair">
        <color rgb="FF434343"/>
      </top>
      <bottom style="hair">
        <color rgb="FF434343"/>
      </bottom>
    </border>
    <border>
      <left style="hair">
        <color rgb="FF000000"/>
      </left>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top/>
      <bottom/>
    </border>
    <border>
      <top/>
      <bottom/>
    </border>
    <border>
      <right/>
      <top/>
      <bottom/>
    </border>
    <border>
      <left style="hair">
        <color rgb="FF000000"/>
      </left>
      <right style="thin">
        <color rgb="FF000000"/>
      </right>
      <top style="thin">
        <color rgb="FF000000"/>
      </top>
      <bottom style="hair">
        <color rgb="FF000000"/>
      </bottom>
    </border>
    <border>
      <left style="thin">
        <color rgb="FF000000"/>
      </left>
      <right style="hair">
        <color rgb="FF434343"/>
      </right>
      <top style="hair">
        <color rgb="FF000000"/>
      </top>
      <bottom style="hair">
        <color rgb="FF434343"/>
      </bottom>
    </border>
    <border>
      <left style="hair">
        <color rgb="FF434343"/>
      </left>
      <right style="hair">
        <color rgb="FF434343"/>
      </right>
      <top style="hair">
        <color rgb="FF434343"/>
      </top>
    </border>
    <border>
      <left style="hair">
        <color rgb="FF434343"/>
      </left>
      <right style="thin">
        <color rgb="FF000000"/>
      </right>
      <top style="hair">
        <color rgb="FF000000"/>
      </top>
      <bottom style="hair">
        <color rgb="FF434343"/>
      </bottom>
    </border>
    <border>
      <left style="hair">
        <color rgb="FF434343"/>
      </left>
      <right style="hair">
        <color rgb="FF434343"/>
      </right>
      <bottom style="hair">
        <color rgb="FF434343"/>
      </bottom>
    </border>
    <border>
      <left style="hair">
        <color rgb="FF434343"/>
      </left>
      <right style="thin">
        <color rgb="FF000000"/>
      </right>
      <top style="hair">
        <color rgb="FF434343"/>
      </top>
      <bottom style="hair">
        <color rgb="FF434343"/>
      </bottom>
    </border>
    <border>
      <left style="hair">
        <color rgb="FF434343"/>
      </left>
      <right style="thin">
        <color rgb="FF000000"/>
      </right>
      <bottom style="hair">
        <color rgb="FF434343"/>
      </bottom>
    </border>
    <border>
      <left style="hair">
        <color rgb="FF434343"/>
      </left>
      <right style="hair">
        <color rgb="FF434343"/>
      </right>
    </border>
    <border>
      <left style="hair">
        <color rgb="FF434343"/>
      </left>
      <right style="hair">
        <color rgb="FF434343"/>
      </right>
      <top style="hair">
        <color rgb="FF000000"/>
      </top>
    </border>
    <border>
      <left style="hair">
        <color rgb="FF434343"/>
      </left>
      <right style="thin">
        <color rgb="FF434343"/>
      </right>
      <top style="hair">
        <color rgb="FF000000"/>
      </top>
      <bottom style="hair">
        <color rgb="FF434343"/>
      </bottom>
    </border>
    <border>
      <left style="hair">
        <color rgb="FF434343"/>
      </left>
      <right style="thin">
        <color rgb="FF434343"/>
      </right>
      <top style="hair">
        <color rgb="FF434343"/>
      </top>
      <bottom style="hair">
        <color rgb="FF434343"/>
      </bottom>
    </border>
    <border>
      <left/>
      <right style="hair">
        <color rgb="FF434343"/>
      </right>
      <top style="hair">
        <color rgb="FF434343"/>
      </top>
      <bottom style="thin">
        <color rgb="FF434343"/>
      </bottom>
    </border>
    <border>
      <left style="hair">
        <color rgb="FF434343"/>
      </left>
      <right style="hair">
        <color rgb="FF434343"/>
      </right>
      <bottom style="thin">
        <color rgb="FF434343"/>
      </bottom>
    </border>
    <border>
      <left style="hair">
        <color rgb="FF434343"/>
      </left>
      <right style="hair">
        <color rgb="FF434343"/>
      </right>
      <top style="hair">
        <color rgb="FF434343"/>
      </top>
      <bottom style="thin">
        <color rgb="FF434343"/>
      </bottom>
    </border>
    <border>
      <left style="hair">
        <color rgb="FF434343"/>
      </left>
      <right style="thin">
        <color rgb="FF000000"/>
      </right>
      <top style="hair">
        <color rgb="FF434343"/>
      </top>
      <bottom style="thin">
        <color rgb="FF000000"/>
      </bottom>
    </border>
    <border>
      <left/>
      <right/>
      <bottom/>
    </border>
    <border>
      <left/>
      <right/>
      <top/>
    </border>
    <border>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434343"/>
      </right>
      <top style="thin">
        <color rgb="FF000000"/>
      </top>
    </border>
    <border>
      <left style="thin">
        <color rgb="FF000000"/>
      </left>
      <right style="hair">
        <color rgb="FF434343"/>
      </right>
      <top style="thin">
        <color rgb="FF000000"/>
      </top>
      <bottom style="hair">
        <color rgb="FF434343"/>
      </bottom>
    </border>
    <border>
      <left style="hair">
        <color rgb="FF434343"/>
      </left>
      <right style="hair">
        <color rgb="FF000000"/>
      </right>
      <top style="thin">
        <color rgb="FF000000"/>
      </top>
      <bottom style="hair">
        <color rgb="FF000000"/>
      </bottom>
    </border>
    <border>
      <left style="hair">
        <color rgb="FF434343"/>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434343"/>
      </left>
      <right style="hair">
        <color rgb="FF000000"/>
      </right>
      <top style="hair">
        <color rgb="FF000000"/>
      </top>
      <bottom style="thin">
        <color rgb="FF000000"/>
      </bottom>
    </border>
    <border>
      <left/>
      <bottom style="thin">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thin">
        <color rgb="FF434343"/>
      </right>
      <bottom style="thin">
        <color rgb="FF000000"/>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434343"/>
      </left>
      <top style="thin">
        <color rgb="FF434343"/>
      </top>
      <bottom style="medium">
        <color rgb="FF434343"/>
      </bottom>
    </border>
    <border>
      <right style="thin">
        <color rgb="FF434343"/>
      </right>
      <top style="thin">
        <color rgb="FF434343"/>
      </top>
      <bottom style="medium">
        <color rgb="FF434343"/>
      </bottom>
    </border>
    <border>
      <top style="thin">
        <color rgb="FF434343"/>
      </top>
      <bottom style="medium">
        <color rgb="FF434343"/>
      </bottom>
    </border>
    <border>
      <left style="thin">
        <color rgb="FF434343"/>
      </left>
      <right style="thin">
        <color rgb="FF434343"/>
      </right>
      <top style="thin">
        <color rgb="FF434343"/>
      </top>
      <bottom style="medium">
        <color rgb="FF434343"/>
      </bottom>
    </border>
    <border>
      <bottom style="thin">
        <color rgb="FFFFFFFF"/>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right style="thin">
        <color rgb="FF434343"/>
      </right>
      <bottom style="thin">
        <color rgb="FF434343"/>
      </bottom>
    </border>
    <border>
      <left style="thin">
        <color rgb="FF000000"/>
      </left>
      <right style="thin">
        <color rgb="FF000000"/>
      </right>
      <bottom style="thin">
        <color rgb="FF000000"/>
      </bottom>
    </border>
    <border>
      <left style="thin">
        <color rgb="FF000000"/>
      </left>
      <bottom style="thin">
        <color rgb="FF000000"/>
      </bottom>
    </border>
    <border>
      <left style="thin">
        <color rgb="FF434343"/>
      </left>
      <right style="double">
        <color rgb="FF434343"/>
      </right>
      <bottom style="thin">
        <color rgb="FF434343"/>
      </bottom>
    </border>
    <border>
      <left style="thin">
        <color rgb="FF434343"/>
      </left>
      <right style="thin">
        <color rgb="FF434343"/>
      </right>
      <top style="thin">
        <color rgb="FF434343"/>
      </top>
      <bottom style="thin">
        <color rgb="FF434343"/>
      </bottom>
    </border>
    <border>
      <left style="thin">
        <color rgb="FF434343"/>
      </left>
      <right style="double">
        <color rgb="FF434343"/>
      </right>
      <top style="thin">
        <color rgb="FF434343"/>
      </top>
      <bottom style="thin">
        <color rgb="FF434343"/>
      </bottom>
    </border>
    <border>
      <left style="thin">
        <color rgb="FF434343"/>
      </left>
      <top style="thin">
        <color rgb="FF434343"/>
      </top>
      <bottom style="double">
        <color rgb="FF000000"/>
      </bottom>
    </border>
    <border>
      <top style="thin">
        <color rgb="FF434343"/>
      </top>
      <bottom style="double">
        <color rgb="FF000000"/>
      </bottom>
    </border>
    <border>
      <right style="thin">
        <color rgb="FF434343"/>
      </right>
      <top style="thin">
        <color rgb="FF434343"/>
      </top>
      <bottom style="double">
        <color rgb="FF000000"/>
      </bottom>
    </border>
    <border>
      <left style="thin">
        <color rgb="FF434343"/>
      </left>
      <right style="thin">
        <color rgb="FF434343"/>
      </right>
      <top style="thin">
        <color rgb="FF434343"/>
      </top>
      <bottom style="double">
        <color rgb="FF000000"/>
      </bottom>
    </border>
    <border>
      <left style="thin">
        <color rgb="FF000000"/>
      </left>
      <right style="thin">
        <color rgb="FF000000"/>
      </right>
      <top style="thin">
        <color rgb="FF000000"/>
      </top>
      <bottom style="double">
        <color rgb="FF000000"/>
      </bottom>
    </border>
    <border>
      <left style="thin">
        <color rgb="FF434343"/>
      </left>
      <right style="double">
        <color rgb="FF434343"/>
      </right>
      <top style="thin">
        <color rgb="FF434343"/>
      </top>
      <bottom style="double">
        <color rgb="FF000000"/>
      </bottom>
    </border>
    <border>
      <left style="thin">
        <color rgb="FF434343"/>
      </left>
    </border>
    <border>
      <right style="thin">
        <color rgb="FF434343"/>
      </right>
    </border>
    <border>
      <left style="thin">
        <color rgb="FF434343"/>
      </left>
      <right style="thin">
        <color rgb="FF434343"/>
      </right>
    </border>
    <border>
      <right style="double">
        <color rgb="FF434343"/>
      </right>
    </border>
    <border>
      <left style="thin">
        <color rgb="FF000000"/>
      </left>
      <right style="double">
        <color rgb="FF434343"/>
      </right>
      <top style="thin">
        <color rgb="FF000000"/>
      </top>
      <bottom style="thin">
        <color rgb="FF000000"/>
      </bottom>
    </border>
    <border>
      <left style="thin">
        <color rgb="FF000000"/>
      </left>
      <right style="thin">
        <color rgb="FF000000"/>
      </right>
      <top style="thin">
        <color rgb="FF000000"/>
      </top>
      <bottom style="thin">
        <color rgb="FF434343"/>
      </bottom>
    </border>
    <border>
      <left style="thin">
        <color rgb="FF000000"/>
      </left>
      <right style="thin">
        <color rgb="FF000000"/>
      </right>
      <top style="thin">
        <color rgb="FF000000"/>
      </top>
    </border>
    <border>
      <left style="thin">
        <color rgb="FF434343"/>
      </left>
      <top style="thin">
        <color rgb="FF434343"/>
      </top>
      <bottom style="double">
        <color rgb="FF434343"/>
      </bottom>
    </border>
    <border>
      <top style="thin">
        <color rgb="FF434343"/>
      </top>
      <bottom style="double">
        <color rgb="FF434343"/>
      </bottom>
    </border>
    <border>
      <right style="thin">
        <color rgb="FF434343"/>
      </right>
      <top style="thin">
        <color rgb="FF434343"/>
      </top>
      <bottom style="double">
        <color rgb="FF434343"/>
      </bottom>
    </border>
    <border>
      <left style="thin">
        <color rgb="FF434343"/>
      </left>
      <right style="thin">
        <color rgb="FF434343"/>
      </right>
      <top style="thin">
        <color rgb="FF434343"/>
      </top>
      <bottom style="double">
        <color rgb="FF434343"/>
      </bottom>
    </border>
    <border>
      <left style="thin">
        <color rgb="FF000000"/>
      </left>
      <right style="thin">
        <color rgb="FF000000"/>
      </right>
      <top style="thin">
        <color rgb="FF000000"/>
      </top>
      <bottom style="double">
        <color rgb="FF434343"/>
      </bottom>
    </border>
    <border>
      <left style="thin">
        <color rgb="FF434343"/>
      </left>
      <right style="double">
        <color rgb="FF434343"/>
      </right>
      <top style="thin">
        <color rgb="FF434343"/>
      </top>
      <bottom style="double">
        <color rgb="FF434343"/>
      </bottom>
    </border>
    <border>
      <top style="thin">
        <color rgb="FFFFFFFF"/>
      </top>
    </border>
    <border>
      <left style="thin">
        <color rgb="FF000000"/>
      </left>
      <right style="double">
        <color rgb="FF434343"/>
      </right>
      <bottom style="thin">
        <color rgb="FF000000"/>
      </bottom>
    </border>
    <border>
      <left style="thin">
        <color rgb="FF434343"/>
      </left>
      <bottom style="double">
        <color rgb="FF434343"/>
      </bottom>
    </border>
    <border>
      <bottom style="double">
        <color rgb="FF434343"/>
      </bottom>
    </border>
    <border>
      <right style="thin">
        <color rgb="FF434343"/>
      </right>
      <bottom style="double">
        <color rgb="FF434343"/>
      </bottom>
    </border>
    <border>
      <left style="thin">
        <color rgb="FF434343"/>
      </left>
      <right style="thin">
        <color rgb="FF434343"/>
      </right>
      <bottom style="double">
        <color rgb="FF434343"/>
      </bottom>
    </border>
    <border>
      <left style="thin">
        <color rgb="FF434343"/>
      </left>
      <right style="thin">
        <color rgb="FF434343"/>
      </right>
      <top style="thin">
        <color rgb="FF434343"/>
      </top>
    </border>
    <border>
      <left style="thin">
        <color rgb="FF434343"/>
      </left>
      <right style="double">
        <color rgb="FF434343"/>
      </right>
      <top style="thin">
        <color rgb="FF434343"/>
      </top>
    </border>
    <border>
      <left style="thin">
        <color rgb="FF000000"/>
      </left>
      <right style="double">
        <color rgb="FF434343"/>
      </right>
      <top style="thin">
        <color rgb="FF000000"/>
      </top>
    </border>
    <border>
      <left style="thin">
        <color rgb="FF000000"/>
      </left>
      <right style="double">
        <color rgb="FF434343"/>
      </right>
      <top style="thin">
        <color rgb="FF000000"/>
      </top>
      <bottom style="double">
        <color rgb="FF000000"/>
      </bottom>
    </border>
    <border>
      <left style="thin">
        <color rgb="FF000000"/>
      </left>
      <right style="double">
        <color rgb="FF434343"/>
      </right>
      <top style="thin">
        <color rgb="FF000000"/>
      </top>
      <bottom style="thin">
        <color rgb="FF434343"/>
      </bottom>
    </border>
    <border>
      <left style="thin">
        <color rgb="FF000000"/>
      </left>
      <right style="double">
        <color rgb="FF434343"/>
      </right>
      <top style="thin">
        <color rgb="FF000000"/>
      </top>
      <bottom style="double">
        <color rgb="FF434343"/>
      </bottom>
    </border>
    <border>
      <left style="thin">
        <color rgb="FF434343"/>
      </left>
      <right style="thin">
        <color rgb="FF000000"/>
      </right>
      <bottom style="double">
        <color rgb="FF434343"/>
      </bottom>
    </border>
    <border>
      <right style="double">
        <color rgb="FF434343"/>
      </right>
      <bottom style="double">
        <color rgb="FF434343"/>
      </bottom>
    </border>
    <border>
      <left style="thin">
        <color rgb="FF434343"/>
      </left>
      <right style="double">
        <color rgb="FF434343"/>
      </right>
      <bottom style="double">
        <color rgb="FF434343"/>
      </bottom>
    </border>
    <border>
      <right style="thin">
        <color rgb="FF000000"/>
      </right>
      <top style="thin">
        <color rgb="FF434343"/>
      </top>
      <bottom style="thin">
        <color rgb="FF434343"/>
      </bottom>
    </border>
    <border>
      <left style="thin">
        <color rgb="FF434343"/>
      </left>
      <top style="thin">
        <color rgb="FF434343"/>
      </top>
      <bottom style="thin">
        <color rgb="FF000000"/>
      </bottom>
    </border>
    <border>
      <top style="thin">
        <color rgb="FF434343"/>
      </top>
      <bottom style="thin">
        <color rgb="FF000000"/>
      </bottom>
    </border>
    <border>
      <right style="thin">
        <color rgb="FF434343"/>
      </right>
      <top style="thin">
        <color rgb="FF434343"/>
      </top>
      <bottom style="thin">
        <color rgb="FF000000"/>
      </bottom>
    </border>
    <border>
      <left style="thin">
        <color rgb="FF434343"/>
      </left>
      <bottom style="thin">
        <color rgb="FF000000"/>
      </bottom>
    </border>
    <border>
      <bottom style="thin">
        <color rgb="FF000000"/>
      </bottom>
    </border>
    <border>
      <right style="thin">
        <color rgb="FF434343"/>
      </right>
      <bottom style="thin">
        <color rgb="FF000000"/>
      </bottom>
    </border>
    <border>
      <left style="thin">
        <color rgb="FF000000"/>
      </left>
      <right style="double">
        <color rgb="FF000000"/>
      </right>
      <top style="thin">
        <color rgb="FF000000"/>
      </top>
    </border>
    <border>
      <left style="thin">
        <color rgb="FF000000"/>
      </left>
      <right style="double">
        <color rgb="FF000000"/>
      </right>
      <top style="thin">
        <color rgb="FF000000"/>
      </top>
      <bottom style="double">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thin">
        <color rgb="FF434343"/>
      </left>
      <top style="thin">
        <color rgb="FF434343"/>
      </top>
    </border>
    <border>
      <top style="thin">
        <color rgb="FF434343"/>
      </top>
    </border>
    <border>
      <right style="thin">
        <color rgb="FF434343"/>
      </right>
      <top style="thin">
        <color rgb="FF434343"/>
      </top>
    </border>
  </borders>
  <cellStyleXfs count="1">
    <xf borderId="0" fillId="0" fontId="0" numFmtId="0" applyAlignment="1" applyFont="1"/>
  </cellStyleXfs>
  <cellXfs count="416">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bottom" wrapText="0"/>
    </xf>
    <xf borderId="1" fillId="2" fontId="2" numFmtId="0" xfId="0" applyAlignment="1" applyBorder="1" applyFont="1">
      <alignment shrinkToFit="0" vertical="center" wrapText="0"/>
    </xf>
    <xf borderId="1" fillId="2" fontId="3" numFmtId="0" xfId="0" applyAlignment="1" applyBorder="1" applyFont="1">
      <alignment horizontal="left" shrinkToFit="0" vertical="bottom" wrapText="0"/>
    </xf>
    <xf borderId="1" fillId="2" fontId="4" numFmtId="0" xfId="0" applyAlignment="1" applyBorder="1" applyFont="1">
      <alignment shrinkToFit="0" vertical="center" wrapText="0"/>
    </xf>
    <xf borderId="1" fillId="2" fontId="5" numFmtId="0" xfId="0" applyAlignment="1" applyBorder="1" applyFont="1">
      <alignment horizontal="left" shrinkToFit="0" vertical="bottom" wrapText="0"/>
    </xf>
    <xf borderId="1" fillId="2" fontId="6" numFmtId="0" xfId="0" applyAlignment="1" applyBorder="1" applyFont="1">
      <alignment shrinkToFit="0" vertical="center" wrapText="0"/>
    </xf>
    <xf borderId="1" fillId="2" fontId="5" numFmtId="0" xfId="0" applyAlignment="1" applyBorder="1" applyFont="1">
      <alignment horizontal="left" shrinkToFit="0" vertical="bottom" wrapText="1"/>
    </xf>
    <xf borderId="1" fillId="2" fontId="7" numFmtId="0" xfId="0" applyAlignment="1" applyBorder="1" applyFont="1">
      <alignment horizontal="left" shrinkToFit="0" vertical="bottom" wrapText="0"/>
    </xf>
    <xf borderId="1" fillId="2" fontId="8" numFmtId="0" xfId="0" applyAlignment="1" applyBorder="1" applyFont="1">
      <alignment shrinkToFit="0" vertical="center" wrapText="0"/>
    </xf>
    <xf borderId="1" fillId="2" fontId="9" numFmtId="0" xfId="0" applyAlignment="1" applyBorder="1" applyFont="1">
      <alignment horizontal="left" shrinkToFit="0" vertical="bottom" wrapText="0"/>
    </xf>
    <xf borderId="1" fillId="2" fontId="3" numFmtId="0" xfId="0" applyAlignment="1" applyBorder="1" applyFont="1">
      <alignment shrinkToFit="0" vertical="center" wrapText="0"/>
    </xf>
    <xf borderId="0" fillId="0" fontId="5" numFmtId="0" xfId="0" applyAlignment="1" applyFont="1">
      <alignment horizontal="left" shrinkToFit="0" vertical="bottom" wrapText="0"/>
    </xf>
    <xf borderId="0" fillId="0" fontId="5" numFmtId="0" xfId="0" applyAlignment="1" applyFont="1">
      <alignment shrinkToFit="0" vertical="bottom" wrapText="0"/>
    </xf>
    <xf borderId="2" fillId="0" fontId="10" numFmtId="0" xfId="0" applyAlignment="1" applyBorder="1" applyFont="1">
      <alignment horizontal="center" shrinkToFit="0" vertical="center" wrapText="0"/>
    </xf>
    <xf borderId="2" fillId="0" fontId="11" numFmtId="0" xfId="0" applyAlignment="1" applyBorder="1" applyFont="1">
      <alignment horizontal="center" shrinkToFit="0" vertical="center" wrapText="0"/>
    </xf>
    <xf borderId="3" fillId="0" fontId="12" numFmtId="0" xfId="0" applyAlignment="1" applyBorder="1" applyFont="1">
      <alignment vertical="center"/>
    </xf>
    <xf borderId="4" fillId="0" fontId="12" numFmtId="0" xfId="0" applyAlignment="1" applyBorder="1" applyFont="1">
      <alignment vertical="center"/>
    </xf>
    <xf borderId="0" fillId="0" fontId="5" numFmtId="0" xfId="0" applyAlignment="1" applyFont="1">
      <alignment horizontal="center" shrinkToFit="0" vertical="center" wrapText="0"/>
    </xf>
    <xf borderId="1" fillId="3" fontId="13" numFmtId="0" xfId="0" applyAlignment="1" applyBorder="1" applyFill="1" applyFont="1">
      <alignment horizontal="left" shrinkToFit="0" vertical="bottom" wrapText="0"/>
    </xf>
    <xf borderId="0" fillId="0" fontId="14" numFmtId="0" xfId="0" applyAlignment="1" applyFont="1">
      <alignment horizontal="left" shrinkToFit="0" vertical="bottom" wrapText="0"/>
    </xf>
    <xf borderId="1" fillId="3" fontId="5" numFmtId="0" xfId="0" applyAlignment="1" applyBorder="1" applyFont="1">
      <alignment shrinkToFit="0" vertical="bottom" wrapText="0"/>
    </xf>
    <xf borderId="5" fillId="3" fontId="9" numFmtId="0" xfId="0" applyAlignment="1" applyBorder="1" applyFont="1">
      <alignment horizontal="left" shrinkToFit="0" vertical="bottom" wrapText="0"/>
    </xf>
    <xf borderId="2" fillId="0" fontId="7" numFmtId="0" xfId="0" applyAlignment="1" applyBorder="1" applyFont="1">
      <alignment horizontal="left" shrinkToFit="0" vertical="bottom" wrapText="0"/>
    </xf>
    <xf borderId="4" fillId="0" fontId="7" numFmtId="0" xfId="0" applyAlignment="1" applyBorder="1" applyFont="1">
      <alignment shrinkToFit="0" vertical="bottom" wrapText="0"/>
    </xf>
    <xf borderId="4" fillId="0" fontId="7" numFmtId="164" xfId="0" applyAlignment="1" applyBorder="1" applyFont="1" applyNumberFormat="1">
      <alignment horizontal="left" shrinkToFit="0" vertical="bottom" wrapText="0"/>
    </xf>
    <xf borderId="5" fillId="3" fontId="9" numFmtId="0" xfId="0" applyAlignment="1" applyBorder="1" applyFont="1">
      <alignment shrinkToFit="0" vertical="center" wrapText="0"/>
    </xf>
    <xf borderId="2" fillId="0" fontId="7" numFmtId="0" xfId="0" applyAlignment="1" applyBorder="1" applyFont="1">
      <alignment horizontal="left" shrinkToFit="0" vertical="center" wrapText="0"/>
    </xf>
    <xf borderId="4" fillId="0" fontId="7" numFmtId="0" xfId="0" applyAlignment="1" applyBorder="1" applyFont="1">
      <alignment horizontal="left" shrinkToFit="0" vertical="bottom" wrapText="0"/>
    </xf>
    <xf borderId="0" fillId="0" fontId="9" numFmtId="0" xfId="0" applyAlignment="1" applyFont="1">
      <alignment shrinkToFit="0" vertical="bottom" wrapText="0"/>
    </xf>
    <xf borderId="0" fillId="0" fontId="13" numFmtId="0" xfId="0" applyAlignment="1" applyFont="1">
      <alignment horizontal="left" shrinkToFit="0" vertical="bottom" wrapText="0"/>
    </xf>
    <xf borderId="0" fillId="0" fontId="9" numFmtId="0" xfId="0" applyAlignment="1" applyFont="1">
      <alignment horizontal="center" shrinkToFit="0" vertical="bottom" wrapText="0"/>
    </xf>
    <xf borderId="0" fillId="0" fontId="5" numFmtId="0" xfId="0" applyAlignment="1" applyFont="1">
      <alignment horizontal="center" shrinkToFit="0" vertical="bottom" wrapText="0"/>
    </xf>
    <xf borderId="6" fillId="4" fontId="15" numFmtId="165" xfId="0" applyAlignment="1" applyBorder="1" applyFill="1" applyFont="1" applyNumberFormat="1">
      <alignment horizontal="center" shrinkToFit="0" vertical="center" wrapText="0"/>
    </xf>
    <xf borderId="7" fillId="4" fontId="15" numFmtId="0" xfId="0" applyAlignment="1" applyBorder="1" applyFont="1">
      <alignment horizontal="center" shrinkToFit="0" vertical="center" wrapText="0"/>
    </xf>
    <xf borderId="8" fillId="4" fontId="15" numFmtId="0" xfId="0" applyAlignment="1" applyBorder="1" applyFont="1">
      <alignment horizontal="center" shrinkToFit="0" vertical="center" wrapText="0"/>
    </xf>
    <xf borderId="9" fillId="0" fontId="12" numFmtId="0" xfId="0" applyAlignment="1" applyBorder="1" applyFont="1">
      <alignment vertical="center"/>
    </xf>
    <xf borderId="0" fillId="0" fontId="5" numFmtId="0" xfId="0" applyAlignment="1" applyFont="1">
      <alignment shrinkToFit="0" vertical="center" wrapText="0"/>
    </xf>
    <xf borderId="10" fillId="0" fontId="7" numFmtId="164" xfId="0" applyAlignment="1" applyBorder="1" applyFont="1" applyNumberFormat="1">
      <alignment horizontal="center" shrinkToFit="0" vertical="top" wrapText="1"/>
    </xf>
    <xf borderId="11" fillId="0" fontId="5" numFmtId="49" xfId="0" applyAlignment="1" applyBorder="1" applyFont="1" applyNumberFormat="1">
      <alignment horizontal="center" shrinkToFit="0" vertical="top" wrapText="0"/>
    </xf>
    <xf borderId="11" fillId="0" fontId="5" numFmtId="0" xfId="0" applyAlignment="1" applyBorder="1" applyFont="1">
      <alignment horizontal="left" shrinkToFit="0" vertical="top" wrapText="0"/>
    </xf>
    <xf borderId="11" fillId="0" fontId="5" numFmtId="0" xfId="0" applyAlignment="1" applyBorder="1" applyFont="1">
      <alignment horizontal="center" shrinkToFit="0" vertical="top" wrapText="0"/>
    </xf>
    <xf borderId="12" fillId="0" fontId="5" numFmtId="0" xfId="0" applyAlignment="1" applyBorder="1" applyFont="1">
      <alignment horizontal="left" shrinkToFit="0" vertical="top" wrapText="0"/>
    </xf>
    <xf borderId="13" fillId="0" fontId="12" numFmtId="0" xfId="0" applyAlignment="1" applyBorder="1" applyFont="1">
      <alignment vertical="center"/>
    </xf>
    <xf borderId="0" fillId="0" fontId="5" numFmtId="0" xfId="0" applyAlignment="1" applyFont="1">
      <alignment shrinkToFit="0" vertical="top" wrapText="0"/>
    </xf>
    <xf borderId="14" fillId="3" fontId="5" numFmtId="49" xfId="0" applyAlignment="1" applyBorder="1" applyFont="1" applyNumberFormat="1">
      <alignment horizontal="left" readingOrder="0" shrinkToFit="0" vertical="center" wrapText="1"/>
    </xf>
    <xf borderId="12" fillId="0" fontId="5" numFmtId="0" xfId="0" applyAlignment="1" applyBorder="1" applyFont="1">
      <alignment readingOrder="0" shrinkToFit="0" vertical="top" wrapText="0"/>
    </xf>
    <xf borderId="10" fillId="0" fontId="7" numFmtId="164" xfId="0" applyAlignment="1" applyBorder="1" applyFont="1" applyNumberFormat="1">
      <alignment horizontal="center" readingOrder="0" shrinkToFit="0" vertical="top" wrapText="1"/>
    </xf>
    <xf borderId="15" fillId="3" fontId="5" numFmtId="49" xfId="0" applyAlignment="1" applyBorder="1" applyFont="1" applyNumberFormat="1">
      <alignment horizontal="left" readingOrder="0" shrinkToFit="0" vertical="center" wrapText="1"/>
    </xf>
    <xf borderId="16" fillId="0" fontId="5" numFmtId="0" xfId="0" applyAlignment="1" applyBorder="1" applyFont="1">
      <alignment shrinkToFit="0" vertical="top" wrapText="0"/>
    </xf>
    <xf borderId="17" fillId="0" fontId="5" numFmtId="0" xfId="0" applyAlignment="1" applyBorder="1" applyFont="1">
      <alignment readingOrder="0" shrinkToFit="0" vertical="top" wrapText="0"/>
    </xf>
    <xf borderId="18" fillId="0" fontId="12" numFmtId="0" xfId="0" applyAlignment="1" applyBorder="1" applyFont="1">
      <alignment vertical="center"/>
    </xf>
    <xf borderId="19" fillId="0" fontId="7" numFmtId="164" xfId="0" applyAlignment="1" applyBorder="1" applyFont="1" applyNumberFormat="1">
      <alignment horizontal="center" readingOrder="0" shrinkToFit="0" vertical="top" wrapText="1"/>
    </xf>
    <xf borderId="20" fillId="0" fontId="5" numFmtId="49" xfId="0" applyAlignment="1" applyBorder="1" applyFont="1" applyNumberFormat="1">
      <alignment horizontal="center" readingOrder="0" shrinkToFit="0" vertical="top" wrapText="0"/>
    </xf>
    <xf borderId="20" fillId="0" fontId="5" numFmtId="0" xfId="0" applyAlignment="1" applyBorder="1" applyFont="1">
      <alignment shrinkToFit="0" vertical="top" wrapText="0"/>
    </xf>
    <xf borderId="20" fillId="0" fontId="5" numFmtId="0" xfId="0" applyAlignment="1" applyBorder="1" applyFont="1">
      <alignment horizontal="center" readingOrder="0" shrinkToFit="0" vertical="top" wrapText="0"/>
    </xf>
    <xf borderId="21" fillId="0" fontId="5" numFmtId="0" xfId="0" applyAlignment="1" applyBorder="1" applyFont="1">
      <alignment readingOrder="0" shrinkToFit="0" vertical="top" wrapText="0"/>
    </xf>
    <xf borderId="22" fillId="0" fontId="12" numFmtId="0" xfId="0" applyAlignment="1" applyBorder="1" applyFont="1">
      <alignment vertical="center"/>
    </xf>
    <xf borderId="0" fillId="0" fontId="5" numFmtId="0" xfId="0" applyAlignment="1" applyFont="1">
      <alignment readingOrder="0" shrinkToFit="0" vertical="bottom" wrapText="0"/>
    </xf>
    <xf borderId="1" fillId="3" fontId="5" numFmtId="1" xfId="0" applyAlignment="1" applyBorder="1" applyFont="1" applyNumberFormat="1">
      <alignment shrinkToFit="0" vertical="bottom" wrapText="0"/>
    </xf>
    <xf borderId="1" fillId="3" fontId="5" numFmtId="0" xfId="0" applyAlignment="1" applyBorder="1" applyFont="1">
      <alignment horizontal="left" shrinkToFit="0" vertical="bottom" wrapText="1"/>
    </xf>
    <xf borderId="1" fillId="3" fontId="5" numFmtId="0" xfId="0" applyAlignment="1" applyBorder="1" applyFont="1">
      <alignment horizontal="left" shrinkToFit="0" vertical="bottom" wrapText="0"/>
    </xf>
    <xf borderId="23" fillId="3" fontId="11" numFmtId="0" xfId="0" applyAlignment="1" applyBorder="1" applyFont="1">
      <alignment horizontal="center" shrinkToFit="0" vertical="bottom" wrapText="0"/>
    </xf>
    <xf borderId="24" fillId="0" fontId="12" numFmtId="0" xfId="0" applyAlignment="1" applyBorder="1" applyFont="1">
      <alignment vertical="center"/>
    </xf>
    <xf borderId="25" fillId="0" fontId="12" numFmtId="0" xfId="0" applyAlignment="1" applyBorder="1" applyFont="1">
      <alignment vertical="center"/>
    </xf>
    <xf borderId="1" fillId="3" fontId="16" numFmtId="0" xfId="0" applyAlignment="1" applyBorder="1" applyFont="1">
      <alignment horizontal="left" shrinkToFit="0" vertical="bottom" wrapText="0"/>
    </xf>
    <xf borderId="2" fillId="3" fontId="9" numFmtId="1" xfId="0" applyAlignment="1" applyBorder="1" applyFont="1" applyNumberFormat="1">
      <alignment shrinkToFit="0" vertical="bottom" wrapText="0"/>
    </xf>
    <xf borderId="2" fillId="3" fontId="7" numFmtId="0" xfId="0" applyAlignment="1" applyBorder="1" applyFont="1">
      <alignment horizontal="left" shrinkToFit="0" vertical="bottom" wrapText="0"/>
    </xf>
    <xf borderId="2" fillId="3" fontId="9" numFmtId="1" xfId="0" applyAlignment="1" applyBorder="1" applyFont="1" applyNumberFormat="1">
      <alignment shrinkToFit="0" vertical="center" wrapText="1"/>
    </xf>
    <xf borderId="2" fillId="3" fontId="7" numFmtId="0" xfId="0" applyAlignment="1" applyBorder="1" applyFont="1">
      <alignment horizontal="left" readingOrder="0" shrinkToFit="0" vertical="top" wrapText="1"/>
    </xf>
    <xf borderId="1" fillId="3" fontId="5" numFmtId="0" xfId="0" applyAlignment="1" applyBorder="1" applyFont="1">
      <alignment shrinkToFit="0" vertical="bottom" wrapText="1"/>
    </xf>
    <xf borderId="1" fillId="3" fontId="13" numFmtId="1" xfId="0" applyAlignment="1" applyBorder="1" applyFont="1" applyNumberFormat="1">
      <alignment shrinkToFit="0" vertical="bottom" wrapText="0"/>
    </xf>
    <xf borderId="6" fillId="5" fontId="15" numFmtId="1" xfId="0" applyAlignment="1" applyBorder="1" applyFill="1" applyFont="1" applyNumberFormat="1">
      <alignment horizontal="center" shrinkToFit="0" vertical="center" wrapText="0"/>
    </xf>
    <xf borderId="7" fillId="5" fontId="15" numFmtId="0" xfId="0" applyAlignment="1" applyBorder="1" applyFont="1">
      <alignment horizontal="center" shrinkToFit="0" vertical="center" wrapText="1"/>
    </xf>
    <xf borderId="26" fillId="5" fontId="15" numFmtId="0" xfId="0" applyAlignment="1" applyBorder="1" applyFont="1">
      <alignment horizontal="center" shrinkToFit="0" vertical="center" wrapText="0"/>
    </xf>
    <xf borderId="25" fillId="3" fontId="9" numFmtId="0" xfId="0" applyAlignment="1" applyBorder="1" applyFont="1">
      <alignment horizontal="center" shrinkToFit="0" vertical="bottom" wrapText="0"/>
    </xf>
    <xf borderId="1" fillId="3" fontId="9" numFmtId="0" xfId="0" applyAlignment="1" applyBorder="1" applyFont="1">
      <alignment horizontal="center" shrinkToFit="0" vertical="bottom" wrapText="0"/>
    </xf>
    <xf borderId="27" fillId="3" fontId="5" numFmtId="1" xfId="0" applyAlignment="1" applyBorder="1" applyFont="1" applyNumberFormat="1">
      <alignment horizontal="center" shrinkToFit="0" vertical="center" wrapText="0"/>
    </xf>
    <xf borderId="28" fillId="3" fontId="5" numFmtId="1" xfId="0" applyAlignment="1" applyBorder="1" applyFont="1" applyNumberFormat="1">
      <alignment horizontal="left" readingOrder="0" shrinkToFit="0" vertical="center" wrapText="0"/>
    </xf>
    <xf borderId="29" fillId="3" fontId="17" numFmtId="49" xfId="0" applyAlignment="1" applyBorder="1" applyFont="1" applyNumberFormat="1">
      <alignment horizontal="left" readingOrder="0" shrinkToFit="0" vertical="center" wrapText="1"/>
    </xf>
    <xf borderId="25" fillId="3" fontId="5" numFmtId="0" xfId="0" applyAlignment="1" applyBorder="1" applyFont="1">
      <alignment shrinkToFit="0" vertical="bottom" wrapText="0"/>
    </xf>
    <xf borderId="30" fillId="0" fontId="12" numFmtId="0" xfId="0" applyAlignment="1" applyBorder="1" applyFont="1">
      <alignment vertical="center"/>
    </xf>
    <xf borderId="31" fillId="3" fontId="18" numFmtId="49" xfId="0" applyAlignment="1" applyBorder="1" applyFont="1" applyNumberFormat="1">
      <alignment horizontal="left" readingOrder="0" shrinkToFit="0" vertical="center" wrapText="1"/>
    </xf>
    <xf borderId="28" fillId="0" fontId="5" numFmtId="1" xfId="0" applyAlignment="1" applyBorder="1" applyFont="1" applyNumberFormat="1">
      <alignment horizontal="left" readingOrder="0" shrinkToFit="0" vertical="center" wrapText="0"/>
    </xf>
    <xf borderId="30" fillId="3" fontId="5" numFmtId="49" xfId="0" applyAlignment="1" applyBorder="1" applyFont="1" applyNumberFormat="1">
      <alignment horizontal="left" readingOrder="0" shrinkToFit="0" vertical="center" wrapText="1"/>
    </xf>
    <xf borderId="32" fillId="3" fontId="19" numFmtId="49" xfId="0" applyAlignment="1" applyBorder="1" applyFont="1" applyNumberFormat="1">
      <alignment horizontal="left" readingOrder="0" shrinkToFit="0" vertical="center" wrapText="1"/>
    </xf>
    <xf borderId="33" fillId="0" fontId="12" numFmtId="0" xfId="0" applyAlignment="1" applyBorder="1" applyFont="1">
      <alignment vertical="center"/>
    </xf>
    <xf borderId="34" fillId="3" fontId="5" numFmtId="1" xfId="0" applyAlignment="1" applyBorder="1" applyFont="1" applyNumberFormat="1">
      <alignment horizontal="left" shrinkToFit="0" vertical="center" wrapText="0"/>
    </xf>
    <xf borderId="14" fillId="3" fontId="5" numFmtId="49" xfId="0" applyAlignment="1" applyBorder="1" applyFont="1" applyNumberFormat="1">
      <alignment horizontal="left" shrinkToFit="0" vertical="center" wrapText="1"/>
    </xf>
    <xf borderId="35" fillId="3" fontId="20" numFmtId="49" xfId="0" applyAlignment="1" applyBorder="1" applyFont="1" applyNumberFormat="1">
      <alignment horizontal="left" shrinkToFit="0" vertical="center" wrapText="1"/>
    </xf>
    <xf borderId="15" fillId="3" fontId="5" numFmtId="49" xfId="0" applyAlignment="1" applyBorder="1" applyFont="1" applyNumberFormat="1">
      <alignment horizontal="left" shrinkToFit="0" vertical="center" wrapText="1"/>
    </xf>
    <xf borderId="36" fillId="3" fontId="21" numFmtId="49" xfId="0" applyAlignment="1" applyBorder="1" applyFont="1" applyNumberFormat="1">
      <alignment horizontal="left" shrinkToFit="0" vertical="center" wrapText="1"/>
    </xf>
    <xf borderId="15" fillId="0" fontId="5" numFmtId="0" xfId="0" applyAlignment="1" applyBorder="1" applyFont="1">
      <alignment horizontal="left" vertical="center"/>
    </xf>
    <xf borderId="36" fillId="0" fontId="22" numFmtId="0" xfId="0" applyAlignment="1" applyBorder="1" applyFont="1">
      <alignment vertical="center"/>
    </xf>
    <xf borderId="0" fillId="3" fontId="5" numFmtId="0" xfId="0" applyAlignment="1" applyFont="1">
      <alignment shrinkToFit="0" vertical="bottom" wrapText="0"/>
    </xf>
    <xf borderId="15" fillId="3" fontId="5" numFmtId="0" xfId="0" applyAlignment="1" applyBorder="1" applyFont="1">
      <alignment horizontal="left" shrinkToFit="0" vertical="bottom" wrapText="1"/>
    </xf>
    <xf borderId="36" fillId="3" fontId="23" numFmtId="0" xfId="0" applyAlignment="1" applyBorder="1" applyFont="1">
      <alignment horizontal="left" shrinkToFit="0" vertical="bottom" wrapText="1"/>
    </xf>
    <xf borderId="28" fillId="3" fontId="5" numFmtId="1" xfId="0" applyAlignment="1" applyBorder="1" applyFont="1" applyNumberFormat="1">
      <alignment horizontal="left" vertical="center"/>
    </xf>
    <xf borderId="31" fillId="3" fontId="24" numFmtId="0" xfId="0" applyAlignment="1" applyBorder="1" applyFont="1">
      <alignment horizontal="left" readingOrder="0" shrinkToFit="0" vertical="bottom" wrapText="1"/>
    </xf>
    <xf borderId="27" fillId="3" fontId="5" numFmtId="1" xfId="0" applyAlignment="1" applyBorder="1" applyFont="1" applyNumberFormat="1">
      <alignment horizontal="center" vertical="center"/>
    </xf>
    <xf borderId="15" fillId="3" fontId="5" numFmtId="0" xfId="0" applyAlignment="1" applyBorder="1" applyFont="1">
      <alignment shrinkToFit="0" vertical="bottom" wrapText="1"/>
    </xf>
    <xf borderId="31" fillId="3" fontId="25" numFmtId="0" xfId="0" applyAlignment="1" applyBorder="1" applyFont="1">
      <alignment readingOrder="0" shrinkToFit="0" vertical="bottom" wrapText="1"/>
    </xf>
    <xf borderId="25" fillId="3" fontId="26" numFmtId="0" xfId="0" applyAlignment="1" applyBorder="1" applyFont="1">
      <alignment vertical="bottom"/>
    </xf>
    <xf borderId="1" fillId="3" fontId="26" numFmtId="0" xfId="0" applyAlignment="1" applyBorder="1" applyFont="1">
      <alignment vertical="bottom"/>
    </xf>
    <xf borderId="0" fillId="0" fontId="26" numFmtId="0" xfId="0" applyAlignment="1" applyFont="1">
      <alignment vertical="center"/>
    </xf>
    <xf borderId="28" fillId="3" fontId="5" numFmtId="1" xfId="0" applyAlignment="1" applyBorder="1" applyFont="1" applyNumberFormat="1">
      <alignment vertical="center"/>
    </xf>
    <xf borderId="15" fillId="3" fontId="5" numFmtId="0" xfId="0" applyAlignment="1" applyBorder="1" applyFont="1">
      <alignment readingOrder="0" shrinkToFit="0" vertical="bottom" wrapText="1"/>
    </xf>
    <xf borderId="15" fillId="3" fontId="5" numFmtId="1" xfId="0" applyAlignment="1" applyBorder="1" applyFont="1" applyNumberFormat="1">
      <alignment vertical="center"/>
    </xf>
    <xf borderId="28" fillId="3" fontId="5" numFmtId="1" xfId="0" applyAlignment="1" applyBorder="1" applyFont="1" applyNumberFormat="1">
      <alignment readingOrder="0" vertical="center"/>
    </xf>
    <xf borderId="28" fillId="3" fontId="5" numFmtId="0" xfId="0" applyAlignment="1" applyBorder="1" applyFont="1">
      <alignment shrinkToFit="0" vertical="bottom" wrapText="1"/>
    </xf>
    <xf borderId="28" fillId="3" fontId="5" numFmtId="0" xfId="0" applyAlignment="1" applyBorder="1" applyFont="1">
      <alignment vertical="center"/>
    </xf>
    <xf borderId="28" fillId="3" fontId="5" numFmtId="0" xfId="0" applyAlignment="1" applyBorder="1" applyFont="1">
      <alignment readingOrder="0" shrinkToFit="0" vertical="bottom" wrapText="1"/>
    </xf>
    <xf borderId="37" fillId="3" fontId="5" numFmtId="1" xfId="0" applyAlignment="1" applyBorder="1" applyFont="1" applyNumberFormat="1">
      <alignment horizontal="center" vertical="bottom"/>
    </xf>
    <xf borderId="38" fillId="0" fontId="12" numFmtId="0" xfId="0" applyAlignment="1" applyBorder="1" applyFont="1">
      <alignment vertical="center"/>
    </xf>
    <xf borderId="39" fillId="3" fontId="5" numFmtId="0" xfId="0" applyAlignment="1" applyBorder="1" applyFont="1">
      <alignment shrinkToFit="0" vertical="bottom" wrapText="1"/>
    </xf>
    <xf borderId="40" fillId="3" fontId="27" numFmtId="0" xfId="0" applyAlignment="1" applyBorder="1" applyFont="1">
      <alignment readingOrder="0" shrinkToFit="0" vertical="bottom" wrapText="1"/>
    </xf>
    <xf borderId="41" fillId="3" fontId="5" numFmtId="0" xfId="0" applyAlignment="1" applyBorder="1" applyFont="1">
      <alignment horizontal="left" shrinkToFit="0" vertical="bottom" wrapText="0"/>
    </xf>
    <xf borderId="1" fillId="3" fontId="9" numFmtId="0" xfId="0" applyAlignment="1" applyBorder="1" applyFont="1">
      <alignment shrinkToFit="0" vertical="bottom" wrapText="0"/>
    </xf>
    <xf borderId="42" fillId="3" fontId="5" numFmtId="0" xfId="0" applyAlignment="1" applyBorder="1" applyFont="1">
      <alignment shrinkToFit="0" vertical="bottom" wrapText="0"/>
    </xf>
    <xf borderId="1" fillId="3" fontId="7" numFmtId="0" xfId="0" applyAlignment="1" applyBorder="1" applyFont="1">
      <alignment shrinkToFit="0" vertical="bottom" wrapText="0"/>
    </xf>
    <xf borderId="1" fillId="3" fontId="7" numFmtId="165" xfId="0" applyAlignment="1" applyBorder="1" applyFont="1" applyNumberFormat="1">
      <alignment shrinkToFit="0" vertical="bottom" wrapText="0"/>
    </xf>
    <xf borderId="5" fillId="3" fontId="13" numFmtId="0" xfId="0" applyAlignment="1" applyBorder="1" applyFont="1">
      <alignment vertical="center"/>
    </xf>
    <xf borderId="2" fillId="3" fontId="13" numFmtId="0" xfId="0" applyAlignment="1" applyBorder="1" applyFont="1">
      <alignment vertical="bottom"/>
    </xf>
    <xf borderId="2" fillId="3" fontId="7" numFmtId="0" xfId="0" applyAlignment="1" applyBorder="1" applyFont="1">
      <alignment horizontal="left" readingOrder="0" shrinkToFit="0" vertical="bottom" wrapText="0"/>
    </xf>
    <xf borderId="2" fillId="3" fontId="7" numFmtId="166" xfId="0" applyAlignment="1" applyBorder="1" applyFont="1" applyNumberFormat="1">
      <alignment horizontal="left" shrinkToFit="0" vertical="top" wrapText="0"/>
    </xf>
    <xf borderId="2" fillId="3" fontId="7" numFmtId="0" xfId="0" applyAlignment="1" applyBorder="1" applyFont="1">
      <alignment shrinkToFit="0" vertical="top" wrapText="0"/>
    </xf>
    <xf borderId="1" fillId="3" fontId="13" numFmtId="0" xfId="0" applyAlignment="1" applyBorder="1" applyFont="1">
      <alignment shrinkToFit="0" vertical="bottom" wrapText="0"/>
    </xf>
    <xf borderId="1" fillId="3" fontId="14" numFmtId="0" xfId="0" applyAlignment="1" applyBorder="1" applyFont="1">
      <alignment shrinkToFit="0" vertical="bottom" wrapText="0"/>
    </xf>
    <xf borderId="1" fillId="3" fontId="5" numFmtId="165" xfId="0" applyAlignment="1" applyBorder="1" applyFont="1" applyNumberFormat="1">
      <alignment shrinkToFit="0" vertical="bottom" wrapText="0"/>
    </xf>
    <xf borderId="43" fillId="4" fontId="28" numFmtId="0" xfId="0" applyAlignment="1" applyBorder="1" applyFont="1">
      <alignment horizontal="center" shrinkToFit="0" vertical="bottom" wrapText="0"/>
    </xf>
    <xf borderId="44" fillId="4" fontId="15" numFmtId="0" xfId="0" applyAlignment="1" applyBorder="1" applyFont="1">
      <alignment horizontal="center" shrinkToFit="0" vertical="bottom" wrapText="0"/>
    </xf>
    <xf borderId="44" fillId="4" fontId="15" numFmtId="0" xfId="0" applyAlignment="1" applyBorder="1" applyFont="1">
      <alignment horizontal="center" shrinkToFit="0" vertical="bottom" wrapText="1"/>
    </xf>
    <xf borderId="45" fillId="4" fontId="15" numFmtId="0" xfId="0" applyAlignment="1" applyBorder="1" applyFont="1">
      <alignment horizontal="center" shrinkToFit="0" vertical="bottom" wrapText="0"/>
    </xf>
    <xf borderId="46" fillId="4" fontId="15" numFmtId="0" xfId="0" applyAlignment="1" applyBorder="1" applyFont="1">
      <alignment horizontal="center" shrinkToFit="0" vertical="bottom" wrapText="1"/>
    </xf>
    <xf borderId="47" fillId="3" fontId="5" numFmtId="0" xfId="0" applyAlignment="1" applyBorder="1" applyFont="1">
      <alignment horizontal="center" shrinkToFit="0" vertical="bottom" wrapText="0"/>
    </xf>
    <xf borderId="48" fillId="3" fontId="29" numFmtId="49" xfId="0" applyAlignment="1" applyBorder="1" applyFont="1" applyNumberFormat="1">
      <alignment horizontal="left" readingOrder="0" shrinkToFit="0" vertical="center" wrapText="1"/>
    </xf>
    <xf borderId="7" fillId="3" fontId="5" numFmtId="0" xfId="0" applyAlignment="1" applyBorder="1" applyFont="1">
      <alignment horizontal="center" vertical="bottom"/>
    </xf>
    <xf borderId="26" fillId="3" fontId="5" numFmtId="0" xfId="0" applyAlignment="1" applyBorder="1" applyFont="1">
      <alignment horizontal="center" vertical="bottom"/>
    </xf>
    <xf borderId="27" fillId="3" fontId="5" numFmtId="0" xfId="0" applyAlignment="1" applyBorder="1" applyFont="1">
      <alignment horizontal="center" shrinkToFit="0" vertical="bottom" wrapText="0"/>
    </xf>
    <xf borderId="49" fillId="3" fontId="30" numFmtId="49" xfId="0" applyAlignment="1" applyBorder="1" applyFont="1" applyNumberFormat="1">
      <alignment horizontal="left" readingOrder="0" shrinkToFit="0" vertical="center" wrapText="1"/>
    </xf>
    <xf borderId="11" fillId="3" fontId="5" numFmtId="0" xfId="0" applyAlignment="1" applyBorder="1" applyFont="1">
      <alignment horizontal="center" vertical="bottom"/>
    </xf>
    <xf borderId="50" fillId="3" fontId="5" numFmtId="0" xfId="0" applyAlignment="1" applyBorder="1" applyFont="1">
      <alignment horizontal="center" vertical="bottom"/>
    </xf>
    <xf borderId="49" fillId="3" fontId="31" numFmtId="49" xfId="0" applyAlignment="1" applyBorder="1" applyFont="1" applyNumberFormat="1">
      <alignment horizontal="left" shrinkToFit="0" vertical="center" wrapText="1"/>
    </xf>
    <xf borderId="49" fillId="0" fontId="32" numFmtId="0" xfId="0" applyAlignment="1" applyBorder="1" applyFont="1">
      <alignment vertical="center"/>
    </xf>
    <xf borderId="49" fillId="3" fontId="33" numFmtId="0" xfId="0" applyAlignment="1" applyBorder="1" applyFont="1">
      <alignment horizontal="left" shrinkToFit="0" vertical="bottom" wrapText="1"/>
    </xf>
    <xf borderId="49" fillId="3" fontId="34" numFmtId="0" xfId="0" applyAlignment="1" applyBorder="1" applyFont="1">
      <alignment horizontal="left" readingOrder="0" shrinkToFit="0" vertical="bottom" wrapText="1"/>
    </xf>
    <xf borderId="49" fillId="3" fontId="35" numFmtId="0" xfId="0" applyAlignment="1" applyBorder="1" applyFont="1">
      <alignment readingOrder="0" shrinkToFit="0" vertical="bottom" wrapText="1"/>
    </xf>
    <xf borderId="51" fillId="3" fontId="36" numFmtId="0" xfId="0" applyAlignment="1" applyBorder="1" applyFont="1">
      <alignment readingOrder="0" shrinkToFit="0" vertical="bottom" wrapText="1"/>
    </xf>
    <xf borderId="52" fillId="4" fontId="37" numFmtId="0" xfId="0" applyAlignment="1" applyBorder="1" applyFont="1">
      <alignment horizontal="center" shrinkToFit="0" vertical="bottom" wrapText="0"/>
    </xf>
    <xf borderId="52" fillId="4" fontId="15" numFmtId="0" xfId="0" applyAlignment="1" applyBorder="1" applyFont="1">
      <alignment horizontal="left" shrinkToFit="0" vertical="bottom" wrapText="0"/>
    </xf>
    <xf borderId="53" fillId="4" fontId="37" numFmtId="0" xfId="0" applyAlignment="1" applyBorder="1" applyFont="1">
      <alignment horizontal="center" shrinkToFit="0" vertical="bottom" wrapText="0"/>
    </xf>
    <xf borderId="54" fillId="4" fontId="37" numFmtId="0" xfId="0" applyAlignment="1" applyBorder="1" applyFont="1">
      <alignment horizontal="center" shrinkToFit="0" vertical="bottom" wrapText="0"/>
    </xf>
    <xf borderId="55" fillId="4" fontId="37" numFmtId="0" xfId="0" applyAlignment="1" applyBorder="1" applyFont="1">
      <alignment horizontal="center" shrinkToFit="0" vertical="bottom" wrapText="0"/>
    </xf>
    <xf borderId="1" fillId="3" fontId="5" numFmtId="0" xfId="0" applyAlignment="1" applyBorder="1" applyFont="1">
      <alignment horizontal="center" shrinkToFit="0" vertical="bottom" wrapText="0"/>
    </xf>
    <xf borderId="41" fillId="3" fontId="5" numFmtId="0" xfId="0" applyAlignment="1" applyBorder="1" applyFont="1">
      <alignment shrinkToFit="0" vertical="bottom" wrapText="0"/>
    </xf>
    <xf borderId="1" fillId="3" fontId="5" numFmtId="10" xfId="0" applyAlignment="1" applyBorder="1" applyFont="1" applyNumberFormat="1">
      <alignment horizontal="center" shrinkToFit="0" vertical="bottom" wrapText="0"/>
    </xf>
    <xf borderId="1" fillId="3" fontId="5" numFmtId="9" xfId="0" applyAlignment="1" applyBorder="1" applyFont="1" applyNumberFormat="1">
      <alignment horizontal="center" shrinkToFit="0" vertical="bottom" wrapText="0"/>
    </xf>
    <xf borderId="1" fillId="3" fontId="9" numFmtId="0" xfId="0" applyAlignment="1" applyBorder="1" applyFont="1">
      <alignment horizontal="left" shrinkToFit="0" vertical="bottom" wrapText="0"/>
    </xf>
    <xf borderId="1" fillId="3" fontId="9" numFmtId="2" xfId="0" applyAlignment="1" applyBorder="1" applyFont="1" applyNumberFormat="1">
      <alignment horizontal="right" shrinkToFit="0" vertical="bottom" wrapText="1"/>
    </xf>
    <xf borderId="1" fillId="3" fontId="38" numFmtId="0" xfId="0" applyAlignment="1" applyBorder="1" applyFont="1">
      <alignment horizontal="center" shrinkToFit="0" vertical="bottom" wrapText="1"/>
    </xf>
    <xf borderId="56" fillId="3" fontId="39" numFmtId="0" xfId="0" applyAlignment="1" applyBorder="1" applyFont="1">
      <alignment shrinkToFit="0" vertical="bottom" wrapText="1"/>
    </xf>
    <xf borderId="57" fillId="0" fontId="12" numFmtId="0" xfId="0" applyAlignment="1" applyBorder="1" applyFont="1">
      <alignment vertical="center"/>
    </xf>
    <xf borderId="56" fillId="3" fontId="40" numFmtId="49" xfId="0" applyAlignment="1" applyBorder="1" applyFont="1" applyNumberFormat="1">
      <alignment readingOrder="0" shrinkToFit="0" vertical="bottom" wrapText="1"/>
    </xf>
    <xf borderId="58" fillId="0" fontId="12" numFmtId="0" xfId="0" applyAlignment="1" applyBorder="1" applyFont="1">
      <alignment vertical="center"/>
    </xf>
    <xf borderId="56" fillId="3" fontId="41" numFmtId="49" xfId="0" applyAlignment="1" applyBorder="1" applyFont="1" applyNumberFormat="1">
      <alignment horizontal="center" readingOrder="0" shrinkToFit="0" vertical="bottom" wrapText="1"/>
    </xf>
    <xf borderId="0" fillId="3" fontId="42" numFmtId="49" xfId="0" applyAlignment="1" applyFont="1" applyNumberFormat="1">
      <alignment vertical="bottom"/>
    </xf>
    <xf borderId="56" fillId="3" fontId="40" numFmtId="0" xfId="0" applyAlignment="1" applyBorder="1" applyFont="1">
      <alignment shrinkToFit="0" vertical="bottom" wrapText="1"/>
    </xf>
    <xf borderId="56" fillId="3" fontId="41" numFmtId="49" xfId="0" applyAlignment="1" applyBorder="1" applyFont="1" applyNumberFormat="1">
      <alignment horizontal="center" shrinkToFit="0" vertical="bottom" wrapText="1"/>
    </xf>
    <xf borderId="0" fillId="3" fontId="42" numFmtId="0" xfId="0" applyAlignment="1" applyFont="1">
      <alignment vertical="bottom"/>
    </xf>
    <xf borderId="56" fillId="3" fontId="42" numFmtId="0" xfId="0" applyAlignment="1" applyBorder="1" applyFont="1">
      <alignment vertical="bottom"/>
    </xf>
    <xf borderId="0" fillId="0" fontId="42" numFmtId="0" xfId="0" applyAlignment="1" applyFont="1">
      <alignment vertical="bottom"/>
    </xf>
    <xf borderId="56" fillId="3" fontId="39" numFmtId="0" xfId="0" applyAlignment="1" applyBorder="1" applyFont="1">
      <alignment horizontal="center" vertical="bottom"/>
    </xf>
    <xf borderId="56" fillId="3" fontId="39" numFmtId="0" xfId="0" applyAlignment="1" applyBorder="1" applyFont="1">
      <alignment horizontal="center" shrinkToFit="0" vertical="bottom" wrapText="1"/>
    </xf>
    <xf borderId="59" fillId="3" fontId="41" numFmtId="0" xfId="0" applyAlignment="1" applyBorder="1" applyFont="1">
      <alignment horizontal="center" vertical="bottom"/>
    </xf>
    <xf borderId="60" fillId="0" fontId="12" numFmtId="0" xfId="0" applyAlignment="1" applyBorder="1" applyFont="1">
      <alignment vertical="center"/>
    </xf>
    <xf borderId="61" fillId="0" fontId="12" numFmtId="0" xfId="0" applyAlignment="1" applyBorder="1" applyFont="1">
      <alignment vertical="center"/>
    </xf>
    <xf borderId="59" fillId="3" fontId="41" numFmtId="0" xfId="0" applyAlignment="1" applyBorder="1" applyFont="1">
      <alignment horizontal="center" shrinkToFit="0" vertical="bottom" wrapText="1"/>
    </xf>
    <xf borderId="62" fillId="3" fontId="41" numFmtId="0" xfId="0" applyAlignment="1" applyBorder="1" applyFont="1">
      <alignment horizontal="center" shrinkToFit="0" vertical="bottom" wrapText="1"/>
    </xf>
    <xf borderId="0" fillId="6" fontId="42" numFmtId="0" xfId="0" applyAlignment="1" applyFill="1" applyFont="1">
      <alignment vertical="bottom"/>
    </xf>
    <xf borderId="63" fillId="4" fontId="42" numFmtId="0" xfId="0" applyAlignment="1" applyBorder="1" applyFont="1">
      <alignment vertical="center"/>
    </xf>
    <xf borderId="63" fillId="4" fontId="43" numFmtId="0" xfId="0" applyAlignment="1" applyBorder="1" applyFont="1">
      <alignment horizontal="right" textRotation="180" vertical="center"/>
    </xf>
    <xf borderId="0" fillId="0" fontId="42" numFmtId="0" xfId="0" applyAlignment="1" applyFont="1">
      <alignment vertical="center"/>
    </xf>
    <xf borderId="0" fillId="0" fontId="44" numFmtId="0" xfId="0" applyAlignment="1" applyFont="1">
      <alignment vertical="center"/>
    </xf>
    <xf borderId="0" fillId="4" fontId="43" numFmtId="0" xfId="0" applyAlignment="1" applyFont="1">
      <alignment vertical="bottom"/>
    </xf>
    <xf borderId="64" fillId="0" fontId="39" numFmtId="0" xfId="0" applyAlignment="1" applyBorder="1" applyFont="1">
      <alignment vertical="bottom"/>
    </xf>
    <xf borderId="65" fillId="0" fontId="12" numFmtId="0" xfId="0" applyAlignment="1" applyBorder="1" applyFont="1">
      <alignment vertical="center"/>
    </xf>
    <xf borderId="66" fillId="0" fontId="12" numFmtId="0" xfId="0" applyAlignment="1" applyBorder="1" applyFont="1">
      <alignment vertical="center"/>
    </xf>
    <xf borderId="67" fillId="6" fontId="42" numFmtId="0" xfId="0" applyAlignment="1" applyBorder="1" applyFont="1">
      <alignment vertical="bottom"/>
    </xf>
    <xf borderId="68" fillId="0" fontId="42" numFmtId="0" xfId="0" applyAlignment="1" applyBorder="1" applyFont="1">
      <alignment vertical="bottom"/>
    </xf>
    <xf borderId="69" fillId="0" fontId="42" numFmtId="0" xfId="0" applyAlignment="1" applyBorder="1" applyFont="1">
      <alignment vertical="bottom"/>
    </xf>
    <xf borderId="70" fillId="0" fontId="45" numFmtId="0" xfId="0" applyAlignment="1" applyBorder="1" applyFont="1">
      <alignment vertical="bottom"/>
    </xf>
    <xf borderId="0" fillId="4" fontId="42" numFmtId="0" xfId="0" applyAlignment="1" applyFont="1">
      <alignment vertical="bottom"/>
    </xf>
    <xf borderId="56" fillId="0" fontId="41" numFmtId="0" xfId="0" applyAlignment="1" applyBorder="1" applyFont="1">
      <alignment horizontal="right" vertical="bottom"/>
    </xf>
    <xf borderId="71" fillId="6" fontId="42" numFmtId="0" xfId="0" applyAlignment="1" applyBorder="1" applyFont="1">
      <alignment vertical="bottom"/>
    </xf>
    <xf borderId="5" fillId="0" fontId="3" numFmtId="0" xfId="0" applyAlignment="1" applyBorder="1" applyFont="1">
      <alignment horizontal="center" shrinkToFit="0" vertical="bottom" wrapText="1"/>
    </xf>
    <xf borderId="5" fillId="0" fontId="3" numFmtId="0" xfId="0" applyAlignment="1" applyBorder="1" applyFont="1">
      <alignment horizontal="center" readingOrder="0" shrinkToFit="0" vertical="bottom" wrapText="1"/>
    </xf>
    <xf borderId="72" fillId="0" fontId="3" numFmtId="0" xfId="0" applyAlignment="1" applyBorder="1" applyFont="1">
      <alignment horizontal="center" shrinkToFit="0" vertical="bottom" wrapText="1"/>
    </xf>
    <xf borderId="56" fillId="0" fontId="39" numFmtId="0" xfId="0" applyAlignment="1" applyBorder="1" applyFont="1">
      <alignment readingOrder="0" vertical="bottom"/>
    </xf>
    <xf borderId="5" fillId="0" fontId="42" numFmtId="0" xfId="0" applyAlignment="1" applyBorder="1" applyFont="1">
      <alignment vertical="bottom"/>
    </xf>
    <xf borderId="5" fillId="0" fontId="45" numFmtId="0" xfId="0" applyAlignment="1" applyBorder="1" applyFont="1">
      <alignment vertical="bottom"/>
    </xf>
    <xf borderId="72" fillId="0" fontId="45" numFmtId="0" xfId="0" applyAlignment="1" applyBorder="1" applyFont="1">
      <alignment vertical="bottom"/>
    </xf>
    <xf borderId="56" fillId="0" fontId="41" numFmtId="0" xfId="0" applyAlignment="1" applyBorder="1" applyFont="1">
      <alignment horizontal="right" readingOrder="0" vertical="bottom"/>
    </xf>
    <xf borderId="56" fillId="0" fontId="41" numFmtId="0" xfId="0" applyAlignment="1" applyBorder="1" applyFont="1">
      <alignment horizontal="right" readingOrder="0" shrinkToFit="0" vertical="bottom" wrapText="1"/>
    </xf>
    <xf borderId="63" fillId="4" fontId="42" numFmtId="0" xfId="0" applyAlignment="1" applyBorder="1" applyFont="1">
      <alignment vertical="bottom"/>
    </xf>
    <xf borderId="73" fillId="0" fontId="41" numFmtId="0" xfId="0" applyAlignment="1" applyBorder="1" applyFont="1">
      <alignment horizontal="right" vertical="bottom"/>
    </xf>
    <xf borderId="74" fillId="0" fontId="12" numFmtId="0" xfId="0" applyAlignment="1" applyBorder="1" applyFont="1">
      <alignment vertical="center"/>
    </xf>
    <xf borderId="75" fillId="0" fontId="12" numFmtId="0" xfId="0" applyAlignment="1" applyBorder="1" applyFont="1">
      <alignment vertical="center"/>
    </xf>
    <xf borderId="76" fillId="6" fontId="42" numFmtId="0" xfId="0" applyAlignment="1" applyBorder="1" applyFont="1">
      <alignment vertical="bottom"/>
    </xf>
    <xf borderId="77" fillId="0" fontId="42" numFmtId="0" xfId="0" applyAlignment="1" applyBorder="1" applyFont="1">
      <alignment vertical="bottom"/>
    </xf>
    <xf borderId="77" fillId="0" fontId="3" numFmtId="0" xfId="0" applyAlignment="1" applyBorder="1" applyFont="1">
      <alignment vertical="bottom"/>
    </xf>
    <xf borderId="77" fillId="0" fontId="45" numFmtId="0" xfId="0" applyAlignment="1" applyBorder="1" applyFont="1">
      <alignment vertical="bottom"/>
    </xf>
    <xf borderId="77" fillId="0" fontId="45" numFmtId="0" xfId="0" applyAlignment="1" applyBorder="1" applyFont="1">
      <alignment vertical="bottom"/>
    </xf>
    <xf borderId="78" fillId="0" fontId="3" numFmtId="0" xfId="0" applyAlignment="1" applyBorder="1" applyFont="1">
      <alignment horizontal="center" shrinkToFit="0" vertical="bottom" wrapText="1"/>
    </xf>
    <xf borderId="79" fillId="0" fontId="39" numFmtId="0" xfId="0" applyAlignment="1" applyBorder="1" applyFont="1">
      <alignment vertical="bottom"/>
    </xf>
    <xf borderId="80" fillId="0" fontId="12" numFmtId="0" xfId="0" applyAlignment="1" applyBorder="1" applyFont="1">
      <alignment vertical="center"/>
    </xf>
    <xf borderId="81" fillId="6" fontId="42" numFmtId="0" xfId="0" applyAlignment="1" applyBorder="1" applyFont="1">
      <alignment vertical="bottom"/>
    </xf>
    <xf borderId="68" fillId="0" fontId="45" numFmtId="0" xfId="0" applyAlignment="1" applyBorder="1" applyFont="1">
      <alignment vertical="bottom"/>
    </xf>
    <xf borderId="56" fillId="0" fontId="41" numFmtId="0" xfId="0" applyAlignment="1" applyBorder="1" applyFont="1">
      <alignment horizontal="right" shrinkToFit="0" vertical="bottom" wrapText="1"/>
    </xf>
    <xf borderId="5" fillId="0" fontId="3" numFmtId="0" xfId="0" applyAlignment="1" applyBorder="1" applyFont="1">
      <alignment horizontal="center" shrinkToFit="0" vertical="bottom" wrapText="1"/>
    </xf>
    <xf borderId="56" fillId="0" fontId="39" numFmtId="0" xfId="0" applyAlignment="1" applyBorder="1" applyFont="1">
      <alignment vertical="bottom"/>
    </xf>
    <xf borderId="71" fillId="0" fontId="42" numFmtId="0" xfId="0" applyAlignment="1" applyBorder="1" applyFont="1">
      <alignment vertical="bottom"/>
    </xf>
    <xf borderId="82" fillId="0" fontId="45" numFmtId="0" xfId="0" applyAlignment="1" applyBorder="1" applyFont="1">
      <alignment vertical="bottom"/>
    </xf>
    <xf borderId="83" fillId="0" fontId="45" numFmtId="0" xfId="0" applyAlignment="1" applyBorder="1" applyFont="1">
      <alignment vertical="bottom"/>
    </xf>
    <xf borderId="84" fillId="0" fontId="42" numFmtId="0" xfId="0" applyAlignment="1" applyBorder="1" applyFont="1">
      <alignment vertical="bottom"/>
    </xf>
    <xf borderId="84" fillId="0" fontId="45" numFmtId="0" xfId="0" applyAlignment="1" applyBorder="1" applyFont="1">
      <alignment vertical="bottom"/>
    </xf>
    <xf borderId="85" fillId="0" fontId="3" numFmtId="0" xfId="0" applyAlignment="1" applyBorder="1" applyFont="1">
      <alignment horizontal="center" shrinkToFit="0" vertical="bottom" wrapText="1"/>
    </xf>
    <xf borderId="85" fillId="0" fontId="45" numFmtId="0" xfId="0" applyAlignment="1" applyBorder="1" applyFont="1">
      <alignment vertical="bottom"/>
    </xf>
    <xf borderId="85" fillId="0" fontId="42" numFmtId="0" xfId="0" applyAlignment="1" applyBorder="1" applyFont="1">
      <alignment vertical="bottom"/>
    </xf>
    <xf borderId="85" fillId="0" fontId="3" numFmtId="0" xfId="0" applyAlignment="1" applyBorder="1" applyFont="1">
      <alignment horizontal="center" readingOrder="0" shrinkToFit="0" vertical="bottom" wrapText="1"/>
    </xf>
    <xf borderId="85" fillId="0" fontId="45" numFmtId="0" xfId="0" applyAlignment="1" applyBorder="1" applyFont="1">
      <alignment vertical="bottom"/>
    </xf>
    <xf borderId="85" fillId="0" fontId="3" numFmtId="0" xfId="0" applyAlignment="1" applyBorder="1" applyFont="1">
      <alignment horizontal="center" shrinkToFit="0" vertical="bottom" wrapText="1"/>
    </xf>
    <xf borderId="86" fillId="0" fontId="41" numFmtId="0" xfId="0" applyAlignment="1" applyBorder="1" applyFont="1">
      <alignment horizontal="right" readingOrder="0" shrinkToFit="0" vertical="bottom" wrapText="1"/>
    </xf>
    <xf borderId="87" fillId="0" fontId="12" numFmtId="0" xfId="0" applyAlignment="1" applyBorder="1" applyFont="1">
      <alignment vertical="center"/>
    </xf>
    <xf borderId="88" fillId="0" fontId="12" numFmtId="0" xfId="0" applyAlignment="1" applyBorder="1" applyFont="1">
      <alignment vertical="center"/>
    </xf>
    <xf borderId="89" fillId="6" fontId="42" numFmtId="0" xfId="0" applyAlignment="1" applyBorder="1" applyFont="1">
      <alignment vertical="bottom"/>
    </xf>
    <xf borderId="90" fillId="0" fontId="42" numFmtId="0" xfId="0" applyAlignment="1" applyBorder="1" applyFont="1">
      <alignment vertical="bottom"/>
    </xf>
    <xf borderId="90" fillId="0" fontId="45" numFmtId="0" xfId="0" applyAlignment="1" applyBorder="1" applyFont="1">
      <alignment vertical="bottom"/>
    </xf>
    <xf borderId="90" fillId="0" fontId="45" numFmtId="0" xfId="0" applyAlignment="1" applyBorder="1" applyFont="1">
      <alignment vertical="bottom"/>
    </xf>
    <xf borderId="90" fillId="0" fontId="3" numFmtId="0" xfId="0" applyAlignment="1" applyBorder="1" applyFont="1">
      <alignment vertical="bottom"/>
    </xf>
    <xf borderId="91" fillId="0" fontId="3" numFmtId="0" xfId="0" applyAlignment="1" applyBorder="1" applyFont="1">
      <alignment horizontal="center" shrinkToFit="0" vertical="bottom" wrapText="1"/>
    </xf>
    <xf borderId="92" fillId="4" fontId="43" numFmtId="0" xfId="0" applyAlignment="1" applyBorder="1" applyFont="1">
      <alignment vertical="bottom"/>
    </xf>
    <xf borderId="64" fillId="0" fontId="41" numFmtId="0" xfId="0" applyAlignment="1" applyBorder="1" applyFont="1">
      <alignment vertical="bottom"/>
    </xf>
    <xf borderId="68" fillId="0" fontId="41" numFmtId="0" xfId="0" applyAlignment="1" applyBorder="1" applyFont="1">
      <alignment horizontal="center" shrinkToFit="0" vertical="bottom" wrapText="1"/>
    </xf>
    <xf borderId="68" fillId="0" fontId="41" numFmtId="0" xfId="0" applyAlignment="1" applyBorder="1" applyFont="1">
      <alignment horizontal="center" readingOrder="0" shrinkToFit="0" vertical="bottom" wrapText="1"/>
    </xf>
    <xf borderId="68" fillId="0" fontId="41" numFmtId="0" xfId="0" applyAlignment="1" applyBorder="1" applyFont="1">
      <alignment horizontal="center" shrinkToFit="0" vertical="bottom" wrapText="1"/>
    </xf>
    <xf borderId="70" fillId="0" fontId="41" numFmtId="0" xfId="0" applyAlignment="1" applyBorder="1" applyFont="1">
      <alignment horizontal="center" shrinkToFit="0" vertical="bottom" wrapText="1"/>
    </xf>
    <xf borderId="68" fillId="0" fontId="41" numFmtId="0" xfId="0" applyAlignment="1" applyBorder="1" applyFont="1">
      <alignment horizontal="center" vertical="bottom"/>
    </xf>
    <xf borderId="93" fillId="0" fontId="41" numFmtId="0" xfId="0" applyAlignment="1" applyBorder="1" applyFont="1">
      <alignment horizontal="center" vertical="bottom"/>
    </xf>
    <xf borderId="5" fillId="0" fontId="41" numFmtId="167" xfId="0" applyAlignment="1" applyBorder="1" applyFont="1" applyNumberFormat="1">
      <alignment horizontal="center" readingOrder="0" textRotation="255" vertical="top"/>
    </xf>
    <xf borderId="5" fillId="0" fontId="41" numFmtId="167" xfId="0" applyAlignment="1" applyBorder="1" applyFont="1" applyNumberFormat="1">
      <alignment horizontal="center" textRotation="255" vertical="top"/>
    </xf>
    <xf borderId="72" fillId="0" fontId="41" numFmtId="167" xfId="0" applyAlignment="1" applyBorder="1" applyFont="1" applyNumberFormat="1">
      <alignment horizontal="center" textRotation="255" vertical="top"/>
    </xf>
    <xf borderId="94" fillId="0" fontId="41" numFmtId="0" xfId="0" applyAlignment="1" applyBorder="1" applyFont="1">
      <alignment vertical="bottom"/>
    </xf>
    <xf borderId="95" fillId="0" fontId="12" numFmtId="0" xfId="0" applyAlignment="1" applyBorder="1" applyFont="1">
      <alignment vertical="center"/>
    </xf>
    <xf borderId="96" fillId="0" fontId="12" numFmtId="0" xfId="0" applyAlignment="1" applyBorder="1" applyFont="1">
      <alignment vertical="center"/>
    </xf>
    <xf borderId="97" fillId="6" fontId="42" numFmtId="0" xfId="0" applyAlignment="1" applyBorder="1" applyFont="1">
      <alignment vertical="bottom"/>
    </xf>
    <xf borderId="97" fillId="0" fontId="42" numFmtId="0" xfId="0" applyAlignment="1" applyBorder="1" applyFont="1">
      <alignment vertical="bottom"/>
    </xf>
    <xf borderId="94" fillId="0" fontId="42" numFmtId="0" xfId="0" applyAlignment="1" applyBorder="1" applyFont="1">
      <alignment vertical="bottom"/>
    </xf>
    <xf borderId="91" fillId="0" fontId="45" numFmtId="0" xfId="0" applyAlignment="1" applyBorder="1" applyFont="1">
      <alignment vertical="bottom"/>
    </xf>
    <xf borderId="0" fillId="0" fontId="42" numFmtId="167" xfId="0" applyAlignment="1" applyFont="1" applyNumberFormat="1">
      <alignment vertical="bottom"/>
    </xf>
    <xf borderId="77" fillId="0" fontId="3" numFmtId="0" xfId="0" applyAlignment="1" applyBorder="1" applyFont="1">
      <alignment readingOrder="0" vertical="bottom"/>
    </xf>
    <xf borderId="5" fillId="0" fontId="45" numFmtId="0" xfId="0" applyAlignment="1" applyBorder="1" applyFont="1">
      <alignment vertical="bottom"/>
    </xf>
    <xf borderId="5" fillId="0" fontId="45" numFmtId="167" xfId="0" applyAlignment="1" applyBorder="1" applyFont="1" applyNumberFormat="1">
      <alignment vertical="top"/>
    </xf>
    <xf borderId="73" fillId="0" fontId="41" numFmtId="0" xfId="0" applyAlignment="1" applyBorder="1" applyFont="1">
      <alignment horizontal="right" readingOrder="0" vertical="bottom"/>
    </xf>
    <xf borderId="56" fillId="3" fontId="40" numFmtId="49" xfId="0" applyAlignment="1" applyBorder="1" applyFont="1" applyNumberFormat="1">
      <alignment shrinkToFit="0" vertical="bottom" wrapText="1"/>
    </xf>
    <xf borderId="5" fillId="0" fontId="3" numFmtId="0" xfId="0" applyAlignment="1" applyBorder="1" applyFont="1">
      <alignment vertical="bottom"/>
    </xf>
    <xf borderId="68" fillId="0" fontId="41" numFmtId="0" xfId="0" applyAlignment="1" applyBorder="1" applyFont="1">
      <alignment horizontal="center" readingOrder="0" vertical="bottom"/>
    </xf>
    <xf borderId="98" fillId="6" fontId="42" numFmtId="0" xfId="0" applyAlignment="1" applyBorder="1" applyFont="1">
      <alignment vertical="bottom"/>
    </xf>
    <xf borderId="85" fillId="0" fontId="3" numFmtId="0" xfId="0" applyAlignment="1" applyBorder="1" applyFont="1">
      <alignment vertical="bottom"/>
    </xf>
    <xf borderId="99" fillId="0" fontId="3" numFmtId="0" xfId="0" applyAlignment="1" applyBorder="1" applyFont="1">
      <alignment horizontal="center" shrinkToFit="0" vertical="bottom" wrapText="1"/>
    </xf>
    <xf borderId="99" fillId="0" fontId="45" numFmtId="0" xfId="0" applyAlignment="1" applyBorder="1" applyFont="1">
      <alignment vertical="bottom"/>
    </xf>
    <xf borderId="86" fillId="0" fontId="41" numFmtId="0" xfId="0" applyAlignment="1" applyBorder="1" applyFont="1">
      <alignment horizontal="right" shrinkToFit="0" vertical="bottom" wrapText="1"/>
    </xf>
    <xf borderId="83" fillId="0" fontId="3" numFmtId="0" xfId="0" applyAlignment="1" applyBorder="1" applyFont="1">
      <alignment horizontal="center" shrinkToFit="0" vertical="bottom" wrapText="1"/>
    </xf>
    <xf borderId="100" fillId="0" fontId="45" numFmtId="0" xfId="0" applyAlignment="1" applyBorder="1" applyFont="1">
      <alignment vertical="bottom"/>
    </xf>
    <xf borderId="101" fillId="0" fontId="3" numFmtId="0" xfId="0" applyAlignment="1" applyBorder="1" applyFont="1">
      <alignment vertical="bottom"/>
    </xf>
    <xf borderId="93" fillId="0" fontId="45" numFmtId="0" xfId="0" applyAlignment="1" applyBorder="1" applyFont="1">
      <alignment vertical="bottom"/>
    </xf>
    <xf borderId="102" fillId="0" fontId="45" numFmtId="0" xfId="0" applyAlignment="1" applyBorder="1" applyFont="1">
      <alignment vertical="bottom"/>
    </xf>
    <xf borderId="103" fillId="0" fontId="3" numFmtId="0" xfId="0" applyAlignment="1" applyBorder="1" applyFont="1">
      <alignment vertical="bottom"/>
    </xf>
    <xf borderId="68" fillId="0" fontId="41" numFmtId="0" xfId="0" applyAlignment="1" applyBorder="1" applyFont="1">
      <alignment vertical="bottom"/>
    </xf>
    <xf borderId="93" fillId="0" fontId="41" numFmtId="0" xfId="0" applyAlignment="1" applyBorder="1" applyFont="1">
      <alignment vertical="bottom"/>
    </xf>
    <xf borderId="68" fillId="0" fontId="41" numFmtId="0" xfId="0" applyAlignment="1" applyBorder="1" applyFont="1">
      <alignment horizontal="center" vertical="bottom"/>
    </xf>
    <xf borderId="83" fillId="0" fontId="41" numFmtId="167" xfId="0" applyAlignment="1" applyBorder="1" applyFont="1" applyNumberFormat="1">
      <alignment horizontal="center" textRotation="255" vertical="top"/>
    </xf>
    <xf borderId="97" fillId="0" fontId="45" numFmtId="0" xfId="0" applyAlignment="1" applyBorder="1" applyFont="1">
      <alignment vertical="bottom"/>
    </xf>
    <xf borderId="94" fillId="0" fontId="45" numFmtId="0" xfId="0" applyAlignment="1" applyBorder="1" applyFont="1">
      <alignment vertical="bottom"/>
    </xf>
    <xf borderId="104" fillId="0" fontId="45" numFmtId="0" xfId="0" applyAlignment="1" applyBorder="1" applyFont="1">
      <alignment vertical="bottom"/>
    </xf>
    <xf borderId="105" fillId="0" fontId="45" numFmtId="0" xfId="0" applyAlignment="1" applyBorder="1" applyFont="1">
      <alignment vertical="bottom"/>
    </xf>
    <xf borderId="83" fillId="0" fontId="45" numFmtId="167" xfId="0" applyAlignment="1" applyBorder="1" applyFont="1" applyNumberFormat="1">
      <alignment vertical="top"/>
    </xf>
    <xf borderId="106" fillId="0" fontId="45" numFmtId="0" xfId="0" applyAlignment="1" applyBorder="1" applyFont="1">
      <alignment vertical="bottom"/>
    </xf>
    <xf borderId="100" fillId="0" fontId="3" numFmtId="0" xfId="0" applyAlignment="1" applyBorder="1" applyFont="1">
      <alignment horizontal="center" shrinkToFit="0" vertical="bottom" wrapText="1"/>
    </xf>
    <xf borderId="107" fillId="6" fontId="45" numFmtId="0" xfId="0" applyAlignment="1" applyBorder="1" applyFont="1">
      <alignment vertical="bottom"/>
    </xf>
    <xf borderId="4" fillId="0" fontId="3" numFmtId="0" xfId="0" applyAlignment="1" applyBorder="1" applyFont="1">
      <alignment horizontal="center" readingOrder="0" shrinkToFit="0" vertical="bottom" wrapText="1"/>
    </xf>
    <xf borderId="100" fillId="0" fontId="3" numFmtId="0" xfId="0" applyAlignment="1" applyBorder="1" applyFont="1">
      <alignment vertical="bottom"/>
    </xf>
    <xf borderId="108" fillId="0" fontId="41" numFmtId="0" xfId="0" applyAlignment="1" applyBorder="1" applyFont="1">
      <alignment horizontal="right" readingOrder="0" vertical="bottom"/>
    </xf>
    <xf borderId="109" fillId="0" fontId="12" numFmtId="0" xfId="0" applyAlignment="1" applyBorder="1" applyFont="1">
      <alignment vertical="center"/>
    </xf>
    <xf borderId="110" fillId="0" fontId="12" numFmtId="0" xfId="0" applyAlignment="1" applyBorder="1" applyFont="1">
      <alignment vertical="center"/>
    </xf>
    <xf borderId="64" fillId="0" fontId="39" numFmtId="0" xfId="0" applyAlignment="1" applyBorder="1" applyFont="1">
      <alignment readingOrder="0" vertical="bottom"/>
    </xf>
    <xf borderId="111" fillId="0" fontId="41" numFmtId="0" xfId="0" applyAlignment="1" applyBorder="1" applyFont="1">
      <alignment horizontal="right" readingOrder="0" vertical="bottom"/>
    </xf>
    <xf borderId="112" fillId="0" fontId="12" numFmtId="0" xfId="0" applyAlignment="1" applyBorder="1" applyFont="1">
      <alignment vertical="center"/>
    </xf>
    <xf borderId="113" fillId="0" fontId="12" numFmtId="0" xfId="0" applyAlignment="1" applyBorder="1" applyFont="1">
      <alignment vertical="center"/>
    </xf>
    <xf borderId="77" fillId="0" fontId="3" numFmtId="0" xfId="0" applyAlignment="1" applyBorder="1" applyFont="1">
      <alignment horizontal="center" shrinkToFit="0" vertical="bottom" wrapText="1"/>
    </xf>
    <xf borderId="90" fillId="0" fontId="3" numFmtId="0" xfId="0" applyAlignment="1" applyBorder="1" applyFont="1">
      <alignment readingOrder="0" vertical="bottom"/>
    </xf>
    <xf borderId="56" fillId="0" fontId="41" numFmtId="0" xfId="0" applyAlignment="1" applyBorder="1" applyFont="1">
      <alignment horizontal="right" vertical="bottom"/>
    </xf>
    <xf borderId="77" fillId="0" fontId="3" numFmtId="0" xfId="0" applyAlignment="1" applyBorder="1" applyFont="1">
      <alignment vertical="bottom"/>
    </xf>
    <xf borderId="90" fillId="0" fontId="3" numFmtId="0" xfId="0" applyAlignment="1" applyBorder="1" applyFont="1">
      <alignment vertical="bottom"/>
    </xf>
    <xf borderId="56" fillId="0" fontId="39" numFmtId="0" xfId="0" applyAlignment="1" applyBorder="1" applyFont="1">
      <alignment vertical="bottom"/>
    </xf>
    <xf borderId="56" fillId="0" fontId="41" numFmtId="0" xfId="0" applyAlignment="1" applyBorder="1" applyFont="1">
      <alignment horizontal="right" shrinkToFit="0" vertical="bottom" wrapText="1"/>
    </xf>
    <xf borderId="73" fillId="0" fontId="41" numFmtId="0" xfId="0" applyAlignment="1" applyBorder="1" applyFont="1">
      <alignment horizontal="right" vertical="bottom"/>
    </xf>
    <xf borderId="56" fillId="0" fontId="41" numFmtId="164" xfId="0" applyAlignment="1" applyBorder="1" applyFont="1" applyNumberFormat="1">
      <alignment horizontal="right" readingOrder="0" vertical="bottom"/>
    </xf>
    <xf borderId="73" fillId="0" fontId="41" numFmtId="164" xfId="0" applyAlignment="1" applyBorder="1" applyFont="1" applyNumberFormat="1">
      <alignment horizontal="right" readingOrder="0" vertical="bottom"/>
    </xf>
    <xf borderId="85" fillId="0" fontId="45" numFmtId="0" xfId="0" applyAlignment="1" applyBorder="1" applyFont="1">
      <alignment readingOrder="0" vertical="bottom"/>
    </xf>
    <xf borderId="100" fillId="0" fontId="3" numFmtId="0" xfId="0" applyAlignment="1" applyBorder="1" applyFont="1">
      <alignment horizontal="center" readingOrder="0" shrinkToFit="0" vertical="bottom" wrapText="1"/>
    </xf>
    <xf borderId="64" fillId="0" fontId="41" numFmtId="0" xfId="0" applyAlignment="1" applyBorder="1" applyFont="1">
      <alignment horizontal="right" readingOrder="0" vertical="bottom"/>
    </xf>
    <xf borderId="56" fillId="0" fontId="41" numFmtId="168" xfId="0" applyAlignment="1" applyBorder="1" applyFont="1" applyNumberFormat="1">
      <alignment horizontal="right" readingOrder="0" vertical="bottom"/>
    </xf>
    <xf borderId="56" fillId="0" fontId="41" numFmtId="49" xfId="0" applyAlignment="1" applyBorder="1" applyFont="1" applyNumberFormat="1">
      <alignment horizontal="right" readingOrder="0" vertical="bottom"/>
    </xf>
    <xf quotePrefix="1" borderId="56" fillId="0" fontId="41" numFmtId="0" xfId="0" applyAlignment="1" applyBorder="1" applyFont="1">
      <alignment horizontal="right" readingOrder="0" vertical="bottom"/>
    </xf>
    <xf quotePrefix="1" borderId="73" fillId="0" fontId="41" numFmtId="0" xfId="0" applyAlignment="1" applyBorder="1" applyFont="1">
      <alignment horizontal="right" readingOrder="0" vertical="bottom"/>
    </xf>
    <xf borderId="101" fillId="0" fontId="3" numFmtId="0" xfId="0" applyAlignment="1" applyBorder="1" applyFont="1">
      <alignment readingOrder="0" vertical="bottom"/>
    </xf>
    <xf borderId="85" fillId="0" fontId="3" numFmtId="0" xfId="0" applyAlignment="1" applyBorder="1" applyFont="1">
      <alignment readingOrder="0" vertical="bottom"/>
    </xf>
    <xf borderId="114" fillId="0" fontId="3" numFmtId="0" xfId="0" applyAlignment="1" applyBorder="1" applyFont="1">
      <alignment readingOrder="0" vertical="bottom"/>
    </xf>
    <xf borderId="85" fillId="0" fontId="3" numFmtId="0" xfId="0" applyAlignment="1" applyBorder="1" applyFont="1">
      <alignment vertical="bottom"/>
    </xf>
    <xf borderId="115" fillId="0" fontId="3" numFmtId="0" xfId="0" applyAlignment="1" applyBorder="1" applyFont="1">
      <alignment readingOrder="0" vertical="bottom"/>
    </xf>
    <xf borderId="93" fillId="0" fontId="41" numFmtId="0" xfId="0" applyAlignment="1" applyBorder="1" applyFont="1">
      <alignment readingOrder="0" vertical="bottom"/>
    </xf>
    <xf borderId="93" fillId="0" fontId="41" numFmtId="0" xfId="0" applyAlignment="1" applyBorder="1" applyFont="1">
      <alignment horizontal="center" readingOrder="0" vertical="bottom"/>
    </xf>
    <xf borderId="116" fillId="0" fontId="41" numFmtId="167" xfId="0" applyAlignment="1" applyBorder="1" applyFont="1" applyNumberFormat="1">
      <alignment horizontal="center" readingOrder="0" textRotation="255" vertical="top"/>
    </xf>
    <xf borderId="0" fillId="0" fontId="46" numFmtId="0" xfId="0" applyAlignment="1" applyFont="1">
      <alignment vertical="center"/>
    </xf>
    <xf borderId="0" fillId="4" fontId="43" numFmtId="0" xfId="0" applyAlignment="1" applyFont="1">
      <alignment vertical="center"/>
    </xf>
    <xf borderId="64" fillId="0" fontId="39" numFmtId="0" xfId="0" applyAlignment="1" applyBorder="1" applyFont="1">
      <alignment vertical="center"/>
    </xf>
    <xf borderId="67" fillId="6" fontId="42" numFmtId="0" xfId="0" applyAlignment="1" applyBorder="1" applyFont="1">
      <alignment vertical="center"/>
    </xf>
    <xf borderId="68" fillId="0" fontId="42" numFmtId="0" xfId="0" applyAlignment="1" applyBorder="1" applyFont="1">
      <alignment vertical="center"/>
    </xf>
    <xf borderId="68" fillId="0" fontId="45" numFmtId="0" xfId="0" applyAlignment="1" applyBorder="1" applyFont="1">
      <alignment vertical="center"/>
    </xf>
    <xf borderId="93" fillId="0" fontId="45" numFmtId="0" xfId="0" applyAlignment="1" applyBorder="1" applyFont="1">
      <alignment vertical="center"/>
    </xf>
    <xf borderId="0" fillId="4" fontId="42" numFmtId="0" xfId="0" applyAlignment="1" applyFont="1">
      <alignment vertical="center"/>
    </xf>
    <xf borderId="56" fillId="0" fontId="41" numFmtId="0" xfId="0" applyAlignment="1" applyBorder="1" applyFont="1">
      <alignment horizontal="right" vertical="center"/>
    </xf>
    <xf borderId="71" fillId="6" fontId="42" numFmtId="0" xfId="0" applyAlignment="1" applyBorder="1" applyFont="1">
      <alignment vertical="center"/>
    </xf>
    <xf borderId="5" fillId="0" fontId="3" numFmtId="0" xfId="0" applyAlignment="1" applyBorder="1" applyFont="1">
      <alignment horizontal="center" shrinkToFit="0" vertical="center" wrapText="1"/>
    </xf>
    <xf borderId="85" fillId="0" fontId="3" numFmtId="0" xfId="0" applyAlignment="1" applyBorder="1" applyFont="1">
      <alignment horizontal="center" readingOrder="0" shrinkToFit="0" vertical="center" wrapText="1"/>
    </xf>
    <xf borderId="85" fillId="0" fontId="3" numFmtId="0" xfId="0" applyAlignment="1" applyBorder="1" applyFont="1">
      <alignment horizontal="center" shrinkToFit="0" vertical="center" wrapText="1"/>
    </xf>
    <xf borderId="85" fillId="0" fontId="3" numFmtId="0" xfId="0" applyAlignment="1" applyBorder="1" applyFont="1">
      <alignment horizontal="center" shrinkToFit="0" vertical="center" wrapText="1"/>
    </xf>
    <xf borderId="100" fillId="0" fontId="3" numFmtId="0" xfId="0" applyAlignment="1" applyBorder="1" applyFont="1">
      <alignment horizontal="center" readingOrder="0" shrinkToFit="0" vertical="center" wrapText="1"/>
    </xf>
    <xf borderId="56" fillId="0" fontId="39" numFmtId="0" xfId="0" applyAlignment="1" applyBorder="1" applyFont="1">
      <alignment readingOrder="0" vertical="center"/>
    </xf>
    <xf borderId="98" fillId="6" fontId="42" numFmtId="0" xfId="0" applyAlignment="1" applyBorder="1" applyFont="1">
      <alignment vertical="center"/>
    </xf>
    <xf borderId="85" fillId="0" fontId="45" numFmtId="0" xfId="0" applyAlignment="1" applyBorder="1" applyFont="1">
      <alignment vertical="center"/>
    </xf>
    <xf borderId="85" fillId="0" fontId="45" numFmtId="0" xfId="0" applyAlignment="1" applyBorder="1" applyFont="1">
      <alignment vertical="center"/>
    </xf>
    <xf borderId="100" fillId="0" fontId="3" numFmtId="0" xfId="0" applyAlignment="1" applyBorder="1" applyFont="1">
      <alignment horizontal="center" shrinkToFit="0" vertical="center" wrapText="1"/>
    </xf>
    <xf borderId="56" fillId="0" fontId="41" numFmtId="0" xfId="0" applyAlignment="1" applyBorder="1" applyFont="1">
      <alignment horizontal="right" readingOrder="0" vertical="center"/>
    </xf>
    <xf borderId="64" fillId="0" fontId="41" numFmtId="0" xfId="0" applyAlignment="1" applyBorder="1" applyFont="1">
      <alignment horizontal="right" readingOrder="0" vertical="center"/>
    </xf>
    <xf borderId="56" fillId="0" fontId="41" numFmtId="0" xfId="0" applyAlignment="1" applyBorder="1" applyFont="1">
      <alignment horizontal="right" readingOrder="0" shrinkToFit="0" vertical="center" wrapText="1"/>
    </xf>
    <xf borderId="73" fillId="0" fontId="41" numFmtId="0" xfId="0" applyAlignment="1" applyBorder="1" applyFont="1">
      <alignment horizontal="right" readingOrder="0" vertical="center"/>
    </xf>
    <xf borderId="76" fillId="6" fontId="42" numFmtId="0" xfId="0" applyAlignment="1" applyBorder="1" applyFont="1">
      <alignment vertical="center"/>
    </xf>
    <xf borderId="77" fillId="0" fontId="42" numFmtId="0" xfId="0" applyAlignment="1" applyBorder="1" applyFont="1">
      <alignment vertical="center"/>
    </xf>
    <xf borderId="77" fillId="0" fontId="3" numFmtId="0" xfId="0" applyAlignment="1" applyBorder="1" applyFont="1">
      <alignment vertical="center"/>
    </xf>
    <xf borderId="77" fillId="0" fontId="3" numFmtId="0" xfId="0" applyAlignment="1" applyBorder="1" applyFont="1">
      <alignment vertical="center"/>
    </xf>
    <xf borderId="77" fillId="0" fontId="45" numFmtId="0" xfId="0" applyAlignment="1" applyBorder="1" applyFont="1">
      <alignment vertical="center"/>
    </xf>
    <xf borderId="77" fillId="0" fontId="45" numFmtId="0" xfId="0" applyAlignment="1" applyBorder="1" applyFont="1">
      <alignment vertical="center"/>
    </xf>
    <xf borderId="77" fillId="0" fontId="3" numFmtId="0" xfId="0" applyAlignment="1" applyBorder="1" applyFont="1">
      <alignment readingOrder="0" vertical="center"/>
    </xf>
    <xf borderId="101" fillId="0" fontId="3" numFmtId="0" xfId="0" applyAlignment="1" applyBorder="1" applyFont="1">
      <alignment readingOrder="0" vertical="center"/>
    </xf>
    <xf borderId="79" fillId="0" fontId="39" numFmtId="0" xfId="0" applyAlignment="1" applyBorder="1" applyFont="1">
      <alignment vertical="center"/>
    </xf>
    <xf borderId="81" fillId="6" fontId="42" numFmtId="0" xfId="0" applyAlignment="1" applyBorder="1" applyFont="1">
      <alignment vertical="center"/>
    </xf>
    <xf borderId="56" fillId="0" fontId="41" numFmtId="0" xfId="0" applyAlignment="1" applyBorder="1" applyFont="1">
      <alignment horizontal="right" shrinkToFit="0" vertical="center" wrapText="1"/>
    </xf>
    <xf borderId="5" fillId="0" fontId="45" numFmtId="0" xfId="0" applyAlignment="1" applyBorder="1" applyFont="1">
      <alignment vertical="center"/>
    </xf>
    <xf borderId="5" fillId="0" fontId="42" numFmtId="0" xfId="0" applyAlignment="1" applyBorder="1" applyFont="1">
      <alignment vertical="center"/>
    </xf>
    <xf borderId="83" fillId="0" fontId="45" numFmtId="0" xfId="0" applyAlignment="1" applyBorder="1" applyFont="1">
      <alignment vertical="center"/>
    </xf>
    <xf borderId="5" fillId="0" fontId="3" numFmtId="0" xfId="0" applyAlignment="1" applyBorder="1" applyFont="1">
      <alignment horizontal="center" readingOrder="0" shrinkToFit="0" vertical="center" wrapText="1"/>
    </xf>
    <xf borderId="85" fillId="0" fontId="3" numFmtId="0" xfId="0" applyAlignment="1" applyBorder="1" applyFont="1">
      <alignment readingOrder="0" vertical="center"/>
    </xf>
    <xf borderId="83" fillId="0" fontId="3" numFmtId="0" xfId="0" applyAlignment="1" applyBorder="1" applyFont="1">
      <alignment horizontal="center" shrinkToFit="0" vertical="center" wrapText="1"/>
    </xf>
    <xf borderId="56" fillId="0" fontId="39" numFmtId="0" xfId="0" applyAlignment="1" applyBorder="1" applyFont="1">
      <alignment vertical="center"/>
    </xf>
    <xf borderId="71" fillId="0" fontId="42" numFmtId="0" xfId="0" applyAlignment="1" applyBorder="1" applyFont="1">
      <alignment vertical="center"/>
    </xf>
    <xf borderId="56" fillId="0" fontId="41" numFmtId="0" xfId="0" applyAlignment="1" applyBorder="1" applyFont="1">
      <alignment horizontal="right" readingOrder="0" vertical="center"/>
    </xf>
    <xf borderId="85" fillId="0" fontId="42" numFmtId="0" xfId="0" applyAlignment="1" applyBorder="1" applyFont="1">
      <alignment vertical="center"/>
    </xf>
    <xf borderId="85" fillId="0" fontId="3" numFmtId="0" xfId="0" applyAlignment="1" applyBorder="1" applyFont="1">
      <alignment vertical="center"/>
    </xf>
    <xf borderId="84" fillId="0" fontId="42" numFmtId="0" xfId="0" applyAlignment="1" applyBorder="1" applyFont="1">
      <alignment vertical="center"/>
    </xf>
    <xf borderId="84" fillId="0" fontId="45" numFmtId="0" xfId="0" applyAlignment="1" applyBorder="1" applyFont="1">
      <alignment vertical="center"/>
    </xf>
    <xf borderId="102" fillId="0" fontId="45" numFmtId="0" xfId="0" applyAlignment="1" applyBorder="1" applyFont="1">
      <alignment vertical="center"/>
    </xf>
    <xf borderId="85" fillId="0" fontId="3" numFmtId="0" xfId="0" applyAlignment="1" applyBorder="1" applyFont="1">
      <alignment vertical="center"/>
    </xf>
    <xf borderId="100" fillId="0" fontId="3" numFmtId="0" xfId="0" applyAlignment="1" applyBorder="1" applyFont="1">
      <alignment vertical="center"/>
    </xf>
    <xf borderId="86" fillId="0" fontId="41" numFmtId="0" xfId="0" applyAlignment="1" applyBorder="1" applyFont="1">
      <alignment horizontal="right" readingOrder="0" shrinkToFit="0" vertical="center" wrapText="1"/>
    </xf>
    <xf borderId="89" fillId="6" fontId="42" numFmtId="0" xfId="0" applyAlignment="1" applyBorder="1" applyFont="1">
      <alignment vertical="center"/>
    </xf>
    <xf borderId="90" fillId="0" fontId="42" numFmtId="0" xfId="0" applyAlignment="1" applyBorder="1" applyFont="1">
      <alignment vertical="center"/>
    </xf>
    <xf borderId="90" fillId="0" fontId="3" numFmtId="0" xfId="0" applyAlignment="1" applyBorder="1" applyFont="1">
      <alignment vertical="center"/>
    </xf>
    <xf borderId="90" fillId="0" fontId="3" numFmtId="0" xfId="0" applyAlignment="1" applyBorder="1" applyFont="1">
      <alignment vertical="center"/>
    </xf>
    <xf borderId="90" fillId="0" fontId="45" numFmtId="0" xfId="0" applyAlignment="1" applyBorder="1" applyFont="1">
      <alignment vertical="center"/>
    </xf>
    <xf borderId="90" fillId="0" fontId="45" numFmtId="0" xfId="0" applyAlignment="1" applyBorder="1" applyFont="1">
      <alignment vertical="center"/>
    </xf>
    <xf borderId="90" fillId="0" fontId="3" numFmtId="0" xfId="0" applyAlignment="1" applyBorder="1" applyFont="1">
      <alignment readingOrder="0" vertical="center"/>
    </xf>
    <xf borderId="103" fillId="0" fontId="3" numFmtId="0" xfId="0" applyAlignment="1" applyBorder="1" applyFont="1">
      <alignment vertical="center"/>
    </xf>
    <xf borderId="92" fillId="4" fontId="43" numFmtId="0" xfId="0" applyAlignment="1" applyBorder="1" applyFont="1">
      <alignment vertical="center"/>
    </xf>
    <xf borderId="64" fillId="0" fontId="41" numFmtId="0" xfId="0" applyAlignment="1" applyBorder="1" applyFont="1">
      <alignment vertical="center"/>
    </xf>
    <xf borderId="68" fillId="0" fontId="41" numFmtId="0" xfId="0" applyAlignment="1" applyBorder="1" applyFont="1">
      <alignment horizontal="center" shrinkToFit="0" vertical="center" wrapText="1"/>
    </xf>
    <xf borderId="68" fillId="0" fontId="41" numFmtId="0" xfId="0" applyAlignment="1" applyBorder="1" applyFont="1">
      <alignment horizontal="center" shrinkToFit="0" vertical="center" wrapText="1"/>
    </xf>
    <xf borderId="68" fillId="0" fontId="41" numFmtId="0" xfId="0" applyAlignment="1" applyBorder="1" applyFont="1">
      <alignment horizontal="center" readingOrder="0" shrinkToFit="0" vertical="center" wrapText="1"/>
    </xf>
    <xf borderId="93" fillId="0" fontId="41" numFmtId="0" xfId="0" applyAlignment="1" applyBorder="1" applyFont="1">
      <alignment readingOrder="0" vertical="center"/>
    </xf>
    <xf borderId="68" fillId="0" fontId="41" numFmtId="0" xfId="0" applyAlignment="1" applyBorder="1" applyFont="1">
      <alignment horizontal="center" vertical="center"/>
    </xf>
    <xf borderId="93" fillId="0" fontId="41" numFmtId="0" xfId="0" applyAlignment="1" applyBorder="1" applyFont="1">
      <alignment horizontal="center" readingOrder="0" vertical="center"/>
    </xf>
    <xf borderId="5" fillId="0" fontId="41" numFmtId="167" xfId="0" applyAlignment="1" applyBorder="1" applyFont="1" applyNumberFormat="1">
      <alignment horizontal="center" readingOrder="0" textRotation="255" vertical="center"/>
    </xf>
    <xf borderId="116" fillId="0" fontId="41" numFmtId="167" xfId="0" applyAlignment="1" applyBorder="1" applyFont="1" applyNumberFormat="1">
      <alignment horizontal="center" readingOrder="0" textRotation="255" vertical="center"/>
    </xf>
    <xf borderId="94" fillId="0" fontId="41" numFmtId="0" xfId="0" applyAlignment="1" applyBorder="1" applyFont="1">
      <alignment vertical="center"/>
    </xf>
    <xf borderId="97" fillId="6" fontId="42" numFmtId="0" xfId="0" applyAlignment="1" applyBorder="1" applyFont="1">
      <alignment vertical="center"/>
    </xf>
    <xf borderId="106" fillId="0" fontId="45" numFmtId="0" xfId="0" applyAlignment="1" applyBorder="1" applyFont="1">
      <alignment vertical="center"/>
    </xf>
    <xf borderId="56" fillId="0" fontId="41" numFmtId="169" xfId="0" applyAlignment="1" applyBorder="1" applyFont="1" applyNumberFormat="1">
      <alignment horizontal="right" readingOrder="0" vertical="bottom"/>
    </xf>
    <xf borderId="69" fillId="0" fontId="45" numFmtId="0" xfId="0" applyAlignment="1" applyBorder="1" applyFont="1">
      <alignment vertical="bottom"/>
    </xf>
    <xf borderId="70" fillId="0" fontId="45" numFmtId="0" xfId="0" applyAlignment="1" applyBorder="1" applyFont="1">
      <alignment vertical="bottom"/>
    </xf>
    <xf borderId="99" fillId="0" fontId="45" numFmtId="0" xfId="0" applyAlignment="1" applyBorder="1" applyFont="1">
      <alignment vertical="bottom"/>
    </xf>
    <xf borderId="72" fillId="0" fontId="45" numFmtId="0" xfId="0" applyAlignment="1" applyBorder="1" applyFont="1">
      <alignment vertical="bottom"/>
    </xf>
    <xf borderId="82" fillId="0" fontId="45" numFmtId="0" xfId="0" applyAlignment="1" applyBorder="1" applyFont="1">
      <alignment vertical="bottom"/>
    </xf>
    <xf borderId="117" fillId="0" fontId="41" numFmtId="0" xfId="0" applyAlignment="1" applyBorder="1" applyFont="1">
      <alignment horizontal="center" readingOrder="0" shrinkToFit="0" vertical="bottom" wrapText="1"/>
    </xf>
    <xf borderId="117" fillId="0" fontId="41" numFmtId="0" xfId="0" applyAlignment="1" applyBorder="1" applyFont="1">
      <alignment horizontal="center" vertical="bottom"/>
    </xf>
    <xf borderId="91" fillId="0" fontId="45" numFmtId="0" xfId="0" applyAlignment="1" applyBorder="1" applyFont="1">
      <alignment vertical="bottom"/>
    </xf>
    <xf borderId="118" fillId="0" fontId="41" numFmtId="0" xfId="0" applyAlignment="1" applyBorder="1" applyFont="1">
      <alignment horizontal="right" readingOrder="0" vertical="bottom"/>
    </xf>
    <xf borderId="119" fillId="0" fontId="12" numFmtId="0" xfId="0" applyAlignment="1" applyBorder="1" applyFont="1">
      <alignment vertical="center"/>
    </xf>
    <xf borderId="120" fillId="0" fontId="12" numFmtId="0" xfId="0" applyAlignment="1" applyBorder="1" applyFont="1">
      <alignment vertical="center"/>
    </xf>
    <xf borderId="118" fillId="0" fontId="41" numFmtId="0" xfId="0" applyAlignment="1" applyBorder="1" applyFont="1">
      <alignment horizontal="right" readingOrder="0" shrinkToFit="0" vertical="bottom" wrapText="1"/>
    </xf>
    <xf borderId="0" fillId="0" fontId="46" numFmtId="0" xfId="0" applyAlignment="1" applyFont="1">
      <alignment vertical="center"/>
    </xf>
    <xf borderId="116" fillId="0" fontId="3" numFmtId="0" xfId="0" applyAlignment="1" applyBorder="1" applyFont="1">
      <alignment horizontal="center" shrinkToFit="0" vertical="bottom" wrapText="1"/>
    </xf>
    <xf borderId="83" fillId="0" fontId="45" numFmtId="0" xfId="0" applyAlignment="1" applyBorder="1" applyFont="1">
      <alignment vertical="bottom"/>
    </xf>
    <xf borderId="117" fillId="0" fontId="41" numFmtId="0" xfId="0" applyAlignment="1" applyBorder="1" applyFont="1">
      <alignment horizontal="center" readingOrder="0" vertical="bottom"/>
    </xf>
    <xf borderId="73" fillId="0" fontId="41" numFmtId="168" xfId="0" applyAlignment="1" applyBorder="1" applyFont="1" applyNumberFormat="1">
      <alignment horizontal="right" readingOrder="0" vertical="bottom"/>
    </xf>
    <xf borderId="118" fillId="0" fontId="41" numFmtId="164" xfId="0" applyAlignment="1" applyBorder="1" applyFont="1" applyNumberFormat="1">
      <alignment horizontal="right" readingOrder="0" vertical="bottom"/>
    </xf>
    <xf borderId="73" fillId="0" fontId="41" numFmtId="169" xfId="0" applyAlignment="1" applyBorder="1" applyFont="1" applyNumberFormat="1">
      <alignment horizontal="righ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customschemas.google.com/relationships/workbookmetadata" Target="metadata"/><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900">
                <a:solidFill>
                  <a:srgbClr val="000000"/>
                </a:solidFill>
                <a:latin typeface="+mn-lt"/>
              </a:defRPr>
            </a:pPr>
            <a:r>
              <a:rPr b="1" i="0" sz="900">
                <a:solidFill>
                  <a:srgbClr val="000000"/>
                </a:solidFill>
                <a:latin typeface="+mn-lt"/>
              </a:rPr>
              <a:t>Test Type</a:t>
            </a:r>
          </a:p>
        </c:rich>
      </c:tx>
      <c:overlay val="0"/>
    </c:title>
    <c:plotArea>
      <c:layout/>
      <c:pieChart>
        <c:varyColors val="1"/>
        <c:ser>
          <c:idx val="0"/>
          <c:order val="0"/>
          <c:dPt>
            <c:idx val="0"/>
            <c:spPr>
              <a:solidFill>
                <a:srgbClr val="9999FF"/>
              </a:solidFill>
            </c:spPr>
          </c:dPt>
          <c:dLbls>
            <c:showLegendKey val="0"/>
            <c:showVal val="1"/>
            <c:showCatName val="0"/>
            <c:showSerName val="0"/>
            <c:showPercent val="0"/>
            <c:showBubbleSize val="0"/>
            <c:showLeaderLines val="1"/>
          </c:dLbls>
          <c:cat>
            <c:strRef>
              <c:f>Statistics!$G$11:$I$11</c:f>
            </c:strRef>
          </c:cat>
          <c:val>
            <c:numRef>
              <c:f>Statistics!$G$90:$I$90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000000"/>
                </a:solidFill>
                <a:latin typeface="+mn-lt"/>
              </a:defRPr>
            </a:pPr>
            <a:r>
              <a:rPr b="1" i="0" sz="1100">
                <a:solidFill>
                  <a:srgbClr val="000000"/>
                </a:solidFill>
                <a:latin typeface="+mn-lt"/>
              </a:rPr>
              <a:t>Passed Percent</a:t>
            </a:r>
          </a:p>
        </c:rich>
      </c:tx>
      <c:overlay val="0"/>
    </c:title>
    <c:plotArea>
      <c:layout/>
      <c:pieChart>
        <c:varyColors val="1"/>
        <c:ser>
          <c:idx val="0"/>
          <c:order val="0"/>
          <c:dPt>
            <c:idx val="0"/>
            <c:spPr>
              <a:solidFill>
                <a:srgbClr val="9999FF"/>
              </a:solidFill>
            </c:spPr>
          </c:dPt>
          <c:dLbls>
            <c:showLegendKey val="0"/>
            <c:showVal val="0"/>
            <c:showCatName val="0"/>
            <c:showSerName val="0"/>
            <c:showPercent val="1"/>
            <c:showBubbleSize val="0"/>
            <c:showLeaderLines val="1"/>
          </c:dLbls>
          <c:cat>
            <c:strRef>
              <c:f>Statistics!$D$11:$F$11</c:f>
            </c:strRef>
          </c:cat>
          <c:val>
            <c:numRef>
              <c:f>Statistics!$D$90:$F$90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762125"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97</xdr:row>
      <xdr:rowOff>0</xdr:rowOff>
    </xdr:from>
    <xdr:ext cx="3714750" cy="2438400"/>
    <xdr:graphicFrame>
      <xdr:nvGraphicFramePr>
        <xdr:cNvPr descr="Chart 0" id="113662906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104775</xdr:colOff>
      <xdr:row>97</xdr:row>
      <xdr:rowOff>19050</xdr:rowOff>
    </xdr:from>
    <xdr:ext cx="4248150" cy="2409825"/>
    <xdr:graphicFrame>
      <xdr:nvGraphicFramePr>
        <xdr:cNvPr descr="Chart 1" id="806501428"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9.38"/>
    <col customWidth="1" min="2" max="6" width="9.0"/>
    <col customWidth="1" min="7" max="24" width="8.0"/>
  </cols>
  <sheetData>
    <row r="1" ht="21.75" customHeight="1">
      <c r="A1" s="1" t="s">
        <v>0</v>
      </c>
      <c r="B1" s="2"/>
      <c r="C1" s="2"/>
      <c r="D1" s="2"/>
      <c r="E1" s="2"/>
      <c r="F1" s="2"/>
      <c r="G1" s="2"/>
      <c r="H1" s="2"/>
      <c r="I1" s="2"/>
      <c r="J1" s="2"/>
      <c r="K1" s="2"/>
      <c r="L1" s="2"/>
      <c r="M1" s="2"/>
      <c r="N1" s="2"/>
      <c r="O1" s="2"/>
      <c r="P1" s="2"/>
      <c r="Q1" s="2"/>
      <c r="R1" s="2"/>
      <c r="S1" s="2"/>
      <c r="T1" s="2"/>
      <c r="U1" s="2"/>
      <c r="V1" s="2"/>
      <c r="W1" s="2"/>
      <c r="X1" s="2"/>
      <c r="Y1" s="2"/>
      <c r="Z1" s="2"/>
    </row>
    <row r="2" ht="21.75" customHeight="1">
      <c r="A2" s="1"/>
      <c r="B2" s="2"/>
      <c r="C2" s="2"/>
      <c r="D2" s="2"/>
      <c r="E2" s="2"/>
      <c r="F2" s="2"/>
      <c r="G2" s="2"/>
      <c r="H2" s="2"/>
      <c r="I2" s="2"/>
      <c r="J2" s="2"/>
      <c r="K2" s="2"/>
      <c r="L2" s="2"/>
      <c r="M2" s="2"/>
      <c r="N2" s="2"/>
      <c r="O2" s="2"/>
      <c r="P2" s="2"/>
      <c r="Q2" s="2"/>
      <c r="R2" s="2"/>
      <c r="S2" s="2"/>
      <c r="T2" s="2"/>
      <c r="U2" s="2"/>
      <c r="V2" s="2"/>
      <c r="W2" s="2"/>
      <c r="X2" s="2"/>
      <c r="Y2" s="2"/>
      <c r="Z2" s="2"/>
    </row>
    <row r="3" ht="17.25" customHeight="1">
      <c r="A3" s="3" t="s">
        <v>1</v>
      </c>
      <c r="B3" s="4"/>
      <c r="C3" s="4"/>
      <c r="D3" s="4"/>
      <c r="E3" s="4"/>
      <c r="F3" s="4"/>
      <c r="G3" s="4"/>
      <c r="H3" s="4"/>
      <c r="I3" s="4"/>
      <c r="J3" s="4"/>
      <c r="K3" s="4"/>
      <c r="L3" s="4"/>
      <c r="M3" s="4"/>
      <c r="N3" s="4"/>
      <c r="O3" s="4"/>
      <c r="P3" s="4"/>
      <c r="Q3" s="4"/>
      <c r="R3" s="4"/>
      <c r="S3" s="4"/>
      <c r="T3" s="4"/>
      <c r="U3" s="4"/>
      <c r="V3" s="4"/>
      <c r="W3" s="4"/>
      <c r="X3" s="4"/>
      <c r="Y3" s="4"/>
      <c r="Z3" s="4"/>
    </row>
    <row r="4" ht="15.0" customHeight="1">
      <c r="A4" s="5" t="s">
        <v>2</v>
      </c>
      <c r="B4" s="6"/>
      <c r="C4" s="6"/>
      <c r="D4" s="6"/>
      <c r="E4" s="6"/>
      <c r="F4" s="6"/>
      <c r="G4" s="6"/>
      <c r="H4" s="6"/>
      <c r="I4" s="6"/>
      <c r="J4" s="6"/>
      <c r="K4" s="6"/>
      <c r="L4" s="6"/>
      <c r="M4" s="6"/>
      <c r="N4" s="6"/>
      <c r="O4" s="6"/>
      <c r="P4" s="6"/>
      <c r="Q4" s="6"/>
      <c r="R4" s="6"/>
      <c r="S4" s="6"/>
      <c r="T4" s="6"/>
      <c r="U4" s="6"/>
      <c r="V4" s="6"/>
      <c r="W4" s="6"/>
      <c r="X4" s="6"/>
      <c r="Y4" s="6"/>
      <c r="Z4" s="6"/>
    </row>
    <row r="5" ht="15.0" customHeight="1">
      <c r="A5" s="5" t="s">
        <v>3</v>
      </c>
      <c r="B5" s="6"/>
      <c r="C5" s="6"/>
      <c r="D5" s="6"/>
      <c r="E5" s="6"/>
      <c r="F5" s="6"/>
      <c r="G5" s="6"/>
      <c r="H5" s="6"/>
      <c r="I5" s="6"/>
      <c r="J5" s="6"/>
      <c r="K5" s="6"/>
      <c r="L5" s="6"/>
      <c r="M5" s="6"/>
      <c r="N5" s="6"/>
      <c r="O5" s="6"/>
      <c r="P5" s="6"/>
      <c r="Q5" s="6"/>
      <c r="R5" s="6"/>
      <c r="S5" s="6"/>
      <c r="T5" s="6"/>
      <c r="U5" s="6"/>
      <c r="V5" s="6"/>
      <c r="W5" s="6"/>
      <c r="X5" s="6"/>
      <c r="Y5" s="6"/>
      <c r="Z5" s="6"/>
    </row>
    <row r="6" ht="38.25" customHeight="1">
      <c r="A6" s="7" t="s">
        <v>4</v>
      </c>
      <c r="B6" s="6"/>
      <c r="C6" s="6"/>
      <c r="D6" s="6"/>
      <c r="E6" s="6"/>
      <c r="F6" s="6"/>
      <c r="G6" s="6"/>
      <c r="H6" s="6"/>
      <c r="I6" s="6"/>
      <c r="J6" s="6"/>
      <c r="K6" s="6"/>
      <c r="L6" s="6"/>
      <c r="M6" s="6"/>
      <c r="N6" s="6"/>
      <c r="O6" s="6"/>
      <c r="P6" s="6"/>
      <c r="Q6" s="6"/>
      <c r="R6" s="6"/>
      <c r="S6" s="6"/>
      <c r="T6" s="6"/>
      <c r="U6" s="6"/>
      <c r="V6" s="6"/>
      <c r="W6" s="6"/>
      <c r="X6" s="6"/>
      <c r="Y6" s="6"/>
      <c r="Z6" s="6"/>
    </row>
    <row r="7" ht="29.25" customHeight="1">
      <c r="A7" s="7" t="s">
        <v>5</v>
      </c>
      <c r="B7" s="6"/>
      <c r="C7" s="6"/>
      <c r="D7" s="6"/>
      <c r="E7" s="6"/>
      <c r="F7" s="6"/>
      <c r="G7" s="6"/>
      <c r="H7" s="6"/>
      <c r="I7" s="6"/>
      <c r="J7" s="6"/>
      <c r="K7" s="6"/>
      <c r="L7" s="6"/>
      <c r="M7" s="6"/>
      <c r="N7" s="6"/>
      <c r="O7" s="6"/>
      <c r="P7" s="6"/>
      <c r="Q7" s="6"/>
      <c r="R7" s="6"/>
      <c r="S7" s="6"/>
      <c r="T7" s="6"/>
      <c r="U7" s="6"/>
      <c r="V7" s="6"/>
      <c r="W7" s="6"/>
      <c r="X7" s="6"/>
      <c r="Y7" s="6"/>
      <c r="Z7" s="6"/>
    </row>
    <row r="8" ht="30.0" customHeight="1">
      <c r="A8" s="7" t="s">
        <v>6</v>
      </c>
      <c r="B8" s="6"/>
      <c r="C8" s="6"/>
      <c r="D8" s="6"/>
      <c r="E8" s="6"/>
      <c r="F8" s="6"/>
      <c r="G8" s="6"/>
      <c r="H8" s="6"/>
      <c r="I8" s="6"/>
      <c r="J8" s="6"/>
      <c r="K8" s="6"/>
      <c r="L8" s="6"/>
      <c r="M8" s="6"/>
      <c r="N8" s="6"/>
      <c r="O8" s="6"/>
      <c r="P8" s="6"/>
      <c r="Q8" s="6"/>
      <c r="R8" s="6"/>
      <c r="S8" s="6"/>
      <c r="T8" s="6"/>
      <c r="U8" s="6"/>
      <c r="V8" s="6"/>
      <c r="W8" s="6"/>
      <c r="X8" s="6"/>
      <c r="Y8" s="6"/>
      <c r="Z8" s="6"/>
    </row>
    <row r="9" ht="16.5" customHeight="1">
      <c r="A9" s="8" t="s">
        <v>7</v>
      </c>
      <c r="B9" s="9"/>
      <c r="C9" s="9"/>
      <c r="D9" s="9"/>
      <c r="E9" s="9"/>
      <c r="F9" s="9"/>
      <c r="G9" s="9"/>
      <c r="H9" s="9"/>
      <c r="I9" s="9"/>
      <c r="J9" s="9"/>
      <c r="K9" s="9"/>
      <c r="L9" s="9"/>
      <c r="M9" s="9"/>
      <c r="N9" s="9"/>
      <c r="O9" s="9"/>
      <c r="P9" s="9"/>
      <c r="Q9" s="9"/>
      <c r="R9" s="9"/>
      <c r="S9" s="9"/>
      <c r="T9" s="9"/>
      <c r="U9" s="9"/>
      <c r="V9" s="9"/>
      <c r="W9" s="9"/>
      <c r="X9" s="9"/>
      <c r="Y9" s="9"/>
      <c r="Z9" s="9"/>
    </row>
    <row r="10" ht="16.5" customHeight="1">
      <c r="A10" s="5"/>
      <c r="B10" s="6"/>
      <c r="C10" s="6"/>
      <c r="D10" s="6"/>
      <c r="E10" s="6"/>
      <c r="F10" s="6"/>
      <c r="G10" s="6"/>
      <c r="H10" s="6"/>
      <c r="I10" s="6"/>
      <c r="J10" s="6"/>
      <c r="K10" s="6"/>
      <c r="L10" s="6"/>
      <c r="M10" s="6"/>
      <c r="N10" s="6"/>
      <c r="O10" s="6"/>
      <c r="P10" s="6"/>
      <c r="Q10" s="6"/>
      <c r="R10" s="6"/>
      <c r="S10" s="6"/>
      <c r="T10" s="6"/>
      <c r="U10" s="6"/>
      <c r="V10" s="6"/>
      <c r="W10" s="6"/>
      <c r="X10" s="6"/>
      <c r="Y10" s="6"/>
      <c r="Z10" s="6"/>
    </row>
    <row r="11" ht="17.25" customHeight="1">
      <c r="A11" s="3" t="s">
        <v>8</v>
      </c>
      <c r="B11" s="4"/>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10" t="s">
        <v>9</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8.25" customHeight="1">
      <c r="A13" s="5" t="s">
        <v>10</v>
      </c>
      <c r="B13" s="6"/>
      <c r="C13" s="6"/>
      <c r="D13" s="6"/>
      <c r="E13" s="6"/>
      <c r="F13" s="6"/>
      <c r="G13" s="6"/>
      <c r="H13" s="6"/>
      <c r="I13" s="6"/>
      <c r="J13" s="6"/>
      <c r="K13" s="6"/>
      <c r="L13" s="6"/>
      <c r="M13" s="6"/>
      <c r="N13" s="6"/>
      <c r="O13" s="6"/>
      <c r="P13" s="6"/>
      <c r="Q13" s="6"/>
      <c r="R13" s="6"/>
      <c r="S13" s="6"/>
      <c r="T13" s="6"/>
      <c r="U13" s="6"/>
      <c r="V13" s="6"/>
      <c r="W13" s="6"/>
      <c r="X13" s="6"/>
      <c r="Y13" s="6"/>
      <c r="Z13" s="6"/>
    </row>
    <row r="14" ht="13.5" customHeight="1">
      <c r="A14" s="5" t="s">
        <v>11</v>
      </c>
      <c r="B14" s="6"/>
      <c r="C14" s="6"/>
      <c r="D14" s="6"/>
      <c r="E14" s="6"/>
      <c r="F14" s="6"/>
      <c r="G14" s="6"/>
      <c r="H14" s="6"/>
      <c r="I14" s="6"/>
      <c r="J14" s="6"/>
      <c r="K14" s="6"/>
      <c r="L14" s="6"/>
      <c r="M14" s="6"/>
      <c r="N14" s="6"/>
      <c r="O14" s="6"/>
      <c r="P14" s="6"/>
      <c r="Q14" s="6"/>
      <c r="R14" s="6"/>
      <c r="S14" s="6"/>
      <c r="T14" s="6"/>
      <c r="U14" s="6"/>
      <c r="V14" s="6"/>
      <c r="W14" s="6"/>
      <c r="X14" s="6"/>
      <c r="Y14" s="6"/>
      <c r="Z14" s="6"/>
    </row>
    <row r="15" ht="13.5" customHeight="1">
      <c r="A15" s="7" t="s">
        <v>12</v>
      </c>
      <c r="B15" s="6"/>
      <c r="C15" s="6"/>
      <c r="D15" s="6"/>
      <c r="E15" s="6"/>
      <c r="F15" s="6"/>
      <c r="G15" s="6"/>
      <c r="H15" s="6"/>
      <c r="I15" s="6"/>
      <c r="J15" s="6"/>
      <c r="K15" s="6"/>
      <c r="L15" s="6"/>
      <c r="M15" s="6"/>
      <c r="N15" s="6"/>
      <c r="O15" s="6"/>
      <c r="P15" s="6"/>
      <c r="Q15" s="6"/>
      <c r="R15" s="6"/>
      <c r="S15" s="6"/>
      <c r="T15" s="6"/>
      <c r="U15" s="6"/>
      <c r="V15" s="6"/>
      <c r="W15" s="6"/>
      <c r="X15" s="6"/>
      <c r="Y15" s="6"/>
      <c r="Z15" s="6"/>
    </row>
    <row r="16" ht="13.5" customHeight="1">
      <c r="A16" s="5"/>
      <c r="B16" s="6"/>
      <c r="C16" s="6"/>
      <c r="D16" s="6"/>
      <c r="E16" s="6"/>
      <c r="F16" s="6"/>
      <c r="G16" s="6"/>
      <c r="H16" s="6"/>
      <c r="I16" s="6"/>
      <c r="J16" s="6"/>
      <c r="K16" s="6"/>
      <c r="L16" s="6"/>
      <c r="M16" s="6"/>
      <c r="N16" s="6"/>
      <c r="O16" s="6"/>
      <c r="P16" s="6"/>
      <c r="Q16" s="6"/>
      <c r="R16" s="6"/>
      <c r="S16" s="6"/>
      <c r="T16" s="6"/>
      <c r="U16" s="6"/>
      <c r="V16" s="6"/>
      <c r="W16" s="6"/>
      <c r="X16" s="6"/>
      <c r="Y16" s="6"/>
      <c r="Z16" s="6"/>
    </row>
    <row r="17" ht="15.0" customHeight="1">
      <c r="A17" s="10" t="s">
        <v>13</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3.5" customHeight="1">
      <c r="A18" s="5" t="s">
        <v>14</v>
      </c>
      <c r="B18" s="5"/>
      <c r="C18" s="6"/>
      <c r="D18" s="6"/>
      <c r="E18" s="6"/>
      <c r="F18" s="6"/>
      <c r="G18" s="6"/>
      <c r="H18" s="6"/>
      <c r="I18" s="6"/>
      <c r="J18" s="6"/>
      <c r="K18" s="6"/>
      <c r="L18" s="6"/>
      <c r="M18" s="6"/>
      <c r="N18" s="6"/>
      <c r="O18" s="6"/>
      <c r="P18" s="6"/>
      <c r="Q18" s="6"/>
      <c r="R18" s="6"/>
      <c r="S18" s="6"/>
      <c r="T18" s="6"/>
      <c r="U18" s="6"/>
      <c r="V18" s="6"/>
      <c r="W18" s="6"/>
      <c r="X18" s="6"/>
      <c r="Y18" s="6"/>
      <c r="Z18" s="6"/>
    </row>
    <row r="19" ht="13.5" customHeight="1">
      <c r="A19" s="10" t="s">
        <v>15</v>
      </c>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5" t="s">
        <v>16</v>
      </c>
      <c r="B20" s="5"/>
      <c r="C20" s="6"/>
      <c r="D20" s="6"/>
      <c r="E20" s="6"/>
      <c r="F20" s="6"/>
      <c r="G20" s="6"/>
      <c r="H20" s="6"/>
      <c r="I20" s="6"/>
      <c r="J20" s="6"/>
      <c r="K20" s="6"/>
      <c r="L20" s="6"/>
      <c r="M20" s="6"/>
      <c r="N20" s="6"/>
      <c r="O20" s="6"/>
      <c r="P20" s="6"/>
      <c r="Q20" s="6"/>
      <c r="R20" s="6"/>
      <c r="S20" s="6"/>
      <c r="T20" s="6"/>
      <c r="U20" s="6"/>
      <c r="V20" s="6"/>
      <c r="W20" s="6"/>
      <c r="X20" s="6"/>
      <c r="Y20" s="6"/>
      <c r="Z20" s="6"/>
    </row>
    <row r="21" ht="25.5" customHeight="1">
      <c r="A21" s="7" t="s">
        <v>17</v>
      </c>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5" t="s">
        <v>18</v>
      </c>
      <c r="B22" s="5"/>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5" t="s">
        <v>19</v>
      </c>
      <c r="B23" s="5"/>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5" t="s">
        <v>20</v>
      </c>
      <c r="B24" s="5"/>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5" t="s">
        <v>21</v>
      </c>
      <c r="B25" s="5"/>
      <c r="C25" s="5" t="s">
        <v>22</v>
      </c>
      <c r="D25" s="5" t="s">
        <v>22</v>
      </c>
      <c r="E25" s="6"/>
      <c r="F25" s="6"/>
      <c r="G25" s="6"/>
      <c r="H25" s="6"/>
      <c r="I25" s="6"/>
      <c r="J25" s="6"/>
      <c r="K25" s="6"/>
      <c r="L25" s="6"/>
      <c r="M25" s="6"/>
      <c r="N25" s="6"/>
      <c r="O25" s="6"/>
      <c r="P25" s="6"/>
      <c r="Q25" s="6"/>
      <c r="R25" s="6"/>
      <c r="S25" s="6"/>
      <c r="T25" s="6"/>
      <c r="U25" s="6"/>
      <c r="V25" s="6"/>
      <c r="W25" s="6"/>
      <c r="X25" s="6"/>
      <c r="Y25" s="6"/>
      <c r="Z25" s="6"/>
    </row>
    <row r="26" ht="13.5" customHeight="1">
      <c r="A26" s="5" t="s">
        <v>23</v>
      </c>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5" t="s">
        <v>24</v>
      </c>
      <c r="B27" s="5"/>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5" t="s">
        <v>25</v>
      </c>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5" t="s">
        <v>26</v>
      </c>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5" t="s">
        <v>27</v>
      </c>
      <c r="B30" s="5"/>
      <c r="C30" s="5" t="s">
        <v>22</v>
      </c>
      <c r="D30" s="6"/>
      <c r="E30" s="6"/>
      <c r="F30" s="6"/>
      <c r="G30" s="6"/>
      <c r="H30" s="6"/>
      <c r="I30" s="6"/>
      <c r="J30" s="6"/>
      <c r="K30" s="6"/>
      <c r="L30" s="6"/>
      <c r="M30" s="6"/>
      <c r="N30" s="6"/>
      <c r="O30" s="6"/>
      <c r="P30" s="6"/>
      <c r="Q30" s="6"/>
      <c r="R30" s="6"/>
      <c r="S30" s="6"/>
      <c r="T30" s="6"/>
      <c r="U30" s="6"/>
      <c r="V30" s="6"/>
      <c r="W30" s="6"/>
      <c r="X30" s="6"/>
      <c r="Y30" s="6"/>
      <c r="Z30" s="6"/>
    </row>
    <row r="31" ht="13.5" customHeight="1">
      <c r="A31" s="10" t="s">
        <v>28</v>
      </c>
      <c r="B31" s="6"/>
      <c r="C31" s="6"/>
      <c r="D31" s="6"/>
      <c r="E31" s="6"/>
      <c r="F31" s="6"/>
      <c r="G31" s="6"/>
      <c r="H31" s="6"/>
      <c r="I31" s="6"/>
      <c r="J31" s="6"/>
      <c r="K31" s="6"/>
      <c r="L31" s="6"/>
      <c r="M31" s="6"/>
      <c r="N31" s="6"/>
      <c r="O31" s="6"/>
      <c r="P31" s="6"/>
      <c r="Q31" s="6"/>
      <c r="R31" s="6"/>
      <c r="S31" s="6"/>
      <c r="T31" s="6"/>
      <c r="U31" s="6"/>
      <c r="V31" s="6"/>
      <c r="W31" s="6"/>
      <c r="X31" s="6"/>
      <c r="Y31" s="6"/>
      <c r="Z31" s="6"/>
    </row>
    <row r="32" ht="30.0" customHeight="1">
      <c r="A32" s="7" t="s">
        <v>29</v>
      </c>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5" t="s">
        <v>30</v>
      </c>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5" t="s">
        <v>31</v>
      </c>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5" t="s">
        <v>32</v>
      </c>
      <c r="B35" s="5"/>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5" t="s">
        <v>33</v>
      </c>
      <c r="B36" s="5"/>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10" t="s">
        <v>34</v>
      </c>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5" t="s">
        <v>35</v>
      </c>
      <c r="B38" s="6"/>
      <c r="C38" s="6"/>
      <c r="D38" s="6"/>
      <c r="E38" s="6"/>
      <c r="F38" s="6"/>
      <c r="G38" s="6"/>
      <c r="H38" s="6"/>
      <c r="I38" s="6"/>
      <c r="J38" s="6"/>
      <c r="K38" s="6"/>
      <c r="L38" s="6"/>
      <c r="M38" s="6"/>
      <c r="N38" s="6"/>
      <c r="O38" s="6"/>
      <c r="P38" s="6"/>
      <c r="Q38" s="6"/>
      <c r="R38" s="6"/>
      <c r="S38" s="6"/>
      <c r="T38" s="6"/>
      <c r="U38" s="6"/>
      <c r="V38" s="6"/>
      <c r="W38" s="6"/>
      <c r="X38" s="6"/>
      <c r="Y38" s="6"/>
      <c r="Z38" s="6"/>
    </row>
    <row r="39" ht="38.25" customHeight="1">
      <c r="A39" s="7" t="s">
        <v>36</v>
      </c>
      <c r="B39" s="5"/>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7"/>
      <c r="B40" s="5"/>
      <c r="C40" s="6"/>
      <c r="D40" s="6"/>
      <c r="E40" s="6"/>
      <c r="F40" s="6"/>
      <c r="G40" s="6"/>
      <c r="H40" s="6"/>
      <c r="I40" s="6"/>
      <c r="J40" s="6"/>
      <c r="K40" s="6"/>
      <c r="L40" s="6"/>
      <c r="M40" s="6"/>
      <c r="N40" s="6"/>
      <c r="O40" s="6"/>
      <c r="P40" s="6"/>
      <c r="Q40" s="6"/>
      <c r="R40" s="6"/>
      <c r="S40" s="6"/>
      <c r="T40" s="6"/>
      <c r="U40" s="6"/>
      <c r="V40" s="6"/>
      <c r="W40" s="6"/>
      <c r="X40" s="6"/>
      <c r="Y40" s="6"/>
      <c r="Z40" s="6"/>
    </row>
    <row r="41" ht="15.0" customHeight="1">
      <c r="A41" s="10" t="s">
        <v>37</v>
      </c>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5" t="s">
        <v>38</v>
      </c>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5" t="s">
        <v>39</v>
      </c>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5" t="s">
        <v>40</v>
      </c>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5" t="s">
        <v>41</v>
      </c>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5" t="s">
        <v>42</v>
      </c>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5" t="s">
        <v>43</v>
      </c>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5"/>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3.13"/>
    <col customWidth="1" min="2" max="2" width="10.0"/>
    <col customWidth="1" min="3" max="3" width="31.38"/>
    <col customWidth="1" min="4" max="4" width="8.0"/>
    <col customWidth="1" min="5" max="5" width="38.0"/>
    <col customWidth="1" min="6" max="6" width="48.13"/>
    <col customWidth="1" min="7" max="26" width="8.0"/>
  </cols>
  <sheetData>
    <row r="1" ht="12.75" customHeight="1">
      <c r="A1" s="12"/>
      <c r="B1" s="13"/>
      <c r="C1" s="13"/>
      <c r="D1" s="13"/>
      <c r="E1" s="13"/>
      <c r="F1" s="13"/>
      <c r="G1" s="13"/>
      <c r="H1" s="13"/>
      <c r="I1" s="13"/>
      <c r="J1" s="13"/>
      <c r="K1" s="13"/>
      <c r="L1" s="13"/>
      <c r="M1" s="13"/>
      <c r="N1" s="13"/>
      <c r="O1" s="13"/>
      <c r="P1" s="13"/>
      <c r="Q1" s="13"/>
      <c r="R1" s="13"/>
      <c r="S1" s="13"/>
      <c r="T1" s="13"/>
      <c r="U1" s="13"/>
      <c r="V1" s="13"/>
      <c r="W1" s="13"/>
      <c r="X1" s="13"/>
      <c r="Y1" s="13"/>
      <c r="Z1" s="13"/>
    </row>
    <row r="2" ht="75.75" customHeight="1">
      <c r="A2" s="14"/>
      <c r="B2" s="15" t="s">
        <v>44</v>
      </c>
      <c r="C2" s="16"/>
      <c r="D2" s="16"/>
      <c r="E2" s="16"/>
      <c r="F2" s="17"/>
      <c r="G2" s="18"/>
      <c r="H2" s="18"/>
      <c r="I2" s="18"/>
      <c r="J2" s="18"/>
      <c r="K2" s="18"/>
      <c r="L2" s="18"/>
      <c r="M2" s="18"/>
      <c r="N2" s="18"/>
      <c r="O2" s="18"/>
      <c r="P2" s="18"/>
      <c r="Q2" s="18"/>
      <c r="R2" s="18"/>
      <c r="S2" s="18"/>
      <c r="T2" s="18"/>
      <c r="U2" s="18"/>
      <c r="V2" s="18"/>
      <c r="W2" s="18"/>
      <c r="X2" s="18"/>
      <c r="Y2" s="18"/>
      <c r="Z2" s="18"/>
    </row>
    <row r="3" ht="12.75" customHeight="1">
      <c r="A3" s="19"/>
      <c r="B3" s="20"/>
      <c r="C3" s="13"/>
      <c r="D3" s="13"/>
      <c r="E3" s="21"/>
      <c r="F3" s="13"/>
      <c r="G3" s="13"/>
      <c r="H3" s="13"/>
      <c r="I3" s="13"/>
      <c r="J3" s="13"/>
      <c r="K3" s="13"/>
      <c r="L3" s="13"/>
      <c r="M3" s="13"/>
      <c r="N3" s="13"/>
      <c r="O3" s="13"/>
      <c r="P3" s="13"/>
      <c r="Q3" s="13"/>
      <c r="R3" s="13"/>
      <c r="S3" s="13"/>
      <c r="T3" s="13"/>
      <c r="U3" s="13"/>
      <c r="V3" s="13"/>
      <c r="W3" s="13"/>
      <c r="X3" s="13"/>
      <c r="Y3" s="13"/>
      <c r="Z3" s="13"/>
    </row>
    <row r="4" ht="14.25" customHeight="1">
      <c r="A4" s="22" t="s">
        <v>45</v>
      </c>
      <c r="B4" s="23" t="s">
        <v>46</v>
      </c>
      <c r="C4" s="16"/>
      <c r="D4" s="17"/>
      <c r="E4" s="22" t="s">
        <v>47</v>
      </c>
      <c r="F4" s="24" t="s">
        <v>48</v>
      </c>
      <c r="G4" s="13"/>
      <c r="H4" s="13"/>
      <c r="I4" s="13"/>
      <c r="J4" s="13"/>
      <c r="K4" s="13"/>
      <c r="L4" s="13"/>
      <c r="M4" s="13"/>
      <c r="N4" s="13"/>
      <c r="O4" s="13"/>
      <c r="P4" s="13"/>
      <c r="Q4" s="13"/>
      <c r="R4" s="13"/>
      <c r="S4" s="13"/>
      <c r="T4" s="13"/>
      <c r="U4" s="13"/>
      <c r="V4" s="13"/>
      <c r="W4" s="13"/>
      <c r="X4" s="13"/>
      <c r="Y4" s="13"/>
      <c r="Z4" s="13"/>
    </row>
    <row r="5" ht="14.25" customHeight="1">
      <c r="A5" s="22" t="s">
        <v>49</v>
      </c>
      <c r="B5" s="23" t="s">
        <v>50</v>
      </c>
      <c r="C5" s="16"/>
      <c r="D5" s="17"/>
      <c r="E5" s="22" t="s">
        <v>51</v>
      </c>
      <c r="F5" s="25">
        <v>45940.0</v>
      </c>
      <c r="G5" s="13"/>
      <c r="H5" s="13"/>
      <c r="I5" s="13"/>
      <c r="J5" s="13"/>
      <c r="K5" s="13"/>
      <c r="L5" s="13"/>
      <c r="M5" s="13"/>
      <c r="N5" s="13"/>
      <c r="O5" s="13"/>
      <c r="P5" s="13"/>
      <c r="Q5" s="13"/>
      <c r="R5" s="13"/>
      <c r="S5" s="13"/>
      <c r="T5" s="13"/>
      <c r="U5" s="13"/>
      <c r="V5" s="13"/>
      <c r="W5" s="13"/>
      <c r="X5" s="13"/>
      <c r="Y5" s="13"/>
      <c r="Z5" s="13"/>
    </row>
    <row r="6" ht="15.75" customHeight="1">
      <c r="A6" s="26" t="s">
        <v>52</v>
      </c>
      <c r="B6" s="27" t="str">
        <f>B5&amp;"_"&amp;"Report5.1"&amp;"_"&amp;"v1.0"</f>
        <v>QHome_Report5.1_v1.0</v>
      </c>
      <c r="C6" s="16"/>
      <c r="D6" s="17"/>
      <c r="E6" s="22" t="s">
        <v>53</v>
      </c>
      <c r="F6" s="28">
        <v>1.0</v>
      </c>
      <c r="G6" s="13"/>
      <c r="H6" s="13"/>
      <c r="I6" s="13"/>
      <c r="J6" s="13"/>
      <c r="K6" s="13"/>
      <c r="L6" s="13"/>
      <c r="M6" s="13"/>
      <c r="N6" s="13"/>
      <c r="O6" s="13"/>
      <c r="P6" s="13"/>
      <c r="Q6" s="13"/>
      <c r="R6" s="13"/>
      <c r="S6" s="13"/>
      <c r="T6" s="13"/>
      <c r="U6" s="13"/>
      <c r="V6" s="13"/>
      <c r="W6" s="13"/>
      <c r="X6" s="13"/>
      <c r="Y6" s="13"/>
      <c r="Z6" s="13"/>
    </row>
    <row r="7" ht="12.75" customHeight="1">
      <c r="A7" s="29"/>
      <c r="B7" s="20"/>
      <c r="C7" s="13"/>
      <c r="D7" s="13"/>
      <c r="E7" s="30"/>
      <c r="F7" s="20"/>
      <c r="G7" s="13"/>
      <c r="H7" s="13"/>
      <c r="I7" s="13"/>
      <c r="J7" s="13"/>
      <c r="K7" s="13"/>
      <c r="L7" s="13"/>
      <c r="M7" s="13"/>
      <c r="N7" s="13"/>
      <c r="O7" s="13"/>
      <c r="P7" s="13"/>
      <c r="Q7" s="13"/>
      <c r="R7" s="13"/>
      <c r="S7" s="13"/>
      <c r="T7" s="13"/>
      <c r="U7" s="13"/>
      <c r="V7" s="13"/>
      <c r="W7" s="13"/>
      <c r="X7" s="13"/>
      <c r="Y7" s="13"/>
      <c r="Z7" s="13"/>
    </row>
    <row r="8" ht="12.75" customHeight="1">
      <c r="A8" s="13"/>
      <c r="B8" s="13"/>
      <c r="C8" s="13"/>
      <c r="D8" s="13"/>
      <c r="E8" s="13"/>
      <c r="F8" s="13"/>
      <c r="G8" s="13"/>
      <c r="H8" s="13"/>
      <c r="I8" s="13"/>
      <c r="J8" s="13"/>
      <c r="K8" s="13"/>
      <c r="L8" s="13"/>
      <c r="M8" s="13"/>
      <c r="N8" s="13"/>
      <c r="O8" s="13"/>
      <c r="P8" s="13"/>
      <c r="Q8" s="13"/>
      <c r="R8" s="13"/>
      <c r="S8" s="13"/>
      <c r="T8" s="13"/>
      <c r="U8" s="13"/>
      <c r="V8" s="13"/>
      <c r="W8" s="13"/>
      <c r="X8" s="13"/>
      <c r="Y8" s="13"/>
      <c r="Z8" s="13"/>
    </row>
    <row r="9" ht="12.75" customHeight="1">
      <c r="A9" s="31" t="s">
        <v>54</v>
      </c>
      <c r="B9" s="32"/>
      <c r="C9" s="32"/>
      <c r="D9" s="32"/>
      <c r="E9" s="32"/>
      <c r="F9" s="32"/>
      <c r="G9" s="13"/>
      <c r="H9" s="13"/>
      <c r="I9" s="13"/>
      <c r="J9" s="13"/>
      <c r="K9" s="13"/>
      <c r="L9" s="13"/>
      <c r="M9" s="13"/>
      <c r="N9" s="13"/>
      <c r="O9" s="13"/>
      <c r="P9" s="13"/>
      <c r="Q9" s="13"/>
      <c r="R9" s="13"/>
      <c r="S9" s="13"/>
      <c r="T9" s="13"/>
      <c r="U9" s="13"/>
      <c r="V9" s="13"/>
      <c r="W9" s="13"/>
      <c r="X9" s="13"/>
      <c r="Y9" s="13"/>
      <c r="Z9" s="13"/>
    </row>
    <row r="10" ht="12.75" customHeight="1">
      <c r="A10" s="33" t="s">
        <v>55</v>
      </c>
      <c r="B10" s="34" t="s">
        <v>53</v>
      </c>
      <c r="C10" s="34" t="s">
        <v>56</v>
      </c>
      <c r="D10" s="34" t="s">
        <v>57</v>
      </c>
      <c r="E10" s="35" t="s">
        <v>58</v>
      </c>
      <c r="F10" s="36"/>
      <c r="G10" s="37"/>
      <c r="H10" s="37"/>
      <c r="I10" s="37"/>
      <c r="J10" s="37"/>
      <c r="K10" s="37"/>
      <c r="L10" s="37"/>
      <c r="M10" s="37"/>
      <c r="N10" s="37"/>
      <c r="O10" s="37"/>
      <c r="P10" s="37"/>
      <c r="Q10" s="37"/>
      <c r="R10" s="37"/>
      <c r="S10" s="37"/>
      <c r="T10" s="37"/>
      <c r="U10" s="37"/>
      <c r="V10" s="37"/>
      <c r="W10" s="37"/>
      <c r="X10" s="37"/>
      <c r="Y10" s="37"/>
      <c r="Z10" s="37"/>
    </row>
    <row r="11">
      <c r="A11" s="38">
        <v>45940.0</v>
      </c>
      <c r="B11" s="39" t="s">
        <v>59</v>
      </c>
      <c r="C11" s="40"/>
      <c r="D11" s="41" t="s">
        <v>60</v>
      </c>
      <c r="E11" s="42" t="s">
        <v>61</v>
      </c>
      <c r="F11" s="43"/>
      <c r="G11" s="44"/>
      <c r="H11" s="44"/>
      <c r="I11" s="44"/>
      <c r="J11" s="44"/>
      <c r="K11" s="44"/>
      <c r="L11" s="44"/>
      <c r="M11" s="44"/>
      <c r="N11" s="44"/>
      <c r="O11" s="44"/>
      <c r="P11" s="44"/>
      <c r="Q11" s="44"/>
      <c r="R11" s="44"/>
      <c r="S11" s="44"/>
      <c r="T11" s="44"/>
      <c r="U11" s="44"/>
      <c r="V11" s="44"/>
      <c r="W11" s="44"/>
      <c r="X11" s="44"/>
      <c r="Y11" s="44"/>
      <c r="Z11" s="44"/>
    </row>
    <row r="12">
      <c r="A12" s="38">
        <v>45957.0</v>
      </c>
      <c r="B12" s="39" t="s">
        <v>59</v>
      </c>
      <c r="C12" s="45"/>
      <c r="D12" s="41" t="s">
        <v>60</v>
      </c>
      <c r="E12" s="46" t="s">
        <v>62</v>
      </c>
      <c r="F12" s="43"/>
      <c r="G12" s="44"/>
      <c r="H12" s="44"/>
      <c r="I12" s="44"/>
      <c r="J12" s="44"/>
      <c r="K12" s="44"/>
      <c r="L12" s="44"/>
      <c r="M12" s="44"/>
      <c r="N12" s="44"/>
      <c r="O12" s="44"/>
      <c r="P12" s="44"/>
      <c r="Q12" s="44"/>
      <c r="R12" s="44"/>
      <c r="S12" s="44"/>
      <c r="T12" s="44"/>
      <c r="U12" s="44"/>
      <c r="V12" s="44"/>
      <c r="W12" s="44"/>
      <c r="X12" s="44"/>
      <c r="Y12" s="44"/>
      <c r="Z12" s="44"/>
    </row>
    <row r="13" ht="15.75" customHeight="1">
      <c r="A13" s="47">
        <v>45959.0</v>
      </c>
      <c r="B13" s="39" t="s">
        <v>59</v>
      </c>
      <c r="C13" s="48"/>
      <c r="D13" s="41" t="s">
        <v>60</v>
      </c>
      <c r="E13" s="46" t="s">
        <v>63</v>
      </c>
      <c r="F13" s="43"/>
      <c r="G13" s="44"/>
      <c r="H13" s="44"/>
      <c r="I13" s="44"/>
      <c r="J13" s="44"/>
      <c r="K13" s="44"/>
      <c r="L13" s="44"/>
      <c r="M13" s="44"/>
      <c r="N13" s="44"/>
      <c r="O13" s="44"/>
      <c r="P13" s="44"/>
      <c r="Q13" s="44"/>
      <c r="R13" s="44"/>
      <c r="S13" s="44"/>
      <c r="T13" s="44"/>
      <c r="U13" s="44"/>
      <c r="V13" s="44"/>
      <c r="W13" s="44"/>
      <c r="X13" s="44"/>
      <c r="Y13" s="44"/>
      <c r="Z13" s="44"/>
    </row>
    <row r="14" ht="15.75" customHeight="1">
      <c r="A14" s="47">
        <v>45962.0</v>
      </c>
      <c r="B14" s="39" t="s">
        <v>59</v>
      </c>
      <c r="C14" s="45"/>
      <c r="D14" s="41" t="s">
        <v>60</v>
      </c>
      <c r="E14" s="46" t="s">
        <v>64</v>
      </c>
      <c r="F14" s="43"/>
      <c r="G14" s="44"/>
      <c r="H14" s="44"/>
      <c r="I14" s="44"/>
      <c r="J14" s="44"/>
      <c r="K14" s="44"/>
      <c r="L14" s="44"/>
      <c r="M14" s="44"/>
      <c r="N14" s="44"/>
      <c r="O14" s="44"/>
      <c r="P14" s="44"/>
      <c r="Q14" s="44"/>
      <c r="R14" s="44"/>
      <c r="S14" s="44"/>
      <c r="T14" s="44"/>
      <c r="U14" s="44"/>
      <c r="V14" s="44"/>
      <c r="W14" s="44"/>
      <c r="X14" s="44"/>
      <c r="Y14" s="44"/>
      <c r="Z14" s="44"/>
    </row>
    <row r="15" ht="15.75" customHeight="1">
      <c r="A15" s="47">
        <v>45963.0</v>
      </c>
      <c r="B15" s="39" t="s">
        <v>59</v>
      </c>
      <c r="C15" s="45"/>
      <c r="D15" s="41" t="s">
        <v>60</v>
      </c>
      <c r="E15" s="46" t="s">
        <v>65</v>
      </c>
      <c r="F15" s="43"/>
      <c r="G15" s="44"/>
      <c r="H15" s="44"/>
      <c r="I15" s="44"/>
      <c r="J15" s="44"/>
      <c r="K15" s="44"/>
      <c r="L15" s="44"/>
      <c r="M15" s="44"/>
      <c r="N15" s="44"/>
      <c r="O15" s="44"/>
      <c r="P15" s="44"/>
      <c r="Q15" s="44"/>
      <c r="R15" s="44"/>
      <c r="S15" s="44"/>
      <c r="T15" s="44"/>
      <c r="U15" s="44"/>
      <c r="V15" s="44"/>
      <c r="W15" s="44"/>
      <c r="X15" s="44"/>
      <c r="Y15" s="44"/>
      <c r="Z15" s="44"/>
    </row>
    <row r="16" ht="15.75" customHeight="1">
      <c r="A16" s="47">
        <v>45964.0</v>
      </c>
      <c r="B16" s="39" t="s">
        <v>59</v>
      </c>
      <c r="C16" s="45"/>
      <c r="D16" s="41" t="s">
        <v>60</v>
      </c>
      <c r="E16" s="46" t="s">
        <v>66</v>
      </c>
      <c r="F16" s="43"/>
      <c r="G16" s="44"/>
      <c r="H16" s="44"/>
      <c r="I16" s="44"/>
      <c r="J16" s="44"/>
      <c r="K16" s="44"/>
      <c r="L16" s="44"/>
      <c r="M16" s="44"/>
      <c r="N16" s="44"/>
      <c r="O16" s="44"/>
      <c r="P16" s="44"/>
      <c r="Q16" s="44"/>
      <c r="R16" s="44"/>
      <c r="S16" s="44"/>
      <c r="T16" s="44"/>
      <c r="U16" s="44"/>
      <c r="V16" s="44"/>
      <c r="W16" s="44"/>
      <c r="X16" s="44"/>
      <c r="Y16" s="44"/>
      <c r="Z16" s="44"/>
    </row>
    <row r="17" ht="15.75" customHeight="1">
      <c r="A17" s="47">
        <v>45967.0</v>
      </c>
      <c r="B17" s="39" t="s">
        <v>59</v>
      </c>
      <c r="C17" s="49"/>
      <c r="D17" s="41" t="s">
        <v>60</v>
      </c>
      <c r="E17" s="46" t="s">
        <v>67</v>
      </c>
      <c r="F17" s="43"/>
      <c r="G17" s="44"/>
      <c r="H17" s="44"/>
      <c r="I17" s="44"/>
      <c r="J17" s="44"/>
      <c r="K17" s="44"/>
      <c r="L17" s="44"/>
      <c r="M17" s="44"/>
      <c r="N17" s="44"/>
      <c r="O17" s="44"/>
      <c r="P17" s="44"/>
      <c r="Q17" s="44"/>
      <c r="R17" s="44"/>
      <c r="S17" s="44"/>
      <c r="T17" s="44"/>
      <c r="U17" s="44"/>
      <c r="V17" s="44"/>
      <c r="W17" s="44"/>
      <c r="X17" s="44"/>
      <c r="Y17" s="44"/>
      <c r="Z17" s="44"/>
    </row>
    <row r="18" ht="15.75" customHeight="1">
      <c r="A18" s="47">
        <v>45969.0</v>
      </c>
      <c r="B18" s="39" t="s">
        <v>59</v>
      </c>
      <c r="C18" s="49"/>
      <c r="D18" s="41" t="s">
        <v>60</v>
      </c>
      <c r="E18" s="46" t="s">
        <v>68</v>
      </c>
      <c r="F18" s="43"/>
      <c r="G18" s="44"/>
      <c r="H18" s="44"/>
      <c r="I18" s="44"/>
      <c r="J18" s="44"/>
      <c r="K18" s="44"/>
      <c r="L18" s="44"/>
      <c r="M18" s="44"/>
      <c r="N18" s="44"/>
      <c r="O18" s="44"/>
      <c r="P18" s="44"/>
      <c r="Q18" s="44"/>
      <c r="R18" s="44"/>
      <c r="S18" s="44"/>
      <c r="T18" s="44"/>
      <c r="U18" s="44"/>
      <c r="V18" s="44"/>
      <c r="W18" s="44"/>
      <c r="X18" s="44"/>
      <c r="Y18" s="44"/>
      <c r="Z18" s="44"/>
    </row>
    <row r="19" ht="15.75" customHeight="1">
      <c r="A19" s="47">
        <v>45972.0</v>
      </c>
      <c r="B19" s="39" t="s">
        <v>59</v>
      </c>
      <c r="C19" s="49"/>
      <c r="D19" s="41" t="s">
        <v>60</v>
      </c>
      <c r="E19" s="50" t="s">
        <v>69</v>
      </c>
      <c r="F19" s="51"/>
      <c r="G19" s="44"/>
      <c r="H19" s="44"/>
      <c r="I19" s="44"/>
      <c r="J19" s="44"/>
      <c r="K19" s="44"/>
      <c r="L19" s="44"/>
      <c r="M19" s="44"/>
      <c r="N19" s="44"/>
      <c r="O19" s="44"/>
      <c r="P19" s="44"/>
      <c r="Q19" s="44"/>
      <c r="R19" s="44"/>
      <c r="S19" s="44"/>
      <c r="T19" s="44"/>
      <c r="U19" s="44"/>
      <c r="V19" s="44"/>
      <c r="W19" s="44"/>
      <c r="X19" s="44"/>
      <c r="Y19" s="44"/>
      <c r="Z19" s="44"/>
    </row>
    <row r="20" ht="15.75" customHeight="1">
      <c r="A20" s="47">
        <v>45975.0</v>
      </c>
      <c r="B20" s="39" t="s">
        <v>59</v>
      </c>
      <c r="C20" s="49"/>
      <c r="D20" s="41" t="s">
        <v>60</v>
      </c>
      <c r="E20" s="50" t="s">
        <v>70</v>
      </c>
      <c r="F20" s="51"/>
      <c r="G20" s="44"/>
      <c r="H20" s="44"/>
      <c r="I20" s="44"/>
      <c r="J20" s="44"/>
      <c r="K20" s="44"/>
      <c r="L20" s="44"/>
      <c r="M20" s="44"/>
      <c r="N20" s="44"/>
      <c r="O20" s="44"/>
      <c r="P20" s="44"/>
      <c r="Q20" s="44"/>
      <c r="R20" s="44"/>
      <c r="S20" s="44"/>
      <c r="T20" s="44"/>
      <c r="U20" s="44"/>
      <c r="V20" s="44"/>
      <c r="W20" s="44"/>
      <c r="X20" s="44"/>
      <c r="Y20" s="44"/>
      <c r="Z20" s="44"/>
    </row>
    <row r="21" ht="15.75" customHeight="1">
      <c r="A21" s="47">
        <v>45976.0</v>
      </c>
      <c r="B21" s="39" t="s">
        <v>59</v>
      </c>
      <c r="C21" s="49"/>
      <c r="D21" s="41" t="s">
        <v>60</v>
      </c>
      <c r="E21" s="50" t="s">
        <v>71</v>
      </c>
      <c r="F21" s="51"/>
      <c r="G21" s="44"/>
      <c r="H21" s="44"/>
      <c r="I21" s="44"/>
      <c r="J21" s="44"/>
      <c r="K21" s="44"/>
      <c r="L21" s="44"/>
      <c r="M21" s="44"/>
      <c r="N21" s="44"/>
      <c r="O21" s="44"/>
      <c r="P21" s="44"/>
      <c r="Q21" s="44"/>
      <c r="R21" s="44"/>
      <c r="S21" s="44"/>
      <c r="T21" s="44"/>
      <c r="U21" s="44"/>
      <c r="V21" s="44"/>
      <c r="W21" s="44"/>
      <c r="X21" s="44"/>
      <c r="Y21" s="44"/>
      <c r="Z21" s="44"/>
    </row>
    <row r="22" ht="15.75" customHeight="1">
      <c r="A22" s="47">
        <v>45977.0</v>
      </c>
      <c r="B22" s="39" t="s">
        <v>59</v>
      </c>
      <c r="C22" s="49"/>
      <c r="D22" s="41" t="s">
        <v>60</v>
      </c>
      <c r="E22" s="50" t="s">
        <v>72</v>
      </c>
      <c r="F22" s="51"/>
      <c r="G22" s="44"/>
      <c r="H22" s="44"/>
      <c r="I22" s="44"/>
      <c r="J22" s="44"/>
      <c r="K22" s="44"/>
      <c r="L22" s="44"/>
      <c r="M22" s="44"/>
      <c r="N22" s="44"/>
      <c r="O22" s="44"/>
      <c r="P22" s="44"/>
      <c r="Q22" s="44"/>
      <c r="R22" s="44"/>
      <c r="S22" s="44"/>
      <c r="T22" s="44"/>
      <c r="U22" s="44"/>
      <c r="V22" s="44"/>
      <c r="W22" s="44"/>
      <c r="X22" s="44"/>
      <c r="Y22" s="44"/>
      <c r="Z22" s="44"/>
    </row>
    <row r="23" ht="15.75" customHeight="1">
      <c r="A23" s="47">
        <v>45978.0</v>
      </c>
      <c r="B23" s="39" t="s">
        <v>59</v>
      </c>
      <c r="C23" s="49"/>
      <c r="D23" s="41" t="s">
        <v>60</v>
      </c>
      <c r="E23" s="50" t="s">
        <v>73</v>
      </c>
      <c r="F23" s="51"/>
      <c r="G23" s="44"/>
      <c r="H23" s="44"/>
      <c r="I23" s="44"/>
      <c r="J23" s="44"/>
      <c r="K23" s="44"/>
      <c r="L23" s="44"/>
      <c r="M23" s="44"/>
      <c r="N23" s="44"/>
      <c r="O23" s="44"/>
      <c r="P23" s="44"/>
      <c r="Q23" s="44"/>
      <c r="R23" s="44"/>
      <c r="S23" s="44"/>
      <c r="T23" s="44"/>
      <c r="U23" s="44"/>
      <c r="V23" s="44"/>
      <c r="W23" s="44"/>
      <c r="X23" s="44"/>
      <c r="Y23" s="44"/>
      <c r="Z23" s="44"/>
    </row>
    <row r="24" ht="15.75" customHeight="1">
      <c r="A24" s="47">
        <v>45979.0</v>
      </c>
      <c r="B24" s="39" t="s">
        <v>59</v>
      </c>
      <c r="C24" s="49"/>
      <c r="D24" s="41" t="s">
        <v>60</v>
      </c>
      <c r="E24" s="50" t="s">
        <v>74</v>
      </c>
      <c r="F24" s="51"/>
      <c r="G24" s="44"/>
      <c r="H24" s="44"/>
      <c r="I24" s="44"/>
      <c r="J24" s="44"/>
      <c r="K24" s="44"/>
      <c r="L24" s="44"/>
      <c r="M24" s="44"/>
      <c r="N24" s="44"/>
      <c r="O24" s="44"/>
      <c r="P24" s="44"/>
      <c r="Q24" s="44"/>
      <c r="R24" s="44"/>
      <c r="S24" s="44"/>
      <c r="T24" s="44"/>
      <c r="U24" s="44"/>
      <c r="V24" s="44"/>
      <c r="W24" s="44"/>
      <c r="X24" s="44"/>
      <c r="Y24" s="44"/>
      <c r="Z24" s="44"/>
    </row>
    <row r="25" ht="15.75" customHeight="1">
      <c r="A25" s="47">
        <v>45980.0</v>
      </c>
      <c r="B25" s="39" t="s">
        <v>59</v>
      </c>
      <c r="C25" s="49"/>
      <c r="D25" s="41" t="s">
        <v>60</v>
      </c>
      <c r="E25" s="50" t="s">
        <v>75</v>
      </c>
      <c r="F25" s="51"/>
      <c r="G25" s="44"/>
      <c r="H25" s="44"/>
      <c r="I25" s="44"/>
      <c r="J25" s="44"/>
      <c r="K25" s="44"/>
      <c r="L25" s="44"/>
      <c r="M25" s="44"/>
      <c r="N25" s="44"/>
      <c r="O25" s="44"/>
      <c r="P25" s="44"/>
      <c r="Q25" s="44"/>
      <c r="R25" s="44"/>
      <c r="S25" s="44"/>
      <c r="T25" s="44"/>
      <c r="U25" s="44"/>
      <c r="V25" s="44"/>
      <c r="W25" s="44"/>
      <c r="X25" s="44"/>
      <c r="Y25" s="44"/>
      <c r="Z25" s="44"/>
    </row>
    <row r="26" ht="15.75" customHeight="1">
      <c r="A26" s="47">
        <v>45981.0</v>
      </c>
      <c r="B26" s="39" t="s">
        <v>59</v>
      </c>
      <c r="C26" s="49"/>
      <c r="D26" s="41" t="s">
        <v>60</v>
      </c>
      <c r="E26" s="50" t="s">
        <v>76</v>
      </c>
      <c r="F26" s="51"/>
      <c r="G26" s="44"/>
      <c r="H26" s="44"/>
      <c r="I26" s="44"/>
      <c r="J26" s="44"/>
      <c r="K26" s="44"/>
      <c r="L26" s="44"/>
      <c r="M26" s="44"/>
      <c r="N26" s="44"/>
      <c r="O26" s="44"/>
      <c r="P26" s="44"/>
      <c r="Q26" s="44"/>
      <c r="R26" s="44"/>
      <c r="S26" s="44"/>
      <c r="T26" s="44"/>
      <c r="U26" s="44"/>
      <c r="V26" s="44"/>
      <c r="W26" s="44"/>
      <c r="X26" s="44"/>
      <c r="Y26" s="44"/>
      <c r="Z26" s="44"/>
    </row>
    <row r="27" ht="15.75" customHeight="1">
      <c r="A27" s="47">
        <v>45982.0</v>
      </c>
      <c r="B27" s="39" t="s">
        <v>59</v>
      </c>
      <c r="C27" s="49"/>
      <c r="D27" s="41" t="s">
        <v>60</v>
      </c>
      <c r="E27" s="50" t="s">
        <v>77</v>
      </c>
      <c r="F27" s="51"/>
      <c r="G27" s="44"/>
      <c r="H27" s="44"/>
      <c r="I27" s="44"/>
      <c r="J27" s="44"/>
      <c r="K27" s="44"/>
      <c r="L27" s="44"/>
      <c r="M27" s="44"/>
      <c r="N27" s="44"/>
      <c r="O27" s="44"/>
      <c r="P27" s="44"/>
      <c r="Q27" s="44"/>
      <c r="R27" s="44"/>
      <c r="S27" s="44"/>
      <c r="T27" s="44"/>
      <c r="U27" s="44"/>
      <c r="V27" s="44"/>
      <c r="W27" s="44"/>
      <c r="X27" s="44"/>
      <c r="Y27" s="44"/>
      <c r="Z27" s="44"/>
    </row>
    <row r="28" ht="15.75" customHeight="1">
      <c r="A28" s="47">
        <v>45983.0</v>
      </c>
      <c r="B28" s="39" t="s">
        <v>59</v>
      </c>
      <c r="C28" s="49"/>
      <c r="D28" s="41" t="s">
        <v>60</v>
      </c>
      <c r="E28" s="50" t="s">
        <v>78</v>
      </c>
      <c r="F28" s="51"/>
      <c r="G28" s="44"/>
      <c r="H28" s="44"/>
      <c r="I28" s="44"/>
      <c r="J28" s="44"/>
      <c r="K28" s="44"/>
      <c r="L28" s="44"/>
      <c r="M28" s="44"/>
      <c r="N28" s="44"/>
      <c r="O28" s="44"/>
      <c r="P28" s="44"/>
      <c r="Q28" s="44"/>
      <c r="R28" s="44"/>
      <c r="S28" s="44"/>
      <c r="T28" s="44"/>
      <c r="U28" s="44"/>
      <c r="V28" s="44"/>
      <c r="W28" s="44"/>
      <c r="X28" s="44"/>
      <c r="Y28" s="44"/>
      <c r="Z28" s="44"/>
    </row>
    <row r="29" ht="15.75" customHeight="1">
      <c r="A29" s="47">
        <v>45984.0</v>
      </c>
      <c r="B29" s="39" t="s">
        <v>59</v>
      </c>
      <c r="C29" s="49"/>
      <c r="D29" s="41" t="s">
        <v>60</v>
      </c>
      <c r="E29" s="50" t="s">
        <v>79</v>
      </c>
      <c r="F29" s="51"/>
      <c r="G29" s="44"/>
      <c r="H29" s="44"/>
      <c r="I29" s="44"/>
      <c r="J29" s="44"/>
      <c r="K29" s="44"/>
      <c r="L29" s="44"/>
      <c r="M29" s="44"/>
      <c r="N29" s="44"/>
      <c r="O29" s="44"/>
      <c r="P29" s="44"/>
      <c r="Q29" s="44"/>
      <c r="R29" s="44"/>
      <c r="S29" s="44"/>
      <c r="T29" s="44"/>
      <c r="U29" s="44"/>
      <c r="V29" s="44"/>
      <c r="W29" s="44"/>
      <c r="X29" s="44"/>
      <c r="Y29" s="44"/>
      <c r="Z29" s="44"/>
    </row>
    <row r="30" ht="15.75" customHeight="1">
      <c r="A30" s="47">
        <v>45985.0</v>
      </c>
      <c r="B30" s="39" t="s">
        <v>59</v>
      </c>
      <c r="C30" s="49"/>
      <c r="D30" s="41" t="s">
        <v>60</v>
      </c>
      <c r="E30" s="50" t="s">
        <v>80</v>
      </c>
      <c r="F30" s="51"/>
      <c r="G30" s="44"/>
      <c r="H30" s="44"/>
      <c r="I30" s="44"/>
      <c r="J30" s="44"/>
      <c r="K30" s="44"/>
      <c r="L30" s="44"/>
      <c r="M30" s="44"/>
      <c r="N30" s="44"/>
      <c r="O30" s="44"/>
      <c r="P30" s="44"/>
      <c r="Q30" s="44"/>
      <c r="R30" s="44"/>
      <c r="S30" s="44"/>
      <c r="T30" s="44"/>
      <c r="U30" s="44"/>
      <c r="V30" s="44"/>
      <c r="W30" s="44"/>
      <c r="X30" s="44"/>
      <c r="Y30" s="44"/>
      <c r="Z30" s="44"/>
    </row>
    <row r="31" ht="15.75" customHeight="1">
      <c r="A31" s="52">
        <v>45986.0</v>
      </c>
      <c r="B31" s="53" t="s">
        <v>59</v>
      </c>
      <c r="C31" s="54"/>
      <c r="D31" s="55" t="s">
        <v>60</v>
      </c>
      <c r="E31" s="56" t="s">
        <v>81</v>
      </c>
      <c r="F31" s="57"/>
      <c r="G31" s="44"/>
      <c r="H31" s="44"/>
      <c r="I31" s="44"/>
      <c r="J31" s="44"/>
      <c r="K31" s="44"/>
      <c r="L31" s="44"/>
      <c r="M31" s="44"/>
      <c r="N31" s="44"/>
      <c r="O31" s="44"/>
      <c r="P31" s="44"/>
      <c r="Q31" s="44"/>
      <c r="R31" s="44"/>
      <c r="S31" s="44"/>
      <c r="T31" s="44"/>
      <c r="U31" s="44"/>
      <c r="V31" s="44"/>
      <c r="W31" s="44"/>
      <c r="X31" s="44"/>
      <c r="Y31" s="44"/>
      <c r="Z31" s="44"/>
    </row>
    <row r="32" ht="12.75" customHeight="1">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2"/>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2"/>
      <c r="B34" s="13"/>
      <c r="C34" s="13"/>
      <c r="D34" s="13"/>
      <c r="E34" s="58" t="s">
        <v>22</v>
      </c>
      <c r="F34" s="13"/>
      <c r="G34" s="13"/>
      <c r="H34" s="13"/>
      <c r="I34" s="13"/>
      <c r="J34" s="13"/>
      <c r="K34" s="13"/>
      <c r="L34" s="13"/>
      <c r="M34" s="13"/>
      <c r="N34" s="13"/>
      <c r="O34" s="13"/>
      <c r="P34" s="13"/>
      <c r="Q34" s="13"/>
      <c r="R34" s="13"/>
      <c r="S34" s="13"/>
      <c r="T34" s="13"/>
      <c r="U34" s="13"/>
      <c r="V34" s="13"/>
      <c r="W34" s="13"/>
      <c r="X34" s="13"/>
      <c r="Y34" s="13"/>
      <c r="Z34" s="13"/>
    </row>
    <row r="35" ht="12.75" customHeight="1">
      <c r="A35" s="12"/>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2"/>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12"/>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2"/>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2"/>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1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1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1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1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1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1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1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2"/>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2"/>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2"/>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2"/>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2"/>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2"/>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1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1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6">
    <mergeCell ref="B2:F2"/>
    <mergeCell ref="B4:D4"/>
    <mergeCell ref="B5:D5"/>
    <mergeCell ref="B6:D6"/>
    <mergeCell ref="E10:F10"/>
    <mergeCell ref="E11:F11"/>
    <mergeCell ref="E12:F12"/>
    <mergeCell ref="E13:F13"/>
    <mergeCell ref="E14:F14"/>
    <mergeCell ref="E15:F15"/>
    <mergeCell ref="E16:F16"/>
    <mergeCell ref="E17:F17"/>
    <mergeCell ref="E18:F18"/>
    <mergeCell ref="E19:F19"/>
    <mergeCell ref="E27:F27"/>
    <mergeCell ref="E28:F28"/>
    <mergeCell ref="E29:F29"/>
    <mergeCell ref="E30:F30"/>
    <mergeCell ref="E31:F31"/>
    <mergeCell ref="E20:F20"/>
    <mergeCell ref="E21:F21"/>
    <mergeCell ref="E22:F22"/>
    <mergeCell ref="E23:F23"/>
    <mergeCell ref="E24:F24"/>
    <mergeCell ref="E25:F25"/>
    <mergeCell ref="E26:F26"/>
  </mergeCells>
  <printOptions/>
  <pageMargins bottom="0.75" footer="0.0" header="0.0" left="0.7" right="0.7" top="0.75"/>
  <pageSetup orientation="landscape"/>
  <headerFooter>
    <oddFooter>&amp;L 02ae-BM/PM/HDCV/FSOFT v2/1&amp;CInternal use&amp;R&amp;P/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13"/>
    <col customWidth="1" min="2" max="2" width="28.75"/>
    <col customWidth="1" min="3" max="4" width="50.13"/>
    <col customWidth="1" min="5" max="24" width="8.0"/>
  </cols>
  <sheetData>
    <row r="1" ht="12.75" customHeight="1">
      <c r="A1" s="59"/>
      <c r="B1" s="60"/>
      <c r="C1" s="60"/>
      <c r="D1" s="61"/>
      <c r="E1" s="21"/>
      <c r="F1" s="21"/>
      <c r="G1" s="21"/>
      <c r="H1" s="21"/>
      <c r="I1" s="21"/>
      <c r="J1" s="21"/>
      <c r="K1" s="21"/>
      <c r="L1" s="21"/>
      <c r="M1" s="21"/>
      <c r="N1" s="21"/>
      <c r="O1" s="21"/>
      <c r="P1" s="21"/>
      <c r="Q1" s="21"/>
      <c r="R1" s="21"/>
      <c r="S1" s="21"/>
      <c r="T1" s="21"/>
      <c r="U1" s="21"/>
      <c r="V1" s="21"/>
      <c r="W1" s="21"/>
      <c r="X1" s="21"/>
    </row>
    <row r="2" ht="24.0" customHeight="1">
      <c r="A2" s="62" t="s">
        <v>82</v>
      </c>
      <c r="B2" s="63"/>
      <c r="C2" s="63"/>
      <c r="D2" s="64"/>
      <c r="E2" s="21"/>
      <c r="F2" s="21"/>
      <c r="G2" s="21"/>
      <c r="H2" s="21"/>
      <c r="I2" s="21"/>
      <c r="J2" s="21"/>
      <c r="K2" s="21"/>
      <c r="L2" s="21"/>
      <c r="M2" s="21"/>
      <c r="N2" s="21"/>
      <c r="O2" s="21"/>
      <c r="P2" s="21"/>
      <c r="Q2" s="21"/>
      <c r="R2" s="21"/>
      <c r="S2" s="21"/>
      <c r="T2" s="21"/>
      <c r="U2" s="21"/>
      <c r="V2" s="21"/>
      <c r="W2" s="21"/>
      <c r="X2" s="21"/>
    </row>
    <row r="3" ht="13.5" customHeight="1">
      <c r="A3" s="59"/>
      <c r="B3" s="60"/>
      <c r="C3" s="60"/>
      <c r="D3" s="65"/>
      <c r="E3" s="21"/>
      <c r="F3" s="21"/>
      <c r="G3" s="21"/>
      <c r="H3" s="21"/>
      <c r="I3" s="21"/>
      <c r="J3" s="21"/>
      <c r="K3" s="21"/>
      <c r="L3" s="21"/>
      <c r="M3" s="21"/>
      <c r="N3" s="21"/>
      <c r="O3" s="21"/>
      <c r="P3" s="21"/>
      <c r="Q3" s="21"/>
      <c r="R3" s="21"/>
      <c r="S3" s="21"/>
      <c r="T3" s="21"/>
      <c r="U3" s="21"/>
      <c r="V3" s="21"/>
      <c r="W3" s="21"/>
      <c r="X3" s="21"/>
    </row>
    <row r="4" ht="14.25" customHeight="1">
      <c r="A4" s="66" t="s">
        <v>45</v>
      </c>
      <c r="B4" s="16"/>
      <c r="C4" s="67" t="str">
        <f>Cover!B4</f>
        <v>QHome Apartment Management System</v>
      </c>
      <c r="D4" s="17"/>
      <c r="E4" s="21"/>
      <c r="F4" s="21"/>
      <c r="G4" s="21"/>
      <c r="H4" s="21"/>
      <c r="I4" s="21"/>
      <c r="J4" s="21"/>
      <c r="K4" s="21"/>
      <c r="L4" s="21"/>
      <c r="M4" s="21"/>
      <c r="N4" s="21"/>
      <c r="O4" s="21"/>
      <c r="P4" s="21"/>
      <c r="Q4" s="21"/>
      <c r="R4" s="21"/>
      <c r="S4" s="21"/>
      <c r="T4" s="21"/>
      <c r="U4" s="21"/>
      <c r="V4" s="21"/>
      <c r="W4" s="21"/>
      <c r="X4" s="21"/>
    </row>
    <row r="5" ht="14.25" customHeight="1">
      <c r="A5" s="66" t="s">
        <v>49</v>
      </c>
      <c r="B5" s="16"/>
      <c r="C5" s="67" t="str">
        <f>Cover!B5</f>
        <v>QHome</v>
      </c>
      <c r="D5" s="17"/>
      <c r="E5" s="21"/>
      <c r="F5" s="21"/>
      <c r="G5" s="21"/>
      <c r="H5" s="21"/>
      <c r="I5" s="21"/>
      <c r="J5" s="21"/>
      <c r="K5" s="21"/>
      <c r="L5" s="21"/>
      <c r="M5" s="21"/>
      <c r="N5" s="21"/>
      <c r="O5" s="21"/>
      <c r="P5" s="21"/>
      <c r="Q5" s="21"/>
      <c r="R5" s="21"/>
      <c r="S5" s="21"/>
      <c r="T5" s="21"/>
      <c r="U5" s="21"/>
      <c r="V5" s="21"/>
      <c r="W5" s="21"/>
      <c r="X5" s="21"/>
    </row>
    <row r="6">
      <c r="A6" s="68" t="s">
        <v>83</v>
      </c>
      <c r="B6" s="17"/>
      <c r="C6" s="69" t="s">
        <v>84</v>
      </c>
      <c r="D6" s="17"/>
      <c r="E6" s="70"/>
      <c r="F6" s="70"/>
      <c r="G6" s="70"/>
      <c r="H6" s="70"/>
      <c r="I6" s="70"/>
      <c r="J6" s="70"/>
      <c r="K6" s="70"/>
      <c r="L6" s="70"/>
      <c r="M6" s="70"/>
      <c r="N6" s="70"/>
      <c r="O6" s="70"/>
      <c r="P6" s="70"/>
      <c r="Q6" s="70"/>
      <c r="R6" s="70"/>
      <c r="S6" s="70"/>
      <c r="T6" s="70"/>
      <c r="U6" s="70"/>
      <c r="V6" s="70"/>
      <c r="W6" s="70"/>
      <c r="X6" s="70"/>
    </row>
    <row r="7" ht="12.75" customHeight="1">
      <c r="A7" s="71"/>
      <c r="B7" s="60"/>
      <c r="C7" s="70"/>
      <c r="D7" s="21"/>
      <c r="E7" s="21"/>
      <c r="F7" s="21"/>
      <c r="G7" s="21"/>
      <c r="H7" s="21"/>
      <c r="I7" s="21"/>
      <c r="J7" s="21"/>
      <c r="K7" s="21"/>
      <c r="L7" s="21"/>
      <c r="M7" s="21"/>
      <c r="N7" s="21"/>
      <c r="O7" s="21"/>
      <c r="P7" s="21"/>
      <c r="Q7" s="21"/>
      <c r="R7" s="21"/>
      <c r="S7" s="21"/>
      <c r="T7" s="21"/>
      <c r="U7" s="21"/>
      <c r="V7" s="21"/>
      <c r="W7" s="21"/>
      <c r="X7" s="21"/>
    </row>
    <row r="8">
      <c r="A8" s="72" t="s">
        <v>85</v>
      </c>
      <c r="B8" s="73" t="s">
        <v>86</v>
      </c>
      <c r="C8" s="73" t="s">
        <v>87</v>
      </c>
      <c r="D8" s="74" t="s">
        <v>88</v>
      </c>
      <c r="E8" s="75"/>
      <c r="F8" s="76"/>
      <c r="G8" s="76"/>
      <c r="H8" s="76"/>
      <c r="I8" s="76"/>
      <c r="J8" s="76"/>
      <c r="K8" s="76"/>
      <c r="L8" s="76"/>
      <c r="M8" s="76"/>
      <c r="N8" s="76"/>
      <c r="O8" s="76"/>
      <c r="P8" s="76"/>
      <c r="Q8" s="76"/>
      <c r="R8" s="76"/>
      <c r="S8" s="76"/>
      <c r="T8" s="76"/>
      <c r="U8" s="76"/>
      <c r="V8" s="76"/>
      <c r="W8" s="76"/>
      <c r="X8" s="76"/>
    </row>
    <row r="9" ht="12.75" customHeight="1">
      <c r="A9" s="77">
        <f t="shared" ref="A9:A86" si="1">ROW() -8</f>
        <v>1</v>
      </c>
      <c r="B9" s="78" t="s">
        <v>89</v>
      </c>
      <c r="C9" s="45" t="s">
        <v>90</v>
      </c>
      <c r="D9" s="79" t="s">
        <v>90</v>
      </c>
      <c r="E9" s="80"/>
      <c r="F9" s="21"/>
      <c r="G9" s="21"/>
      <c r="H9" s="21"/>
      <c r="I9" s="21"/>
      <c r="J9" s="21"/>
      <c r="K9" s="21"/>
      <c r="L9" s="21"/>
      <c r="M9" s="21"/>
      <c r="N9" s="21"/>
      <c r="O9" s="21"/>
      <c r="P9" s="21"/>
      <c r="Q9" s="21"/>
      <c r="R9" s="21"/>
      <c r="S9" s="21"/>
      <c r="T9" s="21"/>
      <c r="U9" s="21"/>
      <c r="V9" s="21"/>
      <c r="W9" s="21"/>
      <c r="X9" s="21"/>
    </row>
    <row r="10" ht="12.75" customHeight="1">
      <c r="A10" s="77">
        <f t="shared" si="1"/>
        <v>2</v>
      </c>
      <c r="B10" s="81"/>
      <c r="C10" s="48" t="s">
        <v>91</v>
      </c>
      <c r="D10" s="82" t="s">
        <v>91</v>
      </c>
      <c r="E10" s="80"/>
      <c r="F10" s="21"/>
      <c r="G10" s="21"/>
      <c r="H10" s="21"/>
      <c r="I10" s="21"/>
      <c r="J10" s="21"/>
      <c r="K10" s="21"/>
      <c r="L10" s="21"/>
      <c r="M10" s="21"/>
      <c r="N10" s="21"/>
      <c r="O10" s="21"/>
      <c r="P10" s="21"/>
      <c r="Q10" s="21"/>
      <c r="R10" s="21"/>
      <c r="S10" s="21"/>
      <c r="T10" s="21"/>
      <c r="U10" s="21"/>
      <c r="V10" s="21"/>
      <c r="W10" s="21"/>
      <c r="X10" s="21"/>
    </row>
    <row r="11" ht="12.75" customHeight="1">
      <c r="A11" s="77">
        <f t="shared" si="1"/>
        <v>3</v>
      </c>
      <c r="B11" s="78" t="s">
        <v>92</v>
      </c>
      <c r="C11" s="45" t="s">
        <v>93</v>
      </c>
      <c r="D11" s="79" t="s">
        <v>93</v>
      </c>
      <c r="E11" s="80"/>
      <c r="F11" s="21"/>
      <c r="G11" s="21"/>
      <c r="H11" s="21"/>
      <c r="I11" s="21"/>
      <c r="J11" s="21"/>
      <c r="K11" s="21"/>
      <c r="L11" s="21"/>
      <c r="M11" s="21"/>
      <c r="N11" s="21"/>
      <c r="O11" s="21"/>
      <c r="P11" s="21"/>
      <c r="Q11" s="21"/>
      <c r="R11" s="21"/>
      <c r="S11" s="21"/>
      <c r="T11" s="21"/>
      <c r="U11" s="21"/>
      <c r="V11" s="21"/>
      <c r="W11" s="21"/>
      <c r="X11" s="21"/>
    </row>
    <row r="12" ht="12.75" customHeight="1">
      <c r="A12" s="77">
        <f t="shared" si="1"/>
        <v>4</v>
      </c>
      <c r="B12" s="81"/>
      <c r="C12" s="48" t="s">
        <v>94</v>
      </c>
      <c r="D12" s="82" t="s">
        <v>94</v>
      </c>
      <c r="E12" s="80"/>
      <c r="F12" s="21"/>
      <c r="G12" s="21"/>
      <c r="H12" s="21"/>
      <c r="I12" s="21"/>
      <c r="J12" s="21"/>
      <c r="K12" s="21"/>
      <c r="L12" s="21"/>
      <c r="M12" s="21"/>
      <c r="N12" s="21"/>
      <c r="O12" s="21"/>
      <c r="P12" s="21"/>
      <c r="Q12" s="21"/>
      <c r="R12" s="21"/>
      <c r="S12" s="21"/>
      <c r="T12" s="21"/>
      <c r="U12" s="21"/>
      <c r="V12" s="21"/>
      <c r="W12" s="21"/>
      <c r="X12" s="21"/>
    </row>
    <row r="13" ht="12.75" customHeight="1">
      <c r="A13" s="77">
        <f t="shared" si="1"/>
        <v>5</v>
      </c>
      <c r="B13" s="83" t="s">
        <v>95</v>
      </c>
      <c r="C13" s="84" t="s">
        <v>96</v>
      </c>
      <c r="D13" s="85" t="s">
        <v>96</v>
      </c>
      <c r="E13" s="80"/>
      <c r="F13" s="21"/>
      <c r="G13" s="21"/>
      <c r="H13" s="21"/>
      <c r="I13" s="21"/>
      <c r="J13" s="21"/>
      <c r="K13" s="21"/>
      <c r="L13" s="21"/>
      <c r="M13" s="21"/>
      <c r="N13" s="21"/>
      <c r="O13" s="21"/>
      <c r="P13" s="21"/>
      <c r="Q13" s="21"/>
      <c r="R13" s="21"/>
      <c r="S13" s="21"/>
      <c r="T13" s="21"/>
      <c r="U13" s="21"/>
      <c r="V13" s="21"/>
      <c r="W13" s="21"/>
      <c r="X13" s="21"/>
    </row>
    <row r="14" ht="12.75" customHeight="1">
      <c r="A14" s="77">
        <f t="shared" si="1"/>
        <v>6</v>
      </c>
      <c r="B14" s="86"/>
      <c r="C14" s="84" t="s">
        <v>97</v>
      </c>
      <c r="D14" s="85" t="s">
        <v>97</v>
      </c>
      <c r="E14" s="80"/>
      <c r="F14" s="21"/>
      <c r="G14" s="21"/>
      <c r="H14" s="21"/>
      <c r="I14" s="21"/>
      <c r="J14" s="21"/>
      <c r="K14" s="21"/>
      <c r="L14" s="21"/>
      <c r="M14" s="21"/>
      <c r="N14" s="21"/>
      <c r="O14" s="21"/>
      <c r="P14" s="21"/>
      <c r="Q14" s="21"/>
      <c r="R14" s="21"/>
      <c r="S14" s="21"/>
      <c r="T14" s="21"/>
      <c r="U14" s="21"/>
      <c r="V14" s="21"/>
      <c r="W14" s="21"/>
      <c r="X14" s="21"/>
    </row>
    <row r="15" ht="12.75" customHeight="1">
      <c r="A15" s="77">
        <f t="shared" si="1"/>
        <v>7</v>
      </c>
      <c r="B15" s="81"/>
      <c r="C15" s="84" t="s">
        <v>98</v>
      </c>
      <c r="D15" s="85" t="s">
        <v>98</v>
      </c>
      <c r="E15" s="80"/>
      <c r="F15" s="21"/>
      <c r="G15" s="21"/>
      <c r="H15" s="21"/>
      <c r="I15" s="21"/>
      <c r="J15" s="21"/>
      <c r="K15" s="21"/>
      <c r="L15" s="21"/>
      <c r="M15" s="21"/>
      <c r="N15" s="21"/>
      <c r="O15" s="21"/>
      <c r="P15" s="21"/>
      <c r="Q15" s="21"/>
      <c r="R15" s="21"/>
      <c r="S15" s="21"/>
      <c r="T15" s="21"/>
      <c r="U15" s="21"/>
      <c r="V15" s="21"/>
      <c r="W15" s="21"/>
      <c r="X15" s="21"/>
    </row>
    <row r="16" ht="12.75" customHeight="1">
      <c r="A16" s="77">
        <f t="shared" si="1"/>
        <v>8</v>
      </c>
      <c r="B16" s="87" t="s">
        <v>99</v>
      </c>
      <c r="C16" s="88" t="s">
        <v>100</v>
      </c>
      <c r="D16" s="89" t="s">
        <v>100</v>
      </c>
      <c r="E16" s="80"/>
      <c r="F16" s="21"/>
      <c r="G16" s="21"/>
      <c r="H16" s="21"/>
      <c r="I16" s="21"/>
      <c r="J16" s="21"/>
      <c r="K16" s="21"/>
      <c r="L16" s="21"/>
      <c r="M16" s="21"/>
      <c r="N16" s="21"/>
      <c r="O16" s="21"/>
      <c r="P16" s="21"/>
      <c r="Q16" s="21"/>
      <c r="R16" s="21"/>
      <c r="S16" s="21"/>
      <c r="T16" s="21"/>
      <c r="U16" s="21"/>
      <c r="V16" s="21"/>
      <c r="W16" s="21"/>
      <c r="X16" s="21"/>
    </row>
    <row r="17" ht="12.75" customHeight="1">
      <c r="A17" s="77">
        <f t="shared" si="1"/>
        <v>9</v>
      </c>
      <c r="B17" s="86"/>
      <c r="C17" s="90" t="s">
        <v>101</v>
      </c>
      <c r="D17" s="91" t="s">
        <v>101</v>
      </c>
      <c r="E17" s="80"/>
      <c r="F17" s="21"/>
      <c r="G17" s="21"/>
      <c r="H17" s="21"/>
      <c r="I17" s="21"/>
      <c r="J17" s="21"/>
      <c r="K17" s="21"/>
      <c r="L17" s="21"/>
      <c r="M17" s="21"/>
      <c r="N17" s="21"/>
      <c r="O17" s="21"/>
      <c r="P17" s="21"/>
      <c r="Q17" s="21"/>
      <c r="R17" s="21"/>
      <c r="S17" s="21"/>
      <c r="T17" s="21"/>
      <c r="U17" s="21"/>
      <c r="V17" s="21"/>
      <c r="W17" s="21"/>
      <c r="X17" s="21"/>
    </row>
    <row r="18" ht="12.75" customHeight="1">
      <c r="A18" s="77">
        <f t="shared" si="1"/>
        <v>10</v>
      </c>
      <c r="B18" s="86"/>
      <c r="C18" s="90" t="s">
        <v>102</v>
      </c>
      <c r="D18" s="91" t="s">
        <v>102</v>
      </c>
      <c r="E18" s="80"/>
      <c r="F18" s="21"/>
      <c r="G18" s="21"/>
      <c r="H18" s="21"/>
      <c r="I18" s="21"/>
      <c r="J18" s="21"/>
      <c r="K18" s="21"/>
      <c r="L18" s="21"/>
      <c r="M18" s="21"/>
      <c r="N18" s="21"/>
      <c r="O18" s="21"/>
      <c r="P18" s="21"/>
      <c r="Q18" s="21"/>
      <c r="R18" s="21"/>
      <c r="S18" s="21"/>
      <c r="T18" s="21"/>
      <c r="U18" s="21"/>
      <c r="V18" s="21"/>
      <c r="W18" s="21"/>
      <c r="X18" s="21"/>
    </row>
    <row r="19" ht="12.75" customHeight="1">
      <c r="A19" s="77">
        <f t="shared" si="1"/>
        <v>11</v>
      </c>
      <c r="B19" s="81"/>
      <c r="C19" s="90" t="s">
        <v>103</v>
      </c>
      <c r="D19" s="91" t="s">
        <v>103</v>
      </c>
      <c r="E19" s="80"/>
      <c r="F19" s="21"/>
      <c r="G19" s="21"/>
      <c r="H19" s="21"/>
      <c r="I19" s="21"/>
      <c r="J19" s="21"/>
      <c r="K19" s="21"/>
      <c r="L19" s="21"/>
      <c r="M19" s="21"/>
      <c r="N19" s="21"/>
      <c r="O19" s="21"/>
      <c r="P19" s="21"/>
      <c r="Q19" s="21"/>
      <c r="R19" s="21"/>
      <c r="S19" s="21"/>
      <c r="T19" s="21"/>
      <c r="U19" s="21"/>
      <c r="V19" s="21"/>
      <c r="W19" s="21"/>
      <c r="X19" s="21"/>
    </row>
    <row r="20" ht="12.75" customHeight="1">
      <c r="A20" s="77">
        <f t="shared" si="1"/>
        <v>12</v>
      </c>
      <c r="B20" s="78" t="s">
        <v>104</v>
      </c>
      <c r="C20" s="90" t="s">
        <v>105</v>
      </c>
      <c r="D20" s="91" t="s">
        <v>105</v>
      </c>
      <c r="E20" s="80"/>
      <c r="F20" s="21"/>
      <c r="G20" s="21"/>
      <c r="H20" s="21"/>
      <c r="I20" s="21"/>
      <c r="J20" s="21"/>
      <c r="K20" s="21"/>
      <c r="L20" s="21"/>
      <c r="M20" s="21"/>
      <c r="N20" s="21"/>
      <c r="O20" s="21"/>
      <c r="P20" s="21"/>
      <c r="Q20" s="21"/>
      <c r="R20" s="21"/>
      <c r="S20" s="21"/>
      <c r="T20" s="21"/>
      <c r="U20" s="21"/>
      <c r="V20" s="21"/>
      <c r="W20" s="21"/>
      <c r="X20" s="21"/>
    </row>
    <row r="21" ht="12.75" customHeight="1">
      <c r="A21" s="77">
        <f t="shared" si="1"/>
        <v>13</v>
      </c>
      <c r="B21" s="86"/>
      <c r="C21" s="92" t="s">
        <v>106</v>
      </c>
      <c r="D21" s="93" t="s">
        <v>106</v>
      </c>
      <c r="E21" s="80"/>
      <c r="F21" s="21"/>
      <c r="G21" s="21"/>
      <c r="H21" s="21"/>
      <c r="I21" s="21"/>
      <c r="J21" s="21"/>
      <c r="K21" s="21"/>
      <c r="L21" s="21"/>
      <c r="M21" s="21"/>
      <c r="N21" s="21"/>
      <c r="O21" s="21"/>
      <c r="P21" s="21"/>
      <c r="Q21" s="21"/>
      <c r="R21" s="21"/>
      <c r="S21" s="21"/>
      <c r="T21" s="21"/>
      <c r="U21" s="21"/>
      <c r="V21" s="21"/>
      <c r="W21" s="21"/>
      <c r="X21" s="21"/>
    </row>
    <row r="22" ht="12.75" customHeight="1">
      <c r="A22" s="77">
        <f t="shared" si="1"/>
        <v>14</v>
      </c>
      <c r="B22" s="86"/>
      <c r="C22" s="92" t="s">
        <v>107</v>
      </c>
      <c r="D22" s="93" t="s">
        <v>107</v>
      </c>
      <c r="E22" s="94"/>
      <c r="F22" s="94"/>
      <c r="G22" s="94"/>
      <c r="H22" s="94"/>
      <c r="I22" s="94"/>
      <c r="J22" s="94"/>
      <c r="K22" s="94"/>
      <c r="L22" s="94"/>
      <c r="M22" s="94"/>
      <c r="N22" s="94"/>
      <c r="O22" s="94"/>
      <c r="P22" s="94"/>
      <c r="Q22" s="94"/>
      <c r="R22" s="94"/>
      <c r="S22" s="94"/>
      <c r="T22" s="94"/>
      <c r="U22" s="94"/>
      <c r="V22" s="94"/>
      <c r="W22" s="94"/>
      <c r="X22" s="94"/>
    </row>
    <row r="23" ht="12.75" customHeight="1">
      <c r="A23" s="77">
        <f t="shared" si="1"/>
        <v>15</v>
      </c>
      <c r="B23" s="86"/>
      <c r="C23" s="95" t="s">
        <v>108</v>
      </c>
      <c r="D23" s="96" t="s">
        <v>108</v>
      </c>
      <c r="E23" s="94"/>
      <c r="F23" s="94"/>
      <c r="G23" s="94"/>
      <c r="H23" s="94"/>
      <c r="I23" s="94"/>
      <c r="J23" s="94"/>
      <c r="K23" s="94"/>
      <c r="L23" s="94"/>
      <c r="M23" s="94"/>
      <c r="N23" s="94"/>
      <c r="O23" s="94"/>
      <c r="P23" s="94"/>
      <c r="Q23" s="94"/>
      <c r="R23" s="94"/>
      <c r="S23" s="94"/>
      <c r="T23" s="94"/>
      <c r="U23" s="94"/>
      <c r="V23" s="94"/>
      <c r="W23" s="94"/>
      <c r="X23" s="94"/>
    </row>
    <row r="24" ht="12.75" customHeight="1">
      <c r="A24" s="77">
        <f t="shared" si="1"/>
        <v>16</v>
      </c>
      <c r="B24" s="86"/>
      <c r="C24" s="95" t="s">
        <v>109</v>
      </c>
      <c r="D24" s="96" t="s">
        <v>109</v>
      </c>
      <c r="E24" s="80"/>
      <c r="F24" s="21"/>
      <c r="G24" s="21"/>
      <c r="H24" s="21"/>
      <c r="I24" s="21"/>
      <c r="J24" s="21"/>
      <c r="K24" s="21"/>
      <c r="L24" s="21"/>
      <c r="M24" s="21"/>
      <c r="N24" s="21"/>
      <c r="O24" s="21"/>
      <c r="P24" s="21"/>
      <c r="Q24" s="21"/>
      <c r="R24" s="21"/>
      <c r="S24" s="21"/>
      <c r="T24" s="21"/>
      <c r="U24" s="21"/>
      <c r="V24" s="21"/>
      <c r="W24" s="21"/>
      <c r="X24" s="21"/>
    </row>
    <row r="25" ht="12.75" customHeight="1">
      <c r="A25" s="77">
        <f t="shared" si="1"/>
        <v>17</v>
      </c>
      <c r="B25" s="81"/>
      <c r="C25" s="95" t="s">
        <v>110</v>
      </c>
      <c r="D25" s="96" t="s">
        <v>110</v>
      </c>
      <c r="E25" s="80"/>
      <c r="F25" s="21"/>
      <c r="G25" s="21"/>
      <c r="H25" s="21"/>
      <c r="I25" s="21"/>
      <c r="J25" s="21"/>
      <c r="K25" s="21"/>
      <c r="L25" s="21"/>
      <c r="M25" s="21"/>
      <c r="N25" s="21"/>
      <c r="O25" s="21"/>
      <c r="P25" s="21"/>
      <c r="Q25" s="21"/>
      <c r="R25" s="21"/>
      <c r="S25" s="21"/>
      <c r="T25" s="21"/>
      <c r="U25" s="21"/>
      <c r="V25" s="21"/>
      <c r="W25" s="21"/>
      <c r="X25" s="21"/>
    </row>
    <row r="26" ht="12.75" customHeight="1">
      <c r="A26" s="77">
        <f t="shared" si="1"/>
        <v>18</v>
      </c>
      <c r="B26" s="97" t="s">
        <v>111</v>
      </c>
      <c r="C26" s="95" t="s">
        <v>112</v>
      </c>
      <c r="D26" s="98" t="s">
        <v>112</v>
      </c>
      <c r="E26" s="80"/>
      <c r="F26" s="21"/>
      <c r="G26" s="21"/>
      <c r="H26" s="21"/>
      <c r="I26" s="21"/>
      <c r="J26" s="21"/>
      <c r="K26" s="21"/>
      <c r="L26" s="21"/>
      <c r="M26" s="21"/>
      <c r="N26" s="21"/>
      <c r="O26" s="21"/>
      <c r="P26" s="21"/>
      <c r="Q26" s="21"/>
      <c r="R26" s="21"/>
      <c r="S26" s="21"/>
      <c r="T26" s="21"/>
      <c r="U26" s="21"/>
      <c r="V26" s="21"/>
      <c r="W26" s="21"/>
      <c r="X26" s="21"/>
    </row>
    <row r="27" ht="12.75" customHeight="1">
      <c r="A27" s="77">
        <f t="shared" si="1"/>
        <v>19</v>
      </c>
      <c r="B27" s="86"/>
      <c r="C27" s="95" t="s">
        <v>113</v>
      </c>
      <c r="D27" s="98" t="s">
        <v>113</v>
      </c>
      <c r="E27" s="80"/>
      <c r="F27" s="21"/>
      <c r="G27" s="21"/>
      <c r="H27" s="21"/>
      <c r="I27" s="21"/>
      <c r="J27" s="21"/>
      <c r="K27" s="21"/>
      <c r="L27" s="21"/>
      <c r="M27" s="21"/>
      <c r="N27" s="21"/>
      <c r="O27" s="21"/>
      <c r="P27" s="21"/>
      <c r="Q27" s="21"/>
      <c r="R27" s="21"/>
      <c r="S27" s="21"/>
      <c r="T27" s="21"/>
      <c r="U27" s="21"/>
      <c r="V27" s="21"/>
      <c r="W27" s="21"/>
      <c r="X27" s="21"/>
    </row>
    <row r="28" ht="12.75" customHeight="1">
      <c r="A28" s="77">
        <f t="shared" si="1"/>
        <v>20</v>
      </c>
      <c r="B28" s="86"/>
      <c r="C28" s="95" t="s">
        <v>114</v>
      </c>
      <c r="D28" s="98" t="s">
        <v>114</v>
      </c>
      <c r="E28" s="80"/>
      <c r="F28" s="21"/>
      <c r="G28" s="21"/>
      <c r="H28" s="21"/>
      <c r="I28" s="21"/>
      <c r="J28" s="21"/>
      <c r="K28" s="21"/>
      <c r="L28" s="21"/>
      <c r="M28" s="21"/>
      <c r="N28" s="21"/>
      <c r="O28" s="21"/>
      <c r="P28" s="21"/>
      <c r="Q28" s="21"/>
      <c r="R28" s="21"/>
      <c r="S28" s="21"/>
      <c r="T28" s="21"/>
      <c r="U28" s="21"/>
      <c r="V28" s="21"/>
      <c r="W28" s="21"/>
      <c r="X28" s="21"/>
    </row>
    <row r="29" ht="12.75" customHeight="1">
      <c r="A29" s="77">
        <f t="shared" si="1"/>
        <v>21</v>
      </c>
      <c r="B29" s="86"/>
      <c r="C29" s="95" t="s">
        <v>115</v>
      </c>
      <c r="D29" s="98" t="s">
        <v>115</v>
      </c>
      <c r="E29" s="80"/>
      <c r="F29" s="21"/>
      <c r="G29" s="21"/>
      <c r="H29" s="21"/>
      <c r="I29" s="21"/>
      <c r="J29" s="21"/>
      <c r="K29" s="21"/>
      <c r="L29" s="21"/>
      <c r="M29" s="21"/>
      <c r="N29" s="21"/>
      <c r="O29" s="21"/>
      <c r="P29" s="21"/>
      <c r="Q29" s="21"/>
      <c r="R29" s="21"/>
      <c r="S29" s="21"/>
      <c r="T29" s="21"/>
      <c r="U29" s="21"/>
      <c r="V29" s="21"/>
      <c r="W29" s="21"/>
      <c r="X29" s="21"/>
    </row>
    <row r="30" ht="12.75" customHeight="1">
      <c r="A30" s="77">
        <f t="shared" si="1"/>
        <v>22</v>
      </c>
      <c r="B30" s="86"/>
      <c r="C30" s="95" t="s">
        <v>116</v>
      </c>
      <c r="D30" s="98" t="s">
        <v>116</v>
      </c>
      <c r="E30" s="80"/>
      <c r="F30" s="21"/>
      <c r="G30" s="21"/>
      <c r="H30" s="21"/>
      <c r="I30" s="21"/>
      <c r="J30" s="21"/>
      <c r="K30" s="21"/>
      <c r="L30" s="21"/>
      <c r="M30" s="21"/>
      <c r="N30" s="21"/>
      <c r="O30" s="21"/>
      <c r="P30" s="21"/>
      <c r="Q30" s="21"/>
      <c r="R30" s="21"/>
      <c r="S30" s="21"/>
      <c r="T30" s="21"/>
      <c r="U30" s="21"/>
      <c r="V30" s="21"/>
      <c r="W30" s="21"/>
      <c r="X30" s="21"/>
    </row>
    <row r="31" ht="12.75" customHeight="1">
      <c r="A31" s="77">
        <f t="shared" si="1"/>
        <v>23</v>
      </c>
      <c r="B31" s="81"/>
      <c r="C31" s="95" t="s">
        <v>117</v>
      </c>
      <c r="D31" s="98" t="s">
        <v>117</v>
      </c>
      <c r="E31" s="80"/>
      <c r="F31" s="21"/>
      <c r="G31" s="21"/>
      <c r="H31" s="21"/>
      <c r="I31" s="21"/>
      <c r="J31" s="21"/>
      <c r="K31" s="21"/>
      <c r="L31" s="21"/>
      <c r="M31" s="21"/>
      <c r="N31" s="21"/>
      <c r="O31" s="21"/>
      <c r="P31" s="21"/>
      <c r="Q31" s="21"/>
      <c r="R31" s="21"/>
      <c r="S31" s="21"/>
      <c r="T31" s="21"/>
      <c r="U31" s="21"/>
      <c r="V31" s="21"/>
      <c r="W31" s="21"/>
      <c r="X31" s="21"/>
    </row>
    <row r="32" ht="12.75" customHeight="1">
      <c r="A32" s="77">
        <f t="shared" si="1"/>
        <v>24</v>
      </c>
      <c r="B32" s="97" t="s">
        <v>118</v>
      </c>
      <c r="C32" s="95" t="s">
        <v>119</v>
      </c>
      <c r="D32" s="98" t="s">
        <v>119</v>
      </c>
      <c r="E32" s="80"/>
      <c r="F32" s="21"/>
      <c r="G32" s="21"/>
      <c r="H32" s="21"/>
      <c r="I32" s="21"/>
      <c r="J32" s="21"/>
      <c r="K32" s="21"/>
      <c r="L32" s="21"/>
      <c r="M32" s="21"/>
      <c r="N32" s="21"/>
      <c r="O32" s="21"/>
      <c r="P32" s="21"/>
      <c r="Q32" s="21"/>
      <c r="R32" s="21"/>
      <c r="S32" s="21"/>
      <c r="T32" s="21"/>
      <c r="U32" s="21"/>
      <c r="V32" s="21"/>
      <c r="W32" s="21"/>
      <c r="X32" s="21"/>
    </row>
    <row r="33" ht="12.75" customHeight="1">
      <c r="A33" s="99">
        <f t="shared" si="1"/>
        <v>25</v>
      </c>
      <c r="B33" s="86"/>
      <c r="C33" s="100" t="s">
        <v>120</v>
      </c>
      <c r="D33" s="101" t="s">
        <v>120</v>
      </c>
      <c r="E33" s="102"/>
      <c r="F33" s="103"/>
      <c r="G33" s="103"/>
      <c r="H33" s="103"/>
      <c r="I33" s="103"/>
      <c r="J33" s="103"/>
      <c r="K33" s="103"/>
      <c r="L33" s="103"/>
      <c r="M33" s="103"/>
      <c r="N33" s="103"/>
      <c r="O33" s="103"/>
      <c r="P33" s="103"/>
      <c r="Q33" s="103"/>
      <c r="R33" s="103"/>
      <c r="S33" s="103"/>
      <c r="T33" s="103"/>
      <c r="U33" s="103"/>
      <c r="V33" s="103"/>
      <c r="W33" s="103"/>
      <c r="X33" s="103"/>
      <c r="Y33" s="104"/>
      <c r="Z33" s="104"/>
    </row>
    <row r="34" ht="12.75" customHeight="1">
      <c r="A34" s="99">
        <f t="shared" si="1"/>
        <v>26</v>
      </c>
      <c r="B34" s="86"/>
      <c r="C34" s="100" t="s">
        <v>121</v>
      </c>
      <c r="D34" s="101" t="s">
        <v>121</v>
      </c>
      <c r="E34" s="102"/>
      <c r="F34" s="103"/>
      <c r="G34" s="103"/>
      <c r="H34" s="103"/>
      <c r="I34" s="103"/>
      <c r="J34" s="103"/>
      <c r="K34" s="103"/>
      <c r="L34" s="103"/>
      <c r="M34" s="103"/>
      <c r="N34" s="103"/>
      <c r="O34" s="103"/>
      <c r="P34" s="103"/>
      <c r="Q34" s="103"/>
      <c r="R34" s="103"/>
      <c r="S34" s="103"/>
      <c r="T34" s="103"/>
      <c r="U34" s="103"/>
      <c r="V34" s="103"/>
      <c r="W34" s="103"/>
      <c r="X34" s="103"/>
      <c r="Y34" s="104"/>
      <c r="Z34" s="104"/>
    </row>
    <row r="35" ht="12.75" customHeight="1">
      <c r="A35" s="99">
        <f t="shared" si="1"/>
        <v>27</v>
      </c>
      <c r="B35" s="86"/>
      <c r="C35" s="100" t="s">
        <v>122</v>
      </c>
      <c r="D35" s="101" t="s">
        <v>122</v>
      </c>
      <c r="E35" s="102"/>
      <c r="F35" s="103"/>
      <c r="G35" s="103"/>
      <c r="H35" s="103"/>
      <c r="I35" s="103"/>
      <c r="J35" s="103"/>
      <c r="K35" s="103"/>
      <c r="L35" s="103"/>
      <c r="M35" s="103"/>
      <c r="N35" s="103"/>
      <c r="O35" s="103"/>
      <c r="P35" s="103"/>
      <c r="Q35" s="103"/>
      <c r="R35" s="103"/>
      <c r="S35" s="103"/>
      <c r="T35" s="103"/>
      <c r="U35" s="103"/>
      <c r="V35" s="103"/>
      <c r="W35" s="103"/>
      <c r="X35" s="103"/>
      <c r="Y35" s="104"/>
      <c r="Z35" s="104"/>
    </row>
    <row r="36" ht="12.75" customHeight="1">
      <c r="A36" s="99">
        <f t="shared" si="1"/>
        <v>28</v>
      </c>
      <c r="B36" s="81"/>
      <c r="C36" s="100" t="s">
        <v>123</v>
      </c>
      <c r="D36" s="101" t="s">
        <v>123</v>
      </c>
      <c r="E36" s="102"/>
      <c r="F36" s="103"/>
      <c r="G36" s="103"/>
      <c r="H36" s="103"/>
      <c r="I36" s="103"/>
      <c r="J36" s="103"/>
      <c r="K36" s="103"/>
      <c r="L36" s="103"/>
      <c r="M36" s="103"/>
      <c r="N36" s="103"/>
      <c r="O36" s="103"/>
      <c r="P36" s="103"/>
      <c r="Q36" s="103"/>
      <c r="R36" s="103"/>
      <c r="S36" s="103"/>
      <c r="T36" s="103"/>
      <c r="U36" s="103"/>
      <c r="V36" s="103"/>
      <c r="W36" s="103"/>
      <c r="X36" s="103"/>
      <c r="Y36" s="104"/>
      <c r="Z36" s="104"/>
    </row>
    <row r="37" ht="12.75" customHeight="1">
      <c r="A37" s="99">
        <f t="shared" si="1"/>
        <v>29</v>
      </c>
      <c r="B37" s="105" t="s">
        <v>124</v>
      </c>
      <c r="C37" s="100" t="s">
        <v>125</v>
      </c>
      <c r="D37" s="101" t="s">
        <v>125</v>
      </c>
      <c r="E37" s="102"/>
      <c r="F37" s="103"/>
      <c r="G37" s="103"/>
      <c r="H37" s="103"/>
      <c r="I37" s="103"/>
      <c r="J37" s="103"/>
      <c r="K37" s="103"/>
      <c r="L37" s="103"/>
      <c r="M37" s="103"/>
      <c r="N37" s="103"/>
      <c r="O37" s="103"/>
      <c r="P37" s="103"/>
      <c r="Q37" s="103"/>
      <c r="R37" s="103"/>
      <c r="S37" s="103"/>
      <c r="T37" s="103"/>
      <c r="U37" s="103"/>
      <c r="V37" s="103"/>
      <c r="W37" s="103"/>
      <c r="X37" s="103"/>
      <c r="Y37" s="104"/>
      <c r="Z37" s="104"/>
    </row>
    <row r="38" ht="12.75" customHeight="1">
      <c r="A38" s="99">
        <f t="shared" si="1"/>
        <v>30</v>
      </c>
      <c r="B38" s="86"/>
      <c r="C38" s="100" t="s">
        <v>126</v>
      </c>
      <c r="D38" s="101" t="s">
        <v>126</v>
      </c>
      <c r="E38" s="102"/>
      <c r="F38" s="103"/>
      <c r="G38" s="103"/>
      <c r="H38" s="103"/>
      <c r="I38" s="103"/>
      <c r="J38" s="103"/>
      <c r="K38" s="103"/>
      <c r="L38" s="103"/>
      <c r="M38" s="103"/>
      <c r="N38" s="103"/>
      <c r="O38" s="103"/>
      <c r="P38" s="103"/>
      <c r="Q38" s="103"/>
      <c r="R38" s="103"/>
      <c r="S38" s="103"/>
      <c r="T38" s="103"/>
      <c r="U38" s="103"/>
      <c r="V38" s="103"/>
      <c r="W38" s="103"/>
      <c r="X38" s="103"/>
      <c r="Y38" s="104"/>
      <c r="Z38" s="104"/>
    </row>
    <row r="39" ht="12.75" customHeight="1">
      <c r="A39" s="99">
        <f t="shared" si="1"/>
        <v>31</v>
      </c>
      <c r="B39" s="81"/>
      <c r="C39" s="100" t="s">
        <v>127</v>
      </c>
      <c r="D39" s="101" t="s">
        <v>127</v>
      </c>
      <c r="E39" s="102"/>
      <c r="F39" s="103"/>
      <c r="G39" s="103"/>
      <c r="H39" s="103"/>
      <c r="I39" s="103"/>
      <c r="J39" s="103"/>
      <c r="K39" s="103"/>
      <c r="L39" s="103"/>
      <c r="M39" s="103"/>
      <c r="N39" s="103"/>
      <c r="O39" s="103"/>
      <c r="P39" s="103"/>
      <c r="Q39" s="103"/>
      <c r="R39" s="103"/>
      <c r="S39" s="103"/>
      <c r="T39" s="103"/>
      <c r="U39" s="103"/>
      <c r="V39" s="103"/>
      <c r="W39" s="103"/>
      <c r="X39" s="103"/>
      <c r="Y39" s="104"/>
      <c r="Z39" s="104"/>
    </row>
    <row r="40" ht="12.75" customHeight="1">
      <c r="A40" s="99">
        <f t="shared" si="1"/>
        <v>32</v>
      </c>
      <c r="B40" s="105" t="s">
        <v>128</v>
      </c>
      <c r="C40" s="106" t="s">
        <v>129</v>
      </c>
      <c r="D40" s="101" t="s">
        <v>129</v>
      </c>
      <c r="E40" s="102"/>
      <c r="F40" s="103"/>
      <c r="G40" s="103"/>
      <c r="H40" s="103"/>
      <c r="I40" s="103"/>
      <c r="J40" s="103"/>
      <c r="K40" s="103"/>
      <c r="L40" s="103"/>
      <c r="M40" s="103"/>
      <c r="N40" s="103"/>
      <c r="O40" s="103"/>
      <c r="P40" s="103"/>
      <c r="Q40" s="103"/>
      <c r="R40" s="103"/>
      <c r="S40" s="103"/>
      <c r="T40" s="103"/>
      <c r="U40" s="103"/>
      <c r="V40" s="103"/>
      <c r="W40" s="103"/>
      <c r="X40" s="103"/>
      <c r="Y40" s="104"/>
      <c r="Z40" s="104"/>
    </row>
    <row r="41" ht="12.75" customHeight="1">
      <c r="A41" s="99">
        <f t="shared" si="1"/>
        <v>33</v>
      </c>
      <c r="B41" s="86"/>
      <c r="C41" s="106" t="s">
        <v>130</v>
      </c>
      <c r="D41" s="101" t="s">
        <v>130</v>
      </c>
      <c r="E41" s="102"/>
      <c r="F41" s="103"/>
      <c r="G41" s="103"/>
      <c r="H41" s="103"/>
      <c r="I41" s="103"/>
      <c r="J41" s="103"/>
      <c r="K41" s="103"/>
      <c r="L41" s="103"/>
      <c r="M41" s="103"/>
      <c r="N41" s="103"/>
      <c r="O41" s="103"/>
      <c r="P41" s="103"/>
      <c r="Q41" s="103"/>
      <c r="R41" s="103"/>
      <c r="S41" s="103"/>
      <c r="T41" s="103"/>
      <c r="U41" s="103"/>
      <c r="V41" s="103"/>
      <c r="W41" s="103"/>
      <c r="X41" s="103"/>
      <c r="Y41" s="104"/>
      <c r="Z41" s="104"/>
    </row>
    <row r="42" ht="12.75" customHeight="1">
      <c r="A42" s="99">
        <f t="shared" si="1"/>
        <v>34</v>
      </c>
      <c r="B42" s="86"/>
      <c r="C42" s="100" t="s">
        <v>131</v>
      </c>
      <c r="D42" s="101" t="s">
        <v>131</v>
      </c>
      <c r="E42" s="102"/>
      <c r="F42" s="103"/>
      <c r="G42" s="103"/>
      <c r="H42" s="103"/>
      <c r="I42" s="103"/>
      <c r="J42" s="103"/>
      <c r="K42" s="103"/>
      <c r="L42" s="103"/>
      <c r="M42" s="103"/>
      <c r="N42" s="103"/>
      <c r="O42" s="103"/>
      <c r="P42" s="103"/>
      <c r="Q42" s="103"/>
      <c r="R42" s="103"/>
      <c r="S42" s="103"/>
      <c r="T42" s="103"/>
      <c r="U42" s="103"/>
      <c r="V42" s="103"/>
      <c r="W42" s="103"/>
      <c r="X42" s="103"/>
      <c r="Y42" s="104"/>
      <c r="Z42" s="104"/>
    </row>
    <row r="43" ht="12.75" customHeight="1">
      <c r="A43" s="99">
        <f t="shared" si="1"/>
        <v>35</v>
      </c>
      <c r="B43" s="81"/>
      <c r="C43" s="100" t="s">
        <v>132</v>
      </c>
      <c r="D43" s="101" t="s">
        <v>132</v>
      </c>
      <c r="E43" s="102"/>
      <c r="F43" s="103"/>
      <c r="G43" s="103"/>
      <c r="H43" s="103"/>
      <c r="I43" s="103"/>
      <c r="J43" s="103"/>
      <c r="K43" s="103"/>
      <c r="L43" s="103"/>
      <c r="M43" s="103"/>
      <c r="N43" s="103"/>
      <c r="O43" s="103"/>
      <c r="P43" s="103"/>
      <c r="Q43" s="103"/>
      <c r="R43" s="103"/>
      <c r="S43" s="103"/>
      <c r="T43" s="103"/>
      <c r="U43" s="103"/>
      <c r="V43" s="103"/>
      <c r="W43" s="103"/>
      <c r="X43" s="103"/>
      <c r="Y43" s="104"/>
      <c r="Z43" s="104"/>
    </row>
    <row r="44" ht="12.75" customHeight="1">
      <c r="A44" s="99">
        <f t="shared" si="1"/>
        <v>36</v>
      </c>
      <c r="B44" s="105" t="s">
        <v>133</v>
      </c>
      <c r="C44" s="100" t="s">
        <v>134</v>
      </c>
      <c r="D44" s="101" t="s">
        <v>134</v>
      </c>
      <c r="E44" s="102"/>
      <c r="F44" s="103"/>
      <c r="G44" s="103"/>
      <c r="H44" s="103"/>
      <c r="I44" s="103"/>
      <c r="J44" s="103"/>
      <c r="K44" s="103"/>
      <c r="L44" s="103"/>
      <c r="M44" s="103"/>
      <c r="N44" s="103"/>
      <c r="O44" s="103"/>
      <c r="P44" s="103"/>
      <c r="Q44" s="103"/>
      <c r="R44" s="103"/>
      <c r="S44" s="103"/>
      <c r="T44" s="103"/>
      <c r="U44" s="103"/>
      <c r="V44" s="103"/>
      <c r="W44" s="103"/>
      <c r="X44" s="103"/>
      <c r="Y44" s="104"/>
      <c r="Z44" s="104"/>
    </row>
    <row r="45" ht="12.75" customHeight="1">
      <c r="A45" s="99">
        <f t="shared" si="1"/>
        <v>37</v>
      </c>
      <c r="B45" s="86"/>
      <c r="C45" s="100" t="s">
        <v>135</v>
      </c>
      <c r="D45" s="101" t="s">
        <v>135</v>
      </c>
      <c r="E45" s="102"/>
      <c r="F45" s="103"/>
      <c r="G45" s="103"/>
      <c r="H45" s="103"/>
      <c r="I45" s="103"/>
      <c r="J45" s="103"/>
      <c r="K45" s="103"/>
      <c r="L45" s="103"/>
      <c r="M45" s="103"/>
      <c r="N45" s="103"/>
      <c r="O45" s="103"/>
      <c r="P45" s="103"/>
      <c r="Q45" s="103"/>
      <c r="R45" s="103"/>
      <c r="S45" s="103"/>
      <c r="T45" s="103"/>
      <c r="U45" s="103"/>
      <c r="V45" s="103"/>
      <c r="W45" s="103"/>
      <c r="X45" s="103"/>
      <c r="Y45" s="104"/>
      <c r="Z45" s="104"/>
    </row>
    <row r="46" ht="12.75" customHeight="1">
      <c r="A46" s="99">
        <f t="shared" si="1"/>
        <v>38</v>
      </c>
      <c r="B46" s="81"/>
      <c r="C46" s="100" t="s">
        <v>136</v>
      </c>
      <c r="D46" s="101" t="s">
        <v>136</v>
      </c>
      <c r="E46" s="102"/>
      <c r="F46" s="103"/>
      <c r="G46" s="103"/>
      <c r="H46" s="103"/>
      <c r="I46" s="103"/>
      <c r="J46" s="103"/>
      <c r="K46" s="103"/>
      <c r="L46" s="103"/>
      <c r="M46" s="103"/>
      <c r="N46" s="103"/>
      <c r="O46" s="103"/>
      <c r="P46" s="103"/>
      <c r="Q46" s="103"/>
      <c r="R46" s="103"/>
      <c r="S46" s="103"/>
      <c r="T46" s="103"/>
      <c r="U46" s="103"/>
      <c r="V46" s="103"/>
      <c r="W46" s="103"/>
      <c r="X46" s="103"/>
      <c r="Y46" s="104"/>
      <c r="Z46" s="104"/>
    </row>
    <row r="47" ht="12.75" customHeight="1">
      <c r="A47" s="99">
        <f t="shared" si="1"/>
        <v>39</v>
      </c>
      <c r="B47" s="105" t="s">
        <v>137</v>
      </c>
      <c r="C47" s="100" t="s">
        <v>138</v>
      </c>
      <c r="D47" s="101" t="s">
        <v>138</v>
      </c>
      <c r="E47" s="102"/>
      <c r="F47" s="103"/>
      <c r="G47" s="103"/>
      <c r="H47" s="103"/>
      <c r="I47" s="103"/>
      <c r="J47" s="103"/>
      <c r="K47" s="103"/>
      <c r="L47" s="103"/>
      <c r="M47" s="103"/>
      <c r="N47" s="103"/>
      <c r="O47" s="103"/>
      <c r="P47" s="103"/>
      <c r="Q47" s="103"/>
      <c r="R47" s="103"/>
      <c r="S47" s="103"/>
      <c r="T47" s="103"/>
      <c r="U47" s="103"/>
      <c r="V47" s="103"/>
      <c r="W47" s="103"/>
      <c r="X47" s="103"/>
      <c r="Y47" s="104"/>
      <c r="Z47" s="104"/>
    </row>
    <row r="48" ht="12.75" customHeight="1">
      <c r="A48" s="99">
        <f t="shared" si="1"/>
        <v>40</v>
      </c>
      <c r="B48" s="81"/>
      <c r="C48" s="100" t="s">
        <v>139</v>
      </c>
      <c r="D48" s="101" t="s">
        <v>139</v>
      </c>
      <c r="E48" s="102"/>
      <c r="F48" s="103"/>
      <c r="G48" s="103"/>
      <c r="H48" s="103"/>
      <c r="I48" s="103"/>
      <c r="J48" s="103"/>
      <c r="K48" s="103"/>
      <c r="L48" s="103"/>
      <c r="M48" s="103"/>
      <c r="N48" s="103"/>
      <c r="O48" s="103"/>
      <c r="P48" s="103"/>
      <c r="Q48" s="103"/>
      <c r="R48" s="103"/>
      <c r="S48" s="103"/>
      <c r="T48" s="103"/>
      <c r="U48" s="103"/>
      <c r="V48" s="103"/>
      <c r="W48" s="103"/>
      <c r="X48" s="103"/>
      <c r="Y48" s="104"/>
      <c r="Z48" s="104"/>
    </row>
    <row r="49" ht="12.75" customHeight="1">
      <c r="A49" s="99">
        <f t="shared" si="1"/>
        <v>41</v>
      </c>
      <c r="B49" s="107" t="s">
        <v>140</v>
      </c>
      <c r="C49" s="100" t="s">
        <v>141</v>
      </c>
      <c r="D49" s="101" t="s">
        <v>141</v>
      </c>
      <c r="E49" s="102"/>
      <c r="F49" s="103"/>
      <c r="G49" s="103"/>
      <c r="H49" s="103"/>
      <c r="I49" s="103"/>
      <c r="J49" s="103"/>
      <c r="K49" s="103"/>
      <c r="L49" s="103"/>
      <c r="M49" s="103"/>
      <c r="N49" s="103"/>
      <c r="O49" s="103"/>
      <c r="P49" s="103"/>
      <c r="Q49" s="103"/>
      <c r="R49" s="103"/>
      <c r="S49" s="103"/>
      <c r="T49" s="103"/>
      <c r="U49" s="103"/>
      <c r="V49" s="103"/>
      <c r="W49" s="103"/>
      <c r="X49" s="103"/>
      <c r="Y49" s="104"/>
      <c r="Z49" s="104"/>
    </row>
    <row r="50" ht="12.75" customHeight="1">
      <c r="A50" s="99">
        <f t="shared" si="1"/>
        <v>42</v>
      </c>
      <c r="B50" s="107" t="s">
        <v>142</v>
      </c>
      <c r="C50" s="100" t="s">
        <v>143</v>
      </c>
      <c r="D50" s="101" t="s">
        <v>143</v>
      </c>
      <c r="E50" s="102"/>
      <c r="F50" s="103"/>
      <c r="G50" s="103"/>
      <c r="H50" s="103"/>
      <c r="I50" s="103"/>
      <c r="J50" s="103"/>
      <c r="K50" s="103"/>
      <c r="L50" s="103"/>
      <c r="M50" s="103"/>
      <c r="N50" s="103"/>
      <c r="O50" s="103"/>
      <c r="P50" s="103"/>
      <c r="Q50" s="103"/>
      <c r="R50" s="103"/>
      <c r="S50" s="103"/>
      <c r="T50" s="103"/>
      <c r="U50" s="103"/>
      <c r="V50" s="103"/>
      <c r="W50" s="103"/>
      <c r="X50" s="103"/>
      <c r="Y50" s="104"/>
      <c r="Z50" s="104"/>
    </row>
    <row r="51" ht="12.75" customHeight="1">
      <c r="A51" s="99">
        <f t="shared" si="1"/>
        <v>43</v>
      </c>
      <c r="B51" s="105" t="s">
        <v>144</v>
      </c>
      <c r="C51" s="100" t="s">
        <v>145</v>
      </c>
      <c r="D51" s="101" t="s">
        <v>145</v>
      </c>
      <c r="E51" s="102"/>
      <c r="F51" s="103"/>
      <c r="G51" s="103"/>
      <c r="H51" s="103"/>
      <c r="I51" s="103"/>
      <c r="J51" s="103"/>
      <c r="K51" s="103"/>
      <c r="L51" s="103"/>
      <c r="M51" s="103"/>
      <c r="N51" s="103"/>
      <c r="O51" s="103"/>
      <c r="P51" s="103"/>
      <c r="Q51" s="103"/>
      <c r="R51" s="103"/>
      <c r="S51" s="103"/>
      <c r="T51" s="103"/>
      <c r="U51" s="103"/>
      <c r="V51" s="103"/>
      <c r="W51" s="103"/>
      <c r="X51" s="103"/>
      <c r="Y51" s="104"/>
      <c r="Z51" s="104"/>
    </row>
    <row r="52" ht="12.75" customHeight="1">
      <c r="A52" s="99">
        <f t="shared" si="1"/>
        <v>44</v>
      </c>
      <c r="B52" s="86"/>
      <c r="C52" s="100" t="s">
        <v>146</v>
      </c>
      <c r="D52" s="101" t="s">
        <v>146</v>
      </c>
      <c r="E52" s="102"/>
      <c r="F52" s="103"/>
      <c r="G52" s="103"/>
      <c r="H52" s="103"/>
      <c r="I52" s="103"/>
      <c r="J52" s="103"/>
      <c r="K52" s="103"/>
      <c r="L52" s="103"/>
      <c r="M52" s="103"/>
      <c r="N52" s="103"/>
      <c r="O52" s="103"/>
      <c r="P52" s="103"/>
      <c r="Q52" s="103"/>
      <c r="R52" s="103"/>
      <c r="S52" s="103"/>
      <c r="T52" s="103"/>
      <c r="U52" s="103"/>
      <c r="V52" s="103"/>
      <c r="W52" s="103"/>
      <c r="X52" s="103"/>
      <c r="Y52" s="104"/>
      <c r="Z52" s="104"/>
    </row>
    <row r="53" ht="12.75" customHeight="1">
      <c r="A53" s="99">
        <f t="shared" si="1"/>
        <v>45</v>
      </c>
      <c r="B53" s="81"/>
      <c r="C53" s="100" t="s">
        <v>147</v>
      </c>
      <c r="D53" s="101" t="s">
        <v>147</v>
      </c>
      <c r="E53" s="102"/>
      <c r="F53" s="103"/>
      <c r="G53" s="103"/>
      <c r="H53" s="103"/>
      <c r="I53" s="103"/>
      <c r="J53" s="103"/>
      <c r="K53" s="103"/>
      <c r="L53" s="103"/>
      <c r="M53" s="103"/>
      <c r="N53" s="103"/>
      <c r="O53" s="103"/>
      <c r="P53" s="103"/>
      <c r="Q53" s="103"/>
      <c r="R53" s="103"/>
      <c r="S53" s="103"/>
      <c r="T53" s="103"/>
      <c r="U53" s="103"/>
      <c r="V53" s="103"/>
      <c r="W53" s="103"/>
      <c r="X53" s="103"/>
      <c r="Y53" s="104"/>
      <c r="Z53" s="104"/>
    </row>
    <row r="54" ht="12.75" customHeight="1">
      <c r="A54" s="99">
        <f t="shared" si="1"/>
        <v>46</v>
      </c>
      <c r="B54" s="105" t="s">
        <v>148</v>
      </c>
      <c r="C54" s="100" t="s">
        <v>149</v>
      </c>
      <c r="D54" s="101" t="s">
        <v>149</v>
      </c>
      <c r="E54" s="102"/>
      <c r="F54" s="103"/>
      <c r="G54" s="103"/>
      <c r="H54" s="103"/>
      <c r="I54" s="103"/>
      <c r="J54" s="103"/>
      <c r="K54" s="103"/>
      <c r="L54" s="103"/>
      <c r="M54" s="103"/>
      <c r="N54" s="103"/>
      <c r="O54" s="103"/>
      <c r="P54" s="103"/>
      <c r="Q54" s="103"/>
      <c r="R54" s="103"/>
      <c r="S54" s="103"/>
      <c r="T54" s="103"/>
      <c r="U54" s="103"/>
      <c r="V54" s="103"/>
      <c r="W54" s="103"/>
      <c r="X54" s="103"/>
      <c r="Y54" s="104"/>
      <c r="Z54" s="104"/>
    </row>
    <row r="55" ht="12.75" customHeight="1">
      <c r="A55" s="99">
        <f t="shared" si="1"/>
        <v>47</v>
      </c>
      <c r="B55" s="86"/>
      <c r="C55" s="100" t="s">
        <v>150</v>
      </c>
      <c r="D55" s="101" t="s">
        <v>150</v>
      </c>
      <c r="E55" s="102"/>
      <c r="F55" s="103"/>
      <c r="G55" s="103"/>
      <c r="H55" s="103"/>
      <c r="I55" s="103"/>
      <c r="J55" s="103"/>
      <c r="K55" s="103"/>
      <c r="L55" s="103"/>
      <c r="M55" s="103"/>
      <c r="N55" s="103"/>
      <c r="O55" s="103"/>
      <c r="P55" s="103"/>
      <c r="Q55" s="103"/>
      <c r="R55" s="103"/>
      <c r="S55" s="103"/>
      <c r="T55" s="103"/>
      <c r="U55" s="103"/>
      <c r="V55" s="103"/>
      <c r="W55" s="103"/>
      <c r="X55" s="103"/>
      <c r="Y55" s="104"/>
      <c r="Z55" s="104"/>
    </row>
    <row r="56" ht="12.75" customHeight="1">
      <c r="A56" s="99">
        <f t="shared" si="1"/>
        <v>48</v>
      </c>
      <c r="B56" s="81"/>
      <c r="C56" s="100" t="s">
        <v>151</v>
      </c>
      <c r="D56" s="101" t="s">
        <v>151</v>
      </c>
      <c r="E56" s="102"/>
      <c r="F56" s="103"/>
      <c r="G56" s="103"/>
      <c r="H56" s="103"/>
      <c r="I56" s="103"/>
      <c r="J56" s="103"/>
      <c r="K56" s="103"/>
      <c r="L56" s="103"/>
      <c r="M56" s="103"/>
      <c r="N56" s="103"/>
      <c r="O56" s="103"/>
      <c r="P56" s="103"/>
      <c r="Q56" s="103"/>
      <c r="R56" s="103"/>
      <c r="S56" s="103"/>
      <c r="T56" s="103"/>
      <c r="U56" s="103"/>
      <c r="V56" s="103"/>
      <c r="W56" s="103"/>
      <c r="X56" s="103"/>
      <c r="Y56" s="104"/>
      <c r="Z56" s="104"/>
    </row>
    <row r="57" ht="12.75" customHeight="1">
      <c r="A57" s="99">
        <f t="shared" si="1"/>
        <v>49</v>
      </c>
      <c r="B57" s="105" t="s">
        <v>152</v>
      </c>
      <c r="C57" s="100" t="s">
        <v>153</v>
      </c>
      <c r="D57" s="101" t="s">
        <v>153</v>
      </c>
      <c r="E57" s="102"/>
      <c r="F57" s="103"/>
      <c r="G57" s="103"/>
      <c r="H57" s="103"/>
      <c r="I57" s="103"/>
      <c r="J57" s="103"/>
      <c r="K57" s="103"/>
      <c r="L57" s="103"/>
      <c r="M57" s="103"/>
      <c r="N57" s="103"/>
      <c r="O57" s="103"/>
      <c r="P57" s="103"/>
      <c r="Q57" s="103"/>
      <c r="R57" s="103"/>
      <c r="S57" s="103"/>
      <c r="T57" s="103"/>
      <c r="U57" s="103"/>
      <c r="V57" s="103"/>
      <c r="W57" s="103"/>
      <c r="X57" s="103"/>
      <c r="Y57" s="104"/>
      <c r="Z57" s="104"/>
    </row>
    <row r="58" ht="12.75" customHeight="1">
      <c r="A58" s="99">
        <f t="shared" si="1"/>
        <v>50</v>
      </c>
      <c r="B58" s="86"/>
      <c r="C58" s="100" t="s">
        <v>154</v>
      </c>
      <c r="D58" s="101" t="s">
        <v>154</v>
      </c>
      <c r="E58" s="102"/>
      <c r="F58" s="103"/>
      <c r="G58" s="103"/>
      <c r="H58" s="103"/>
      <c r="I58" s="103"/>
      <c r="J58" s="103"/>
      <c r="K58" s="103"/>
      <c r="L58" s="103"/>
      <c r="M58" s="103"/>
      <c r="N58" s="103"/>
      <c r="O58" s="103"/>
      <c r="P58" s="103"/>
      <c r="Q58" s="103"/>
      <c r="R58" s="103"/>
      <c r="S58" s="103"/>
      <c r="T58" s="103"/>
      <c r="U58" s="103"/>
      <c r="V58" s="103"/>
      <c r="W58" s="103"/>
      <c r="X58" s="103"/>
      <c r="Y58" s="104"/>
      <c r="Z58" s="104"/>
    </row>
    <row r="59" ht="12.75" customHeight="1">
      <c r="A59" s="99">
        <f t="shared" si="1"/>
        <v>51</v>
      </c>
      <c r="B59" s="86"/>
      <c r="C59" s="100" t="s">
        <v>155</v>
      </c>
      <c r="D59" s="101" t="s">
        <v>155</v>
      </c>
      <c r="E59" s="102"/>
      <c r="F59" s="103"/>
      <c r="G59" s="103"/>
      <c r="H59" s="103"/>
      <c r="I59" s="103"/>
      <c r="J59" s="103"/>
      <c r="K59" s="103"/>
      <c r="L59" s="103"/>
      <c r="M59" s="103"/>
      <c r="N59" s="103"/>
      <c r="O59" s="103"/>
      <c r="P59" s="103"/>
      <c r="Q59" s="103"/>
      <c r="R59" s="103"/>
      <c r="S59" s="103"/>
      <c r="T59" s="103"/>
      <c r="U59" s="103"/>
      <c r="V59" s="103"/>
      <c r="W59" s="103"/>
      <c r="X59" s="103"/>
      <c r="Y59" s="104"/>
      <c r="Z59" s="104"/>
    </row>
    <row r="60" ht="12.75" customHeight="1">
      <c r="A60" s="99">
        <f t="shared" si="1"/>
        <v>52</v>
      </c>
      <c r="B60" s="86"/>
      <c r="C60" s="100" t="s">
        <v>156</v>
      </c>
      <c r="D60" s="101" t="s">
        <v>156</v>
      </c>
      <c r="E60" s="102"/>
      <c r="F60" s="103"/>
      <c r="G60" s="103"/>
      <c r="H60" s="103"/>
      <c r="I60" s="103"/>
      <c r="J60" s="103"/>
      <c r="K60" s="103"/>
      <c r="L60" s="103"/>
      <c r="M60" s="103"/>
      <c r="N60" s="103"/>
      <c r="O60" s="103"/>
      <c r="P60" s="103"/>
      <c r="Q60" s="103"/>
      <c r="R60" s="103"/>
      <c r="S60" s="103"/>
      <c r="T60" s="103"/>
      <c r="U60" s="103"/>
      <c r="V60" s="103"/>
      <c r="W60" s="103"/>
      <c r="X60" s="103"/>
      <c r="Y60" s="104"/>
      <c r="Z60" s="104"/>
    </row>
    <row r="61" ht="12.75" customHeight="1">
      <c r="A61" s="99">
        <f t="shared" si="1"/>
        <v>53</v>
      </c>
      <c r="B61" s="86"/>
      <c r="C61" s="100" t="s">
        <v>157</v>
      </c>
      <c r="D61" s="101" t="s">
        <v>157</v>
      </c>
      <c r="E61" s="102"/>
      <c r="F61" s="103"/>
      <c r="G61" s="103"/>
      <c r="H61" s="103"/>
      <c r="I61" s="103"/>
      <c r="J61" s="103"/>
      <c r="K61" s="103"/>
      <c r="L61" s="103"/>
      <c r="M61" s="103"/>
      <c r="N61" s="103"/>
      <c r="O61" s="103"/>
      <c r="P61" s="103"/>
      <c r="Q61" s="103"/>
      <c r="R61" s="103"/>
      <c r="S61" s="103"/>
      <c r="T61" s="103"/>
      <c r="U61" s="103"/>
      <c r="V61" s="103"/>
      <c r="W61" s="103"/>
      <c r="X61" s="103"/>
      <c r="Y61" s="104"/>
      <c r="Z61" s="104"/>
    </row>
    <row r="62" ht="12.75" customHeight="1">
      <c r="A62" s="99">
        <f t="shared" si="1"/>
        <v>54</v>
      </c>
      <c r="B62" s="81"/>
      <c r="C62" s="100" t="s">
        <v>158</v>
      </c>
      <c r="D62" s="101" t="s">
        <v>158</v>
      </c>
      <c r="E62" s="102"/>
      <c r="F62" s="103"/>
      <c r="G62" s="103"/>
      <c r="H62" s="103"/>
      <c r="I62" s="103"/>
      <c r="J62" s="103"/>
      <c r="K62" s="103"/>
      <c r="L62" s="103"/>
      <c r="M62" s="103"/>
      <c r="N62" s="103"/>
      <c r="O62" s="103"/>
      <c r="P62" s="103"/>
      <c r="Q62" s="103"/>
      <c r="R62" s="103"/>
      <c r="S62" s="103"/>
      <c r="T62" s="103"/>
      <c r="U62" s="103"/>
      <c r="V62" s="103"/>
      <c r="W62" s="103"/>
      <c r="X62" s="103"/>
      <c r="Y62" s="104"/>
      <c r="Z62" s="104"/>
    </row>
    <row r="63" ht="12.75" customHeight="1">
      <c r="A63" s="99">
        <f t="shared" si="1"/>
        <v>55</v>
      </c>
      <c r="B63" s="108" t="s">
        <v>159</v>
      </c>
      <c r="C63" s="100" t="s">
        <v>160</v>
      </c>
      <c r="D63" s="101" t="s">
        <v>160</v>
      </c>
      <c r="E63" s="102"/>
      <c r="F63" s="103"/>
      <c r="G63" s="103"/>
      <c r="H63" s="103"/>
      <c r="I63" s="103"/>
      <c r="J63" s="103"/>
      <c r="K63" s="103"/>
      <c r="L63" s="103"/>
      <c r="M63" s="103"/>
      <c r="N63" s="103"/>
      <c r="O63" s="103"/>
      <c r="P63" s="103"/>
      <c r="Q63" s="103"/>
      <c r="R63" s="103"/>
      <c r="S63" s="103"/>
      <c r="T63" s="103"/>
      <c r="U63" s="103"/>
      <c r="V63" s="103"/>
      <c r="W63" s="103"/>
      <c r="X63" s="103"/>
      <c r="Y63" s="104"/>
      <c r="Z63" s="104"/>
    </row>
    <row r="64" ht="12.75" customHeight="1">
      <c r="A64" s="99">
        <f t="shared" si="1"/>
        <v>56</v>
      </c>
      <c r="B64" s="86"/>
      <c r="C64" s="100" t="s">
        <v>161</v>
      </c>
      <c r="D64" s="101" t="s">
        <v>161</v>
      </c>
      <c r="E64" s="102"/>
      <c r="F64" s="103"/>
      <c r="G64" s="103"/>
      <c r="H64" s="103"/>
      <c r="I64" s="103"/>
      <c r="J64" s="103"/>
      <c r="K64" s="103"/>
      <c r="L64" s="103"/>
      <c r="M64" s="103"/>
      <c r="N64" s="103"/>
      <c r="O64" s="103"/>
      <c r="P64" s="103"/>
      <c r="Q64" s="103"/>
      <c r="R64" s="103"/>
      <c r="S64" s="103"/>
      <c r="T64" s="103"/>
      <c r="U64" s="103"/>
      <c r="V64" s="103"/>
      <c r="W64" s="103"/>
      <c r="X64" s="103"/>
      <c r="Y64" s="104"/>
      <c r="Z64" s="104"/>
    </row>
    <row r="65" ht="12.75" customHeight="1">
      <c r="A65" s="99">
        <f t="shared" si="1"/>
        <v>57</v>
      </c>
      <c r="B65" s="86"/>
      <c r="C65" s="100" t="s">
        <v>162</v>
      </c>
      <c r="D65" s="101" t="s">
        <v>162</v>
      </c>
      <c r="E65" s="102"/>
      <c r="F65" s="103"/>
      <c r="G65" s="103"/>
      <c r="H65" s="103"/>
      <c r="I65" s="103"/>
      <c r="J65" s="103"/>
      <c r="K65" s="103"/>
      <c r="L65" s="103"/>
      <c r="M65" s="103"/>
      <c r="N65" s="103"/>
      <c r="O65" s="103"/>
      <c r="P65" s="103"/>
      <c r="Q65" s="103"/>
      <c r="R65" s="103"/>
      <c r="S65" s="103"/>
      <c r="T65" s="103"/>
      <c r="U65" s="103"/>
      <c r="V65" s="103"/>
      <c r="W65" s="103"/>
      <c r="X65" s="103"/>
      <c r="Y65" s="104"/>
      <c r="Z65" s="104"/>
    </row>
    <row r="66" ht="12.75" customHeight="1">
      <c r="A66" s="99">
        <f t="shared" si="1"/>
        <v>58</v>
      </c>
      <c r="B66" s="86"/>
      <c r="C66" s="109" t="s">
        <v>163</v>
      </c>
      <c r="D66" s="101" t="s">
        <v>163</v>
      </c>
      <c r="E66" s="102"/>
      <c r="F66" s="103"/>
      <c r="G66" s="103"/>
      <c r="H66" s="103"/>
      <c r="I66" s="103"/>
      <c r="J66" s="103"/>
      <c r="K66" s="103"/>
      <c r="L66" s="103"/>
      <c r="M66" s="103"/>
      <c r="N66" s="103"/>
      <c r="O66" s="103"/>
      <c r="P66" s="103"/>
      <c r="Q66" s="103"/>
      <c r="R66" s="103"/>
      <c r="S66" s="103"/>
      <c r="T66" s="103"/>
      <c r="U66" s="103"/>
      <c r="V66" s="103"/>
      <c r="W66" s="103"/>
      <c r="X66" s="103"/>
      <c r="Y66" s="104"/>
      <c r="Z66" s="104"/>
    </row>
    <row r="67" ht="12.75" customHeight="1">
      <c r="A67" s="99">
        <f t="shared" si="1"/>
        <v>59</v>
      </c>
      <c r="B67" s="86"/>
      <c r="C67" s="109" t="s">
        <v>164</v>
      </c>
      <c r="D67" s="101" t="s">
        <v>164</v>
      </c>
      <c r="E67" s="102"/>
      <c r="F67" s="103"/>
      <c r="G67" s="103"/>
      <c r="H67" s="103"/>
      <c r="I67" s="103"/>
      <c r="J67" s="103"/>
      <c r="K67" s="103"/>
      <c r="L67" s="103"/>
      <c r="M67" s="103"/>
      <c r="N67" s="103"/>
      <c r="O67" s="103"/>
      <c r="P67" s="103"/>
      <c r="Q67" s="103"/>
      <c r="R67" s="103"/>
      <c r="S67" s="103"/>
      <c r="T67" s="103"/>
      <c r="U67" s="103"/>
      <c r="V67" s="103"/>
      <c r="W67" s="103"/>
      <c r="X67" s="103"/>
      <c r="Y67" s="104"/>
      <c r="Z67" s="104"/>
    </row>
    <row r="68" ht="12.75" customHeight="1">
      <c r="A68" s="99">
        <f t="shared" si="1"/>
        <v>60</v>
      </c>
      <c r="B68" s="86"/>
      <c r="C68" s="109" t="s">
        <v>165</v>
      </c>
      <c r="D68" s="101" t="s">
        <v>165</v>
      </c>
      <c r="E68" s="102"/>
      <c r="F68" s="103"/>
      <c r="G68" s="103"/>
      <c r="H68" s="103"/>
      <c r="I68" s="103"/>
      <c r="J68" s="103"/>
      <c r="K68" s="103"/>
      <c r="L68" s="103"/>
      <c r="M68" s="103"/>
      <c r="N68" s="103"/>
      <c r="O68" s="103"/>
      <c r="P68" s="103"/>
      <c r="Q68" s="103"/>
      <c r="R68" s="103"/>
      <c r="S68" s="103"/>
      <c r="T68" s="103"/>
      <c r="U68" s="103"/>
      <c r="V68" s="103"/>
      <c r="W68" s="103"/>
      <c r="X68" s="103"/>
      <c r="Y68" s="104"/>
      <c r="Z68" s="104"/>
    </row>
    <row r="69" ht="12.75" customHeight="1">
      <c r="A69" s="99">
        <f t="shared" si="1"/>
        <v>61</v>
      </c>
      <c r="B69" s="81"/>
      <c r="C69" s="109" t="s">
        <v>166</v>
      </c>
      <c r="D69" s="101" t="s">
        <v>166</v>
      </c>
      <c r="E69" s="102"/>
      <c r="F69" s="103"/>
      <c r="G69" s="103"/>
      <c r="H69" s="103"/>
      <c r="I69" s="103"/>
      <c r="J69" s="103"/>
      <c r="K69" s="103"/>
      <c r="L69" s="103"/>
      <c r="M69" s="103"/>
      <c r="N69" s="103"/>
      <c r="O69" s="103"/>
      <c r="P69" s="103"/>
      <c r="Q69" s="103"/>
      <c r="R69" s="103"/>
      <c r="S69" s="103"/>
      <c r="T69" s="103"/>
      <c r="U69" s="103"/>
      <c r="V69" s="103"/>
      <c r="W69" s="103"/>
      <c r="X69" s="103"/>
      <c r="Y69" s="104"/>
      <c r="Z69" s="104"/>
    </row>
    <row r="70" ht="12.75" customHeight="1">
      <c r="A70" s="99">
        <f t="shared" si="1"/>
        <v>62</v>
      </c>
      <c r="B70" s="110" t="s">
        <v>167</v>
      </c>
      <c r="C70" s="109" t="s">
        <v>168</v>
      </c>
      <c r="D70" s="101" t="s">
        <v>168</v>
      </c>
      <c r="E70" s="102"/>
      <c r="F70" s="103"/>
      <c r="G70" s="103"/>
      <c r="H70" s="103"/>
      <c r="I70" s="103"/>
      <c r="J70" s="103"/>
      <c r="K70" s="103"/>
      <c r="L70" s="103"/>
      <c r="M70" s="103"/>
      <c r="N70" s="103"/>
      <c r="O70" s="103"/>
      <c r="P70" s="103"/>
      <c r="Q70" s="103"/>
      <c r="R70" s="103"/>
      <c r="S70" s="103"/>
      <c r="T70" s="103"/>
      <c r="U70" s="103"/>
      <c r="V70" s="103"/>
      <c r="W70" s="103"/>
      <c r="X70" s="103"/>
      <c r="Y70" s="104"/>
      <c r="Z70" s="104"/>
    </row>
    <row r="71" ht="12.75" customHeight="1">
      <c r="A71" s="99">
        <f t="shared" si="1"/>
        <v>63</v>
      </c>
      <c r="B71" s="86"/>
      <c r="C71" s="109" t="s">
        <v>169</v>
      </c>
      <c r="D71" s="101" t="s">
        <v>169</v>
      </c>
      <c r="E71" s="102"/>
      <c r="F71" s="103"/>
      <c r="G71" s="103"/>
      <c r="H71" s="103"/>
      <c r="I71" s="103"/>
      <c r="J71" s="103"/>
      <c r="K71" s="103"/>
      <c r="L71" s="103"/>
      <c r="M71" s="103"/>
      <c r="N71" s="103"/>
      <c r="O71" s="103"/>
      <c r="P71" s="103"/>
      <c r="Q71" s="103"/>
      <c r="R71" s="103"/>
      <c r="S71" s="103"/>
      <c r="T71" s="103"/>
      <c r="U71" s="103"/>
      <c r="V71" s="103"/>
      <c r="W71" s="103"/>
      <c r="X71" s="103"/>
      <c r="Y71" s="104"/>
      <c r="Z71" s="104"/>
    </row>
    <row r="72" ht="12.75" customHeight="1">
      <c r="A72" s="99">
        <f t="shared" si="1"/>
        <v>64</v>
      </c>
      <c r="B72" s="86"/>
      <c r="C72" s="109" t="s">
        <v>170</v>
      </c>
      <c r="D72" s="101" t="s">
        <v>170</v>
      </c>
      <c r="E72" s="102"/>
      <c r="F72" s="103"/>
      <c r="G72" s="103"/>
      <c r="H72" s="103"/>
      <c r="I72" s="103"/>
      <c r="J72" s="103"/>
      <c r="K72" s="103"/>
      <c r="L72" s="103"/>
      <c r="M72" s="103"/>
      <c r="N72" s="103"/>
      <c r="O72" s="103"/>
      <c r="P72" s="103"/>
      <c r="Q72" s="103"/>
      <c r="R72" s="103"/>
      <c r="S72" s="103"/>
      <c r="T72" s="103"/>
      <c r="U72" s="103"/>
      <c r="V72" s="103"/>
      <c r="W72" s="103"/>
      <c r="X72" s="103"/>
      <c r="Y72" s="104"/>
      <c r="Z72" s="104"/>
    </row>
    <row r="73" ht="12.75" customHeight="1">
      <c r="A73" s="99">
        <f t="shared" si="1"/>
        <v>65</v>
      </c>
      <c r="B73" s="86"/>
      <c r="C73" s="109" t="s">
        <v>171</v>
      </c>
      <c r="D73" s="101" t="s">
        <v>171</v>
      </c>
      <c r="E73" s="102"/>
      <c r="F73" s="103"/>
      <c r="G73" s="103"/>
      <c r="H73" s="103"/>
      <c r="I73" s="103"/>
      <c r="J73" s="103"/>
      <c r="K73" s="103"/>
      <c r="L73" s="103"/>
      <c r="M73" s="103"/>
      <c r="N73" s="103"/>
      <c r="O73" s="103"/>
      <c r="P73" s="103"/>
      <c r="Q73" s="103"/>
      <c r="R73" s="103"/>
      <c r="S73" s="103"/>
      <c r="T73" s="103"/>
      <c r="U73" s="103"/>
      <c r="V73" s="103"/>
      <c r="W73" s="103"/>
      <c r="X73" s="103"/>
      <c r="Y73" s="104"/>
      <c r="Z73" s="104"/>
    </row>
    <row r="74" ht="12.75" customHeight="1">
      <c r="A74" s="99">
        <f t="shared" si="1"/>
        <v>66</v>
      </c>
      <c r="B74" s="110" t="s">
        <v>172</v>
      </c>
      <c r="C74" s="109" t="s">
        <v>173</v>
      </c>
      <c r="D74" s="101" t="s">
        <v>173</v>
      </c>
      <c r="E74" s="102"/>
      <c r="F74" s="103"/>
      <c r="G74" s="103"/>
      <c r="H74" s="103"/>
      <c r="I74" s="103"/>
      <c r="J74" s="103"/>
      <c r="K74" s="103"/>
      <c r="L74" s="103"/>
      <c r="M74" s="103"/>
      <c r="N74" s="103"/>
      <c r="O74" s="103"/>
      <c r="P74" s="103"/>
      <c r="Q74" s="103"/>
      <c r="R74" s="103"/>
      <c r="S74" s="103"/>
      <c r="T74" s="103"/>
      <c r="U74" s="103"/>
      <c r="V74" s="103"/>
      <c r="W74" s="103"/>
      <c r="X74" s="103"/>
      <c r="Y74" s="104"/>
      <c r="Z74" s="104"/>
    </row>
    <row r="75" ht="12.75" customHeight="1">
      <c r="A75" s="99">
        <f t="shared" si="1"/>
        <v>67</v>
      </c>
      <c r="B75" s="86"/>
      <c r="C75" s="109" t="s">
        <v>174</v>
      </c>
      <c r="D75" s="101" t="s">
        <v>174</v>
      </c>
      <c r="E75" s="102"/>
      <c r="F75" s="103"/>
      <c r="G75" s="103"/>
      <c r="H75" s="103"/>
      <c r="I75" s="103"/>
      <c r="J75" s="103"/>
      <c r="K75" s="103"/>
      <c r="L75" s="103"/>
      <c r="M75" s="103"/>
      <c r="N75" s="103"/>
      <c r="O75" s="103"/>
      <c r="P75" s="103"/>
      <c r="Q75" s="103"/>
      <c r="R75" s="103"/>
      <c r="S75" s="103"/>
      <c r="T75" s="103"/>
      <c r="U75" s="103"/>
      <c r="V75" s="103"/>
      <c r="W75" s="103"/>
      <c r="X75" s="103"/>
      <c r="Y75" s="104"/>
      <c r="Z75" s="104"/>
    </row>
    <row r="76" ht="12.75" customHeight="1">
      <c r="A76" s="99">
        <f t="shared" si="1"/>
        <v>68</v>
      </c>
      <c r="B76" s="86"/>
      <c r="C76" s="109" t="s">
        <v>175</v>
      </c>
      <c r="D76" s="101" t="s">
        <v>175</v>
      </c>
      <c r="E76" s="102"/>
      <c r="F76" s="103"/>
      <c r="G76" s="103"/>
      <c r="H76" s="103"/>
      <c r="I76" s="103"/>
      <c r="J76" s="103"/>
      <c r="K76" s="103"/>
      <c r="L76" s="103"/>
      <c r="M76" s="103"/>
      <c r="N76" s="103"/>
      <c r="O76" s="103"/>
      <c r="P76" s="103"/>
      <c r="Q76" s="103"/>
      <c r="R76" s="103"/>
      <c r="S76" s="103"/>
      <c r="T76" s="103"/>
      <c r="U76" s="103"/>
      <c r="V76" s="103"/>
      <c r="W76" s="103"/>
      <c r="X76" s="103"/>
      <c r="Y76" s="104"/>
      <c r="Z76" s="104"/>
    </row>
    <row r="77" ht="12.75" customHeight="1">
      <c r="A77" s="99">
        <f t="shared" si="1"/>
        <v>69</v>
      </c>
      <c r="B77" s="86"/>
      <c r="C77" s="109" t="s">
        <v>176</v>
      </c>
      <c r="D77" s="101" t="s">
        <v>176</v>
      </c>
      <c r="E77" s="102"/>
      <c r="F77" s="103"/>
      <c r="G77" s="103"/>
      <c r="H77" s="103"/>
      <c r="I77" s="103"/>
      <c r="J77" s="103"/>
      <c r="K77" s="103"/>
      <c r="L77" s="103"/>
      <c r="M77" s="103"/>
      <c r="N77" s="103"/>
      <c r="O77" s="103"/>
      <c r="P77" s="103"/>
      <c r="Q77" s="103"/>
      <c r="R77" s="103"/>
      <c r="S77" s="103"/>
      <c r="T77" s="103"/>
      <c r="U77" s="103"/>
      <c r="V77" s="103"/>
      <c r="W77" s="103"/>
      <c r="X77" s="103"/>
      <c r="Y77" s="104"/>
      <c r="Z77" s="104"/>
    </row>
    <row r="78" ht="12.75" customHeight="1">
      <c r="A78" s="99">
        <f t="shared" si="1"/>
        <v>70</v>
      </c>
      <c r="B78" s="110" t="s">
        <v>177</v>
      </c>
      <c r="C78" s="109" t="s">
        <v>178</v>
      </c>
      <c r="D78" s="101" t="s">
        <v>178</v>
      </c>
      <c r="E78" s="102"/>
      <c r="F78" s="103"/>
      <c r="G78" s="103"/>
      <c r="H78" s="103"/>
      <c r="I78" s="103"/>
      <c r="J78" s="103"/>
      <c r="K78" s="103"/>
      <c r="L78" s="103"/>
      <c r="M78" s="103"/>
      <c r="N78" s="103"/>
      <c r="O78" s="103"/>
      <c r="P78" s="103"/>
      <c r="Q78" s="103"/>
      <c r="R78" s="103"/>
      <c r="S78" s="103"/>
      <c r="T78" s="103"/>
      <c r="U78" s="103"/>
      <c r="V78" s="103"/>
      <c r="W78" s="103"/>
      <c r="X78" s="103"/>
      <c r="Y78" s="104"/>
      <c r="Z78" s="104"/>
    </row>
    <row r="79" ht="12.75" customHeight="1">
      <c r="A79" s="99">
        <f t="shared" si="1"/>
        <v>71</v>
      </c>
      <c r="B79" s="86"/>
      <c r="C79" s="109" t="s">
        <v>179</v>
      </c>
      <c r="D79" s="101" t="s">
        <v>179</v>
      </c>
      <c r="E79" s="102"/>
      <c r="F79" s="103"/>
      <c r="G79" s="103"/>
      <c r="H79" s="103"/>
      <c r="I79" s="103"/>
      <c r="J79" s="103"/>
      <c r="K79" s="103"/>
      <c r="L79" s="103"/>
      <c r="M79" s="103"/>
      <c r="N79" s="103"/>
      <c r="O79" s="103"/>
      <c r="P79" s="103"/>
      <c r="Q79" s="103"/>
      <c r="R79" s="103"/>
      <c r="S79" s="103"/>
      <c r="T79" s="103"/>
      <c r="U79" s="103"/>
      <c r="V79" s="103"/>
      <c r="W79" s="103"/>
      <c r="X79" s="103"/>
      <c r="Y79" s="104"/>
      <c r="Z79" s="104"/>
    </row>
    <row r="80" ht="12.75" customHeight="1">
      <c r="A80" s="99">
        <f t="shared" si="1"/>
        <v>72</v>
      </c>
      <c r="B80" s="86"/>
      <c r="C80" s="109" t="s">
        <v>180</v>
      </c>
      <c r="D80" s="101" t="s">
        <v>180</v>
      </c>
      <c r="E80" s="102"/>
      <c r="F80" s="103"/>
      <c r="G80" s="103"/>
      <c r="H80" s="103"/>
      <c r="I80" s="103"/>
      <c r="J80" s="103"/>
      <c r="K80" s="103"/>
      <c r="L80" s="103"/>
      <c r="M80" s="103"/>
      <c r="N80" s="103"/>
      <c r="O80" s="103"/>
      <c r="P80" s="103"/>
      <c r="Q80" s="103"/>
      <c r="R80" s="103"/>
      <c r="S80" s="103"/>
      <c r="T80" s="103"/>
      <c r="U80" s="103"/>
      <c r="V80" s="103"/>
      <c r="W80" s="103"/>
      <c r="X80" s="103"/>
      <c r="Y80" s="104"/>
      <c r="Z80" s="104"/>
    </row>
    <row r="81" ht="12.75" customHeight="1">
      <c r="A81" s="99">
        <f t="shared" si="1"/>
        <v>73</v>
      </c>
      <c r="B81" s="86"/>
      <c r="C81" s="109" t="s">
        <v>181</v>
      </c>
      <c r="D81" s="101" t="s">
        <v>181</v>
      </c>
      <c r="E81" s="102"/>
      <c r="F81" s="103"/>
      <c r="G81" s="103"/>
      <c r="H81" s="103"/>
      <c r="I81" s="103"/>
      <c r="J81" s="103"/>
      <c r="K81" s="103"/>
      <c r="L81" s="103"/>
      <c r="M81" s="103"/>
      <c r="N81" s="103"/>
      <c r="O81" s="103"/>
      <c r="P81" s="103"/>
      <c r="Q81" s="103"/>
      <c r="R81" s="103"/>
      <c r="S81" s="103"/>
      <c r="T81" s="103"/>
      <c r="U81" s="103"/>
      <c r="V81" s="103"/>
      <c r="W81" s="103"/>
      <c r="X81" s="103"/>
      <c r="Y81" s="104"/>
      <c r="Z81" s="104"/>
    </row>
    <row r="82" ht="12.75" customHeight="1">
      <c r="A82" s="99">
        <f t="shared" si="1"/>
        <v>74</v>
      </c>
      <c r="B82" s="86"/>
      <c r="C82" s="111" t="s">
        <v>182</v>
      </c>
      <c r="D82" s="101" t="s">
        <v>182</v>
      </c>
      <c r="E82" s="102"/>
      <c r="F82" s="103"/>
      <c r="G82" s="103"/>
      <c r="H82" s="103"/>
      <c r="I82" s="103"/>
      <c r="J82" s="103"/>
      <c r="K82" s="103"/>
      <c r="L82" s="103"/>
      <c r="M82" s="103"/>
      <c r="N82" s="103"/>
      <c r="O82" s="103"/>
      <c r="P82" s="103"/>
      <c r="Q82" s="103"/>
      <c r="R82" s="103"/>
      <c r="S82" s="103"/>
      <c r="T82" s="103"/>
      <c r="U82" s="103"/>
      <c r="V82" s="103"/>
      <c r="W82" s="103"/>
      <c r="X82" s="103"/>
      <c r="Y82" s="104"/>
      <c r="Z82" s="104"/>
    </row>
    <row r="83" ht="12.75" customHeight="1">
      <c r="A83" s="99">
        <f t="shared" si="1"/>
        <v>75</v>
      </c>
      <c r="B83" s="110" t="s">
        <v>183</v>
      </c>
      <c r="C83" s="109" t="s">
        <v>184</v>
      </c>
      <c r="D83" s="101" t="s">
        <v>184</v>
      </c>
      <c r="E83" s="102"/>
      <c r="F83" s="103"/>
      <c r="G83" s="103"/>
      <c r="H83" s="103"/>
      <c r="I83" s="103"/>
      <c r="J83" s="103"/>
      <c r="K83" s="103"/>
      <c r="L83" s="103"/>
      <c r="M83" s="103"/>
      <c r="N83" s="103"/>
      <c r="O83" s="103"/>
      <c r="P83" s="103"/>
      <c r="Q83" s="103"/>
      <c r="R83" s="103"/>
      <c r="S83" s="103"/>
      <c r="T83" s="103"/>
      <c r="U83" s="103"/>
      <c r="V83" s="103"/>
      <c r="W83" s="103"/>
      <c r="X83" s="103"/>
      <c r="Y83" s="104"/>
      <c r="Z83" s="104"/>
    </row>
    <row r="84" ht="12.75" customHeight="1">
      <c r="A84" s="99">
        <f t="shared" si="1"/>
        <v>76</v>
      </c>
      <c r="B84" s="86"/>
      <c r="C84" s="109" t="s">
        <v>185</v>
      </c>
      <c r="D84" s="101" t="s">
        <v>185</v>
      </c>
      <c r="E84" s="102"/>
      <c r="F84" s="103"/>
      <c r="G84" s="103"/>
      <c r="H84" s="103"/>
      <c r="I84" s="103"/>
      <c r="J84" s="103"/>
      <c r="K84" s="103"/>
      <c r="L84" s="103"/>
      <c r="M84" s="103"/>
      <c r="N84" s="103"/>
      <c r="O84" s="103"/>
      <c r="P84" s="103"/>
      <c r="Q84" s="103"/>
      <c r="R84" s="103"/>
      <c r="S84" s="103"/>
      <c r="T84" s="103"/>
      <c r="U84" s="103"/>
      <c r="V84" s="103"/>
      <c r="W84" s="103"/>
      <c r="X84" s="103"/>
      <c r="Y84" s="104"/>
      <c r="Z84" s="104"/>
    </row>
    <row r="85" ht="12.75" customHeight="1">
      <c r="A85" s="99">
        <f t="shared" si="1"/>
        <v>77</v>
      </c>
      <c r="B85" s="86"/>
      <c r="C85" s="109" t="s">
        <v>186</v>
      </c>
      <c r="D85" s="101" t="s">
        <v>186</v>
      </c>
      <c r="E85" s="102"/>
      <c r="F85" s="103"/>
      <c r="G85" s="103"/>
      <c r="H85" s="103"/>
      <c r="I85" s="103"/>
      <c r="J85" s="103"/>
      <c r="K85" s="103"/>
      <c r="L85" s="103"/>
      <c r="M85" s="103"/>
      <c r="N85" s="103"/>
      <c r="O85" s="103"/>
      <c r="P85" s="103"/>
      <c r="Q85" s="103"/>
      <c r="R85" s="103"/>
      <c r="S85" s="103"/>
      <c r="T85" s="103"/>
      <c r="U85" s="103"/>
      <c r="V85" s="103"/>
      <c r="W85" s="103"/>
      <c r="X85" s="103"/>
      <c r="Y85" s="104"/>
      <c r="Z85" s="104"/>
    </row>
    <row r="86" ht="12.75" customHeight="1">
      <c r="A86" s="112">
        <f t="shared" si="1"/>
        <v>78</v>
      </c>
      <c r="B86" s="113"/>
      <c r="C86" s="114" t="s">
        <v>187</v>
      </c>
      <c r="D86" s="115" t="s">
        <v>187</v>
      </c>
      <c r="E86" s="102"/>
      <c r="F86" s="103"/>
      <c r="G86" s="103"/>
      <c r="H86" s="103"/>
      <c r="I86" s="103"/>
      <c r="J86" s="103"/>
      <c r="K86" s="103"/>
      <c r="L86" s="103"/>
      <c r="M86" s="103"/>
      <c r="N86" s="103"/>
      <c r="O86" s="103"/>
      <c r="P86" s="103"/>
      <c r="Q86" s="103"/>
      <c r="R86" s="103"/>
      <c r="S86" s="103"/>
      <c r="T86" s="103"/>
      <c r="U86" s="103"/>
      <c r="V86" s="103"/>
      <c r="W86" s="103"/>
      <c r="X86" s="103"/>
      <c r="Y86" s="104"/>
      <c r="Z86" s="104"/>
    </row>
    <row r="87" ht="12.75" customHeight="1">
      <c r="A87" s="59"/>
      <c r="B87" s="61"/>
      <c r="C87" s="60"/>
      <c r="D87" s="116"/>
      <c r="E87" s="21"/>
      <c r="F87" s="21"/>
      <c r="G87" s="21"/>
      <c r="H87" s="21"/>
      <c r="I87" s="21"/>
      <c r="J87" s="21"/>
      <c r="K87" s="21"/>
      <c r="L87" s="21"/>
      <c r="M87" s="21"/>
      <c r="N87" s="21"/>
      <c r="O87" s="21"/>
      <c r="P87" s="21"/>
      <c r="Q87" s="21"/>
      <c r="R87" s="21"/>
      <c r="S87" s="21"/>
      <c r="T87" s="21"/>
      <c r="U87" s="21"/>
      <c r="V87" s="21"/>
      <c r="W87" s="21"/>
      <c r="X87" s="21"/>
    </row>
    <row r="88" ht="12.75" customHeight="1">
      <c r="A88" s="59"/>
      <c r="B88" s="61"/>
      <c r="C88" s="60"/>
      <c r="D88" s="61"/>
      <c r="E88" s="21"/>
      <c r="F88" s="21"/>
      <c r="G88" s="21"/>
      <c r="H88" s="21"/>
      <c r="I88" s="21"/>
      <c r="J88" s="21"/>
      <c r="K88" s="21"/>
      <c r="L88" s="21"/>
      <c r="M88" s="21"/>
      <c r="N88" s="21"/>
      <c r="O88" s="21"/>
      <c r="P88" s="21"/>
      <c r="Q88" s="21"/>
      <c r="R88" s="21"/>
      <c r="S88" s="21"/>
      <c r="T88" s="21"/>
      <c r="U88" s="21"/>
      <c r="V88" s="21"/>
      <c r="W88" s="21"/>
      <c r="X88" s="21"/>
    </row>
    <row r="89" ht="12.75" customHeight="1">
      <c r="A89" s="59"/>
      <c r="B89" s="61"/>
      <c r="C89" s="60"/>
      <c r="D89" s="61"/>
      <c r="E89" s="21"/>
      <c r="F89" s="21"/>
      <c r="G89" s="21"/>
      <c r="H89" s="21"/>
      <c r="I89" s="21"/>
      <c r="J89" s="21"/>
      <c r="K89" s="21"/>
      <c r="L89" s="21"/>
      <c r="M89" s="21"/>
      <c r="N89" s="21"/>
      <c r="O89" s="21"/>
      <c r="P89" s="21"/>
      <c r="Q89" s="21"/>
      <c r="R89" s="21"/>
      <c r="S89" s="21"/>
      <c r="T89" s="21"/>
      <c r="U89" s="21"/>
      <c r="V89" s="21"/>
      <c r="W89" s="21"/>
      <c r="X89" s="21"/>
    </row>
    <row r="90" ht="12.75" customHeight="1">
      <c r="A90" s="59"/>
      <c r="B90" s="61"/>
      <c r="C90" s="60"/>
      <c r="D90" s="61"/>
      <c r="E90" s="21"/>
      <c r="F90" s="21"/>
      <c r="G90" s="21"/>
      <c r="H90" s="21"/>
      <c r="I90" s="21"/>
      <c r="J90" s="21"/>
      <c r="K90" s="21"/>
      <c r="L90" s="21"/>
      <c r="M90" s="21"/>
      <c r="N90" s="21"/>
      <c r="O90" s="21"/>
      <c r="P90" s="21"/>
      <c r="Q90" s="21"/>
      <c r="R90" s="21"/>
      <c r="S90" s="21"/>
      <c r="T90" s="21"/>
      <c r="U90" s="21"/>
      <c r="V90" s="21"/>
      <c r="W90" s="21"/>
      <c r="X90" s="21"/>
    </row>
    <row r="91" ht="12.75" customHeight="1">
      <c r="A91" s="59"/>
      <c r="B91" s="61"/>
      <c r="C91" s="60"/>
      <c r="D91" s="61"/>
      <c r="E91" s="21"/>
      <c r="F91" s="21"/>
      <c r="G91" s="21"/>
      <c r="H91" s="21"/>
      <c r="I91" s="21"/>
      <c r="J91" s="21"/>
      <c r="K91" s="21"/>
      <c r="L91" s="21"/>
      <c r="M91" s="21"/>
      <c r="N91" s="21"/>
      <c r="O91" s="21"/>
      <c r="P91" s="21"/>
      <c r="Q91" s="21"/>
      <c r="R91" s="21"/>
      <c r="S91" s="21"/>
      <c r="T91" s="21"/>
      <c r="U91" s="21"/>
      <c r="V91" s="21"/>
      <c r="W91" s="21"/>
      <c r="X91" s="21"/>
    </row>
    <row r="92" ht="12.75" customHeight="1">
      <c r="A92" s="59"/>
      <c r="B92" s="61"/>
      <c r="C92" s="60"/>
      <c r="D92" s="61"/>
      <c r="E92" s="21"/>
      <c r="F92" s="21"/>
      <c r="G92" s="21"/>
      <c r="H92" s="21"/>
      <c r="I92" s="21"/>
      <c r="J92" s="21"/>
      <c r="K92" s="21"/>
      <c r="L92" s="21"/>
      <c r="M92" s="21"/>
      <c r="N92" s="21"/>
      <c r="O92" s="21"/>
      <c r="P92" s="21"/>
      <c r="Q92" s="21"/>
      <c r="R92" s="21"/>
      <c r="S92" s="21"/>
      <c r="T92" s="21"/>
      <c r="U92" s="21"/>
      <c r="V92" s="21"/>
      <c r="W92" s="21"/>
      <c r="X92" s="21"/>
    </row>
    <row r="93" ht="12.75" customHeight="1">
      <c r="A93" s="59"/>
      <c r="B93" s="61"/>
      <c r="C93" s="60"/>
      <c r="D93" s="61"/>
      <c r="E93" s="21"/>
      <c r="F93" s="21"/>
      <c r="G93" s="21"/>
      <c r="H93" s="21"/>
      <c r="I93" s="21"/>
      <c r="J93" s="21"/>
      <c r="K93" s="21"/>
      <c r="L93" s="21"/>
      <c r="M93" s="21"/>
      <c r="N93" s="21"/>
      <c r="O93" s="21"/>
      <c r="P93" s="21"/>
      <c r="Q93" s="21"/>
      <c r="R93" s="21"/>
      <c r="S93" s="21"/>
      <c r="T93" s="21"/>
      <c r="U93" s="21"/>
      <c r="V93" s="21"/>
      <c r="W93" s="21"/>
      <c r="X93" s="21"/>
    </row>
    <row r="94" ht="12.75" customHeight="1">
      <c r="A94" s="59"/>
      <c r="B94" s="61"/>
      <c r="C94" s="60"/>
      <c r="D94" s="61"/>
      <c r="E94" s="21"/>
      <c r="F94" s="21"/>
      <c r="G94" s="21"/>
      <c r="H94" s="21"/>
      <c r="I94" s="21"/>
      <c r="J94" s="21"/>
      <c r="K94" s="21"/>
      <c r="L94" s="21"/>
      <c r="M94" s="21"/>
      <c r="N94" s="21"/>
      <c r="O94" s="21"/>
      <c r="P94" s="21"/>
      <c r="Q94" s="21"/>
      <c r="R94" s="21"/>
      <c r="S94" s="21"/>
      <c r="T94" s="21"/>
      <c r="U94" s="21"/>
      <c r="V94" s="21"/>
      <c r="W94" s="21"/>
      <c r="X94" s="21"/>
    </row>
    <row r="95" ht="12.75" customHeight="1">
      <c r="A95" s="59"/>
      <c r="B95" s="61"/>
      <c r="C95" s="60"/>
      <c r="D95" s="61"/>
      <c r="E95" s="21"/>
      <c r="F95" s="21"/>
      <c r="G95" s="21"/>
      <c r="H95" s="21"/>
      <c r="I95" s="21"/>
      <c r="J95" s="21"/>
      <c r="K95" s="21"/>
      <c r="L95" s="21"/>
      <c r="M95" s="21"/>
      <c r="N95" s="21"/>
      <c r="O95" s="21"/>
      <c r="P95" s="21"/>
      <c r="Q95" s="21"/>
      <c r="R95" s="21"/>
      <c r="S95" s="21"/>
      <c r="T95" s="21"/>
      <c r="U95" s="21"/>
      <c r="V95" s="21"/>
      <c r="W95" s="21"/>
      <c r="X95" s="21"/>
    </row>
    <row r="96" ht="12.75" customHeight="1">
      <c r="A96" s="59"/>
      <c r="B96" s="61"/>
      <c r="C96" s="60"/>
      <c r="D96" s="61"/>
      <c r="E96" s="21"/>
      <c r="F96" s="21"/>
      <c r="G96" s="21"/>
      <c r="H96" s="21"/>
      <c r="I96" s="21"/>
      <c r="J96" s="21"/>
      <c r="K96" s="21"/>
      <c r="L96" s="21"/>
      <c r="M96" s="21"/>
      <c r="N96" s="21"/>
      <c r="O96" s="21"/>
      <c r="P96" s="21"/>
      <c r="Q96" s="21"/>
      <c r="R96" s="21"/>
      <c r="S96" s="21"/>
      <c r="T96" s="21"/>
      <c r="U96" s="21"/>
      <c r="V96" s="21"/>
      <c r="W96" s="21"/>
      <c r="X96" s="21"/>
    </row>
    <row r="97" ht="12.75" customHeight="1">
      <c r="A97" s="59"/>
      <c r="B97" s="61"/>
      <c r="C97" s="60"/>
      <c r="D97" s="61"/>
      <c r="E97" s="21"/>
      <c r="F97" s="21"/>
      <c r="G97" s="21"/>
      <c r="H97" s="21"/>
      <c r="I97" s="21"/>
      <c r="J97" s="21"/>
      <c r="K97" s="21"/>
      <c r="L97" s="21"/>
      <c r="M97" s="21"/>
      <c r="N97" s="21"/>
      <c r="O97" s="21"/>
      <c r="P97" s="21"/>
      <c r="Q97" s="21"/>
      <c r="R97" s="21"/>
      <c r="S97" s="21"/>
      <c r="T97" s="21"/>
      <c r="U97" s="21"/>
      <c r="V97" s="21"/>
      <c r="W97" s="21"/>
      <c r="X97" s="21"/>
    </row>
    <row r="98" ht="12.75" customHeight="1">
      <c r="A98" s="59"/>
      <c r="B98" s="61"/>
      <c r="C98" s="60"/>
      <c r="D98" s="61"/>
      <c r="E98" s="21"/>
      <c r="F98" s="21"/>
      <c r="G98" s="21"/>
      <c r="H98" s="21"/>
      <c r="I98" s="21"/>
      <c r="J98" s="21"/>
      <c r="K98" s="21"/>
      <c r="L98" s="21"/>
      <c r="M98" s="21"/>
      <c r="N98" s="21"/>
      <c r="O98" s="21"/>
      <c r="P98" s="21"/>
      <c r="Q98" s="21"/>
      <c r="R98" s="21"/>
      <c r="S98" s="21"/>
      <c r="T98" s="21"/>
      <c r="U98" s="21"/>
      <c r="V98" s="21"/>
      <c r="W98" s="21"/>
      <c r="X98" s="21"/>
    </row>
    <row r="99" ht="12.75" customHeight="1">
      <c r="A99" s="59"/>
      <c r="B99" s="61"/>
      <c r="C99" s="60"/>
      <c r="D99" s="61"/>
      <c r="E99" s="21"/>
      <c r="F99" s="21"/>
      <c r="G99" s="21"/>
      <c r="H99" s="21"/>
      <c r="I99" s="21"/>
      <c r="J99" s="21"/>
      <c r="K99" s="21"/>
      <c r="L99" s="21"/>
      <c r="M99" s="21"/>
      <c r="N99" s="21"/>
      <c r="O99" s="21"/>
      <c r="P99" s="21"/>
      <c r="Q99" s="21"/>
      <c r="R99" s="21"/>
      <c r="S99" s="21"/>
      <c r="T99" s="21"/>
      <c r="U99" s="21"/>
      <c r="V99" s="21"/>
      <c r="W99" s="21"/>
      <c r="X99" s="21"/>
    </row>
    <row r="100" ht="12.75" customHeight="1">
      <c r="A100" s="59"/>
      <c r="B100" s="61"/>
      <c r="C100" s="60"/>
      <c r="D100" s="61"/>
      <c r="E100" s="21"/>
      <c r="F100" s="21"/>
      <c r="G100" s="21"/>
      <c r="H100" s="21"/>
      <c r="I100" s="21"/>
      <c r="J100" s="21"/>
      <c r="K100" s="21"/>
      <c r="L100" s="21"/>
      <c r="M100" s="21"/>
      <c r="N100" s="21"/>
      <c r="O100" s="21"/>
      <c r="P100" s="21"/>
      <c r="Q100" s="21"/>
      <c r="R100" s="21"/>
      <c r="S100" s="21"/>
      <c r="T100" s="21"/>
      <c r="U100" s="21"/>
      <c r="V100" s="21"/>
      <c r="W100" s="21"/>
      <c r="X100" s="21"/>
    </row>
    <row r="101" ht="12.75" customHeight="1">
      <c r="A101" s="59"/>
      <c r="B101" s="61"/>
      <c r="C101" s="60"/>
      <c r="D101" s="61"/>
      <c r="E101" s="21"/>
      <c r="F101" s="21"/>
      <c r="G101" s="21"/>
      <c r="H101" s="21"/>
      <c r="I101" s="21"/>
      <c r="J101" s="21"/>
      <c r="K101" s="21"/>
      <c r="L101" s="21"/>
      <c r="M101" s="21"/>
      <c r="N101" s="21"/>
      <c r="O101" s="21"/>
      <c r="P101" s="21"/>
      <c r="Q101" s="21"/>
      <c r="R101" s="21"/>
      <c r="S101" s="21"/>
      <c r="T101" s="21"/>
      <c r="U101" s="21"/>
      <c r="V101" s="21"/>
      <c r="W101" s="21"/>
      <c r="X101" s="21"/>
    </row>
    <row r="102" ht="12.75" customHeight="1">
      <c r="A102" s="59"/>
      <c r="B102" s="61"/>
      <c r="C102" s="60"/>
      <c r="D102" s="61"/>
      <c r="E102" s="21"/>
      <c r="F102" s="21"/>
      <c r="G102" s="21"/>
      <c r="H102" s="21"/>
      <c r="I102" s="21"/>
      <c r="J102" s="21"/>
      <c r="K102" s="21"/>
      <c r="L102" s="21"/>
      <c r="M102" s="21"/>
      <c r="N102" s="21"/>
      <c r="O102" s="21"/>
      <c r="P102" s="21"/>
      <c r="Q102" s="21"/>
      <c r="R102" s="21"/>
      <c r="S102" s="21"/>
      <c r="T102" s="21"/>
      <c r="U102" s="21"/>
      <c r="V102" s="21"/>
      <c r="W102" s="21"/>
      <c r="X102" s="21"/>
    </row>
    <row r="103" ht="12.75" customHeight="1">
      <c r="A103" s="59"/>
      <c r="B103" s="61"/>
      <c r="C103" s="60"/>
      <c r="D103" s="61"/>
      <c r="E103" s="21"/>
      <c r="F103" s="21"/>
      <c r="G103" s="21"/>
      <c r="H103" s="21"/>
      <c r="I103" s="21"/>
      <c r="J103" s="21"/>
      <c r="K103" s="21"/>
      <c r="L103" s="21"/>
      <c r="M103" s="21"/>
      <c r="N103" s="21"/>
      <c r="O103" s="21"/>
      <c r="P103" s="21"/>
      <c r="Q103" s="21"/>
      <c r="R103" s="21"/>
      <c r="S103" s="21"/>
      <c r="T103" s="21"/>
      <c r="U103" s="21"/>
      <c r="V103" s="21"/>
      <c r="W103" s="21"/>
      <c r="X103" s="21"/>
    </row>
    <row r="104" ht="12.75" customHeight="1">
      <c r="A104" s="59"/>
      <c r="B104" s="61"/>
      <c r="C104" s="60"/>
      <c r="D104" s="61"/>
      <c r="E104" s="21"/>
      <c r="F104" s="21"/>
      <c r="G104" s="21"/>
      <c r="H104" s="21"/>
      <c r="I104" s="21"/>
      <c r="J104" s="21"/>
      <c r="K104" s="21"/>
      <c r="L104" s="21"/>
      <c r="M104" s="21"/>
      <c r="N104" s="21"/>
      <c r="O104" s="21"/>
      <c r="P104" s="21"/>
      <c r="Q104" s="21"/>
      <c r="R104" s="21"/>
      <c r="S104" s="21"/>
      <c r="T104" s="21"/>
      <c r="U104" s="21"/>
      <c r="V104" s="21"/>
      <c r="W104" s="21"/>
      <c r="X104" s="21"/>
    </row>
    <row r="105" ht="12.75" customHeight="1">
      <c r="A105" s="59"/>
      <c r="B105" s="61"/>
      <c r="C105" s="60"/>
      <c r="D105" s="61"/>
      <c r="E105" s="21"/>
      <c r="F105" s="21"/>
      <c r="G105" s="21"/>
      <c r="H105" s="21"/>
      <c r="I105" s="21"/>
      <c r="J105" s="21"/>
      <c r="K105" s="21"/>
      <c r="L105" s="21"/>
      <c r="M105" s="21"/>
      <c r="N105" s="21"/>
      <c r="O105" s="21"/>
      <c r="P105" s="21"/>
      <c r="Q105" s="21"/>
      <c r="R105" s="21"/>
      <c r="S105" s="21"/>
      <c r="T105" s="21"/>
      <c r="U105" s="21"/>
      <c r="V105" s="21"/>
      <c r="W105" s="21"/>
      <c r="X105" s="21"/>
    </row>
    <row r="106" ht="12.75" customHeight="1">
      <c r="A106" s="59"/>
      <c r="B106" s="61"/>
      <c r="C106" s="60"/>
      <c r="D106" s="61"/>
      <c r="E106" s="21"/>
      <c r="F106" s="21"/>
      <c r="G106" s="21"/>
      <c r="H106" s="21"/>
      <c r="I106" s="21"/>
      <c r="J106" s="21"/>
      <c r="K106" s="21"/>
      <c r="L106" s="21"/>
      <c r="M106" s="21"/>
      <c r="N106" s="21"/>
      <c r="O106" s="21"/>
      <c r="P106" s="21"/>
      <c r="Q106" s="21"/>
      <c r="R106" s="21"/>
      <c r="S106" s="21"/>
      <c r="T106" s="21"/>
      <c r="U106" s="21"/>
      <c r="V106" s="21"/>
      <c r="W106" s="21"/>
      <c r="X106" s="21"/>
    </row>
    <row r="107" ht="12.75" customHeight="1">
      <c r="A107" s="59"/>
      <c r="B107" s="61"/>
      <c r="C107" s="60"/>
      <c r="D107" s="61"/>
      <c r="E107" s="21"/>
      <c r="F107" s="21"/>
      <c r="G107" s="21"/>
      <c r="H107" s="21"/>
      <c r="I107" s="21"/>
      <c r="J107" s="21"/>
      <c r="K107" s="21"/>
      <c r="L107" s="21"/>
      <c r="M107" s="21"/>
      <c r="N107" s="21"/>
      <c r="O107" s="21"/>
      <c r="P107" s="21"/>
      <c r="Q107" s="21"/>
      <c r="R107" s="21"/>
      <c r="S107" s="21"/>
      <c r="T107" s="21"/>
      <c r="U107" s="21"/>
      <c r="V107" s="21"/>
      <c r="W107" s="21"/>
      <c r="X107" s="21"/>
    </row>
    <row r="108" ht="12.75" customHeight="1">
      <c r="A108" s="59"/>
      <c r="B108" s="61"/>
      <c r="C108" s="60"/>
      <c r="D108" s="61"/>
      <c r="E108" s="21"/>
      <c r="F108" s="21"/>
      <c r="G108" s="21"/>
      <c r="H108" s="21"/>
      <c r="I108" s="21"/>
      <c r="J108" s="21"/>
      <c r="K108" s="21"/>
      <c r="L108" s="21"/>
      <c r="M108" s="21"/>
      <c r="N108" s="21"/>
      <c r="O108" s="21"/>
      <c r="P108" s="21"/>
      <c r="Q108" s="21"/>
      <c r="R108" s="21"/>
      <c r="S108" s="21"/>
      <c r="T108" s="21"/>
      <c r="U108" s="21"/>
      <c r="V108" s="21"/>
      <c r="W108" s="21"/>
      <c r="X108" s="21"/>
    </row>
    <row r="109" ht="12.75" customHeight="1">
      <c r="A109" s="59"/>
      <c r="B109" s="61"/>
      <c r="C109" s="60"/>
      <c r="D109" s="61"/>
      <c r="E109" s="21"/>
      <c r="F109" s="21"/>
      <c r="G109" s="21"/>
      <c r="H109" s="21"/>
      <c r="I109" s="21"/>
      <c r="J109" s="21"/>
      <c r="K109" s="21"/>
      <c r="L109" s="21"/>
      <c r="M109" s="21"/>
      <c r="N109" s="21"/>
      <c r="O109" s="21"/>
      <c r="P109" s="21"/>
      <c r="Q109" s="21"/>
      <c r="R109" s="21"/>
      <c r="S109" s="21"/>
      <c r="T109" s="21"/>
      <c r="U109" s="21"/>
      <c r="V109" s="21"/>
      <c r="W109" s="21"/>
      <c r="X109" s="21"/>
    </row>
    <row r="110" ht="12.75" customHeight="1">
      <c r="A110" s="59"/>
      <c r="B110" s="61"/>
      <c r="C110" s="60"/>
      <c r="D110" s="61"/>
      <c r="E110" s="21"/>
      <c r="F110" s="21"/>
      <c r="G110" s="21"/>
      <c r="H110" s="21"/>
      <c r="I110" s="21"/>
      <c r="J110" s="21"/>
      <c r="K110" s="21"/>
      <c r="L110" s="21"/>
      <c r="M110" s="21"/>
      <c r="N110" s="21"/>
      <c r="O110" s="21"/>
      <c r="P110" s="21"/>
      <c r="Q110" s="21"/>
      <c r="R110" s="21"/>
      <c r="S110" s="21"/>
      <c r="T110" s="21"/>
      <c r="U110" s="21"/>
      <c r="V110" s="21"/>
      <c r="W110" s="21"/>
      <c r="X110" s="21"/>
    </row>
    <row r="111" ht="12.75" customHeight="1">
      <c r="A111" s="59"/>
      <c r="B111" s="61"/>
      <c r="C111" s="60"/>
      <c r="D111" s="61"/>
      <c r="E111" s="21"/>
      <c r="F111" s="21"/>
      <c r="G111" s="21"/>
      <c r="H111" s="21"/>
      <c r="I111" s="21"/>
      <c r="J111" s="21"/>
      <c r="K111" s="21"/>
      <c r="L111" s="21"/>
      <c r="M111" s="21"/>
      <c r="N111" s="21"/>
      <c r="O111" s="21"/>
      <c r="P111" s="21"/>
      <c r="Q111" s="21"/>
      <c r="R111" s="21"/>
      <c r="S111" s="21"/>
      <c r="T111" s="21"/>
      <c r="U111" s="21"/>
      <c r="V111" s="21"/>
      <c r="W111" s="21"/>
      <c r="X111" s="21"/>
    </row>
    <row r="112" ht="12.75" customHeight="1">
      <c r="A112" s="59"/>
      <c r="B112" s="61"/>
      <c r="C112" s="60"/>
      <c r="D112" s="61"/>
      <c r="E112" s="21"/>
      <c r="F112" s="21"/>
      <c r="G112" s="21"/>
      <c r="H112" s="21"/>
      <c r="I112" s="21"/>
      <c r="J112" s="21"/>
      <c r="K112" s="21"/>
      <c r="L112" s="21"/>
      <c r="M112" s="21"/>
      <c r="N112" s="21"/>
      <c r="O112" s="21"/>
      <c r="P112" s="21"/>
      <c r="Q112" s="21"/>
      <c r="R112" s="21"/>
      <c r="S112" s="21"/>
      <c r="T112" s="21"/>
      <c r="U112" s="21"/>
      <c r="V112" s="21"/>
      <c r="W112" s="21"/>
      <c r="X112" s="21"/>
    </row>
    <row r="113" ht="12.75" customHeight="1">
      <c r="A113" s="59"/>
      <c r="B113" s="61"/>
      <c r="C113" s="60"/>
      <c r="D113" s="61"/>
      <c r="E113" s="21"/>
      <c r="F113" s="21"/>
      <c r="G113" s="21"/>
      <c r="H113" s="21"/>
      <c r="I113" s="21"/>
      <c r="J113" s="21"/>
      <c r="K113" s="21"/>
      <c r="L113" s="21"/>
      <c r="M113" s="21"/>
      <c r="N113" s="21"/>
      <c r="O113" s="21"/>
      <c r="P113" s="21"/>
      <c r="Q113" s="21"/>
      <c r="R113" s="21"/>
      <c r="S113" s="21"/>
      <c r="T113" s="21"/>
      <c r="U113" s="21"/>
      <c r="V113" s="21"/>
      <c r="W113" s="21"/>
      <c r="X113" s="21"/>
    </row>
    <row r="114" ht="12.75" customHeight="1">
      <c r="A114" s="59"/>
      <c r="B114" s="61"/>
      <c r="C114" s="60"/>
      <c r="D114" s="61"/>
      <c r="E114" s="21"/>
      <c r="F114" s="21"/>
      <c r="G114" s="21"/>
      <c r="H114" s="21"/>
      <c r="I114" s="21"/>
      <c r="J114" s="21"/>
      <c r="K114" s="21"/>
      <c r="L114" s="21"/>
      <c r="M114" s="21"/>
      <c r="N114" s="21"/>
      <c r="O114" s="21"/>
      <c r="P114" s="21"/>
      <c r="Q114" s="21"/>
      <c r="R114" s="21"/>
      <c r="S114" s="21"/>
      <c r="T114" s="21"/>
      <c r="U114" s="21"/>
      <c r="V114" s="21"/>
      <c r="W114" s="21"/>
      <c r="X114" s="21"/>
    </row>
    <row r="115" ht="12.75" customHeight="1">
      <c r="A115" s="59"/>
      <c r="B115" s="61"/>
      <c r="C115" s="60"/>
      <c r="D115" s="61"/>
      <c r="E115" s="21"/>
      <c r="F115" s="21"/>
      <c r="G115" s="21"/>
      <c r="H115" s="21"/>
      <c r="I115" s="21"/>
      <c r="J115" s="21"/>
      <c r="K115" s="21"/>
      <c r="L115" s="21"/>
      <c r="M115" s="21"/>
      <c r="N115" s="21"/>
      <c r="O115" s="21"/>
      <c r="P115" s="21"/>
      <c r="Q115" s="21"/>
      <c r="R115" s="21"/>
      <c r="S115" s="21"/>
      <c r="T115" s="21"/>
      <c r="U115" s="21"/>
      <c r="V115" s="21"/>
      <c r="W115" s="21"/>
      <c r="X115" s="21"/>
    </row>
    <row r="116" ht="12.75" customHeight="1">
      <c r="A116" s="59"/>
      <c r="B116" s="61"/>
      <c r="C116" s="60"/>
      <c r="D116" s="61"/>
      <c r="E116" s="21"/>
      <c r="F116" s="21"/>
      <c r="G116" s="21"/>
      <c r="H116" s="21"/>
      <c r="I116" s="21"/>
      <c r="J116" s="21"/>
      <c r="K116" s="21"/>
      <c r="L116" s="21"/>
      <c r="M116" s="21"/>
      <c r="N116" s="21"/>
      <c r="O116" s="21"/>
      <c r="P116" s="21"/>
      <c r="Q116" s="21"/>
      <c r="R116" s="21"/>
      <c r="S116" s="21"/>
      <c r="T116" s="21"/>
      <c r="U116" s="21"/>
      <c r="V116" s="21"/>
      <c r="W116" s="21"/>
      <c r="X116" s="21"/>
    </row>
    <row r="117" ht="12.75" customHeight="1">
      <c r="A117" s="59"/>
      <c r="B117" s="61"/>
      <c r="C117" s="60"/>
      <c r="D117" s="61"/>
      <c r="E117" s="21"/>
      <c r="F117" s="21"/>
      <c r="G117" s="21"/>
      <c r="H117" s="21"/>
      <c r="I117" s="21"/>
      <c r="J117" s="21"/>
      <c r="K117" s="21"/>
      <c r="L117" s="21"/>
      <c r="M117" s="21"/>
      <c r="N117" s="21"/>
      <c r="O117" s="21"/>
      <c r="P117" s="21"/>
      <c r="Q117" s="21"/>
      <c r="R117" s="21"/>
      <c r="S117" s="21"/>
      <c r="T117" s="21"/>
      <c r="U117" s="21"/>
      <c r="V117" s="21"/>
      <c r="W117" s="21"/>
      <c r="X117" s="21"/>
    </row>
    <row r="118" ht="12.75" customHeight="1">
      <c r="A118" s="59"/>
      <c r="B118" s="61"/>
      <c r="C118" s="60"/>
      <c r="D118" s="61"/>
      <c r="E118" s="21"/>
      <c r="F118" s="21"/>
      <c r="G118" s="21"/>
      <c r="H118" s="21"/>
      <c r="I118" s="21"/>
      <c r="J118" s="21"/>
      <c r="K118" s="21"/>
      <c r="L118" s="21"/>
      <c r="M118" s="21"/>
      <c r="N118" s="21"/>
      <c r="O118" s="21"/>
      <c r="P118" s="21"/>
      <c r="Q118" s="21"/>
      <c r="R118" s="21"/>
      <c r="S118" s="21"/>
      <c r="T118" s="21"/>
      <c r="U118" s="21"/>
      <c r="V118" s="21"/>
      <c r="W118" s="21"/>
      <c r="X118" s="21"/>
    </row>
    <row r="119" ht="12.75" customHeight="1">
      <c r="A119" s="59"/>
      <c r="B119" s="61"/>
      <c r="C119" s="60"/>
      <c r="D119" s="61"/>
      <c r="E119" s="21"/>
      <c r="F119" s="21"/>
      <c r="G119" s="21"/>
      <c r="H119" s="21"/>
      <c r="I119" s="21"/>
      <c r="J119" s="21"/>
      <c r="K119" s="21"/>
      <c r="L119" s="21"/>
      <c r="M119" s="21"/>
      <c r="N119" s="21"/>
      <c r="O119" s="21"/>
      <c r="P119" s="21"/>
      <c r="Q119" s="21"/>
      <c r="R119" s="21"/>
      <c r="S119" s="21"/>
      <c r="T119" s="21"/>
      <c r="U119" s="21"/>
      <c r="V119" s="21"/>
      <c r="W119" s="21"/>
      <c r="X119" s="21"/>
    </row>
    <row r="120" ht="12.75" customHeight="1">
      <c r="A120" s="59"/>
      <c r="B120" s="61"/>
      <c r="C120" s="60"/>
      <c r="D120" s="61"/>
      <c r="E120" s="21"/>
      <c r="F120" s="21"/>
      <c r="G120" s="21"/>
      <c r="H120" s="21"/>
      <c r="I120" s="21"/>
      <c r="J120" s="21"/>
      <c r="K120" s="21"/>
      <c r="L120" s="21"/>
      <c r="M120" s="21"/>
      <c r="N120" s="21"/>
      <c r="O120" s="21"/>
      <c r="P120" s="21"/>
      <c r="Q120" s="21"/>
      <c r="R120" s="21"/>
      <c r="S120" s="21"/>
      <c r="T120" s="21"/>
      <c r="U120" s="21"/>
      <c r="V120" s="21"/>
      <c r="W120" s="21"/>
      <c r="X120" s="21"/>
    </row>
    <row r="121" ht="12.75" customHeight="1">
      <c r="A121" s="59"/>
      <c r="B121" s="61"/>
      <c r="C121" s="60"/>
      <c r="D121" s="61"/>
      <c r="E121" s="21"/>
      <c r="F121" s="21"/>
      <c r="G121" s="21"/>
      <c r="H121" s="21"/>
      <c r="I121" s="21"/>
      <c r="J121" s="21"/>
      <c r="K121" s="21"/>
      <c r="L121" s="21"/>
      <c r="M121" s="21"/>
      <c r="N121" s="21"/>
      <c r="O121" s="21"/>
      <c r="P121" s="21"/>
      <c r="Q121" s="21"/>
      <c r="R121" s="21"/>
      <c r="S121" s="21"/>
      <c r="T121" s="21"/>
      <c r="U121" s="21"/>
      <c r="V121" s="21"/>
      <c r="W121" s="21"/>
      <c r="X121" s="21"/>
    </row>
    <row r="122" ht="12.75" customHeight="1">
      <c r="A122" s="59"/>
      <c r="B122" s="61"/>
      <c r="C122" s="60"/>
      <c r="D122" s="61"/>
      <c r="E122" s="21"/>
      <c r="F122" s="21"/>
      <c r="G122" s="21"/>
      <c r="H122" s="21"/>
      <c r="I122" s="21"/>
      <c r="J122" s="21"/>
      <c r="K122" s="21"/>
      <c r="L122" s="21"/>
      <c r="M122" s="21"/>
      <c r="N122" s="21"/>
      <c r="O122" s="21"/>
      <c r="P122" s="21"/>
      <c r="Q122" s="21"/>
      <c r="R122" s="21"/>
      <c r="S122" s="21"/>
      <c r="T122" s="21"/>
      <c r="U122" s="21"/>
      <c r="V122" s="21"/>
      <c r="W122" s="21"/>
      <c r="X122" s="21"/>
    </row>
    <row r="123" ht="12.75" customHeight="1">
      <c r="A123" s="59"/>
      <c r="B123" s="61"/>
      <c r="C123" s="60"/>
      <c r="D123" s="61"/>
      <c r="E123" s="21"/>
      <c r="F123" s="21"/>
      <c r="G123" s="21"/>
      <c r="H123" s="21"/>
      <c r="I123" s="21"/>
      <c r="J123" s="21"/>
      <c r="K123" s="21"/>
      <c r="L123" s="21"/>
      <c r="M123" s="21"/>
      <c r="N123" s="21"/>
      <c r="O123" s="21"/>
      <c r="P123" s="21"/>
      <c r="Q123" s="21"/>
      <c r="R123" s="21"/>
      <c r="S123" s="21"/>
      <c r="T123" s="21"/>
      <c r="U123" s="21"/>
      <c r="V123" s="21"/>
      <c r="W123" s="21"/>
      <c r="X123" s="21"/>
    </row>
    <row r="124" ht="12.75" customHeight="1">
      <c r="A124" s="59"/>
      <c r="B124" s="61"/>
      <c r="C124" s="60"/>
      <c r="D124" s="61"/>
      <c r="E124" s="21"/>
      <c r="F124" s="21"/>
      <c r="G124" s="21"/>
      <c r="H124" s="21"/>
      <c r="I124" s="21"/>
      <c r="J124" s="21"/>
      <c r="K124" s="21"/>
      <c r="L124" s="21"/>
      <c r="M124" s="21"/>
      <c r="N124" s="21"/>
      <c r="O124" s="21"/>
      <c r="P124" s="21"/>
      <c r="Q124" s="21"/>
      <c r="R124" s="21"/>
      <c r="S124" s="21"/>
      <c r="T124" s="21"/>
      <c r="U124" s="21"/>
      <c r="V124" s="21"/>
      <c r="W124" s="21"/>
      <c r="X124" s="21"/>
    </row>
    <row r="125" ht="12.75" customHeight="1">
      <c r="A125" s="59"/>
      <c r="B125" s="61"/>
      <c r="C125" s="60"/>
      <c r="D125" s="61"/>
      <c r="E125" s="21"/>
      <c r="F125" s="21"/>
      <c r="G125" s="21"/>
      <c r="H125" s="21"/>
      <c r="I125" s="21"/>
      <c r="J125" s="21"/>
      <c r="K125" s="21"/>
      <c r="L125" s="21"/>
      <c r="M125" s="21"/>
      <c r="N125" s="21"/>
      <c r="O125" s="21"/>
      <c r="P125" s="21"/>
      <c r="Q125" s="21"/>
      <c r="R125" s="21"/>
      <c r="S125" s="21"/>
      <c r="T125" s="21"/>
      <c r="U125" s="21"/>
      <c r="V125" s="21"/>
      <c r="W125" s="21"/>
      <c r="X125" s="21"/>
    </row>
    <row r="126" ht="12.75" customHeight="1">
      <c r="A126" s="59"/>
      <c r="B126" s="61"/>
      <c r="C126" s="60"/>
      <c r="D126" s="61"/>
      <c r="E126" s="21"/>
      <c r="F126" s="21"/>
      <c r="G126" s="21"/>
      <c r="H126" s="21"/>
      <c r="I126" s="21"/>
      <c r="J126" s="21"/>
      <c r="K126" s="21"/>
      <c r="L126" s="21"/>
      <c r="M126" s="21"/>
      <c r="N126" s="21"/>
      <c r="O126" s="21"/>
      <c r="P126" s="21"/>
      <c r="Q126" s="21"/>
      <c r="R126" s="21"/>
      <c r="S126" s="21"/>
      <c r="T126" s="21"/>
      <c r="U126" s="21"/>
      <c r="V126" s="21"/>
      <c r="W126" s="21"/>
      <c r="X126" s="21"/>
    </row>
    <row r="127" ht="12.75" customHeight="1">
      <c r="A127" s="59"/>
      <c r="B127" s="61"/>
      <c r="C127" s="60"/>
      <c r="D127" s="61"/>
      <c r="E127" s="21"/>
      <c r="F127" s="21"/>
      <c r="G127" s="21"/>
      <c r="H127" s="21"/>
      <c r="I127" s="21"/>
      <c r="J127" s="21"/>
      <c r="K127" s="21"/>
      <c r="L127" s="21"/>
      <c r="M127" s="21"/>
      <c r="N127" s="21"/>
      <c r="O127" s="21"/>
      <c r="P127" s="21"/>
      <c r="Q127" s="21"/>
      <c r="R127" s="21"/>
      <c r="S127" s="21"/>
      <c r="T127" s="21"/>
      <c r="U127" s="21"/>
      <c r="V127" s="21"/>
      <c r="W127" s="21"/>
      <c r="X127" s="21"/>
    </row>
    <row r="128" ht="12.75" customHeight="1">
      <c r="A128" s="59"/>
      <c r="B128" s="61"/>
      <c r="C128" s="60"/>
      <c r="D128" s="61"/>
      <c r="E128" s="21"/>
      <c r="F128" s="21"/>
      <c r="G128" s="21"/>
      <c r="H128" s="21"/>
      <c r="I128" s="21"/>
      <c r="J128" s="21"/>
      <c r="K128" s="21"/>
      <c r="L128" s="21"/>
      <c r="M128" s="21"/>
      <c r="N128" s="21"/>
      <c r="O128" s="21"/>
      <c r="P128" s="21"/>
      <c r="Q128" s="21"/>
      <c r="R128" s="21"/>
      <c r="S128" s="21"/>
      <c r="T128" s="21"/>
      <c r="U128" s="21"/>
      <c r="V128" s="21"/>
      <c r="W128" s="21"/>
      <c r="X128" s="21"/>
    </row>
    <row r="129" ht="12.75" customHeight="1">
      <c r="A129" s="59"/>
      <c r="B129" s="61"/>
      <c r="C129" s="60"/>
      <c r="D129" s="61"/>
      <c r="E129" s="21"/>
      <c r="F129" s="21"/>
      <c r="G129" s="21"/>
      <c r="H129" s="21"/>
      <c r="I129" s="21"/>
      <c r="J129" s="21"/>
      <c r="K129" s="21"/>
      <c r="L129" s="21"/>
      <c r="M129" s="21"/>
      <c r="N129" s="21"/>
      <c r="O129" s="21"/>
      <c r="P129" s="21"/>
      <c r="Q129" s="21"/>
      <c r="R129" s="21"/>
      <c r="S129" s="21"/>
      <c r="T129" s="21"/>
      <c r="U129" s="21"/>
      <c r="V129" s="21"/>
      <c r="W129" s="21"/>
      <c r="X129" s="21"/>
    </row>
    <row r="130" ht="12.75" customHeight="1">
      <c r="A130" s="59"/>
      <c r="B130" s="61"/>
      <c r="C130" s="60"/>
      <c r="D130" s="61"/>
      <c r="E130" s="21"/>
      <c r="F130" s="21"/>
      <c r="G130" s="21"/>
      <c r="H130" s="21"/>
      <c r="I130" s="21"/>
      <c r="J130" s="21"/>
      <c r="K130" s="21"/>
      <c r="L130" s="21"/>
      <c r="M130" s="21"/>
      <c r="N130" s="21"/>
      <c r="O130" s="21"/>
      <c r="P130" s="21"/>
      <c r="Q130" s="21"/>
      <c r="R130" s="21"/>
      <c r="S130" s="21"/>
      <c r="T130" s="21"/>
      <c r="U130" s="21"/>
      <c r="V130" s="21"/>
      <c r="W130" s="21"/>
      <c r="X130" s="21"/>
    </row>
    <row r="131" ht="12.75" customHeight="1">
      <c r="A131" s="59"/>
      <c r="B131" s="61"/>
      <c r="C131" s="60"/>
      <c r="D131" s="61"/>
      <c r="E131" s="21"/>
      <c r="F131" s="21"/>
      <c r="G131" s="21"/>
      <c r="H131" s="21"/>
      <c r="I131" s="21"/>
      <c r="J131" s="21"/>
      <c r="K131" s="21"/>
      <c r="L131" s="21"/>
      <c r="M131" s="21"/>
      <c r="N131" s="21"/>
      <c r="O131" s="21"/>
      <c r="P131" s="21"/>
      <c r="Q131" s="21"/>
      <c r="R131" s="21"/>
      <c r="S131" s="21"/>
      <c r="T131" s="21"/>
      <c r="U131" s="21"/>
      <c r="V131" s="21"/>
      <c r="W131" s="21"/>
      <c r="X131" s="21"/>
    </row>
    <row r="132" ht="12.75" customHeight="1">
      <c r="A132" s="59"/>
      <c r="B132" s="61"/>
      <c r="C132" s="60"/>
      <c r="D132" s="61"/>
      <c r="E132" s="21"/>
      <c r="F132" s="21"/>
      <c r="G132" s="21"/>
      <c r="H132" s="21"/>
      <c r="I132" s="21"/>
      <c r="J132" s="21"/>
      <c r="K132" s="21"/>
      <c r="L132" s="21"/>
      <c r="M132" s="21"/>
      <c r="N132" s="21"/>
      <c r="O132" s="21"/>
      <c r="P132" s="21"/>
      <c r="Q132" s="21"/>
      <c r="R132" s="21"/>
      <c r="S132" s="21"/>
      <c r="T132" s="21"/>
      <c r="U132" s="21"/>
      <c r="V132" s="21"/>
      <c r="W132" s="21"/>
      <c r="X132" s="21"/>
    </row>
    <row r="133" ht="12.75" customHeight="1">
      <c r="A133" s="59"/>
      <c r="B133" s="61"/>
      <c r="C133" s="60"/>
      <c r="D133" s="61"/>
      <c r="E133" s="21"/>
      <c r="F133" s="21"/>
      <c r="G133" s="21"/>
      <c r="H133" s="21"/>
      <c r="I133" s="21"/>
      <c r="J133" s="21"/>
      <c r="K133" s="21"/>
      <c r="L133" s="21"/>
      <c r="M133" s="21"/>
      <c r="N133" s="21"/>
      <c r="O133" s="21"/>
      <c r="P133" s="21"/>
      <c r="Q133" s="21"/>
      <c r="R133" s="21"/>
      <c r="S133" s="21"/>
      <c r="T133" s="21"/>
      <c r="U133" s="21"/>
      <c r="V133" s="21"/>
      <c r="W133" s="21"/>
      <c r="X133" s="21"/>
    </row>
    <row r="134" ht="12.75" customHeight="1">
      <c r="A134" s="59"/>
      <c r="B134" s="61"/>
      <c r="C134" s="60"/>
      <c r="D134" s="61"/>
      <c r="E134" s="21"/>
      <c r="F134" s="21"/>
      <c r="G134" s="21"/>
      <c r="H134" s="21"/>
      <c r="I134" s="21"/>
      <c r="J134" s="21"/>
      <c r="K134" s="21"/>
      <c r="L134" s="21"/>
      <c r="M134" s="21"/>
      <c r="N134" s="21"/>
      <c r="O134" s="21"/>
      <c r="P134" s="21"/>
      <c r="Q134" s="21"/>
      <c r="R134" s="21"/>
      <c r="S134" s="21"/>
      <c r="T134" s="21"/>
      <c r="U134" s="21"/>
      <c r="V134" s="21"/>
      <c r="W134" s="21"/>
      <c r="X134" s="21"/>
    </row>
    <row r="135" ht="12.75" customHeight="1">
      <c r="A135" s="59"/>
      <c r="B135" s="61"/>
      <c r="C135" s="60"/>
      <c r="D135" s="61"/>
      <c r="E135" s="21"/>
      <c r="F135" s="21"/>
      <c r="G135" s="21"/>
      <c r="H135" s="21"/>
      <c r="I135" s="21"/>
      <c r="J135" s="21"/>
      <c r="K135" s="21"/>
      <c r="L135" s="21"/>
      <c r="M135" s="21"/>
      <c r="N135" s="21"/>
      <c r="O135" s="21"/>
      <c r="P135" s="21"/>
      <c r="Q135" s="21"/>
      <c r="R135" s="21"/>
      <c r="S135" s="21"/>
      <c r="T135" s="21"/>
      <c r="U135" s="21"/>
      <c r="V135" s="21"/>
      <c r="W135" s="21"/>
      <c r="X135" s="21"/>
    </row>
    <row r="136" ht="12.75" customHeight="1">
      <c r="A136" s="59"/>
      <c r="B136" s="61"/>
      <c r="C136" s="60"/>
      <c r="D136" s="61"/>
      <c r="E136" s="21"/>
      <c r="F136" s="21"/>
      <c r="G136" s="21"/>
      <c r="H136" s="21"/>
      <c r="I136" s="21"/>
      <c r="J136" s="21"/>
      <c r="K136" s="21"/>
      <c r="L136" s="21"/>
      <c r="M136" s="21"/>
      <c r="N136" s="21"/>
      <c r="O136" s="21"/>
      <c r="P136" s="21"/>
      <c r="Q136" s="21"/>
      <c r="R136" s="21"/>
      <c r="S136" s="21"/>
      <c r="T136" s="21"/>
      <c r="U136" s="21"/>
      <c r="V136" s="21"/>
      <c r="W136" s="21"/>
      <c r="X136" s="21"/>
    </row>
    <row r="137" ht="12.75" customHeight="1">
      <c r="A137" s="59"/>
      <c r="B137" s="61"/>
      <c r="C137" s="60"/>
      <c r="D137" s="61"/>
      <c r="E137" s="21"/>
      <c r="F137" s="21"/>
      <c r="G137" s="21"/>
      <c r="H137" s="21"/>
      <c r="I137" s="21"/>
      <c r="J137" s="21"/>
      <c r="K137" s="21"/>
      <c r="L137" s="21"/>
      <c r="M137" s="21"/>
      <c r="N137" s="21"/>
      <c r="O137" s="21"/>
      <c r="P137" s="21"/>
      <c r="Q137" s="21"/>
      <c r="R137" s="21"/>
      <c r="S137" s="21"/>
      <c r="T137" s="21"/>
      <c r="U137" s="21"/>
      <c r="V137" s="21"/>
      <c r="W137" s="21"/>
      <c r="X137" s="21"/>
    </row>
    <row r="138" ht="12.75" customHeight="1">
      <c r="A138" s="59"/>
      <c r="B138" s="61"/>
      <c r="C138" s="60"/>
      <c r="D138" s="61"/>
      <c r="E138" s="21"/>
      <c r="F138" s="21"/>
      <c r="G138" s="21"/>
      <c r="H138" s="21"/>
      <c r="I138" s="21"/>
      <c r="J138" s="21"/>
      <c r="K138" s="21"/>
      <c r="L138" s="21"/>
      <c r="M138" s="21"/>
      <c r="N138" s="21"/>
      <c r="O138" s="21"/>
      <c r="P138" s="21"/>
      <c r="Q138" s="21"/>
      <c r="R138" s="21"/>
      <c r="S138" s="21"/>
      <c r="T138" s="21"/>
      <c r="U138" s="21"/>
      <c r="V138" s="21"/>
      <c r="W138" s="21"/>
      <c r="X138" s="21"/>
    </row>
    <row r="139" ht="12.75" customHeight="1">
      <c r="A139" s="59"/>
      <c r="B139" s="61"/>
      <c r="C139" s="60"/>
      <c r="D139" s="61"/>
      <c r="E139" s="21"/>
      <c r="F139" s="21"/>
      <c r="G139" s="21"/>
      <c r="H139" s="21"/>
      <c r="I139" s="21"/>
      <c r="J139" s="21"/>
      <c r="K139" s="21"/>
      <c r="L139" s="21"/>
      <c r="M139" s="21"/>
      <c r="N139" s="21"/>
      <c r="O139" s="21"/>
      <c r="P139" s="21"/>
      <c r="Q139" s="21"/>
      <c r="R139" s="21"/>
      <c r="S139" s="21"/>
      <c r="T139" s="21"/>
      <c r="U139" s="21"/>
      <c r="V139" s="21"/>
      <c r="W139" s="21"/>
      <c r="X139" s="21"/>
    </row>
    <row r="140" ht="12.75" customHeight="1">
      <c r="A140" s="59"/>
      <c r="B140" s="61"/>
      <c r="C140" s="60"/>
      <c r="D140" s="61"/>
      <c r="E140" s="21"/>
      <c r="F140" s="21"/>
      <c r="G140" s="21"/>
      <c r="H140" s="21"/>
      <c r="I140" s="21"/>
      <c r="J140" s="21"/>
      <c r="K140" s="21"/>
      <c r="L140" s="21"/>
      <c r="M140" s="21"/>
      <c r="N140" s="21"/>
      <c r="O140" s="21"/>
      <c r="P140" s="21"/>
      <c r="Q140" s="21"/>
      <c r="R140" s="21"/>
      <c r="S140" s="21"/>
      <c r="T140" s="21"/>
      <c r="U140" s="21"/>
      <c r="V140" s="21"/>
      <c r="W140" s="21"/>
      <c r="X140" s="21"/>
    </row>
    <row r="141" ht="12.75" customHeight="1">
      <c r="A141" s="59"/>
      <c r="B141" s="61"/>
      <c r="C141" s="60"/>
      <c r="D141" s="61"/>
      <c r="E141" s="21"/>
      <c r="F141" s="21"/>
      <c r="G141" s="21"/>
      <c r="H141" s="21"/>
      <c r="I141" s="21"/>
      <c r="J141" s="21"/>
      <c r="K141" s="21"/>
      <c r="L141" s="21"/>
      <c r="M141" s="21"/>
      <c r="N141" s="21"/>
      <c r="O141" s="21"/>
      <c r="P141" s="21"/>
      <c r="Q141" s="21"/>
      <c r="R141" s="21"/>
      <c r="S141" s="21"/>
      <c r="T141" s="21"/>
      <c r="U141" s="21"/>
      <c r="V141" s="21"/>
      <c r="W141" s="21"/>
      <c r="X141" s="21"/>
    </row>
    <row r="142" ht="12.75" customHeight="1">
      <c r="A142" s="59"/>
      <c r="B142" s="61"/>
      <c r="C142" s="60"/>
      <c r="D142" s="61"/>
      <c r="E142" s="21"/>
      <c r="F142" s="21"/>
      <c r="G142" s="21"/>
      <c r="H142" s="21"/>
      <c r="I142" s="21"/>
      <c r="J142" s="21"/>
      <c r="K142" s="21"/>
      <c r="L142" s="21"/>
      <c r="M142" s="21"/>
      <c r="N142" s="21"/>
      <c r="O142" s="21"/>
      <c r="P142" s="21"/>
      <c r="Q142" s="21"/>
      <c r="R142" s="21"/>
      <c r="S142" s="21"/>
      <c r="T142" s="21"/>
      <c r="U142" s="21"/>
      <c r="V142" s="21"/>
      <c r="W142" s="21"/>
      <c r="X142" s="21"/>
    </row>
    <row r="143" ht="12.75" customHeight="1">
      <c r="A143" s="59"/>
      <c r="B143" s="61"/>
      <c r="C143" s="60"/>
      <c r="D143" s="61"/>
      <c r="E143" s="21"/>
      <c r="F143" s="21"/>
      <c r="G143" s="21"/>
      <c r="H143" s="21"/>
      <c r="I143" s="21"/>
      <c r="J143" s="21"/>
      <c r="K143" s="21"/>
      <c r="L143" s="21"/>
      <c r="M143" s="21"/>
      <c r="N143" s="21"/>
      <c r="O143" s="21"/>
      <c r="P143" s="21"/>
      <c r="Q143" s="21"/>
      <c r="R143" s="21"/>
      <c r="S143" s="21"/>
      <c r="T143" s="21"/>
      <c r="U143" s="21"/>
      <c r="V143" s="21"/>
      <c r="W143" s="21"/>
      <c r="X143" s="21"/>
    </row>
    <row r="144" ht="12.75" customHeight="1">
      <c r="A144" s="59"/>
      <c r="B144" s="61"/>
      <c r="C144" s="60"/>
      <c r="D144" s="61"/>
      <c r="E144" s="21"/>
      <c r="F144" s="21"/>
      <c r="G144" s="21"/>
      <c r="H144" s="21"/>
      <c r="I144" s="21"/>
      <c r="J144" s="21"/>
      <c r="K144" s="21"/>
      <c r="L144" s="21"/>
      <c r="M144" s="21"/>
      <c r="N144" s="21"/>
      <c r="O144" s="21"/>
      <c r="P144" s="21"/>
      <c r="Q144" s="21"/>
      <c r="R144" s="21"/>
      <c r="S144" s="21"/>
      <c r="T144" s="21"/>
      <c r="U144" s="21"/>
      <c r="V144" s="21"/>
      <c r="W144" s="21"/>
      <c r="X144" s="21"/>
    </row>
    <row r="145" ht="12.75" customHeight="1">
      <c r="A145" s="59"/>
      <c r="B145" s="61"/>
      <c r="C145" s="60"/>
      <c r="D145" s="61"/>
      <c r="E145" s="21"/>
      <c r="F145" s="21"/>
      <c r="G145" s="21"/>
      <c r="H145" s="21"/>
      <c r="I145" s="21"/>
      <c r="J145" s="21"/>
      <c r="K145" s="21"/>
      <c r="L145" s="21"/>
      <c r="M145" s="21"/>
      <c r="N145" s="21"/>
      <c r="O145" s="21"/>
      <c r="P145" s="21"/>
      <c r="Q145" s="21"/>
      <c r="R145" s="21"/>
      <c r="S145" s="21"/>
      <c r="T145" s="21"/>
      <c r="U145" s="21"/>
      <c r="V145" s="21"/>
      <c r="W145" s="21"/>
      <c r="X145" s="21"/>
    </row>
    <row r="146" ht="12.75" customHeight="1">
      <c r="A146" s="59"/>
      <c r="B146" s="61"/>
      <c r="C146" s="60"/>
      <c r="D146" s="61"/>
      <c r="E146" s="21"/>
      <c r="F146" s="21"/>
      <c r="G146" s="21"/>
      <c r="H146" s="21"/>
      <c r="I146" s="21"/>
      <c r="J146" s="21"/>
      <c r="K146" s="21"/>
      <c r="L146" s="21"/>
      <c r="M146" s="21"/>
      <c r="N146" s="21"/>
      <c r="O146" s="21"/>
      <c r="P146" s="21"/>
      <c r="Q146" s="21"/>
      <c r="R146" s="21"/>
      <c r="S146" s="21"/>
      <c r="T146" s="21"/>
      <c r="U146" s="21"/>
      <c r="V146" s="21"/>
      <c r="W146" s="21"/>
      <c r="X146" s="21"/>
    </row>
    <row r="147" ht="12.75" customHeight="1">
      <c r="A147" s="59"/>
      <c r="B147" s="61"/>
      <c r="C147" s="60"/>
      <c r="D147" s="61"/>
      <c r="E147" s="21"/>
      <c r="F147" s="21"/>
      <c r="G147" s="21"/>
      <c r="H147" s="21"/>
      <c r="I147" s="21"/>
      <c r="J147" s="21"/>
      <c r="K147" s="21"/>
      <c r="L147" s="21"/>
      <c r="M147" s="21"/>
      <c r="N147" s="21"/>
      <c r="O147" s="21"/>
      <c r="P147" s="21"/>
      <c r="Q147" s="21"/>
      <c r="R147" s="21"/>
      <c r="S147" s="21"/>
      <c r="T147" s="21"/>
      <c r="U147" s="21"/>
      <c r="V147" s="21"/>
      <c r="W147" s="21"/>
      <c r="X147" s="21"/>
    </row>
    <row r="148" ht="12.75" customHeight="1">
      <c r="A148" s="59"/>
      <c r="B148" s="61"/>
      <c r="C148" s="60"/>
      <c r="D148" s="61"/>
      <c r="E148" s="21"/>
      <c r="F148" s="21"/>
      <c r="G148" s="21"/>
      <c r="H148" s="21"/>
      <c r="I148" s="21"/>
      <c r="J148" s="21"/>
      <c r="K148" s="21"/>
      <c r="L148" s="21"/>
      <c r="M148" s="21"/>
      <c r="N148" s="21"/>
      <c r="O148" s="21"/>
      <c r="P148" s="21"/>
      <c r="Q148" s="21"/>
      <c r="R148" s="21"/>
      <c r="S148" s="21"/>
      <c r="T148" s="21"/>
      <c r="U148" s="21"/>
      <c r="V148" s="21"/>
      <c r="W148" s="21"/>
      <c r="X148" s="21"/>
    </row>
    <row r="149" ht="12.75" customHeight="1">
      <c r="A149" s="59"/>
      <c r="B149" s="61"/>
      <c r="C149" s="60"/>
      <c r="D149" s="61"/>
      <c r="E149" s="21"/>
      <c r="F149" s="21"/>
      <c r="G149" s="21"/>
      <c r="H149" s="21"/>
      <c r="I149" s="21"/>
      <c r="J149" s="21"/>
      <c r="K149" s="21"/>
      <c r="L149" s="21"/>
      <c r="M149" s="21"/>
      <c r="N149" s="21"/>
      <c r="O149" s="21"/>
      <c r="P149" s="21"/>
      <c r="Q149" s="21"/>
      <c r="R149" s="21"/>
      <c r="S149" s="21"/>
      <c r="T149" s="21"/>
      <c r="U149" s="21"/>
      <c r="V149" s="21"/>
      <c r="W149" s="21"/>
      <c r="X149" s="21"/>
    </row>
    <row r="150" ht="12.75" customHeight="1">
      <c r="A150" s="59"/>
      <c r="B150" s="61"/>
      <c r="C150" s="60"/>
      <c r="D150" s="61"/>
      <c r="E150" s="21"/>
      <c r="F150" s="21"/>
      <c r="G150" s="21"/>
      <c r="H150" s="21"/>
      <c r="I150" s="21"/>
      <c r="J150" s="21"/>
      <c r="K150" s="21"/>
      <c r="L150" s="21"/>
      <c r="M150" s="21"/>
      <c r="N150" s="21"/>
      <c r="O150" s="21"/>
      <c r="P150" s="21"/>
      <c r="Q150" s="21"/>
      <c r="R150" s="21"/>
      <c r="S150" s="21"/>
      <c r="T150" s="21"/>
      <c r="U150" s="21"/>
      <c r="V150" s="21"/>
      <c r="W150" s="21"/>
      <c r="X150" s="21"/>
    </row>
    <row r="151" ht="12.75" customHeight="1">
      <c r="A151" s="59"/>
      <c r="B151" s="61"/>
      <c r="C151" s="60"/>
      <c r="D151" s="61"/>
      <c r="E151" s="21"/>
      <c r="F151" s="21"/>
      <c r="G151" s="21"/>
      <c r="H151" s="21"/>
      <c r="I151" s="21"/>
      <c r="J151" s="21"/>
      <c r="K151" s="21"/>
      <c r="L151" s="21"/>
      <c r="M151" s="21"/>
      <c r="N151" s="21"/>
      <c r="O151" s="21"/>
      <c r="P151" s="21"/>
      <c r="Q151" s="21"/>
      <c r="R151" s="21"/>
      <c r="S151" s="21"/>
      <c r="T151" s="21"/>
      <c r="U151" s="21"/>
      <c r="V151" s="21"/>
      <c r="W151" s="21"/>
      <c r="X151" s="21"/>
    </row>
    <row r="152" ht="12.75" customHeight="1">
      <c r="A152" s="59"/>
      <c r="B152" s="61"/>
      <c r="C152" s="60"/>
      <c r="D152" s="61"/>
      <c r="E152" s="21"/>
      <c r="F152" s="21"/>
      <c r="G152" s="21"/>
      <c r="H152" s="21"/>
      <c r="I152" s="21"/>
      <c r="J152" s="21"/>
      <c r="K152" s="21"/>
      <c r="L152" s="21"/>
      <c r="M152" s="21"/>
      <c r="N152" s="21"/>
      <c r="O152" s="21"/>
      <c r="P152" s="21"/>
      <c r="Q152" s="21"/>
      <c r="R152" s="21"/>
      <c r="S152" s="21"/>
      <c r="T152" s="21"/>
      <c r="U152" s="21"/>
      <c r="V152" s="21"/>
      <c r="W152" s="21"/>
      <c r="X152" s="21"/>
    </row>
    <row r="153" ht="12.75" customHeight="1">
      <c r="A153" s="59"/>
      <c r="B153" s="61"/>
      <c r="C153" s="60"/>
      <c r="D153" s="61"/>
      <c r="E153" s="21"/>
      <c r="F153" s="21"/>
      <c r="G153" s="21"/>
      <c r="H153" s="21"/>
      <c r="I153" s="21"/>
      <c r="J153" s="21"/>
      <c r="K153" s="21"/>
      <c r="L153" s="21"/>
      <c r="M153" s="21"/>
      <c r="N153" s="21"/>
      <c r="O153" s="21"/>
      <c r="P153" s="21"/>
      <c r="Q153" s="21"/>
      <c r="R153" s="21"/>
      <c r="S153" s="21"/>
      <c r="T153" s="21"/>
      <c r="U153" s="21"/>
      <c r="V153" s="21"/>
      <c r="W153" s="21"/>
      <c r="X153" s="21"/>
    </row>
    <row r="154" ht="12.75" customHeight="1">
      <c r="A154" s="59"/>
      <c r="B154" s="61"/>
      <c r="C154" s="60"/>
      <c r="D154" s="61"/>
      <c r="E154" s="21"/>
      <c r="F154" s="21"/>
      <c r="G154" s="21"/>
      <c r="H154" s="21"/>
      <c r="I154" s="21"/>
      <c r="J154" s="21"/>
      <c r="K154" s="21"/>
      <c r="L154" s="21"/>
      <c r="M154" s="21"/>
      <c r="N154" s="21"/>
      <c r="O154" s="21"/>
      <c r="P154" s="21"/>
      <c r="Q154" s="21"/>
      <c r="R154" s="21"/>
      <c r="S154" s="21"/>
      <c r="T154" s="21"/>
      <c r="U154" s="21"/>
      <c r="V154" s="21"/>
      <c r="W154" s="21"/>
      <c r="X154" s="21"/>
    </row>
    <row r="155" ht="12.75" customHeight="1">
      <c r="A155" s="59"/>
      <c r="B155" s="61"/>
      <c r="C155" s="60"/>
      <c r="D155" s="61"/>
      <c r="E155" s="21"/>
      <c r="F155" s="21"/>
      <c r="G155" s="21"/>
      <c r="H155" s="21"/>
      <c r="I155" s="21"/>
      <c r="J155" s="21"/>
      <c r="K155" s="21"/>
      <c r="L155" s="21"/>
      <c r="M155" s="21"/>
      <c r="N155" s="21"/>
      <c r="O155" s="21"/>
      <c r="P155" s="21"/>
      <c r="Q155" s="21"/>
      <c r="R155" s="21"/>
      <c r="S155" s="21"/>
      <c r="T155" s="21"/>
      <c r="U155" s="21"/>
      <c r="V155" s="21"/>
      <c r="W155" s="21"/>
      <c r="X155" s="21"/>
    </row>
    <row r="156" ht="12.75" customHeight="1">
      <c r="A156" s="59"/>
      <c r="B156" s="61"/>
      <c r="C156" s="60"/>
      <c r="D156" s="61"/>
      <c r="E156" s="21"/>
      <c r="F156" s="21"/>
      <c r="G156" s="21"/>
      <c r="H156" s="21"/>
      <c r="I156" s="21"/>
      <c r="J156" s="21"/>
      <c r="K156" s="21"/>
      <c r="L156" s="21"/>
      <c r="M156" s="21"/>
      <c r="N156" s="21"/>
      <c r="O156" s="21"/>
      <c r="P156" s="21"/>
      <c r="Q156" s="21"/>
      <c r="R156" s="21"/>
      <c r="S156" s="21"/>
      <c r="T156" s="21"/>
      <c r="U156" s="21"/>
      <c r="V156" s="21"/>
      <c r="W156" s="21"/>
      <c r="X156" s="21"/>
    </row>
    <row r="157" ht="12.75" customHeight="1">
      <c r="A157" s="59"/>
      <c r="B157" s="61"/>
      <c r="C157" s="60"/>
      <c r="D157" s="61"/>
      <c r="E157" s="21"/>
      <c r="F157" s="21"/>
      <c r="G157" s="21"/>
      <c r="H157" s="21"/>
      <c r="I157" s="21"/>
      <c r="J157" s="21"/>
      <c r="K157" s="21"/>
      <c r="L157" s="21"/>
      <c r="M157" s="21"/>
      <c r="N157" s="21"/>
      <c r="O157" s="21"/>
      <c r="P157" s="21"/>
      <c r="Q157" s="21"/>
      <c r="R157" s="21"/>
      <c r="S157" s="21"/>
      <c r="T157" s="21"/>
      <c r="U157" s="21"/>
      <c r="V157" s="21"/>
      <c r="W157" s="21"/>
      <c r="X157" s="21"/>
    </row>
    <row r="158" ht="12.75" customHeight="1">
      <c r="A158" s="59"/>
      <c r="B158" s="61"/>
      <c r="C158" s="60"/>
      <c r="D158" s="61"/>
      <c r="E158" s="21"/>
      <c r="F158" s="21"/>
      <c r="G158" s="21"/>
      <c r="H158" s="21"/>
      <c r="I158" s="21"/>
      <c r="J158" s="21"/>
      <c r="K158" s="21"/>
      <c r="L158" s="21"/>
      <c r="M158" s="21"/>
      <c r="N158" s="21"/>
      <c r="O158" s="21"/>
      <c r="P158" s="21"/>
      <c r="Q158" s="21"/>
      <c r="R158" s="21"/>
      <c r="S158" s="21"/>
      <c r="T158" s="21"/>
      <c r="U158" s="21"/>
      <c r="V158" s="21"/>
      <c r="W158" s="21"/>
      <c r="X158" s="21"/>
    </row>
    <row r="159" ht="12.75" customHeight="1">
      <c r="A159" s="59"/>
      <c r="B159" s="61"/>
      <c r="C159" s="60"/>
      <c r="D159" s="61"/>
      <c r="E159" s="21"/>
      <c r="F159" s="21"/>
      <c r="G159" s="21"/>
      <c r="H159" s="21"/>
      <c r="I159" s="21"/>
      <c r="J159" s="21"/>
      <c r="K159" s="21"/>
      <c r="L159" s="21"/>
      <c r="M159" s="21"/>
      <c r="N159" s="21"/>
      <c r="O159" s="21"/>
      <c r="P159" s="21"/>
      <c r="Q159" s="21"/>
      <c r="R159" s="21"/>
      <c r="S159" s="21"/>
      <c r="T159" s="21"/>
      <c r="U159" s="21"/>
      <c r="V159" s="21"/>
      <c r="W159" s="21"/>
      <c r="X159" s="21"/>
    </row>
    <row r="160" ht="12.75" customHeight="1">
      <c r="A160" s="59"/>
      <c r="B160" s="61"/>
      <c r="C160" s="60"/>
      <c r="D160" s="61"/>
      <c r="E160" s="21"/>
      <c r="F160" s="21"/>
      <c r="G160" s="21"/>
      <c r="H160" s="21"/>
      <c r="I160" s="21"/>
      <c r="J160" s="21"/>
      <c r="K160" s="21"/>
      <c r="L160" s="21"/>
      <c r="M160" s="21"/>
      <c r="N160" s="21"/>
      <c r="O160" s="21"/>
      <c r="P160" s="21"/>
      <c r="Q160" s="21"/>
      <c r="R160" s="21"/>
      <c r="S160" s="21"/>
      <c r="T160" s="21"/>
      <c r="U160" s="21"/>
      <c r="V160" s="21"/>
      <c r="W160" s="21"/>
      <c r="X160" s="21"/>
    </row>
    <row r="161" ht="12.75" customHeight="1">
      <c r="A161" s="59"/>
      <c r="B161" s="61"/>
      <c r="C161" s="60"/>
      <c r="D161" s="61"/>
      <c r="E161" s="21"/>
      <c r="F161" s="21"/>
      <c r="G161" s="21"/>
      <c r="H161" s="21"/>
      <c r="I161" s="21"/>
      <c r="J161" s="21"/>
      <c r="K161" s="21"/>
      <c r="L161" s="21"/>
      <c r="M161" s="21"/>
      <c r="N161" s="21"/>
      <c r="O161" s="21"/>
      <c r="P161" s="21"/>
      <c r="Q161" s="21"/>
      <c r="R161" s="21"/>
      <c r="S161" s="21"/>
      <c r="T161" s="21"/>
      <c r="U161" s="21"/>
      <c r="V161" s="21"/>
      <c r="W161" s="21"/>
      <c r="X161" s="21"/>
    </row>
    <row r="162" ht="12.75" customHeight="1">
      <c r="A162" s="59"/>
      <c r="B162" s="61"/>
      <c r="C162" s="60"/>
      <c r="D162" s="61"/>
      <c r="E162" s="21"/>
      <c r="F162" s="21"/>
      <c r="G162" s="21"/>
      <c r="H162" s="21"/>
      <c r="I162" s="21"/>
      <c r="J162" s="21"/>
      <c r="K162" s="21"/>
      <c r="L162" s="21"/>
      <c r="M162" s="21"/>
      <c r="N162" s="21"/>
      <c r="O162" s="21"/>
      <c r="P162" s="21"/>
      <c r="Q162" s="21"/>
      <c r="R162" s="21"/>
      <c r="S162" s="21"/>
      <c r="T162" s="21"/>
      <c r="U162" s="21"/>
      <c r="V162" s="21"/>
      <c r="W162" s="21"/>
      <c r="X162" s="21"/>
    </row>
    <row r="163" ht="12.75" customHeight="1">
      <c r="A163" s="59"/>
      <c r="B163" s="61"/>
      <c r="C163" s="60"/>
      <c r="D163" s="61"/>
      <c r="E163" s="21"/>
      <c r="F163" s="21"/>
      <c r="G163" s="21"/>
      <c r="H163" s="21"/>
      <c r="I163" s="21"/>
      <c r="J163" s="21"/>
      <c r="K163" s="21"/>
      <c r="L163" s="21"/>
      <c r="M163" s="21"/>
      <c r="N163" s="21"/>
      <c r="O163" s="21"/>
      <c r="P163" s="21"/>
      <c r="Q163" s="21"/>
      <c r="R163" s="21"/>
      <c r="S163" s="21"/>
      <c r="T163" s="21"/>
      <c r="U163" s="21"/>
      <c r="V163" s="21"/>
      <c r="W163" s="21"/>
      <c r="X163" s="21"/>
    </row>
    <row r="164" ht="12.75" customHeight="1">
      <c r="A164" s="59"/>
      <c r="B164" s="61"/>
      <c r="C164" s="60"/>
      <c r="D164" s="61"/>
      <c r="E164" s="21"/>
      <c r="F164" s="21"/>
      <c r="G164" s="21"/>
      <c r="H164" s="21"/>
      <c r="I164" s="21"/>
      <c r="J164" s="21"/>
      <c r="K164" s="21"/>
      <c r="L164" s="21"/>
      <c r="M164" s="21"/>
      <c r="N164" s="21"/>
      <c r="O164" s="21"/>
      <c r="P164" s="21"/>
      <c r="Q164" s="21"/>
      <c r="R164" s="21"/>
      <c r="S164" s="21"/>
      <c r="T164" s="21"/>
      <c r="U164" s="21"/>
      <c r="V164" s="21"/>
      <c r="W164" s="21"/>
      <c r="X164" s="21"/>
    </row>
    <row r="165" ht="12.75" customHeight="1">
      <c r="A165" s="59"/>
      <c r="B165" s="61"/>
      <c r="C165" s="60"/>
      <c r="D165" s="61"/>
      <c r="E165" s="21"/>
      <c r="F165" s="21"/>
      <c r="G165" s="21"/>
      <c r="H165" s="21"/>
      <c r="I165" s="21"/>
      <c r="J165" s="21"/>
      <c r="K165" s="21"/>
      <c r="L165" s="21"/>
      <c r="M165" s="21"/>
      <c r="N165" s="21"/>
      <c r="O165" s="21"/>
      <c r="P165" s="21"/>
      <c r="Q165" s="21"/>
      <c r="R165" s="21"/>
      <c r="S165" s="21"/>
      <c r="T165" s="21"/>
      <c r="U165" s="21"/>
      <c r="V165" s="21"/>
      <c r="W165" s="21"/>
      <c r="X165" s="21"/>
    </row>
    <row r="166" ht="12.75" customHeight="1">
      <c r="A166" s="59"/>
      <c r="B166" s="61"/>
      <c r="C166" s="60"/>
      <c r="D166" s="61"/>
      <c r="E166" s="21"/>
      <c r="F166" s="21"/>
      <c r="G166" s="21"/>
      <c r="H166" s="21"/>
      <c r="I166" s="21"/>
      <c r="J166" s="21"/>
      <c r="K166" s="21"/>
      <c r="L166" s="21"/>
      <c r="M166" s="21"/>
      <c r="N166" s="21"/>
      <c r="O166" s="21"/>
      <c r="P166" s="21"/>
      <c r="Q166" s="21"/>
      <c r="R166" s="21"/>
      <c r="S166" s="21"/>
      <c r="T166" s="21"/>
      <c r="U166" s="21"/>
      <c r="V166" s="21"/>
      <c r="W166" s="21"/>
      <c r="X166" s="21"/>
    </row>
    <row r="167" ht="12.75" customHeight="1">
      <c r="A167" s="59"/>
      <c r="B167" s="61"/>
      <c r="C167" s="60"/>
      <c r="D167" s="61"/>
      <c r="E167" s="21"/>
      <c r="F167" s="21"/>
      <c r="G167" s="21"/>
      <c r="H167" s="21"/>
      <c r="I167" s="21"/>
      <c r="J167" s="21"/>
      <c r="K167" s="21"/>
      <c r="L167" s="21"/>
      <c r="M167" s="21"/>
      <c r="N167" s="21"/>
      <c r="O167" s="21"/>
      <c r="P167" s="21"/>
      <c r="Q167" s="21"/>
      <c r="R167" s="21"/>
      <c r="S167" s="21"/>
      <c r="T167" s="21"/>
      <c r="U167" s="21"/>
      <c r="V167" s="21"/>
      <c r="W167" s="21"/>
      <c r="X167" s="21"/>
    </row>
    <row r="168" ht="12.75" customHeight="1">
      <c r="A168" s="59"/>
      <c r="B168" s="61"/>
      <c r="C168" s="60"/>
      <c r="D168" s="61"/>
      <c r="E168" s="21"/>
      <c r="F168" s="21"/>
      <c r="G168" s="21"/>
      <c r="H168" s="21"/>
      <c r="I168" s="21"/>
      <c r="J168" s="21"/>
      <c r="K168" s="21"/>
      <c r="L168" s="21"/>
      <c r="M168" s="21"/>
      <c r="N168" s="21"/>
      <c r="O168" s="21"/>
      <c r="P168" s="21"/>
      <c r="Q168" s="21"/>
      <c r="R168" s="21"/>
      <c r="S168" s="21"/>
      <c r="T168" s="21"/>
      <c r="U168" s="21"/>
      <c r="V168" s="21"/>
      <c r="W168" s="21"/>
      <c r="X168" s="21"/>
    </row>
    <row r="169" ht="12.75" customHeight="1">
      <c r="A169" s="59"/>
      <c r="B169" s="61"/>
      <c r="C169" s="60"/>
      <c r="D169" s="61"/>
      <c r="E169" s="21"/>
      <c r="F169" s="21"/>
      <c r="G169" s="21"/>
      <c r="H169" s="21"/>
      <c r="I169" s="21"/>
      <c r="J169" s="21"/>
      <c r="K169" s="21"/>
      <c r="L169" s="21"/>
      <c r="M169" s="21"/>
      <c r="N169" s="21"/>
      <c r="O169" s="21"/>
      <c r="P169" s="21"/>
      <c r="Q169" s="21"/>
      <c r="R169" s="21"/>
      <c r="S169" s="21"/>
      <c r="T169" s="21"/>
      <c r="U169" s="21"/>
      <c r="V169" s="21"/>
      <c r="W169" s="21"/>
      <c r="X169" s="21"/>
    </row>
    <row r="170" ht="12.75" customHeight="1">
      <c r="A170" s="59"/>
      <c r="B170" s="61"/>
      <c r="C170" s="60"/>
      <c r="D170" s="61"/>
      <c r="E170" s="21"/>
      <c r="F170" s="21"/>
      <c r="G170" s="21"/>
      <c r="H170" s="21"/>
      <c r="I170" s="21"/>
      <c r="J170" s="21"/>
      <c r="K170" s="21"/>
      <c r="L170" s="21"/>
      <c r="M170" s="21"/>
      <c r="N170" s="21"/>
      <c r="O170" s="21"/>
      <c r="P170" s="21"/>
      <c r="Q170" s="21"/>
      <c r="R170" s="21"/>
      <c r="S170" s="21"/>
      <c r="T170" s="21"/>
      <c r="U170" s="21"/>
      <c r="V170" s="21"/>
      <c r="W170" s="21"/>
      <c r="X170" s="21"/>
    </row>
    <row r="171" ht="12.75" customHeight="1">
      <c r="A171" s="59"/>
      <c r="B171" s="61"/>
      <c r="C171" s="60"/>
      <c r="D171" s="61"/>
      <c r="E171" s="21"/>
      <c r="F171" s="21"/>
      <c r="G171" s="21"/>
      <c r="H171" s="21"/>
      <c r="I171" s="21"/>
      <c r="J171" s="21"/>
      <c r="K171" s="21"/>
      <c r="L171" s="21"/>
      <c r="M171" s="21"/>
      <c r="N171" s="21"/>
      <c r="O171" s="21"/>
      <c r="P171" s="21"/>
      <c r="Q171" s="21"/>
      <c r="R171" s="21"/>
      <c r="S171" s="21"/>
      <c r="T171" s="21"/>
      <c r="U171" s="21"/>
      <c r="V171" s="21"/>
      <c r="W171" s="21"/>
      <c r="X171" s="21"/>
    </row>
    <row r="172" ht="12.75" customHeight="1">
      <c r="A172" s="59"/>
      <c r="B172" s="61"/>
      <c r="C172" s="60"/>
      <c r="D172" s="61"/>
      <c r="E172" s="21"/>
      <c r="F172" s="21"/>
      <c r="G172" s="21"/>
      <c r="H172" s="21"/>
      <c r="I172" s="21"/>
      <c r="J172" s="21"/>
      <c r="K172" s="21"/>
      <c r="L172" s="21"/>
      <c r="M172" s="21"/>
      <c r="N172" s="21"/>
      <c r="O172" s="21"/>
      <c r="P172" s="21"/>
      <c r="Q172" s="21"/>
      <c r="R172" s="21"/>
      <c r="S172" s="21"/>
      <c r="T172" s="21"/>
      <c r="U172" s="21"/>
      <c r="V172" s="21"/>
      <c r="W172" s="21"/>
      <c r="X172" s="21"/>
    </row>
    <row r="173" ht="12.75" customHeight="1">
      <c r="A173" s="59"/>
      <c r="B173" s="61"/>
      <c r="C173" s="60"/>
      <c r="D173" s="61"/>
      <c r="E173" s="21"/>
      <c r="F173" s="21"/>
      <c r="G173" s="21"/>
      <c r="H173" s="21"/>
      <c r="I173" s="21"/>
      <c r="J173" s="21"/>
      <c r="K173" s="21"/>
      <c r="L173" s="21"/>
      <c r="M173" s="21"/>
      <c r="N173" s="21"/>
      <c r="O173" s="21"/>
      <c r="P173" s="21"/>
      <c r="Q173" s="21"/>
      <c r="R173" s="21"/>
      <c r="S173" s="21"/>
      <c r="T173" s="21"/>
      <c r="U173" s="21"/>
      <c r="V173" s="21"/>
      <c r="W173" s="21"/>
      <c r="X173" s="21"/>
    </row>
    <row r="174" ht="12.75" customHeight="1">
      <c r="A174" s="59"/>
      <c r="B174" s="61"/>
      <c r="C174" s="60"/>
      <c r="D174" s="61"/>
      <c r="E174" s="21"/>
      <c r="F174" s="21"/>
      <c r="G174" s="21"/>
      <c r="H174" s="21"/>
      <c r="I174" s="21"/>
      <c r="J174" s="21"/>
      <c r="K174" s="21"/>
      <c r="L174" s="21"/>
      <c r="M174" s="21"/>
      <c r="N174" s="21"/>
      <c r="O174" s="21"/>
      <c r="P174" s="21"/>
      <c r="Q174" s="21"/>
      <c r="R174" s="21"/>
      <c r="S174" s="21"/>
      <c r="T174" s="21"/>
      <c r="U174" s="21"/>
      <c r="V174" s="21"/>
      <c r="W174" s="21"/>
      <c r="X174" s="21"/>
    </row>
    <row r="175" ht="12.75" customHeight="1">
      <c r="A175" s="59"/>
      <c r="B175" s="61"/>
      <c r="C175" s="60"/>
      <c r="D175" s="61"/>
      <c r="E175" s="21"/>
      <c r="F175" s="21"/>
      <c r="G175" s="21"/>
      <c r="H175" s="21"/>
      <c r="I175" s="21"/>
      <c r="J175" s="21"/>
      <c r="K175" s="21"/>
      <c r="L175" s="21"/>
      <c r="M175" s="21"/>
      <c r="N175" s="21"/>
      <c r="O175" s="21"/>
      <c r="P175" s="21"/>
      <c r="Q175" s="21"/>
      <c r="R175" s="21"/>
      <c r="S175" s="21"/>
      <c r="T175" s="21"/>
      <c r="U175" s="21"/>
      <c r="V175" s="21"/>
      <c r="W175" s="21"/>
      <c r="X175" s="21"/>
    </row>
    <row r="176" ht="12.75" customHeight="1">
      <c r="A176" s="59"/>
      <c r="B176" s="61"/>
      <c r="C176" s="60"/>
      <c r="D176" s="61"/>
      <c r="E176" s="21"/>
      <c r="F176" s="21"/>
      <c r="G176" s="21"/>
      <c r="H176" s="21"/>
      <c r="I176" s="21"/>
      <c r="J176" s="21"/>
      <c r="K176" s="21"/>
      <c r="L176" s="21"/>
      <c r="M176" s="21"/>
      <c r="N176" s="21"/>
      <c r="O176" s="21"/>
      <c r="P176" s="21"/>
      <c r="Q176" s="21"/>
      <c r="R176" s="21"/>
      <c r="S176" s="21"/>
      <c r="T176" s="21"/>
      <c r="U176" s="21"/>
      <c r="V176" s="21"/>
      <c r="W176" s="21"/>
      <c r="X176" s="21"/>
    </row>
    <row r="177" ht="12.75" customHeight="1">
      <c r="A177" s="59"/>
      <c r="B177" s="61"/>
      <c r="C177" s="60"/>
      <c r="D177" s="61"/>
      <c r="E177" s="21"/>
      <c r="F177" s="21"/>
      <c r="G177" s="21"/>
      <c r="H177" s="21"/>
      <c r="I177" s="21"/>
      <c r="J177" s="21"/>
      <c r="K177" s="21"/>
      <c r="L177" s="21"/>
      <c r="M177" s="21"/>
      <c r="N177" s="21"/>
      <c r="O177" s="21"/>
      <c r="P177" s="21"/>
      <c r="Q177" s="21"/>
      <c r="R177" s="21"/>
      <c r="S177" s="21"/>
      <c r="T177" s="21"/>
      <c r="U177" s="21"/>
      <c r="V177" s="21"/>
      <c r="W177" s="21"/>
      <c r="X177" s="21"/>
    </row>
    <row r="178" ht="12.75" customHeight="1">
      <c r="A178" s="59"/>
      <c r="B178" s="61"/>
      <c r="C178" s="60"/>
      <c r="D178" s="61"/>
      <c r="E178" s="21"/>
      <c r="F178" s="21"/>
      <c r="G178" s="21"/>
      <c r="H178" s="21"/>
      <c r="I178" s="21"/>
      <c r="J178" s="21"/>
      <c r="K178" s="21"/>
      <c r="L178" s="21"/>
      <c r="M178" s="21"/>
      <c r="N178" s="21"/>
      <c r="O178" s="21"/>
      <c r="P178" s="21"/>
      <c r="Q178" s="21"/>
      <c r="R178" s="21"/>
      <c r="S178" s="21"/>
      <c r="T178" s="21"/>
      <c r="U178" s="21"/>
      <c r="V178" s="21"/>
      <c r="W178" s="21"/>
      <c r="X178" s="21"/>
    </row>
    <row r="179" ht="12.75" customHeight="1">
      <c r="A179" s="59"/>
      <c r="B179" s="61"/>
      <c r="C179" s="60"/>
      <c r="D179" s="61"/>
      <c r="E179" s="21"/>
      <c r="F179" s="21"/>
      <c r="G179" s="21"/>
      <c r="H179" s="21"/>
      <c r="I179" s="21"/>
      <c r="J179" s="21"/>
      <c r="K179" s="21"/>
      <c r="L179" s="21"/>
      <c r="M179" s="21"/>
      <c r="N179" s="21"/>
      <c r="O179" s="21"/>
      <c r="P179" s="21"/>
      <c r="Q179" s="21"/>
      <c r="R179" s="21"/>
      <c r="S179" s="21"/>
      <c r="T179" s="21"/>
      <c r="U179" s="21"/>
      <c r="V179" s="21"/>
      <c r="W179" s="21"/>
      <c r="X179" s="21"/>
    </row>
    <row r="180" ht="12.75" customHeight="1">
      <c r="A180" s="59"/>
      <c r="B180" s="61"/>
      <c r="C180" s="60"/>
      <c r="D180" s="61"/>
      <c r="E180" s="21"/>
      <c r="F180" s="21"/>
      <c r="G180" s="21"/>
      <c r="H180" s="21"/>
      <c r="I180" s="21"/>
      <c r="J180" s="21"/>
      <c r="K180" s="21"/>
      <c r="L180" s="21"/>
      <c r="M180" s="21"/>
      <c r="N180" s="21"/>
      <c r="O180" s="21"/>
      <c r="P180" s="21"/>
      <c r="Q180" s="21"/>
      <c r="R180" s="21"/>
      <c r="S180" s="21"/>
      <c r="T180" s="21"/>
      <c r="U180" s="21"/>
      <c r="V180" s="21"/>
      <c r="W180" s="21"/>
      <c r="X180" s="21"/>
    </row>
    <row r="181" ht="12.75" customHeight="1">
      <c r="A181" s="59"/>
      <c r="B181" s="61"/>
      <c r="C181" s="60"/>
      <c r="D181" s="61"/>
      <c r="E181" s="21"/>
      <c r="F181" s="21"/>
      <c r="G181" s="21"/>
      <c r="H181" s="21"/>
      <c r="I181" s="21"/>
      <c r="J181" s="21"/>
      <c r="K181" s="21"/>
      <c r="L181" s="21"/>
      <c r="M181" s="21"/>
      <c r="N181" s="21"/>
      <c r="O181" s="21"/>
      <c r="P181" s="21"/>
      <c r="Q181" s="21"/>
      <c r="R181" s="21"/>
      <c r="S181" s="21"/>
      <c r="T181" s="21"/>
      <c r="U181" s="21"/>
      <c r="V181" s="21"/>
      <c r="W181" s="21"/>
      <c r="X181" s="21"/>
    </row>
    <row r="182" ht="12.75" customHeight="1">
      <c r="A182" s="59"/>
      <c r="B182" s="61"/>
      <c r="C182" s="60"/>
      <c r="D182" s="61"/>
      <c r="E182" s="21"/>
      <c r="F182" s="21"/>
      <c r="G182" s="21"/>
      <c r="H182" s="21"/>
      <c r="I182" s="21"/>
      <c r="J182" s="21"/>
      <c r="K182" s="21"/>
      <c r="L182" s="21"/>
      <c r="M182" s="21"/>
      <c r="N182" s="21"/>
      <c r="O182" s="21"/>
      <c r="P182" s="21"/>
      <c r="Q182" s="21"/>
      <c r="R182" s="21"/>
      <c r="S182" s="21"/>
      <c r="T182" s="21"/>
      <c r="U182" s="21"/>
      <c r="V182" s="21"/>
      <c r="W182" s="21"/>
      <c r="X182" s="21"/>
    </row>
    <row r="183" ht="12.75" customHeight="1">
      <c r="A183" s="59"/>
      <c r="B183" s="61"/>
      <c r="C183" s="60"/>
      <c r="D183" s="61"/>
      <c r="E183" s="21"/>
      <c r="F183" s="21"/>
      <c r="G183" s="21"/>
      <c r="H183" s="21"/>
      <c r="I183" s="21"/>
      <c r="J183" s="21"/>
      <c r="K183" s="21"/>
      <c r="L183" s="21"/>
      <c r="M183" s="21"/>
      <c r="N183" s="21"/>
      <c r="O183" s="21"/>
      <c r="P183" s="21"/>
      <c r="Q183" s="21"/>
      <c r="R183" s="21"/>
      <c r="S183" s="21"/>
      <c r="T183" s="21"/>
      <c r="U183" s="21"/>
      <c r="V183" s="21"/>
      <c r="W183" s="21"/>
      <c r="X183" s="21"/>
    </row>
    <row r="184" ht="12.75" customHeight="1">
      <c r="A184" s="59"/>
      <c r="B184" s="61"/>
      <c r="C184" s="60"/>
      <c r="D184" s="61"/>
      <c r="E184" s="21"/>
      <c r="F184" s="21"/>
      <c r="G184" s="21"/>
      <c r="H184" s="21"/>
      <c r="I184" s="21"/>
      <c r="J184" s="21"/>
      <c r="K184" s="21"/>
      <c r="L184" s="21"/>
      <c r="M184" s="21"/>
      <c r="N184" s="21"/>
      <c r="O184" s="21"/>
      <c r="P184" s="21"/>
      <c r="Q184" s="21"/>
      <c r="R184" s="21"/>
      <c r="S184" s="21"/>
      <c r="T184" s="21"/>
      <c r="U184" s="21"/>
      <c r="V184" s="21"/>
      <c r="W184" s="21"/>
      <c r="X184" s="21"/>
    </row>
    <row r="185" ht="12.75" customHeight="1">
      <c r="A185" s="59"/>
      <c r="B185" s="61"/>
      <c r="C185" s="60"/>
      <c r="D185" s="61"/>
      <c r="E185" s="21"/>
      <c r="F185" s="21"/>
      <c r="G185" s="21"/>
      <c r="H185" s="21"/>
      <c r="I185" s="21"/>
      <c r="J185" s="21"/>
      <c r="K185" s="21"/>
      <c r="L185" s="21"/>
      <c r="M185" s="21"/>
      <c r="N185" s="21"/>
      <c r="O185" s="21"/>
      <c r="P185" s="21"/>
      <c r="Q185" s="21"/>
      <c r="R185" s="21"/>
      <c r="S185" s="21"/>
      <c r="T185" s="21"/>
      <c r="U185" s="21"/>
      <c r="V185" s="21"/>
      <c r="W185" s="21"/>
      <c r="X185" s="21"/>
    </row>
    <row r="186" ht="12.75" customHeight="1">
      <c r="A186" s="59"/>
      <c r="B186" s="61"/>
      <c r="C186" s="60"/>
      <c r="D186" s="61"/>
      <c r="E186" s="21"/>
      <c r="F186" s="21"/>
      <c r="G186" s="21"/>
      <c r="H186" s="21"/>
      <c r="I186" s="21"/>
      <c r="J186" s="21"/>
      <c r="K186" s="21"/>
      <c r="L186" s="21"/>
      <c r="M186" s="21"/>
      <c r="N186" s="21"/>
      <c r="O186" s="21"/>
      <c r="P186" s="21"/>
      <c r="Q186" s="21"/>
      <c r="R186" s="21"/>
      <c r="S186" s="21"/>
      <c r="T186" s="21"/>
      <c r="U186" s="21"/>
      <c r="V186" s="21"/>
      <c r="W186" s="21"/>
      <c r="X186" s="21"/>
    </row>
    <row r="187" ht="12.75" customHeight="1">
      <c r="A187" s="59"/>
      <c r="B187" s="61"/>
      <c r="C187" s="60"/>
      <c r="D187" s="61"/>
      <c r="E187" s="21"/>
      <c r="F187" s="21"/>
      <c r="G187" s="21"/>
      <c r="H187" s="21"/>
      <c r="I187" s="21"/>
      <c r="J187" s="21"/>
      <c r="K187" s="21"/>
      <c r="L187" s="21"/>
      <c r="M187" s="21"/>
      <c r="N187" s="21"/>
      <c r="O187" s="21"/>
      <c r="P187" s="21"/>
      <c r="Q187" s="21"/>
      <c r="R187" s="21"/>
      <c r="S187" s="21"/>
      <c r="T187" s="21"/>
      <c r="U187" s="21"/>
      <c r="V187" s="21"/>
      <c r="W187" s="21"/>
      <c r="X187" s="21"/>
    </row>
    <row r="188" ht="12.75" customHeight="1">
      <c r="A188" s="59"/>
      <c r="B188" s="61"/>
      <c r="C188" s="60"/>
      <c r="D188" s="61"/>
      <c r="E188" s="21"/>
      <c r="F188" s="21"/>
      <c r="G188" s="21"/>
      <c r="H188" s="21"/>
      <c r="I188" s="21"/>
      <c r="J188" s="21"/>
      <c r="K188" s="21"/>
      <c r="L188" s="21"/>
      <c r="M188" s="21"/>
      <c r="N188" s="21"/>
      <c r="O188" s="21"/>
      <c r="P188" s="21"/>
      <c r="Q188" s="21"/>
      <c r="R188" s="21"/>
      <c r="S188" s="21"/>
      <c r="T188" s="21"/>
      <c r="U188" s="21"/>
      <c r="V188" s="21"/>
      <c r="W188" s="21"/>
      <c r="X188" s="21"/>
    </row>
    <row r="189" ht="12.75" customHeight="1">
      <c r="A189" s="59"/>
      <c r="B189" s="61"/>
      <c r="C189" s="60"/>
      <c r="D189" s="61"/>
      <c r="E189" s="21"/>
      <c r="F189" s="21"/>
      <c r="G189" s="21"/>
      <c r="H189" s="21"/>
      <c r="I189" s="21"/>
      <c r="J189" s="21"/>
      <c r="K189" s="21"/>
      <c r="L189" s="21"/>
      <c r="M189" s="21"/>
      <c r="N189" s="21"/>
      <c r="O189" s="21"/>
      <c r="P189" s="21"/>
      <c r="Q189" s="21"/>
      <c r="R189" s="21"/>
      <c r="S189" s="21"/>
      <c r="T189" s="21"/>
      <c r="U189" s="21"/>
      <c r="V189" s="21"/>
      <c r="W189" s="21"/>
      <c r="X189" s="21"/>
    </row>
    <row r="190" ht="12.75" customHeight="1">
      <c r="A190" s="59"/>
      <c r="B190" s="61"/>
      <c r="C190" s="60"/>
      <c r="D190" s="61"/>
      <c r="E190" s="21"/>
      <c r="F190" s="21"/>
      <c r="G190" s="21"/>
      <c r="H190" s="21"/>
      <c r="I190" s="21"/>
      <c r="J190" s="21"/>
      <c r="K190" s="21"/>
      <c r="L190" s="21"/>
      <c r="M190" s="21"/>
      <c r="N190" s="21"/>
      <c r="O190" s="21"/>
      <c r="P190" s="21"/>
      <c r="Q190" s="21"/>
      <c r="R190" s="21"/>
      <c r="S190" s="21"/>
      <c r="T190" s="21"/>
      <c r="U190" s="21"/>
      <c r="V190" s="21"/>
      <c r="W190" s="21"/>
      <c r="X190" s="21"/>
    </row>
    <row r="191" ht="12.75" customHeight="1">
      <c r="A191" s="59"/>
      <c r="B191" s="61"/>
      <c r="C191" s="60"/>
      <c r="D191" s="61"/>
      <c r="E191" s="21"/>
      <c r="F191" s="21"/>
      <c r="G191" s="21"/>
      <c r="H191" s="21"/>
      <c r="I191" s="21"/>
      <c r="J191" s="21"/>
      <c r="K191" s="21"/>
      <c r="L191" s="21"/>
      <c r="M191" s="21"/>
      <c r="N191" s="21"/>
      <c r="O191" s="21"/>
      <c r="P191" s="21"/>
      <c r="Q191" s="21"/>
      <c r="R191" s="21"/>
      <c r="S191" s="21"/>
      <c r="T191" s="21"/>
      <c r="U191" s="21"/>
      <c r="V191" s="21"/>
      <c r="W191" s="21"/>
      <c r="X191" s="21"/>
    </row>
    <row r="192" ht="12.75" customHeight="1">
      <c r="A192" s="59"/>
      <c r="B192" s="61"/>
      <c r="C192" s="60"/>
      <c r="D192" s="61"/>
      <c r="E192" s="21"/>
      <c r="F192" s="21"/>
      <c r="G192" s="21"/>
      <c r="H192" s="21"/>
      <c r="I192" s="21"/>
      <c r="J192" s="21"/>
      <c r="K192" s="21"/>
      <c r="L192" s="21"/>
      <c r="M192" s="21"/>
      <c r="N192" s="21"/>
      <c r="O192" s="21"/>
      <c r="P192" s="21"/>
      <c r="Q192" s="21"/>
      <c r="R192" s="21"/>
      <c r="S192" s="21"/>
      <c r="T192" s="21"/>
      <c r="U192" s="21"/>
      <c r="V192" s="21"/>
      <c r="W192" s="21"/>
      <c r="X192" s="21"/>
    </row>
    <row r="193" ht="12.75" customHeight="1">
      <c r="A193" s="59"/>
      <c r="B193" s="61"/>
      <c r="C193" s="60"/>
      <c r="D193" s="61"/>
      <c r="E193" s="21"/>
      <c r="F193" s="21"/>
      <c r="G193" s="21"/>
      <c r="H193" s="21"/>
      <c r="I193" s="21"/>
      <c r="J193" s="21"/>
      <c r="K193" s="21"/>
      <c r="L193" s="21"/>
      <c r="M193" s="21"/>
      <c r="N193" s="21"/>
      <c r="O193" s="21"/>
      <c r="P193" s="21"/>
      <c r="Q193" s="21"/>
      <c r="R193" s="21"/>
      <c r="S193" s="21"/>
      <c r="T193" s="21"/>
      <c r="U193" s="21"/>
      <c r="V193" s="21"/>
      <c r="W193" s="21"/>
      <c r="X193" s="21"/>
    </row>
    <row r="194" ht="12.75" customHeight="1">
      <c r="A194" s="59"/>
      <c r="B194" s="61"/>
      <c r="C194" s="60"/>
      <c r="D194" s="61"/>
      <c r="E194" s="21"/>
      <c r="F194" s="21"/>
      <c r="G194" s="21"/>
      <c r="H194" s="21"/>
      <c r="I194" s="21"/>
      <c r="J194" s="21"/>
      <c r="K194" s="21"/>
      <c r="L194" s="21"/>
      <c r="M194" s="21"/>
      <c r="N194" s="21"/>
      <c r="O194" s="21"/>
      <c r="P194" s="21"/>
      <c r="Q194" s="21"/>
      <c r="R194" s="21"/>
      <c r="S194" s="21"/>
      <c r="T194" s="21"/>
      <c r="U194" s="21"/>
      <c r="V194" s="21"/>
      <c r="W194" s="21"/>
      <c r="X194" s="21"/>
    </row>
    <row r="195" ht="12.75" customHeight="1">
      <c r="A195" s="59"/>
      <c r="B195" s="61"/>
      <c r="C195" s="60"/>
      <c r="D195" s="61"/>
      <c r="E195" s="21"/>
      <c r="F195" s="21"/>
      <c r="G195" s="21"/>
      <c r="H195" s="21"/>
      <c r="I195" s="21"/>
      <c r="J195" s="21"/>
      <c r="K195" s="21"/>
      <c r="L195" s="21"/>
      <c r="M195" s="21"/>
      <c r="N195" s="21"/>
      <c r="O195" s="21"/>
      <c r="P195" s="21"/>
      <c r="Q195" s="21"/>
      <c r="R195" s="21"/>
      <c r="S195" s="21"/>
      <c r="T195" s="21"/>
      <c r="U195" s="21"/>
      <c r="V195" s="21"/>
      <c r="W195" s="21"/>
      <c r="X195" s="21"/>
    </row>
    <row r="196" ht="12.75" customHeight="1">
      <c r="A196" s="59"/>
      <c r="B196" s="61"/>
      <c r="C196" s="60"/>
      <c r="D196" s="61"/>
      <c r="E196" s="21"/>
      <c r="F196" s="21"/>
      <c r="G196" s="21"/>
      <c r="H196" s="21"/>
      <c r="I196" s="21"/>
      <c r="J196" s="21"/>
      <c r="K196" s="21"/>
      <c r="L196" s="21"/>
      <c r="M196" s="21"/>
      <c r="N196" s="21"/>
      <c r="O196" s="21"/>
      <c r="P196" s="21"/>
      <c r="Q196" s="21"/>
      <c r="R196" s="21"/>
      <c r="S196" s="21"/>
      <c r="T196" s="21"/>
      <c r="U196" s="21"/>
      <c r="V196" s="21"/>
      <c r="W196" s="21"/>
      <c r="X196" s="21"/>
    </row>
    <row r="197" ht="12.75" customHeight="1">
      <c r="A197" s="59"/>
      <c r="B197" s="61"/>
      <c r="C197" s="60"/>
      <c r="D197" s="61"/>
      <c r="E197" s="21"/>
      <c r="F197" s="21"/>
      <c r="G197" s="21"/>
      <c r="H197" s="21"/>
      <c r="I197" s="21"/>
      <c r="J197" s="21"/>
      <c r="K197" s="21"/>
      <c r="L197" s="21"/>
      <c r="M197" s="21"/>
      <c r="N197" s="21"/>
      <c r="O197" s="21"/>
      <c r="P197" s="21"/>
      <c r="Q197" s="21"/>
      <c r="R197" s="21"/>
      <c r="S197" s="21"/>
      <c r="T197" s="21"/>
      <c r="U197" s="21"/>
      <c r="V197" s="21"/>
      <c r="W197" s="21"/>
      <c r="X197" s="21"/>
    </row>
    <row r="198" ht="12.75" customHeight="1">
      <c r="A198" s="59"/>
      <c r="B198" s="61"/>
      <c r="C198" s="60"/>
      <c r="D198" s="61"/>
      <c r="E198" s="21"/>
      <c r="F198" s="21"/>
      <c r="G198" s="21"/>
      <c r="H198" s="21"/>
      <c r="I198" s="21"/>
      <c r="J198" s="21"/>
      <c r="K198" s="21"/>
      <c r="L198" s="21"/>
      <c r="M198" s="21"/>
      <c r="N198" s="21"/>
      <c r="O198" s="21"/>
      <c r="P198" s="21"/>
      <c r="Q198" s="21"/>
      <c r="R198" s="21"/>
      <c r="S198" s="21"/>
      <c r="T198" s="21"/>
      <c r="U198" s="21"/>
      <c r="V198" s="21"/>
      <c r="W198" s="21"/>
      <c r="X198" s="21"/>
    </row>
    <row r="199" ht="12.75" customHeight="1">
      <c r="A199" s="59"/>
      <c r="B199" s="61"/>
      <c r="C199" s="60"/>
      <c r="D199" s="61"/>
      <c r="E199" s="21"/>
      <c r="F199" s="21"/>
      <c r="G199" s="21"/>
      <c r="H199" s="21"/>
      <c r="I199" s="21"/>
      <c r="J199" s="21"/>
      <c r="K199" s="21"/>
      <c r="L199" s="21"/>
      <c r="M199" s="21"/>
      <c r="N199" s="21"/>
      <c r="O199" s="21"/>
      <c r="P199" s="21"/>
      <c r="Q199" s="21"/>
      <c r="R199" s="21"/>
      <c r="S199" s="21"/>
      <c r="T199" s="21"/>
      <c r="U199" s="21"/>
      <c r="V199" s="21"/>
      <c r="W199" s="21"/>
      <c r="X199" s="21"/>
    </row>
    <row r="200" ht="12.75" customHeight="1">
      <c r="A200" s="59"/>
      <c r="B200" s="61"/>
      <c r="C200" s="60"/>
      <c r="D200" s="61"/>
      <c r="E200" s="21"/>
      <c r="F200" s="21"/>
      <c r="G200" s="21"/>
      <c r="H200" s="21"/>
      <c r="I200" s="21"/>
      <c r="J200" s="21"/>
      <c r="K200" s="21"/>
      <c r="L200" s="21"/>
      <c r="M200" s="21"/>
      <c r="N200" s="21"/>
      <c r="O200" s="21"/>
      <c r="P200" s="21"/>
      <c r="Q200" s="21"/>
      <c r="R200" s="21"/>
      <c r="S200" s="21"/>
      <c r="T200" s="21"/>
      <c r="U200" s="21"/>
      <c r="V200" s="21"/>
      <c r="W200" s="21"/>
      <c r="X200" s="21"/>
    </row>
    <row r="201" ht="12.75" customHeight="1">
      <c r="A201" s="59"/>
      <c r="B201" s="61"/>
      <c r="C201" s="60"/>
      <c r="D201" s="61"/>
      <c r="E201" s="21"/>
      <c r="F201" s="21"/>
      <c r="G201" s="21"/>
      <c r="H201" s="21"/>
      <c r="I201" s="21"/>
      <c r="J201" s="21"/>
      <c r="K201" s="21"/>
      <c r="L201" s="21"/>
      <c r="M201" s="21"/>
      <c r="N201" s="21"/>
      <c r="O201" s="21"/>
      <c r="P201" s="21"/>
      <c r="Q201" s="21"/>
      <c r="R201" s="21"/>
      <c r="S201" s="21"/>
      <c r="T201" s="21"/>
      <c r="U201" s="21"/>
      <c r="V201" s="21"/>
      <c r="W201" s="21"/>
      <c r="X201" s="21"/>
    </row>
    <row r="202" ht="12.75" customHeight="1">
      <c r="A202" s="59"/>
      <c r="B202" s="61"/>
      <c r="C202" s="60"/>
      <c r="D202" s="61"/>
      <c r="E202" s="21"/>
      <c r="F202" s="21"/>
      <c r="G202" s="21"/>
      <c r="H202" s="21"/>
      <c r="I202" s="21"/>
      <c r="J202" s="21"/>
      <c r="K202" s="21"/>
      <c r="L202" s="21"/>
      <c r="M202" s="21"/>
      <c r="N202" s="21"/>
      <c r="O202" s="21"/>
      <c r="P202" s="21"/>
      <c r="Q202" s="21"/>
      <c r="R202" s="21"/>
      <c r="S202" s="21"/>
      <c r="T202" s="21"/>
      <c r="U202" s="21"/>
      <c r="V202" s="21"/>
      <c r="W202" s="21"/>
      <c r="X202" s="21"/>
    </row>
    <row r="203" ht="12.75" customHeight="1">
      <c r="A203" s="59"/>
      <c r="B203" s="61"/>
      <c r="C203" s="60"/>
      <c r="D203" s="61"/>
      <c r="E203" s="21"/>
      <c r="F203" s="21"/>
      <c r="G203" s="21"/>
      <c r="H203" s="21"/>
      <c r="I203" s="21"/>
      <c r="J203" s="21"/>
      <c r="K203" s="21"/>
      <c r="L203" s="21"/>
      <c r="M203" s="21"/>
      <c r="N203" s="21"/>
      <c r="O203" s="21"/>
      <c r="P203" s="21"/>
      <c r="Q203" s="21"/>
      <c r="R203" s="21"/>
      <c r="S203" s="21"/>
      <c r="T203" s="21"/>
      <c r="U203" s="21"/>
      <c r="V203" s="21"/>
      <c r="W203" s="21"/>
      <c r="X203" s="21"/>
    </row>
    <row r="204" ht="12.75" customHeight="1">
      <c r="A204" s="59"/>
      <c r="B204" s="61"/>
      <c r="C204" s="60"/>
      <c r="D204" s="61"/>
      <c r="E204" s="21"/>
      <c r="F204" s="21"/>
      <c r="G204" s="21"/>
      <c r="H204" s="21"/>
      <c r="I204" s="21"/>
      <c r="J204" s="21"/>
      <c r="K204" s="21"/>
      <c r="L204" s="21"/>
      <c r="M204" s="21"/>
      <c r="N204" s="21"/>
      <c r="O204" s="21"/>
      <c r="P204" s="21"/>
      <c r="Q204" s="21"/>
      <c r="R204" s="21"/>
      <c r="S204" s="21"/>
      <c r="T204" s="21"/>
      <c r="U204" s="21"/>
      <c r="V204" s="21"/>
      <c r="W204" s="21"/>
      <c r="X204" s="21"/>
    </row>
    <row r="205" ht="12.75" customHeight="1">
      <c r="A205" s="59"/>
      <c r="B205" s="61"/>
      <c r="C205" s="60"/>
      <c r="D205" s="61"/>
      <c r="E205" s="21"/>
      <c r="F205" s="21"/>
      <c r="G205" s="21"/>
      <c r="H205" s="21"/>
      <c r="I205" s="21"/>
      <c r="J205" s="21"/>
      <c r="K205" s="21"/>
      <c r="L205" s="21"/>
      <c r="M205" s="21"/>
      <c r="N205" s="21"/>
      <c r="O205" s="21"/>
      <c r="P205" s="21"/>
      <c r="Q205" s="21"/>
      <c r="R205" s="21"/>
      <c r="S205" s="21"/>
      <c r="T205" s="21"/>
      <c r="U205" s="21"/>
      <c r="V205" s="21"/>
      <c r="W205" s="21"/>
      <c r="X205" s="21"/>
    </row>
    <row r="206" ht="12.75" customHeight="1">
      <c r="A206" s="59"/>
      <c r="B206" s="61"/>
      <c r="C206" s="60"/>
      <c r="D206" s="61"/>
      <c r="E206" s="21"/>
      <c r="F206" s="21"/>
      <c r="G206" s="21"/>
      <c r="H206" s="21"/>
      <c r="I206" s="21"/>
      <c r="J206" s="21"/>
      <c r="K206" s="21"/>
      <c r="L206" s="21"/>
      <c r="M206" s="21"/>
      <c r="N206" s="21"/>
      <c r="O206" s="21"/>
      <c r="P206" s="21"/>
      <c r="Q206" s="21"/>
      <c r="R206" s="21"/>
      <c r="S206" s="21"/>
      <c r="T206" s="21"/>
      <c r="U206" s="21"/>
      <c r="V206" s="21"/>
      <c r="W206" s="21"/>
      <c r="X206" s="21"/>
    </row>
    <row r="207" ht="12.75" customHeight="1">
      <c r="A207" s="59"/>
      <c r="B207" s="61"/>
      <c r="C207" s="60"/>
      <c r="D207" s="61"/>
      <c r="E207" s="21"/>
      <c r="F207" s="21"/>
      <c r="G207" s="21"/>
      <c r="H207" s="21"/>
      <c r="I207" s="21"/>
      <c r="J207" s="21"/>
      <c r="K207" s="21"/>
      <c r="L207" s="21"/>
      <c r="M207" s="21"/>
      <c r="N207" s="21"/>
      <c r="O207" s="21"/>
      <c r="P207" s="21"/>
      <c r="Q207" s="21"/>
      <c r="R207" s="21"/>
      <c r="S207" s="21"/>
      <c r="T207" s="21"/>
      <c r="U207" s="21"/>
      <c r="V207" s="21"/>
      <c r="W207" s="21"/>
      <c r="X207" s="21"/>
    </row>
    <row r="208" ht="12.75" customHeight="1">
      <c r="A208" s="59"/>
      <c r="B208" s="61"/>
      <c r="C208" s="60"/>
      <c r="D208" s="61"/>
      <c r="E208" s="21"/>
      <c r="F208" s="21"/>
      <c r="G208" s="21"/>
      <c r="H208" s="21"/>
      <c r="I208" s="21"/>
      <c r="J208" s="21"/>
      <c r="K208" s="21"/>
      <c r="L208" s="21"/>
      <c r="M208" s="21"/>
      <c r="N208" s="21"/>
      <c r="O208" s="21"/>
      <c r="P208" s="21"/>
      <c r="Q208" s="21"/>
      <c r="R208" s="21"/>
      <c r="S208" s="21"/>
      <c r="T208" s="21"/>
      <c r="U208" s="21"/>
      <c r="V208" s="21"/>
      <c r="W208" s="21"/>
      <c r="X208" s="21"/>
    </row>
    <row r="209" ht="12.75" customHeight="1">
      <c r="A209" s="59"/>
      <c r="B209" s="61"/>
      <c r="C209" s="60"/>
      <c r="D209" s="61"/>
      <c r="E209" s="21"/>
      <c r="F209" s="21"/>
      <c r="G209" s="21"/>
      <c r="H209" s="21"/>
      <c r="I209" s="21"/>
      <c r="J209" s="21"/>
      <c r="K209" s="21"/>
      <c r="L209" s="21"/>
      <c r="M209" s="21"/>
      <c r="N209" s="21"/>
      <c r="O209" s="21"/>
      <c r="P209" s="21"/>
      <c r="Q209" s="21"/>
      <c r="R209" s="21"/>
      <c r="S209" s="21"/>
      <c r="T209" s="21"/>
      <c r="U209" s="21"/>
      <c r="V209" s="21"/>
      <c r="W209" s="21"/>
      <c r="X209" s="21"/>
    </row>
    <row r="210" ht="12.75" customHeight="1">
      <c r="A210" s="59"/>
      <c r="B210" s="61"/>
      <c r="C210" s="60"/>
      <c r="D210" s="61"/>
      <c r="E210" s="21"/>
      <c r="F210" s="21"/>
      <c r="G210" s="21"/>
      <c r="H210" s="21"/>
      <c r="I210" s="21"/>
      <c r="J210" s="21"/>
      <c r="K210" s="21"/>
      <c r="L210" s="21"/>
      <c r="M210" s="21"/>
      <c r="N210" s="21"/>
      <c r="O210" s="21"/>
      <c r="P210" s="21"/>
      <c r="Q210" s="21"/>
      <c r="R210" s="21"/>
      <c r="S210" s="21"/>
      <c r="T210" s="21"/>
      <c r="U210" s="21"/>
      <c r="V210" s="21"/>
      <c r="W210" s="21"/>
      <c r="X210" s="21"/>
    </row>
    <row r="211" ht="12.75" customHeight="1">
      <c r="A211" s="59"/>
      <c r="B211" s="61"/>
      <c r="C211" s="60"/>
      <c r="D211" s="61"/>
      <c r="E211" s="21"/>
      <c r="F211" s="21"/>
      <c r="G211" s="21"/>
      <c r="H211" s="21"/>
      <c r="I211" s="21"/>
      <c r="J211" s="21"/>
      <c r="K211" s="21"/>
      <c r="L211" s="21"/>
      <c r="M211" s="21"/>
      <c r="N211" s="21"/>
      <c r="O211" s="21"/>
      <c r="P211" s="21"/>
      <c r="Q211" s="21"/>
      <c r="R211" s="21"/>
      <c r="S211" s="21"/>
      <c r="T211" s="21"/>
      <c r="U211" s="21"/>
      <c r="V211" s="21"/>
      <c r="W211" s="21"/>
      <c r="X211" s="21"/>
    </row>
    <row r="212" ht="12.75" customHeight="1">
      <c r="A212" s="59"/>
      <c r="B212" s="61"/>
      <c r="C212" s="60"/>
      <c r="D212" s="61"/>
      <c r="E212" s="21"/>
      <c r="F212" s="21"/>
      <c r="G212" s="21"/>
      <c r="H212" s="21"/>
      <c r="I212" s="21"/>
      <c r="J212" s="21"/>
      <c r="K212" s="21"/>
      <c r="L212" s="21"/>
      <c r="M212" s="21"/>
      <c r="N212" s="21"/>
      <c r="O212" s="21"/>
      <c r="P212" s="21"/>
      <c r="Q212" s="21"/>
      <c r="R212" s="21"/>
      <c r="S212" s="21"/>
      <c r="T212" s="21"/>
      <c r="U212" s="21"/>
      <c r="V212" s="21"/>
      <c r="W212" s="21"/>
      <c r="X212" s="21"/>
    </row>
    <row r="213" ht="12.75" customHeight="1">
      <c r="A213" s="59"/>
      <c r="B213" s="61"/>
      <c r="C213" s="60"/>
      <c r="D213" s="61"/>
      <c r="E213" s="21"/>
      <c r="F213" s="21"/>
      <c r="G213" s="21"/>
      <c r="H213" s="21"/>
      <c r="I213" s="21"/>
      <c r="J213" s="21"/>
      <c r="K213" s="21"/>
      <c r="L213" s="21"/>
      <c r="M213" s="21"/>
      <c r="N213" s="21"/>
      <c r="O213" s="21"/>
      <c r="P213" s="21"/>
      <c r="Q213" s="21"/>
      <c r="R213" s="21"/>
      <c r="S213" s="21"/>
      <c r="T213" s="21"/>
      <c r="U213" s="21"/>
      <c r="V213" s="21"/>
      <c r="W213" s="21"/>
      <c r="X213" s="21"/>
    </row>
    <row r="214" ht="12.75" customHeight="1">
      <c r="A214" s="59"/>
      <c r="B214" s="61"/>
      <c r="C214" s="60"/>
      <c r="D214" s="61"/>
      <c r="E214" s="21"/>
      <c r="F214" s="21"/>
      <c r="G214" s="21"/>
      <c r="H214" s="21"/>
      <c r="I214" s="21"/>
      <c r="J214" s="21"/>
      <c r="K214" s="21"/>
      <c r="L214" s="21"/>
      <c r="M214" s="21"/>
      <c r="N214" s="21"/>
      <c r="O214" s="21"/>
      <c r="P214" s="21"/>
      <c r="Q214" s="21"/>
      <c r="R214" s="21"/>
      <c r="S214" s="21"/>
      <c r="T214" s="21"/>
      <c r="U214" s="21"/>
      <c r="V214" s="21"/>
      <c r="W214" s="21"/>
      <c r="X214" s="21"/>
    </row>
    <row r="215" ht="12.75" customHeight="1">
      <c r="A215" s="59"/>
      <c r="B215" s="61"/>
      <c r="C215" s="60"/>
      <c r="D215" s="61"/>
      <c r="E215" s="21"/>
      <c r="F215" s="21"/>
      <c r="G215" s="21"/>
      <c r="H215" s="21"/>
      <c r="I215" s="21"/>
      <c r="J215" s="21"/>
      <c r="K215" s="21"/>
      <c r="L215" s="21"/>
      <c r="M215" s="21"/>
      <c r="N215" s="21"/>
      <c r="O215" s="21"/>
      <c r="P215" s="21"/>
      <c r="Q215" s="21"/>
      <c r="R215" s="21"/>
      <c r="S215" s="21"/>
      <c r="T215" s="21"/>
      <c r="U215" s="21"/>
      <c r="V215" s="21"/>
      <c r="W215" s="21"/>
      <c r="X215" s="21"/>
    </row>
    <row r="216" ht="12.75" customHeight="1">
      <c r="A216" s="59"/>
      <c r="B216" s="61"/>
      <c r="C216" s="60"/>
      <c r="D216" s="61"/>
      <c r="E216" s="21"/>
      <c r="F216" s="21"/>
      <c r="G216" s="21"/>
      <c r="H216" s="21"/>
      <c r="I216" s="21"/>
      <c r="J216" s="21"/>
      <c r="K216" s="21"/>
      <c r="L216" s="21"/>
      <c r="M216" s="21"/>
      <c r="N216" s="21"/>
      <c r="O216" s="21"/>
      <c r="P216" s="21"/>
      <c r="Q216" s="21"/>
      <c r="R216" s="21"/>
      <c r="S216" s="21"/>
      <c r="T216" s="21"/>
      <c r="U216" s="21"/>
      <c r="V216" s="21"/>
      <c r="W216" s="21"/>
      <c r="X216" s="21"/>
    </row>
    <row r="217" ht="12.75" customHeight="1">
      <c r="A217" s="59"/>
      <c r="B217" s="61"/>
      <c r="C217" s="60"/>
      <c r="D217" s="61"/>
      <c r="E217" s="21"/>
      <c r="F217" s="21"/>
      <c r="G217" s="21"/>
      <c r="H217" s="21"/>
      <c r="I217" s="21"/>
      <c r="J217" s="21"/>
      <c r="K217" s="21"/>
      <c r="L217" s="21"/>
      <c r="M217" s="21"/>
      <c r="N217" s="21"/>
      <c r="O217" s="21"/>
      <c r="P217" s="21"/>
      <c r="Q217" s="21"/>
      <c r="R217" s="21"/>
      <c r="S217" s="21"/>
      <c r="T217" s="21"/>
      <c r="U217" s="21"/>
      <c r="V217" s="21"/>
      <c r="W217" s="21"/>
      <c r="X217" s="21"/>
    </row>
    <row r="218" ht="12.75" customHeight="1">
      <c r="A218" s="59"/>
      <c r="B218" s="61"/>
      <c r="C218" s="60"/>
      <c r="D218" s="61"/>
      <c r="E218" s="21"/>
      <c r="F218" s="21"/>
      <c r="G218" s="21"/>
      <c r="H218" s="21"/>
      <c r="I218" s="21"/>
      <c r="J218" s="21"/>
      <c r="K218" s="21"/>
      <c r="L218" s="21"/>
      <c r="M218" s="21"/>
      <c r="N218" s="21"/>
      <c r="O218" s="21"/>
      <c r="P218" s="21"/>
      <c r="Q218" s="21"/>
      <c r="R218" s="21"/>
      <c r="S218" s="21"/>
      <c r="T218" s="21"/>
      <c r="U218" s="21"/>
      <c r="V218" s="21"/>
      <c r="W218" s="21"/>
      <c r="X218" s="21"/>
    </row>
    <row r="219" ht="12.75" customHeight="1">
      <c r="A219" s="59"/>
      <c r="B219" s="61"/>
      <c r="C219" s="60"/>
      <c r="D219" s="61"/>
      <c r="E219" s="21"/>
      <c r="F219" s="21"/>
      <c r="G219" s="21"/>
      <c r="H219" s="21"/>
      <c r="I219" s="21"/>
      <c r="J219" s="21"/>
      <c r="K219" s="21"/>
      <c r="L219" s="21"/>
      <c r="M219" s="21"/>
      <c r="N219" s="21"/>
      <c r="O219" s="21"/>
      <c r="P219" s="21"/>
      <c r="Q219" s="21"/>
      <c r="R219" s="21"/>
      <c r="S219" s="21"/>
      <c r="T219" s="21"/>
      <c r="U219" s="21"/>
      <c r="V219" s="21"/>
      <c r="W219" s="21"/>
      <c r="X219" s="21"/>
    </row>
    <row r="220" ht="12.75" customHeight="1">
      <c r="A220" s="59"/>
      <c r="B220" s="61"/>
      <c r="C220" s="60"/>
      <c r="D220" s="61"/>
      <c r="E220" s="21"/>
      <c r="F220" s="21"/>
      <c r="G220" s="21"/>
      <c r="H220" s="21"/>
      <c r="I220" s="21"/>
      <c r="J220" s="21"/>
      <c r="K220" s="21"/>
      <c r="L220" s="21"/>
      <c r="M220" s="21"/>
      <c r="N220" s="21"/>
      <c r="O220" s="21"/>
      <c r="P220" s="21"/>
      <c r="Q220" s="21"/>
      <c r="R220" s="21"/>
      <c r="S220" s="21"/>
      <c r="T220" s="21"/>
      <c r="U220" s="21"/>
      <c r="V220" s="21"/>
      <c r="W220" s="21"/>
      <c r="X220" s="21"/>
    </row>
    <row r="221" ht="12.75" customHeight="1">
      <c r="A221" s="59"/>
      <c r="B221" s="61"/>
      <c r="C221" s="60"/>
      <c r="D221" s="61"/>
      <c r="E221" s="21"/>
      <c r="F221" s="21"/>
      <c r="G221" s="21"/>
      <c r="H221" s="21"/>
      <c r="I221" s="21"/>
      <c r="J221" s="21"/>
      <c r="K221" s="21"/>
      <c r="L221" s="21"/>
      <c r="M221" s="21"/>
      <c r="N221" s="21"/>
      <c r="O221" s="21"/>
      <c r="P221" s="21"/>
      <c r="Q221" s="21"/>
      <c r="R221" s="21"/>
      <c r="S221" s="21"/>
      <c r="T221" s="21"/>
      <c r="U221" s="21"/>
      <c r="V221" s="21"/>
      <c r="W221" s="21"/>
      <c r="X221" s="21"/>
    </row>
    <row r="222" ht="12.75" customHeight="1">
      <c r="A222" s="59"/>
      <c r="B222" s="61"/>
      <c r="C222" s="60"/>
      <c r="D222" s="61"/>
      <c r="E222" s="21"/>
      <c r="F222" s="21"/>
      <c r="G222" s="21"/>
      <c r="H222" s="21"/>
      <c r="I222" s="21"/>
      <c r="J222" s="21"/>
      <c r="K222" s="21"/>
      <c r="L222" s="21"/>
      <c r="M222" s="21"/>
      <c r="N222" s="21"/>
      <c r="O222" s="21"/>
      <c r="P222" s="21"/>
      <c r="Q222" s="21"/>
      <c r="R222" s="21"/>
      <c r="S222" s="21"/>
      <c r="T222" s="21"/>
      <c r="U222" s="21"/>
      <c r="V222" s="21"/>
      <c r="W222" s="21"/>
      <c r="X222" s="21"/>
    </row>
    <row r="223" ht="12.75" customHeight="1">
      <c r="A223" s="59"/>
      <c r="B223" s="61"/>
      <c r="C223" s="60"/>
      <c r="D223" s="61"/>
      <c r="E223" s="21"/>
      <c r="F223" s="21"/>
      <c r="G223" s="21"/>
      <c r="H223" s="21"/>
      <c r="I223" s="21"/>
      <c r="J223" s="21"/>
      <c r="K223" s="21"/>
      <c r="L223" s="21"/>
      <c r="M223" s="21"/>
      <c r="N223" s="21"/>
      <c r="O223" s="21"/>
      <c r="P223" s="21"/>
      <c r="Q223" s="21"/>
      <c r="R223" s="21"/>
      <c r="S223" s="21"/>
      <c r="T223" s="21"/>
      <c r="U223" s="21"/>
      <c r="V223" s="21"/>
      <c r="W223" s="21"/>
      <c r="X223" s="21"/>
    </row>
    <row r="224" ht="12.75" customHeight="1">
      <c r="A224" s="59"/>
      <c r="B224" s="61"/>
      <c r="C224" s="60"/>
      <c r="D224" s="61"/>
      <c r="E224" s="21"/>
      <c r="F224" s="21"/>
      <c r="G224" s="21"/>
      <c r="H224" s="21"/>
      <c r="I224" s="21"/>
      <c r="J224" s="21"/>
      <c r="K224" s="21"/>
      <c r="L224" s="21"/>
      <c r="M224" s="21"/>
      <c r="N224" s="21"/>
      <c r="O224" s="21"/>
      <c r="P224" s="21"/>
      <c r="Q224" s="21"/>
      <c r="R224" s="21"/>
      <c r="S224" s="21"/>
      <c r="T224" s="21"/>
      <c r="U224" s="21"/>
      <c r="V224" s="21"/>
      <c r="W224" s="21"/>
      <c r="X224" s="21"/>
    </row>
    <row r="225" ht="12.75" customHeight="1">
      <c r="A225" s="59"/>
      <c r="B225" s="61"/>
      <c r="C225" s="60"/>
      <c r="D225" s="61"/>
      <c r="E225" s="21"/>
      <c r="F225" s="21"/>
      <c r="G225" s="21"/>
      <c r="H225" s="21"/>
      <c r="I225" s="21"/>
      <c r="J225" s="21"/>
      <c r="K225" s="21"/>
      <c r="L225" s="21"/>
      <c r="M225" s="21"/>
      <c r="N225" s="21"/>
      <c r="O225" s="21"/>
      <c r="P225" s="21"/>
      <c r="Q225" s="21"/>
      <c r="R225" s="21"/>
      <c r="S225" s="21"/>
      <c r="T225" s="21"/>
      <c r="U225" s="21"/>
      <c r="V225" s="21"/>
      <c r="W225" s="21"/>
      <c r="X225" s="21"/>
    </row>
    <row r="226" ht="12.75" customHeight="1">
      <c r="A226" s="59"/>
      <c r="B226" s="61"/>
      <c r="C226" s="60"/>
      <c r="D226" s="61"/>
      <c r="E226" s="21"/>
      <c r="F226" s="21"/>
      <c r="G226" s="21"/>
      <c r="H226" s="21"/>
      <c r="I226" s="21"/>
      <c r="J226" s="21"/>
      <c r="K226" s="21"/>
      <c r="L226" s="21"/>
      <c r="M226" s="21"/>
      <c r="N226" s="21"/>
      <c r="O226" s="21"/>
      <c r="P226" s="21"/>
      <c r="Q226" s="21"/>
      <c r="R226" s="21"/>
      <c r="S226" s="21"/>
      <c r="T226" s="21"/>
      <c r="U226" s="21"/>
      <c r="V226" s="21"/>
      <c r="W226" s="21"/>
      <c r="X226" s="21"/>
    </row>
    <row r="227" ht="12.75" customHeight="1">
      <c r="A227" s="59"/>
      <c r="B227" s="61"/>
      <c r="C227" s="60"/>
      <c r="D227" s="61"/>
      <c r="E227" s="21"/>
      <c r="F227" s="21"/>
      <c r="G227" s="21"/>
      <c r="H227" s="21"/>
      <c r="I227" s="21"/>
      <c r="J227" s="21"/>
      <c r="K227" s="21"/>
      <c r="L227" s="21"/>
      <c r="M227" s="21"/>
      <c r="N227" s="21"/>
      <c r="O227" s="21"/>
      <c r="P227" s="21"/>
      <c r="Q227" s="21"/>
      <c r="R227" s="21"/>
      <c r="S227" s="21"/>
      <c r="T227" s="21"/>
      <c r="U227" s="21"/>
      <c r="V227" s="21"/>
      <c r="W227" s="21"/>
      <c r="X227" s="21"/>
    </row>
    <row r="228" ht="12.75" customHeight="1">
      <c r="A228" s="59"/>
      <c r="B228" s="61"/>
      <c r="C228" s="60"/>
      <c r="D228" s="61"/>
      <c r="E228" s="21"/>
      <c r="F228" s="21"/>
      <c r="G228" s="21"/>
      <c r="H228" s="21"/>
      <c r="I228" s="21"/>
      <c r="J228" s="21"/>
      <c r="K228" s="21"/>
      <c r="L228" s="21"/>
      <c r="M228" s="21"/>
      <c r="N228" s="21"/>
      <c r="O228" s="21"/>
      <c r="P228" s="21"/>
      <c r="Q228" s="21"/>
      <c r="R228" s="21"/>
      <c r="S228" s="21"/>
      <c r="T228" s="21"/>
      <c r="U228" s="21"/>
      <c r="V228" s="21"/>
      <c r="W228" s="21"/>
      <c r="X228" s="21"/>
    </row>
    <row r="229" ht="12.75" customHeight="1">
      <c r="A229" s="59"/>
      <c r="B229" s="61"/>
      <c r="C229" s="60"/>
      <c r="D229" s="61"/>
      <c r="E229" s="21"/>
      <c r="F229" s="21"/>
      <c r="G229" s="21"/>
      <c r="H229" s="21"/>
      <c r="I229" s="21"/>
      <c r="J229" s="21"/>
      <c r="K229" s="21"/>
      <c r="L229" s="21"/>
      <c r="M229" s="21"/>
      <c r="N229" s="21"/>
      <c r="O229" s="21"/>
      <c r="P229" s="21"/>
      <c r="Q229" s="21"/>
      <c r="R229" s="21"/>
      <c r="S229" s="21"/>
      <c r="T229" s="21"/>
      <c r="U229" s="21"/>
      <c r="V229" s="21"/>
      <c r="W229" s="21"/>
      <c r="X229" s="21"/>
    </row>
    <row r="230" ht="12.75" customHeight="1">
      <c r="A230" s="59"/>
      <c r="B230" s="61"/>
      <c r="C230" s="60"/>
      <c r="D230" s="61"/>
      <c r="E230" s="21"/>
      <c r="F230" s="21"/>
      <c r="G230" s="21"/>
      <c r="H230" s="21"/>
      <c r="I230" s="21"/>
      <c r="J230" s="21"/>
      <c r="K230" s="21"/>
      <c r="L230" s="21"/>
      <c r="M230" s="21"/>
      <c r="N230" s="21"/>
      <c r="O230" s="21"/>
      <c r="P230" s="21"/>
      <c r="Q230" s="21"/>
      <c r="R230" s="21"/>
      <c r="S230" s="21"/>
      <c r="T230" s="21"/>
      <c r="U230" s="21"/>
      <c r="V230" s="21"/>
      <c r="W230" s="21"/>
      <c r="X230" s="21"/>
    </row>
    <row r="231" ht="12.75" customHeight="1">
      <c r="A231" s="59"/>
      <c r="B231" s="61"/>
      <c r="C231" s="60"/>
      <c r="D231" s="61"/>
      <c r="E231" s="21"/>
      <c r="F231" s="21"/>
      <c r="G231" s="21"/>
      <c r="H231" s="21"/>
      <c r="I231" s="21"/>
      <c r="J231" s="21"/>
      <c r="K231" s="21"/>
      <c r="L231" s="21"/>
      <c r="M231" s="21"/>
      <c r="N231" s="21"/>
      <c r="O231" s="21"/>
      <c r="P231" s="21"/>
      <c r="Q231" s="21"/>
      <c r="R231" s="21"/>
      <c r="S231" s="21"/>
      <c r="T231" s="21"/>
      <c r="U231" s="21"/>
      <c r="V231" s="21"/>
      <c r="W231" s="21"/>
      <c r="X231" s="21"/>
    </row>
    <row r="232" ht="12.75" customHeight="1">
      <c r="A232" s="59"/>
      <c r="B232" s="61"/>
      <c r="C232" s="60"/>
      <c r="D232" s="61"/>
      <c r="E232" s="21"/>
      <c r="F232" s="21"/>
      <c r="G232" s="21"/>
      <c r="H232" s="21"/>
      <c r="I232" s="21"/>
      <c r="J232" s="21"/>
      <c r="K232" s="21"/>
      <c r="L232" s="21"/>
      <c r="M232" s="21"/>
      <c r="N232" s="21"/>
      <c r="O232" s="21"/>
      <c r="P232" s="21"/>
      <c r="Q232" s="21"/>
      <c r="R232" s="21"/>
      <c r="S232" s="21"/>
      <c r="T232" s="21"/>
      <c r="U232" s="21"/>
      <c r="V232" s="21"/>
      <c r="W232" s="21"/>
      <c r="X232" s="21"/>
    </row>
    <row r="233" ht="12.75" customHeight="1">
      <c r="A233" s="59"/>
      <c r="B233" s="61"/>
      <c r="C233" s="60"/>
      <c r="D233" s="61"/>
      <c r="E233" s="21"/>
      <c r="F233" s="21"/>
      <c r="G233" s="21"/>
      <c r="H233" s="21"/>
      <c r="I233" s="21"/>
      <c r="J233" s="21"/>
      <c r="K233" s="21"/>
      <c r="L233" s="21"/>
      <c r="M233" s="21"/>
      <c r="N233" s="21"/>
      <c r="O233" s="21"/>
      <c r="P233" s="21"/>
      <c r="Q233" s="21"/>
      <c r="R233" s="21"/>
      <c r="S233" s="21"/>
      <c r="T233" s="21"/>
      <c r="U233" s="21"/>
      <c r="V233" s="21"/>
      <c r="W233" s="21"/>
      <c r="X233" s="21"/>
    </row>
    <row r="234" ht="12.75" customHeight="1">
      <c r="A234" s="59"/>
      <c r="B234" s="61"/>
      <c r="C234" s="60"/>
      <c r="D234" s="61"/>
      <c r="E234" s="21"/>
      <c r="F234" s="21"/>
      <c r="G234" s="21"/>
      <c r="H234" s="21"/>
      <c r="I234" s="21"/>
      <c r="J234" s="21"/>
      <c r="K234" s="21"/>
      <c r="L234" s="21"/>
      <c r="M234" s="21"/>
      <c r="N234" s="21"/>
      <c r="O234" s="21"/>
      <c r="P234" s="21"/>
      <c r="Q234" s="21"/>
      <c r="R234" s="21"/>
      <c r="S234" s="21"/>
      <c r="T234" s="21"/>
      <c r="U234" s="21"/>
      <c r="V234" s="21"/>
      <c r="W234" s="21"/>
      <c r="X234" s="21"/>
    </row>
    <row r="235" ht="12.75" customHeight="1">
      <c r="A235" s="59"/>
      <c r="B235" s="61"/>
      <c r="C235" s="60"/>
      <c r="D235" s="61"/>
      <c r="E235" s="21"/>
      <c r="F235" s="21"/>
      <c r="G235" s="21"/>
      <c r="H235" s="21"/>
      <c r="I235" s="21"/>
      <c r="J235" s="21"/>
      <c r="K235" s="21"/>
      <c r="L235" s="21"/>
      <c r="M235" s="21"/>
      <c r="N235" s="21"/>
      <c r="O235" s="21"/>
      <c r="P235" s="21"/>
      <c r="Q235" s="21"/>
      <c r="R235" s="21"/>
      <c r="S235" s="21"/>
      <c r="T235" s="21"/>
      <c r="U235" s="21"/>
      <c r="V235" s="21"/>
      <c r="W235" s="21"/>
      <c r="X235" s="21"/>
    </row>
    <row r="236" ht="12.75" customHeight="1">
      <c r="A236" s="59"/>
      <c r="B236" s="61"/>
      <c r="C236" s="60"/>
      <c r="D236" s="61"/>
      <c r="E236" s="21"/>
      <c r="F236" s="21"/>
      <c r="G236" s="21"/>
      <c r="H236" s="21"/>
      <c r="I236" s="21"/>
      <c r="J236" s="21"/>
      <c r="K236" s="21"/>
      <c r="L236" s="21"/>
      <c r="M236" s="21"/>
      <c r="N236" s="21"/>
      <c r="O236" s="21"/>
      <c r="P236" s="21"/>
      <c r="Q236" s="21"/>
      <c r="R236" s="21"/>
      <c r="S236" s="21"/>
      <c r="T236" s="21"/>
      <c r="U236" s="21"/>
      <c r="V236" s="21"/>
      <c r="W236" s="21"/>
      <c r="X236" s="21"/>
    </row>
    <row r="237" ht="12.75" customHeight="1">
      <c r="A237" s="59"/>
      <c r="B237" s="61"/>
      <c r="C237" s="60"/>
      <c r="D237" s="61"/>
      <c r="E237" s="21"/>
      <c r="F237" s="21"/>
      <c r="G237" s="21"/>
      <c r="H237" s="21"/>
      <c r="I237" s="21"/>
      <c r="J237" s="21"/>
      <c r="K237" s="21"/>
      <c r="L237" s="21"/>
      <c r="M237" s="21"/>
      <c r="N237" s="21"/>
      <c r="O237" s="21"/>
      <c r="P237" s="21"/>
      <c r="Q237" s="21"/>
      <c r="R237" s="21"/>
      <c r="S237" s="21"/>
      <c r="T237" s="21"/>
      <c r="U237" s="21"/>
      <c r="V237" s="21"/>
      <c r="W237" s="21"/>
      <c r="X237" s="21"/>
    </row>
    <row r="238" ht="12.75" customHeight="1">
      <c r="A238" s="59"/>
      <c r="B238" s="61"/>
      <c r="C238" s="60"/>
      <c r="D238" s="61"/>
      <c r="E238" s="21"/>
      <c r="F238" s="21"/>
      <c r="G238" s="21"/>
      <c r="H238" s="21"/>
      <c r="I238" s="21"/>
      <c r="J238" s="21"/>
      <c r="K238" s="21"/>
      <c r="L238" s="21"/>
      <c r="M238" s="21"/>
      <c r="N238" s="21"/>
      <c r="O238" s="21"/>
      <c r="P238" s="21"/>
      <c r="Q238" s="21"/>
      <c r="R238" s="21"/>
      <c r="S238" s="21"/>
      <c r="T238" s="21"/>
      <c r="U238" s="21"/>
      <c r="V238" s="21"/>
      <c r="W238" s="21"/>
      <c r="X238" s="21"/>
    </row>
    <row r="239" ht="12.75" customHeight="1">
      <c r="A239" s="59"/>
      <c r="B239" s="61"/>
      <c r="C239" s="60"/>
      <c r="D239" s="61"/>
      <c r="E239" s="21"/>
      <c r="F239" s="21"/>
      <c r="G239" s="21"/>
      <c r="H239" s="21"/>
      <c r="I239" s="21"/>
      <c r="J239" s="21"/>
      <c r="K239" s="21"/>
      <c r="L239" s="21"/>
      <c r="M239" s="21"/>
      <c r="N239" s="21"/>
      <c r="O239" s="21"/>
      <c r="P239" s="21"/>
      <c r="Q239" s="21"/>
      <c r="R239" s="21"/>
      <c r="S239" s="21"/>
      <c r="T239" s="21"/>
      <c r="U239" s="21"/>
      <c r="V239" s="21"/>
      <c r="W239" s="21"/>
      <c r="X239" s="21"/>
    </row>
    <row r="240" ht="12.75" customHeight="1">
      <c r="A240" s="59"/>
      <c r="B240" s="61"/>
      <c r="C240" s="60"/>
      <c r="D240" s="61"/>
      <c r="E240" s="21"/>
      <c r="F240" s="21"/>
      <c r="G240" s="21"/>
      <c r="H240" s="21"/>
      <c r="I240" s="21"/>
      <c r="J240" s="21"/>
      <c r="K240" s="21"/>
      <c r="L240" s="21"/>
      <c r="M240" s="21"/>
      <c r="N240" s="21"/>
      <c r="O240" s="21"/>
      <c r="P240" s="21"/>
      <c r="Q240" s="21"/>
      <c r="R240" s="21"/>
      <c r="S240" s="21"/>
      <c r="T240" s="21"/>
      <c r="U240" s="21"/>
      <c r="V240" s="21"/>
      <c r="W240" s="21"/>
      <c r="X240" s="21"/>
    </row>
    <row r="241" ht="12.75" customHeight="1">
      <c r="A241" s="59"/>
      <c r="B241" s="61"/>
      <c r="C241" s="60"/>
      <c r="D241" s="61"/>
      <c r="E241" s="21"/>
      <c r="F241" s="21"/>
      <c r="G241" s="21"/>
      <c r="H241" s="21"/>
      <c r="I241" s="21"/>
      <c r="J241" s="21"/>
      <c r="K241" s="21"/>
      <c r="L241" s="21"/>
      <c r="M241" s="21"/>
      <c r="N241" s="21"/>
      <c r="O241" s="21"/>
      <c r="P241" s="21"/>
      <c r="Q241" s="21"/>
      <c r="R241" s="21"/>
      <c r="S241" s="21"/>
      <c r="T241" s="21"/>
      <c r="U241" s="21"/>
      <c r="V241" s="21"/>
      <c r="W241" s="21"/>
      <c r="X241" s="21"/>
    </row>
    <row r="242" ht="12.75" customHeight="1">
      <c r="A242" s="59"/>
      <c r="B242" s="61"/>
      <c r="C242" s="60"/>
      <c r="D242" s="61"/>
      <c r="E242" s="21"/>
      <c r="F242" s="21"/>
      <c r="G242" s="21"/>
      <c r="H242" s="21"/>
      <c r="I242" s="21"/>
      <c r="J242" s="21"/>
      <c r="K242" s="21"/>
      <c r="L242" s="21"/>
      <c r="M242" s="21"/>
      <c r="N242" s="21"/>
      <c r="O242" s="21"/>
      <c r="P242" s="21"/>
      <c r="Q242" s="21"/>
      <c r="R242" s="21"/>
      <c r="S242" s="21"/>
      <c r="T242" s="21"/>
      <c r="U242" s="21"/>
      <c r="V242" s="21"/>
      <c r="W242" s="21"/>
      <c r="X242" s="21"/>
    </row>
    <row r="243" ht="12.75" customHeight="1">
      <c r="A243" s="59"/>
      <c r="B243" s="61"/>
      <c r="C243" s="60"/>
      <c r="D243" s="61"/>
      <c r="E243" s="21"/>
      <c r="F243" s="21"/>
      <c r="G243" s="21"/>
      <c r="H243" s="21"/>
      <c r="I243" s="21"/>
      <c r="J243" s="21"/>
      <c r="K243" s="21"/>
      <c r="L243" s="21"/>
      <c r="M243" s="21"/>
      <c r="N243" s="21"/>
      <c r="O243" s="21"/>
      <c r="P243" s="21"/>
      <c r="Q243" s="21"/>
      <c r="R243" s="21"/>
      <c r="S243" s="21"/>
      <c r="T243" s="21"/>
      <c r="U243" s="21"/>
      <c r="V243" s="21"/>
      <c r="W243" s="21"/>
      <c r="X243" s="21"/>
    </row>
    <row r="244" ht="12.75" customHeight="1">
      <c r="A244" s="59"/>
      <c r="B244" s="61"/>
      <c r="C244" s="60"/>
      <c r="D244" s="61"/>
      <c r="E244" s="21"/>
      <c r="F244" s="21"/>
      <c r="G244" s="21"/>
      <c r="H244" s="21"/>
      <c r="I244" s="21"/>
      <c r="J244" s="21"/>
      <c r="K244" s="21"/>
      <c r="L244" s="21"/>
      <c r="M244" s="21"/>
      <c r="N244" s="21"/>
      <c r="O244" s="21"/>
      <c r="P244" s="21"/>
      <c r="Q244" s="21"/>
      <c r="R244" s="21"/>
      <c r="S244" s="21"/>
      <c r="T244" s="21"/>
      <c r="U244" s="21"/>
      <c r="V244" s="21"/>
      <c r="W244" s="21"/>
      <c r="X244" s="21"/>
    </row>
    <row r="245" ht="12.75" customHeight="1">
      <c r="A245" s="59"/>
      <c r="B245" s="61"/>
      <c r="C245" s="60"/>
      <c r="D245" s="61"/>
      <c r="E245" s="21"/>
      <c r="F245" s="21"/>
      <c r="G245" s="21"/>
      <c r="H245" s="21"/>
      <c r="I245" s="21"/>
      <c r="J245" s="21"/>
      <c r="K245" s="21"/>
      <c r="L245" s="21"/>
      <c r="M245" s="21"/>
      <c r="N245" s="21"/>
      <c r="O245" s="21"/>
      <c r="P245" s="21"/>
      <c r="Q245" s="21"/>
      <c r="R245" s="21"/>
      <c r="S245" s="21"/>
      <c r="T245" s="21"/>
      <c r="U245" s="21"/>
      <c r="V245" s="21"/>
      <c r="W245" s="21"/>
      <c r="X245" s="21"/>
    </row>
    <row r="246" ht="12.75" customHeight="1">
      <c r="A246" s="59"/>
      <c r="B246" s="61"/>
      <c r="C246" s="60"/>
      <c r="D246" s="61"/>
      <c r="E246" s="21"/>
      <c r="F246" s="21"/>
      <c r="G246" s="21"/>
      <c r="H246" s="21"/>
      <c r="I246" s="21"/>
      <c r="J246" s="21"/>
      <c r="K246" s="21"/>
      <c r="L246" s="21"/>
      <c r="M246" s="21"/>
      <c r="N246" s="21"/>
      <c r="O246" s="21"/>
      <c r="P246" s="21"/>
      <c r="Q246" s="21"/>
      <c r="R246" s="21"/>
      <c r="S246" s="21"/>
      <c r="T246" s="21"/>
      <c r="U246" s="21"/>
      <c r="V246" s="21"/>
      <c r="W246" s="21"/>
      <c r="X246" s="21"/>
    </row>
    <row r="247" ht="15.75" customHeight="1">
      <c r="B247" s="61"/>
    </row>
    <row r="248" ht="15.75" customHeight="1">
      <c r="B248" s="6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26">
    <mergeCell ref="A2:D2"/>
    <mergeCell ref="A4:B4"/>
    <mergeCell ref="C4:D4"/>
    <mergeCell ref="A5:B5"/>
    <mergeCell ref="C5:D5"/>
    <mergeCell ref="A6:B6"/>
    <mergeCell ref="C6:D6"/>
    <mergeCell ref="B9:B10"/>
    <mergeCell ref="B11:B12"/>
    <mergeCell ref="B13:B15"/>
    <mergeCell ref="B16:B19"/>
    <mergeCell ref="B20:B25"/>
    <mergeCell ref="B26:B31"/>
    <mergeCell ref="B32:B36"/>
    <mergeCell ref="B63:B69"/>
    <mergeCell ref="B70:B73"/>
    <mergeCell ref="B74:B77"/>
    <mergeCell ref="B78:B82"/>
    <mergeCell ref="B83:B86"/>
    <mergeCell ref="B37:B39"/>
    <mergeCell ref="B40:B43"/>
    <mergeCell ref="B44:B46"/>
    <mergeCell ref="B47:B48"/>
    <mergeCell ref="B51:B53"/>
    <mergeCell ref="B54:B56"/>
    <mergeCell ref="B57:B62"/>
  </mergeCells>
  <hyperlinks>
    <hyperlink display="login" location="login!A1" ref="D9"/>
    <hyperlink display="refreshToken" location="refreshToken!A1" ref="D10"/>
    <hyperlink display="getUserInfo" location="getUserInfo!A1" ref="D11"/>
    <hyperlink display="getUserStatus" location="getUserStatus!A1" ref="D12"/>
    <hyperlink display="getUserPermissionSummary" location="getUserPermissionSummary!A1" ref="D13"/>
    <hyperlink display="getActiveGrants" location="getActiveGrants!A1" ref="D14"/>
    <hyperlink display="getActiveDenies" location="getActiveDenies!A1" ref="D15"/>
    <hyperlink display="findAll" location="findAll!A1" ref="D16"/>
    <hyperlink display="getBuildingById" location="getBuildingById!A1" ref="D17"/>
    <hyperlink display="createBuilding" location="createBuilding!A1" ref="D18"/>
    <hyperlink display="updateBuilding" location="updateBuilding!A1" ref="D19"/>
    <hyperlink display="getUnitById" location="getUnitById!A1" ref="D20"/>
    <hyperlink display="getUnitsByBuildingId" location="getUnitsByBuildingId!A1" ref="D21"/>
    <hyperlink display="getUnitsByFloor" location="getUnitsByFloor!A1" ref="D22"/>
    <hyperlink display="createUnit" location="createUnit!A1" ref="D23"/>
    <hyperlink display="updateUnit" location="updateUnit!A1" ref="D24"/>
    <hyperlink display="deleteUnit" location="deleteUnit!A1" ref="D25"/>
    <hyperlink display="createVehicle" location="createVehicle!A1" ref="D26"/>
    <hyperlink display="updateVehicle" location="updateVehicle!A1" ref="D27"/>
    <hyperlink display="deleteVehicle" location="deleteVehicle!A1" ref="D28"/>
    <hyperlink display="getVehicleById" location="getVehicleById!A1" ref="D29"/>
    <hyperlink display="getVehiclesByUnitId" location="getVehiclesByUnitId!A1" ref="D30"/>
    <hyperlink display="changeVehicleStatus" location="changeVehicleStatus!A1" ref="D31"/>
    <hyperlink display="getInvoicesByResident" location="getInvoicesByResident!A1" ref="D32"/>
    <hyperlink display="getInvoiceById" location="getInvoiceById!A1" ref="D33"/>
    <hyperlink display="getInvoicesByUnit" location="getInvoicesByUnit!A1" ref="D34"/>
    <hyperlink display="createInvoice" location="createInvoice!A1" ref="D35"/>
    <hyperlink display="updateInvoiceStatus" location="updateInvoiceStatus!A1" ref="D36"/>
    <hyperlink display="createPayment" location="createPayment!A1" ref="D37"/>
    <hyperlink display="getPaymentsByResident" location="getPaymentsByResident!A1" ref="D38"/>
    <hyperlink display="getPaymentById" location="getPaymentById!A1" ref="D39"/>
    <hyperlink display="loadPeriod" location="loadPeriod!A1" ref="D40"/>
    <hyperlink display="getListByTime" location="getListByTime!A1" ref="D41"/>
    <hyperlink display="createBillingCycle" location="createBillingCycle!A1" ref="D42"/>
    <hyperlink display="updateBillingCycleStatus" location="updateBillingCycleStatus!A1" ref="D43"/>
    <hyperlink display="createAccountRequest" location="createAccountRequest!A1" ref="D44"/>
    <hyperlink display="getResidentAccount" location="getResidentAccount!A1" ref="D45"/>
    <hyperlink display="getResidentById" location="getResidentById!A1" ref="D46"/>
    <hyperlink display="getRequestsList" location="getRequestsList!A1" ref="D47"/>
    <hyperlink display="getRequest" location="getRequest!A1" ref="D48"/>
    <hyperlink display="createCleaningRequest" location="createCleaningRequest!A1" ref="D49"/>
    <hyperlink display="createMaintenanceRequest" location="createMaintenanceRequest!A1" ref="D50"/>
    <hyperlink display="getHouseholdMemberById" location="getHouseholdMemberById!A1" ref="D51"/>
    <hyperlink display="getActiveMembersByHouseholdId" location="getActiveMembersByHouseholdId!A1" ref="D52"/>
    <hyperlink display="getActiveMembersByResidentId" location="getActiveMembersByHouseholdId!A1" ref="D53"/>
    <hyperlink display="createRequest" location="createRequest!A1" ref="D54"/>
    <hyperlink display="getMyRequests" location="getMyRequests!A1" ref="D55"/>
    <hyperlink display="decideRequest" location="decideRequest!A1" ref="D56"/>
    <hyperlink display="createContract" location="createContract!A1" ref="D57"/>
    <hyperlink display="updateContract" location="updateContract!A1" ref="D58"/>
    <hyperlink display="getContract" location="getContract!A1" ref="D59"/>
    <hyperlink display="getContractsByUnit" location="getContractsByUnit!A1" ref="D60"/>
    <hyperlink display="deleteContract" location="deleteContract!A1" ref="D61"/>
    <hyperlink display="uploadContractFile" location="uploadContractFile!A1" ref="D62"/>
    <hyperlink display="getAssetById" location="getAssetById!A1" ref="D63"/>
    <hyperlink display="createAsset" location="createAsset!A1" ref="D64"/>
    <hyperlink display="updateAsset" location="updateAsset!A1" ref="D65"/>
    <hyperlink display="deleteAsset" location="deleteAsset!A1" ref="D66"/>
    <hyperlink display="restoreAsset" location="restoreAsset!A1" ref="D67"/>
    <hyperlink display="getAssetsByBuilding" location="getAssetsByBuilding!A1" ref="D68"/>
    <hyperlink display="getAssetsByUnit" location="getAssetsByUnit!A1" ref="D69"/>
    <hyperlink display="createNews" location="createNews!A1" ref="D70"/>
    <hyperlink display="updateNews" location="updateNews!A1" ref="D71"/>
    <hyperlink display="deleteNews" location="deleteNews!A1" ref="D72"/>
    <hyperlink display="getNewsDetail" location="getNewsDetail!A1" ref="D73"/>
    <hyperlink display="getServiceById" location="getServiceById!A1" ref="D74"/>
    <hyperlink display="getServiceByCode" location="getServiceByCode!A1" ref="D75"/>
    <hyperlink display="addAvailability" location="addAvailability!A1" ref="D76"/>
    <hyperlink display="deleteAvailability" location="deleteAvailability!A1" ref="D77"/>
    <hyperlink display="createNotification" location="createNotification!A1" ref="D78"/>
    <hyperlink display="updateNotification" location="updateNotification!A1" ref="D79"/>
    <hyperlink display="deleteNotification" location="deleteNotification!A1" ref="D80"/>
    <hyperlink display="getNotificationById" location="getNotificationById!A1" ref="D81"/>
    <hyperlink display="getNotificationsForResident" location="getNotificationsForResident!A1" ref="D82"/>
    <hyperlink display="getMeterById" location="getMeterById!A1" ref="D83"/>
    <hyperlink display="createMeter" location="createMeter!A1" ref="D84"/>
    <hyperlink display="updateMeter" location="updateMeter!A1" ref="D85"/>
    <hyperlink display="deleteMeter" location="deleteMeter!A1" ref="D86"/>
  </hyperlinks>
  <printOptions/>
  <pageMargins bottom="0.75" footer="0.0" header="0.0" left="0.7" right="0.7" top="0.75"/>
  <pageSetup orientation="landscape"/>
  <headerFooter>
    <oddFooter>&amp;L 02ae-BM/PM/HDCV/FSOFT v2/1&amp;CInternal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5.38"/>
    <col customWidth="1" min="3" max="3" width="26.63"/>
    <col customWidth="1" min="4" max="6" width="12.63"/>
    <col customWidth="1" min="7" max="9" width="5.13"/>
    <col customWidth="1" min="10" max="10" width="21.0"/>
    <col customWidth="1" min="11" max="27" width="8.0"/>
  </cols>
  <sheetData>
    <row r="1" ht="12.75" customHeight="1">
      <c r="A1" s="21"/>
      <c r="B1" s="21"/>
      <c r="C1" s="21"/>
      <c r="D1" s="21"/>
      <c r="E1" s="21"/>
      <c r="F1" s="21"/>
      <c r="G1" s="21"/>
      <c r="H1" s="21"/>
      <c r="I1" s="21"/>
      <c r="J1" s="21"/>
      <c r="K1" s="21"/>
      <c r="L1" s="21"/>
      <c r="M1" s="21"/>
      <c r="N1" s="21"/>
      <c r="O1" s="21"/>
      <c r="P1" s="21"/>
      <c r="Q1" s="21"/>
      <c r="R1" s="21"/>
      <c r="S1" s="21"/>
      <c r="T1" s="21"/>
      <c r="U1" s="21"/>
      <c r="V1" s="21"/>
      <c r="W1" s="21"/>
      <c r="X1" s="21"/>
      <c r="Y1" s="21"/>
      <c r="Z1" s="21"/>
      <c r="AA1" s="21"/>
    </row>
    <row r="2" ht="25.5" customHeight="1">
      <c r="A2" s="21"/>
      <c r="B2" s="62" t="s">
        <v>188</v>
      </c>
      <c r="C2" s="63"/>
      <c r="D2" s="63"/>
      <c r="E2" s="63"/>
      <c r="F2" s="63"/>
      <c r="G2" s="63"/>
      <c r="H2" s="63"/>
      <c r="I2" s="63"/>
      <c r="J2" s="63"/>
      <c r="K2" s="21"/>
      <c r="L2" s="21"/>
      <c r="M2" s="21"/>
      <c r="N2" s="21"/>
      <c r="O2" s="21"/>
      <c r="P2" s="21"/>
      <c r="Q2" s="21"/>
      <c r="R2" s="21"/>
      <c r="S2" s="21"/>
      <c r="T2" s="21"/>
      <c r="U2" s="21"/>
      <c r="V2" s="21"/>
      <c r="W2" s="21"/>
      <c r="X2" s="21"/>
      <c r="Y2" s="21"/>
      <c r="Z2" s="21"/>
      <c r="AA2" s="21"/>
    </row>
    <row r="3" ht="14.25" customHeight="1">
      <c r="A3" s="21"/>
      <c r="B3" s="117"/>
      <c r="C3" s="21"/>
      <c r="D3" s="21"/>
      <c r="E3" s="118"/>
      <c r="F3" s="118"/>
      <c r="G3" s="119"/>
      <c r="H3" s="119"/>
      <c r="I3" s="119"/>
      <c r="J3" s="120"/>
      <c r="K3" s="21"/>
      <c r="L3" s="21"/>
      <c r="M3" s="21"/>
      <c r="N3" s="21"/>
      <c r="O3" s="21"/>
      <c r="P3" s="21"/>
      <c r="Q3" s="21"/>
      <c r="R3" s="21"/>
      <c r="S3" s="21"/>
      <c r="T3" s="21"/>
      <c r="U3" s="21"/>
      <c r="V3" s="21"/>
      <c r="W3" s="21"/>
      <c r="X3" s="21"/>
      <c r="Y3" s="21"/>
      <c r="Z3" s="21"/>
      <c r="AA3" s="21"/>
    </row>
    <row r="4">
      <c r="A4" s="21"/>
      <c r="B4" s="121" t="s">
        <v>45</v>
      </c>
      <c r="C4" s="67" t="str">
        <f>Cover!B4</f>
        <v>QHome Apartment Management System</v>
      </c>
      <c r="D4" s="17"/>
      <c r="E4" s="122" t="s">
        <v>47</v>
      </c>
      <c r="F4" s="17"/>
      <c r="G4" s="67" t="s">
        <v>48</v>
      </c>
      <c r="H4" s="16"/>
      <c r="I4" s="16"/>
      <c r="J4" s="17"/>
      <c r="K4" s="21"/>
      <c r="L4" s="21"/>
      <c r="M4" s="21"/>
      <c r="N4" s="21"/>
      <c r="O4" s="21"/>
      <c r="P4" s="21"/>
      <c r="Q4" s="21"/>
      <c r="R4" s="21"/>
      <c r="S4" s="21"/>
      <c r="T4" s="21"/>
      <c r="U4" s="21"/>
      <c r="V4" s="21"/>
      <c r="W4" s="21"/>
      <c r="X4" s="21"/>
      <c r="Y4" s="21"/>
      <c r="Z4" s="21"/>
      <c r="AA4" s="21"/>
    </row>
    <row r="5">
      <c r="A5" s="21"/>
      <c r="B5" s="121" t="s">
        <v>49</v>
      </c>
      <c r="C5" s="67" t="str">
        <f>Cover!B5</f>
        <v>QHome</v>
      </c>
      <c r="D5" s="17"/>
      <c r="E5" s="122" t="s">
        <v>189</v>
      </c>
      <c r="F5" s="17"/>
      <c r="G5" s="123" t="s">
        <v>190</v>
      </c>
      <c r="H5" s="16"/>
      <c r="I5" s="16"/>
      <c r="J5" s="17"/>
      <c r="K5" s="21"/>
      <c r="L5" s="21"/>
      <c r="M5" s="21"/>
      <c r="N5" s="21"/>
      <c r="O5" s="21"/>
      <c r="P5" s="21"/>
      <c r="Q5" s="21"/>
      <c r="R5" s="21"/>
      <c r="S5" s="21"/>
      <c r="T5" s="21"/>
      <c r="U5" s="21"/>
      <c r="V5" s="21"/>
      <c r="W5" s="21"/>
      <c r="X5" s="21"/>
      <c r="Y5" s="21"/>
      <c r="Z5" s="21"/>
      <c r="AA5" s="21"/>
    </row>
    <row r="6">
      <c r="A6" s="21"/>
      <c r="B6" s="121" t="s">
        <v>52</v>
      </c>
      <c r="C6" s="27" t="str">
        <f>C5&amp;"_"&amp;"Report5.1"&amp;"_"&amp;"v1.0"</f>
        <v>QHome_Report5.1_v1.0</v>
      </c>
      <c r="D6" s="17"/>
      <c r="E6" s="122" t="s">
        <v>51</v>
      </c>
      <c r="F6" s="17"/>
      <c r="G6" s="124">
        <v>45575.0</v>
      </c>
      <c r="H6" s="16"/>
      <c r="I6" s="16"/>
      <c r="J6" s="17"/>
      <c r="K6" s="21"/>
      <c r="L6" s="21"/>
      <c r="M6" s="21"/>
      <c r="N6" s="21"/>
      <c r="O6" s="21"/>
      <c r="P6" s="21"/>
      <c r="Q6" s="21"/>
      <c r="R6" s="21"/>
      <c r="S6" s="21"/>
      <c r="T6" s="21"/>
      <c r="U6" s="21"/>
      <c r="V6" s="21"/>
      <c r="W6" s="21"/>
      <c r="X6" s="21"/>
      <c r="Y6" s="21"/>
      <c r="Z6" s="21"/>
      <c r="AA6" s="21"/>
    </row>
    <row r="7">
      <c r="A7" s="21"/>
      <c r="B7" s="121" t="s">
        <v>191</v>
      </c>
      <c r="C7" s="125"/>
      <c r="D7" s="16"/>
      <c r="E7" s="16"/>
      <c r="F7" s="16"/>
      <c r="G7" s="16"/>
      <c r="H7" s="16"/>
      <c r="I7" s="16"/>
      <c r="J7" s="17"/>
      <c r="K7" s="21"/>
      <c r="L7" s="21"/>
      <c r="M7" s="21"/>
      <c r="N7" s="21"/>
      <c r="O7" s="21"/>
      <c r="P7" s="21"/>
      <c r="Q7" s="21"/>
      <c r="R7" s="21"/>
      <c r="S7" s="21"/>
      <c r="T7" s="21"/>
      <c r="U7" s="21"/>
      <c r="V7" s="21"/>
      <c r="W7" s="21"/>
      <c r="X7" s="21"/>
      <c r="Y7" s="21"/>
      <c r="Z7" s="21"/>
      <c r="AA7" s="21"/>
    </row>
    <row r="8">
      <c r="A8" s="21"/>
      <c r="B8" s="126"/>
      <c r="C8" s="127"/>
      <c r="D8" s="21"/>
      <c r="E8" s="21"/>
      <c r="F8" s="21"/>
      <c r="G8" s="21"/>
      <c r="H8" s="21"/>
      <c r="I8" s="21"/>
      <c r="J8" s="128"/>
      <c r="K8" s="21"/>
      <c r="L8" s="21"/>
      <c r="M8" s="21"/>
      <c r="N8" s="21"/>
      <c r="O8" s="21"/>
      <c r="P8" s="21"/>
      <c r="Q8" s="21"/>
      <c r="R8" s="21"/>
      <c r="S8" s="21"/>
      <c r="T8" s="21"/>
      <c r="U8" s="21"/>
      <c r="V8" s="21"/>
      <c r="W8" s="21"/>
      <c r="X8" s="21"/>
      <c r="Y8" s="21"/>
      <c r="Z8" s="21"/>
      <c r="AA8" s="21"/>
    </row>
    <row r="9">
      <c r="A9" s="21"/>
      <c r="B9" s="126"/>
      <c r="C9" s="127"/>
      <c r="D9" s="21"/>
      <c r="E9" s="21"/>
      <c r="F9" s="21"/>
      <c r="G9" s="21"/>
      <c r="H9" s="21"/>
      <c r="I9" s="21"/>
      <c r="J9" s="128"/>
      <c r="K9" s="21"/>
      <c r="L9" s="21"/>
      <c r="M9" s="21"/>
      <c r="N9" s="21"/>
      <c r="O9" s="21"/>
      <c r="P9" s="21"/>
      <c r="Q9" s="21"/>
      <c r="R9" s="21"/>
      <c r="S9" s="21"/>
      <c r="T9" s="21"/>
      <c r="U9" s="21"/>
      <c r="V9" s="21"/>
      <c r="W9" s="21"/>
      <c r="X9" s="21"/>
      <c r="Y9" s="21"/>
      <c r="Z9" s="21"/>
      <c r="AA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row>
    <row r="11">
      <c r="A11" s="21"/>
      <c r="B11" s="129" t="s">
        <v>85</v>
      </c>
      <c r="C11" s="130" t="s">
        <v>192</v>
      </c>
      <c r="D11" s="131" t="s">
        <v>193</v>
      </c>
      <c r="E11" s="130" t="s">
        <v>194</v>
      </c>
      <c r="F11" s="132" t="s">
        <v>195</v>
      </c>
      <c r="G11" s="132" t="s">
        <v>196</v>
      </c>
      <c r="H11" s="132" t="s">
        <v>60</v>
      </c>
      <c r="I11" s="132" t="s">
        <v>197</v>
      </c>
      <c r="J11" s="133" t="s">
        <v>198</v>
      </c>
      <c r="K11" s="80"/>
      <c r="L11" s="21"/>
      <c r="M11" s="21"/>
      <c r="N11" s="21"/>
      <c r="O11" s="21"/>
      <c r="P11" s="21"/>
      <c r="Q11" s="21"/>
      <c r="R11" s="21"/>
      <c r="S11" s="21"/>
      <c r="T11" s="21"/>
      <c r="U11" s="21"/>
      <c r="V11" s="21"/>
      <c r="W11" s="21"/>
      <c r="X11" s="21"/>
      <c r="Y11" s="21"/>
      <c r="Z11" s="21"/>
      <c r="AA11" s="21"/>
    </row>
    <row r="12">
      <c r="A12" s="21"/>
      <c r="B12" s="134">
        <f t="shared" ref="B12:B89" si="1">ROW() - 11</f>
        <v>1</v>
      </c>
      <c r="C12" s="135" t="s">
        <v>90</v>
      </c>
      <c r="D12" s="136">
        <f t="shared" ref="D12:D89" si="2">INDIRECT(("'"&amp;C12)&amp;"'!A5")</f>
        <v>12</v>
      </c>
      <c r="E12" s="136">
        <f t="shared" ref="E12:E89" si="3">INDIRECT(("'"&amp;C12)&amp;"'!C5")</f>
        <v>0</v>
      </c>
      <c r="F12" s="136">
        <f t="shared" ref="F12:F89" si="4">INDIRECT(("'"&amp;C12)&amp;"'!F5")</f>
        <v>0</v>
      </c>
      <c r="G12" s="136">
        <f t="shared" ref="G12:G89" si="5">INDIRECT(("'"&amp;C12)&amp;"'!L5")</f>
        <v>2</v>
      </c>
      <c r="H12" s="136">
        <f t="shared" ref="H12:H89" si="6">INDIRECT(("'"&amp;C12)&amp;"'!M5")</f>
        <v>6</v>
      </c>
      <c r="I12" s="136">
        <f t="shared" ref="I12:I89" si="7">INDIRECT(("'"&amp;C12)&amp;"'!N5")</f>
        <v>4</v>
      </c>
      <c r="J12" s="137">
        <f t="shared" ref="J12:J89" si="8">INDIRECT(("'"&amp;C12)&amp;"'!O5")</f>
        <v>12</v>
      </c>
      <c r="K12" s="80"/>
      <c r="L12" s="21"/>
      <c r="M12" s="21"/>
      <c r="N12" s="21"/>
      <c r="O12" s="21"/>
      <c r="P12" s="21"/>
      <c r="Q12" s="21"/>
      <c r="R12" s="21"/>
      <c r="S12" s="21"/>
      <c r="T12" s="21"/>
      <c r="U12" s="21"/>
      <c r="V12" s="21"/>
      <c r="W12" s="21"/>
      <c r="X12" s="21"/>
      <c r="Y12" s="21"/>
      <c r="Z12" s="21"/>
      <c r="AA12" s="21"/>
    </row>
    <row r="13">
      <c r="A13" s="21"/>
      <c r="B13" s="138">
        <f t="shared" si="1"/>
        <v>2</v>
      </c>
      <c r="C13" s="139" t="s">
        <v>91</v>
      </c>
      <c r="D13" s="140">
        <f t="shared" si="2"/>
        <v>3</v>
      </c>
      <c r="E13" s="140">
        <f t="shared" si="3"/>
        <v>0</v>
      </c>
      <c r="F13" s="140">
        <f t="shared" si="4"/>
        <v>0</v>
      </c>
      <c r="G13" s="140">
        <f t="shared" si="5"/>
        <v>1</v>
      </c>
      <c r="H13" s="140">
        <f t="shared" si="6"/>
        <v>2</v>
      </c>
      <c r="I13" s="140">
        <f t="shared" si="7"/>
        <v>0</v>
      </c>
      <c r="J13" s="141">
        <f t="shared" si="8"/>
        <v>3</v>
      </c>
      <c r="K13" s="80"/>
      <c r="L13" s="21"/>
      <c r="M13" s="21"/>
      <c r="N13" s="21"/>
      <c r="O13" s="21"/>
      <c r="P13" s="21"/>
      <c r="Q13" s="21"/>
      <c r="R13" s="21"/>
      <c r="S13" s="21"/>
      <c r="T13" s="21"/>
      <c r="U13" s="21"/>
      <c r="V13" s="21"/>
      <c r="W13" s="21"/>
      <c r="X13" s="21"/>
      <c r="Y13" s="21"/>
      <c r="Z13" s="21"/>
      <c r="AA13" s="21"/>
    </row>
    <row r="14">
      <c r="A14" s="21"/>
      <c r="B14" s="138">
        <f t="shared" si="1"/>
        <v>3</v>
      </c>
      <c r="C14" s="139" t="s">
        <v>93</v>
      </c>
      <c r="D14" s="140">
        <f t="shared" si="2"/>
        <v>2</v>
      </c>
      <c r="E14" s="140">
        <f t="shared" si="3"/>
        <v>0</v>
      </c>
      <c r="F14" s="140">
        <f t="shared" si="4"/>
        <v>0</v>
      </c>
      <c r="G14" s="140">
        <f t="shared" si="5"/>
        <v>1</v>
      </c>
      <c r="H14" s="140">
        <f t="shared" si="6"/>
        <v>1</v>
      </c>
      <c r="I14" s="140">
        <f t="shared" si="7"/>
        <v>0</v>
      </c>
      <c r="J14" s="141">
        <f t="shared" si="8"/>
        <v>2</v>
      </c>
      <c r="K14" s="80"/>
      <c r="L14" s="21"/>
      <c r="M14" s="21"/>
      <c r="N14" s="21"/>
      <c r="O14" s="21"/>
      <c r="P14" s="21"/>
      <c r="Q14" s="21"/>
      <c r="R14" s="21"/>
      <c r="S14" s="21"/>
      <c r="T14" s="21"/>
      <c r="U14" s="21"/>
      <c r="V14" s="21"/>
      <c r="W14" s="21"/>
      <c r="X14" s="21"/>
      <c r="Y14" s="21"/>
      <c r="Z14" s="21"/>
      <c r="AA14" s="21"/>
    </row>
    <row r="15">
      <c r="A15" s="21"/>
      <c r="B15" s="138">
        <f t="shared" si="1"/>
        <v>4</v>
      </c>
      <c r="C15" s="139" t="s">
        <v>94</v>
      </c>
      <c r="D15" s="140">
        <f t="shared" si="2"/>
        <v>2</v>
      </c>
      <c r="E15" s="140">
        <f t="shared" si="3"/>
        <v>0</v>
      </c>
      <c r="F15" s="140">
        <f t="shared" si="4"/>
        <v>0</v>
      </c>
      <c r="G15" s="140">
        <f t="shared" si="5"/>
        <v>1</v>
      </c>
      <c r="H15" s="140">
        <f t="shared" si="6"/>
        <v>1</v>
      </c>
      <c r="I15" s="140">
        <f t="shared" si="7"/>
        <v>0</v>
      </c>
      <c r="J15" s="141">
        <f t="shared" si="8"/>
        <v>2</v>
      </c>
      <c r="K15" s="80"/>
      <c r="L15" s="21"/>
      <c r="M15" s="21"/>
      <c r="N15" s="21"/>
      <c r="O15" s="21"/>
      <c r="P15" s="21"/>
      <c r="Q15" s="21"/>
      <c r="R15" s="21"/>
      <c r="S15" s="21"/>
      <c r="T15" s="21"/>
      <c r="U15" s="21"/>
      <c r="V15" s="21"/>
      <c r="W15" s="21"/>
      <c r="X15" s="21"/>
      <c r="Y15" s="21"/>
      <c r="Z15" s="21"/>
      <c r="AA15" s="21"/>
    </row>
    <row r="16">
      <c r="A16" s="21"/>
      <c r="B16" s="138">
        <f t="shared" si="1"/>
        <v>5</v>
      </c>
      <c r="C16" s="139" t="s">
        <v>96</v>
      </c>
      <c r="D16" s="140">
        <f t="shared" si="2"/>
        <v>3</v>
      </c>
      <c r="E16" s="140">
        <f t="shared" si="3"/>
        <v>0</v>
      </c>
      <c r="F16" s="140">
        <f t="shared" si="4"/>
        <v>0</v>
      </c>
      <c r="G16" s="140">
        <f t="shared" si="5"/>
        <v>1</v>
      </c>
      <c r="H16" s="140">
        <f t="shared" si="6"/>
        <v>2</v>
      </c>
      <c r="I16" s="140">
        <f t="shared" si="7"/>
        <v>0</v>
      </c>
      <c r="J16" s="141">
        <f t="shared" si="8"/>
        <v>3</v>
      </c>
      <c r="K16" s="80"/>
      <c r="L16" s="21"/>
      <c r="M16" s="21"/>
      <c r="N16" s="21"/>
      <c r="O16" s="21"/>
      <c r="P16" s="21"/>
      <c r="Q16" s="21"/>
      <c r="R16" s="21"/>
      <c r="S16" s="21"/>
      <c r="T16" s="21"/>
      <c r="U16" s="21"/>
      <c r="V16" s="21"/>
      <c r="W16" s="21"/>
      <c r="X16" s="21"/>
      <c r="Y16" s="21"/>
      <c r="Z16" s="21"/>
      <c r="AA16" s="21"/>
    </row>
    <row r="17">
      <c r="A17" s="21"/>
      <c r="B17" s="138">
        <f t="shared" si="1"/>
        <v>6</v>
      </c>
      <c r="C17" s="139" t="s">
        <v>97</v>
      </c>
      <c r="D17" s="140">
        <f t="shared" si="2"/>
        <v>3</v>
      </c>
      <c r="E17" s="140">
        <f t="shared" si="3"/>
        <v>0</v>
      </c>
      <c r="F17" s="140">
        <f t="shared" si="4"/>
        <v>0</v>
      </c>
      <c r="G17" s="140">
        <f t="shared" si="5"/>
        <v>1</v>
      </c>
      <c r="H17" s="140">
        <f t="shared" si="6"/>
        <v>2</v>
      </c>
      <c r="I17" s="140">
        <f t="shared" si="7"/>
        <v>0</v>
      </c>
      <c r="J17" s="141">
        <f t="shared" si="8"/>
        <v>3</v>
      </c>
      <c r="K17" s="80"/>
      <c r="L17" s="21"/>
      <c r="M17" s="21"/>
      <c r="N17" s="21"/>
      <c r="O17" s="21"/>
      <c r="P17" s="21"/>
      <c r="Q17" s="21"/>
      <c r="R17" s="21"/>
      <c r="S17" s="21"/>
      <c r="T17" s="21"/>
      <c r="U17" s="21"/>
      <c r="V17" s="21"/>
      <c r="W17" s="21"/>
      <c r="X17" s="21"/>
      <c r="Y17" s="21"/>
      <c r="Z17" s="21"/>
      <c r="AA17" s="21"/>
    </row>
    <row r="18">
      <c r="A18" s="21"/>
      <c r="B18" s="138">
        <f t="shared" si="1"/>
        <v>7</v>
      </c>
      <c r="C18" s="139" t="s">
        <v>98</v>
      </c>
      <c r="D18" s="140">
        <f t="shared" si="2"/>
        <v>3</v>
      </c>
      <c r="E18" s="140">
        <f t="shared" si="3"/>
        <v>0</v>
      </c>
      <c r="F18" s="140">
        <f t="shared" si="4"/>
        <v>0</v>
      </c>
      <c r="G18" s="140">
        <f t="shared" si="5"/>
        <v>1</v>
      </c>
      <c r="H18" s="140">
        <f t="shared" si="6"/>
        <v>2</v>
      </c>
      <c r="I18" s="140">
        <f t="shared" si="7"/>
        <v>0</v>
      </c>
      <c r="J18" s="141">
        <f t="shared" si="8"/>
        <v>3</v>
      </c>
      <c r="K18" s="80"/>
      <c r="L18" s="21"/>
      <c r="M18" s="21"/>
      <c r="N18" s="21"/>
      <c r="O18" s="21"/>
      <c r="P18" s="21"/>
      <c r="Q18" s="21"/>
      <c r="R18" s="21"/>
      <c r="S18" s="21"/>
      <c r="T18" s="21"/>
      <c r="U18" s="21"/>
      <c r="V18" s="21"/>
      <c r="W18" s="21"/>
      <c r="X18" s="21"/>
      <c r="Y18" s="21"/>
      <c r="Z18" s="21"/>
      <c r="AA18" s="21"/>
    </row>
    <row r="19">
      <c r="A19" s="21"/>
      <c r="B19" s="138">
        <f t="shared" si="1"/>
        <v>8</v>
      </c>
      <c r="C19" s="142" t="s">
        <v>100</v>
      </c>
      <c r="D19" s="140">
        <f t="shared" si="2"/>
        <v>2</v>
      </c>
      <c r="E19" s="140">
        <f t="shared" si="3"/>
        <v>0</v>
      </c>
      <c r="F19" s="140">
        <f t="shared" si="4"/>
        <v>0</v>
      </c>
      <c r="G19" s="140">
        <f t="shared" si="5"/>
        <v>1</v>
      </c>
      <c r="H19" s="140">
        <f t="shared" si="6"/>
        <v>1</v>
      </c>
      <c r="I19" s="140">
        <f t="shared" si="7"/>
        <v>0</v>
      </c>
      <c r="J19" s="141">
        <f t="shared" si="8"/>
        <v>2</v>
      </c>
      <c r="K19" s="80"/>
      <c r="L19" s="21"/>
      <c r="M19" s="21"/>
      <c r="N19" s="21"/>
      <c r="O19" s="21"/>
      <c r="P19" s="21"/>
      <c r="Q19" s="21"/>
      <c r="R19" s="21"/>
      <c r="S19" s="21"/>
      <c r="T19" s="21"/>
      <c r="U19" s="21"/>
      <c r="V19" s="21"/>
      <c r="W19" s="21"/>
      <c r="X19" s="21"/>
      <c r="Y19" s="21"/>
      <c r="Z19" s="21"/>
      <c r="AA19" s="21"/>
    </row>
    <row r="20">
      <c r="A20" s="21"/>
      <c r="B20" s="138">
        <f t="shared" si="1"/>
        <v>9</v>
      </c>
      <c r="C20" s="142" t="s">
        <v>101</v>
      </c>
      <c r="D20" s="140">
        <f t="shared" si="2"/>
        <v>2</v>
      </c>
      <c r="E20" s="140">
        <f t="shared" si="3"/>
        <v>0</v>
      </c>
      <c r="F20" s="140">
        <f t="shared" si="4"/>
        <v>0</v>
      </c>
      <c r="G20" s="140">
        <f t="shared" si="5"/>
        <v>1</v>
      </c>
      <c r="H20" s="140">
        <f t="shared" si="6"/>
        <v>1</v>
      </c>
      <c r="I20" s="140">
        <f t="shared" si="7"/>
        <v>0</v>
      </c>
      <c r="J20" s="141">
        <f t="shared" si="8"/>
        <v>2</v>
      </c>
      <c r="K20" s="80"/>
      <c r="L20" s="21"/>
      <c r="M20" s="21"/>
      <c r="N20" s="21"/>
      <c r="O20" s="21"/>
      <c r="P20" s="21"/>
      <c r="Q20" s="21"/>
      <c r="R20" s="21"/>
      <c r="S20" s="21"/>
      <c r="T20" s="21"/>
      <c r="U20" s="21"/>
      <c r="V20" s="21"/>
      <c r="W20" s="21"/>
      <c r="X20" s="21"/>
      <c r="Y20" s="21"/>
      <c r="Z20" s="21"/>
      <c r="AA20" s="21"/>
    </row>
    <row r="21">
      <c r="A21" s="21"/>
      <c r="B21" s="138">
        <f t="shared" si="1"/>
        <v>10</v>
      </c>
      <c r="C21" s="142" t="s">
        <v>102</v>
      </c>
      <c r="D21" s="140">
        <f t="shared" si="2"/>
        <v>4</v>
      </c>
      <c r="E21" s="140">
        <f t="shared" si="3"/>
        <v>0</v>
      </c>
      <c r="F21" s="140">
        <f t="shared" si="4"/>
        <v>0</v>
      </c>
      <c r="G21" s="140">
        <f t="shared" si="5"/>
        <v>1</v>
      </c>
      <c r="H21" s="140">
        <f t="shared" si="6"/>
        <v>3</v>
      </c>
      <c r="I21" s="140">
        <f t="shared" si="7"/>
        <v>0</v>
      </c>
      <c r="J21" s="141">
        <f t="shared" si="8"/>
        <v>4</v>
      </c>
      <c r="K21" s="80"/>
      <c r="L21" s="21"/>
      <c r="M21" s="21"/>
      <c r="N21" s="21"/>
      <c r="O21" s="21"/>
      <c r="P21" s="21"/>
      <c r="Q21" s="21"/>
      <c r="R21" s="21"/>
      <c r="S21" s="21"/>
      <c r="T21" s="21"/>
      <c r="U21" s="21"/>
      <c r="V21" s="21"/>
      <c r="W21" s="21"/>
      <c r="X21" s="21"/>
      <c r="Y21" s="21"/>
      <c r="Z21" s="21"/>
      <c r="AA21" s="21"/>
    </row>
    <row r="22">
      <c r="A22" s="21"/>
      <c r="B22" s="138">
        <f t="shared" si="1"/>
        <v>11</v>
      </c>
      <c r="C22" s="142" t="s">
        <v>103</v>
      </c>
      <c r="D22" s="140">
        <f t="shared" si="2"/>
        <v>4</v>
      </c>
      <c r="E22" s="140">
        <f t="shared" si="3"/>
        <v>0</v>
      </c>
      <c r="F22" s="140">
        <f t="shared" si="4"/>
        <v>0</v>
      </c>
      <c r="G22" s="140">
        <f t="shared" si="5"/>
        <v>1</v>
      </c>
      <c r="H22" s="140">
        <f t="shared" si="6"/>
        <v>3</v>
      </c>
      <c r="I22" s="140">
        <f t="shared" si="7"/>
        <v>0</v>
      </c>
      <c r="J22" s="141">
        <f t="shared" si="8"/>
        <v>4</v>
      </c>
      <c r="K22" s="80"/>
      <c r="L22" s="21"/>
      <c r="M22" s="21"/>
      <c r="N22" s="21"/>
      <c r="O22" s="21"/>
      <c r="P22" s="21"/>
      <c r="Q22" s="21"/>
      <c r="R22" s="21"/>
      <c r="S22" s="21"/>
      <c r="T22" s="21"/>
      <c r="U22" s="21"/>
      <c r="V22" s="21"/>
      <c r="W22" s="21"/>
      <c r="X22" s="21"/>
      <c r="Y22" s="21"/>
      <c r="Z22" s="21"/>
      <c r="AA22" s="21"/>
    </row>
    <row r="23">
      <c r="A23" s="21"/>
      <c r="B23" s="138">
        <f t="shared" si="1"/>
        <v>12</v>
      </c>
      <c r="C23" s="142" t="s">
        <v>105</v>
      </c>
      <c r="D23" s="140">
        <f t="shared" si="2"/>
        <v>2</v>
      </c>
      <c r="E23" s="140">
        <f t="shared" si="3"/>
        <v>0</v>
      </c>
      <c r="F23" s="140">
        <f t="shared" si="4"/>
        <v>0</v>
      </c>
      <c r="G23" s="140">
        <f t="shared" si="5"/>
        <v>1</v>
      </c>
      <c r="H23" s="140">
        <f t="shared" si="6"/>
        <v>1</v>
      </c>
      <c r="I23" s="140">
        <f t="shared" si="7"/>
        <v>0</v>
      </c>
      <c r="J23" s="141">
        <f t="shared" si="8"/>
        <v>2</v>
      </c>
      <c r="K23" s="80"/>
      <c r="L23" s="21"/>
      <c r="M23" s="21"/>
      <c r="N23" s="21"/>
      <c r="O23" s="21"/>
      <c r="P23" s="21"/>
      <c r="Q23" s="21"/>
      <c r="R23" s="21"/>
      <c r="S23" s="21"/>
      <c r="T23" s="21"/>
      <c r="U23" s="21"/>
      <c r="V23" s="21"/>
      <c r="W23" s="21"/>
      <c r="X23" s="21"/>
      <c r="Y23" s="21"/>
      <c r="Z23" s="21"/>
      <c r="AA23" s="21"/>
    </row>
    <row r="24">
      <c r="A24" s="21"/>
      <c r="B24" s="138">
        <f t="shared" si="1"/>
        <v>13</v>
      </c>
      <c r="C24" s="143" t="s">
        <v>106</v>
      </c>
      <c r="D24" s="140">
        <f t="shared" si="2"/>
        <v>2</v>
      </c>
      <c r="E24" s="140">
        <f t="shared" si="3"/>
        <v>0</v>
      </c>
      <c r="F24" s="140">
        <f t="shared" si="4"/>
        <v>0</v>
      </c>
      <c r="G24" s="140">
        <f t="shared" si="5"/>
        <v>1</v>
      </c>
      <c r="H24" s="140">
        <f t="shared" si="6"/>
        <v>1</v>
      </c>
      <c r="I24" s="140">
        <f t="shared" si="7"/>
        <v>0</v>
      </c>
      <c r="J24" s="141">
        <f t="shared" si="8"/>
        <v>2</v>
      </c>
      <c r="K24" s="80"/>
      <c r="L24" s="21"/>
      <c r="M24" s="21"/>
      <c r="N24" s="21"/>
      <c r="O24" s="21"/>
      <c r="P24" s="21"/>
      <c r="Q24" s="21"/>
      <c r="R24" s="21"/>
      <c r="S24" s="21"/>
      <c r="T24" s="21"/>
      <c r="U24" s="21"/>
      <c r="V24" s="21"/>
      <c r="W24" s="21"/>
      <c r="X24" s="21"/>
      <c r="Y24" s="21"/>
      <c r="Z24" s="21"/>
      <c r="AA24" s="21"/>
    </row>
    <row r="25">
      <c r="A25" s="21"/>
      <c r="B25" s="138">
        <f t="shared" si="1"/>
        <v>14</v>
      </c>
      <c r="C25" s="143" t="s">
        <v>107</v>
      </c>
      <c r="D25" s="140">
        <f t="shared" si="2"/>
        <v>5</v>
      </c>
      <c r="E25" s="140">
        <f t="shared" si="3"/>
        <v>0</v>
      </c>
      <c r="F25" s="140">
        <f t="shared" si="4"/>
        <v>0</v>
      </c>
      <c r="G25" s="140">
        <f t="shared" si="5"/>
        <v>1</v>
      </c>
      <c r="H25" s="140">
        <f t="shared" si="6"/>
        <v>2</v>
      </c>
      <c r="I25" s="140">
        <f t="shared" si="7"/>
        <v>2</v>
      </c>
      <c r="J25" s="141">
        <f t="shared" si="8"/>
        <v>5</v>
      </c>
      <c r="K25" s="80"/>
      <c r="L25" s="21"/>
      <c r="M25" s="21"/>
      <c r="N25" s="21"/>
      <c r="O25" s="21"/>
      <c r="P25" s="21"/>
      <c r="Q25" s="21"/>
      <c r="R25" s="21"/>
      <c r="S25" s="21"/>
      <c r="T25" s="21"/>
      <c r="U25" s="21"/>
      <c r="V25" s="21"/>
      <c r="W25" s="21"/>
      <c r="X25" s="21"/>
      <c r="Y25" s="21"/>
      <c r="Z25" s="21"/>
      <c r="AA25" s="21"/>
    </row>
    <row r="26">
      <c r="A26" s="21"/>
      <c r="B26" s="138">
        <f t="shared" si="1"/>
        <v>15</v>
      </c>
      <c r="C26" s="144" t="s">
        <v>108</v>
      </c>
      <c r="D26" s="140">
        <f t="shared" si="2"/>
        <v>14</v>
      </c>
      <c r="E26" s="140">
        <f t="shared" si="3"/>
        <v>0</v>
      </c>
      <c r="F26" s="140">
        <f t="shared" si="4"/>
        <v>0</v>
      </c>
      <c r="G26" s="140">
        <f t="shared" si="5"/>
        <v>1</v>
      </c>
      <c r="H26" s="140">
        <f t="shared" si="6"/>
        <v>8</v>
      </c>
      <c r="I26" s="140">
        <f t="shared" si="7"/>
        <v>5</v>
      </c>
      <c r="J26" s="141">
        <f t="shared" si="8"/>
        <v>14</v>
      </c>
      <c r="K26" s="80"/>
      <c r="L26" s="21"/>
      <c r="M26" s="21"/>
      <c r="N26" s="21"/>
      <c r="O26" s="21"/>
      <c r="P26" s="21"/>
      <c r="Q26" s="21"/>
      <c r="R26" s="21"/>
      <c r="S26" s="21"/>
      <c r="T26" s="21"/>
      <c r="U26" s="21"/>
      <c r="V26" s="21"/>
      <c r="W26" s="21"/>
      <c r="X26" s="21"/>
      <c r="Y26" s="21"/>
      <c r="Z26" s="21"/>
      <c r="AA26" s="21"/>
    </row>
    <row r="27">
      <c r="A27" s="21"/>
      <c r="B27" s="138">
        <f t="shared" si="1"/>
        <v>16</v>
      </c>
      <c r="C27" s="144" t="s">
        <v>109</v>
      </c>
      <c r="D27" s="140">
        <f t="shared" si="2"/>
        <v>9</v>
      </c>
      <c r="E27" s="140">
        <f t="shared" si="3"/>
        <v>0</v>
      </c>
      <c r="F27" s="140">
        <f t="shared" si="4"/>
        <v>0</v>
      </c>
      <c r="G27" s="140">
        <f t="shared" si="5"/>
        <v>1</v>
      </c>
      <c r="H27" s="140">
        <f t="shared" si="6"/>
        <v>4</v>
      </c>
      <c r="I27" s="140">
        <f t="shared" si="7"/>
        <v>4</v>
      </c>
      <c r="J27" s="141">
        <f t="shared" si="8"/>
        <v>9</v>
      </c>
      <c r="K27" s="80"/>
      <c r="L27" s="21"/>
      <c r="M27" s="21"/>
      <c r="N27" s="21"/>
      <c r="O27" s="21"/>
      <c r="P27" s="21"/>
      <c r="Q27" s="21"/>
      <c r="R27" s="21"/>
      <c r="S27" s="21"/>
      <c r="T27" s="21"/>
      <c r="U27" s="21"/>
      <c r="V27" s="21"/>
      <c r="W27" s="21"/>
      <c r="X27" s="21"/>
      <c r="Y27" s="21"/>
      <c r="Z27" s="21"/>
      <c r="AA27" s="21"/>
    </row>
    <row r="28">
      <c r="A28" s="21"/>
      <c r="B28" s="138">
        <f t="shared" si="1"/>
        <v>17</v>
      </c>
      <c r="C28" s="144" t="s">
        <v>110</v>
      </c>
      <c r="D28" s="140">
        <f t="shared" si="2"/>
        <v>2</v>
      </c>
      <c r="E28" s="140">
        <f t="shared" si="3"/>
        <v>0</v>
      </c>
      <c r="F28" s="140">
        <f t="shared" si="4"/>
        <v>0</v>
      </c>
      <c r="G28" s="140">
        <f t="shared" si="5"/>
        <v>1</v>
      </c>
      <c r="H28" s="140">
        <f t="shared" si="6"/>
        <v>1</v>
      </c>
      <c r="I28" s="140">
        <f t="shared" si="7"/>
        <v>0</v>
      </c>
      <c r="J28" s="141">
        <f t="shared" si="8"/>
        <v>2</v>
      </c>
      <c r="K28" s="80"/>
      <c r="L28" s="21"/>
      <c r="M28" s="21"/>
      <c r="N28" s="21"/>
      <c r="O28" s="21"/>
      <c r="P28" s="21"/>
      <c r="Q28" s="21"/>
      <c r="R28" s="21"/>
      <c r="S28" s="21"/>
      <c r="T28" s="21"/>
      <c r="U28" s="21"/>
      <c r="V28" s="21"/>
      <c r="W28" s="21"/>
      <c r="X28" s="21"/>
      <c r="Y28" s="21"/>
      <c r="Z28" s="21"/>
      <c r="AA28" s="21"/>
    </row>
    <row r="29">
      <c r="A29" s="21"/>
      <c r="B29" s="138">
        <f t="shared" si="1"/>
        <v>18</v>
      </c>
      <c r="C29" s="145" t="s">
        <v>112</v>
      </c>
      <c r="D29" s="140">
        <f t="shared" si="2"/>
        <v>7</v>
      </c>
      <c r="E29" s="140">
        <f t="shared" si="3"/>
        <v>0</v>
      </c>
      <c r="F29" s="140">
        <f t="shared" si="4"/>
        <v>0</v>
      </c>
      <c r="G29" s="140">
        <f t="shared" si="5"/>
        <v>1</v>
      </c>
      <c r="H29" s="140">
        <f t="shared" si="6"/>
        <v>4</v>
      </c>
      <c r="I29" s="140">
        <f t="shared" si="7"/>
        <v>2</v>
      </c>
      <c r="J29" s="141">
        <f t="shared" si="8"/>
        <v>7</v>
      </c>
      <c r="K29" s="80"/>
      <c r="L29" s="21"/>
      <c r="M29" s="21"/>
      <c r="N29" s="21"/>
      <c r="O29" s="21"/>
      <c r="P29" s="21"/>
      <c r="Q29" s="21"/>
      <c r="R29" s="21"/>
      <c r="S29" s="21"/>
      <c r="T29" s="21"/>
      <c r="U29" s="21"/>
      <c r="V29" s="21"/>
      <c r="W29" s="21"/>
      <c r="X29" s="21"/>
      <c r="Y29" s="21"/>
      <c r="Z29" s="21"/>
      <c r="AA29" s="21"/>
    </row>
    <row r="30">
      <c r="A30" s="21"/>
      <c r="B30" s="138">
        <f t="shared" si="1"/>
        <v>19</v>
      </c>
      <c r="C30" s="145" t="s">
        <v>113</v>
      </c>
      <c r="D30" s="140">
        <f t="shared" si="2"/>
        <v>7</v>
      </c>
      <c r="E30" s="140">
        <f t="shared" si="3"/>
        <v>0</v>
      </c>
      <c r="F30" s="140">
        <f t="shared" si="4"/>
        <v>0</v>
      </c>
      <c r="G30" s="140">
        <f t="shared" si="5"/>
        <v>1</v>
      </c>
      <c r="H30" s="140">
        <f t="shared" si="6"/>
        <v>4</v>
      </c>
      <c r="I30" s="140">
        <f t="shared" si="7"/>
        <v>2</v>
      </c>
      <c r="J30" s="141">
        <f t="shared" si="8"/>
        <v>7</v>
      </c>
      <c r="K30" s="80"/>
      <c r="L30" s="21"/>
      <c r="M30" s="21"/>
      <c r="N30" s="21"/>
      <c r="O30" s="21"/>
      <c r="P30" s="21"/>
      <c r="Q30" s="21"/>
      <c r="R30" s="21"/>
      <c r="S30" s="21"/>
      <c r="T30" s="21"/>
      <c r="U30" s="21"/>
      <c r="V30" s="21"/>
      <c r="W30" s="21"/>
      <c r="X30" s="21"/>
      <c r="Y30" s="21"/>
      <c r="Z30" s="21"/>
      <c r="AA30" s="21"/>
    </row>
    <row r="31">
      <c r="A31" s="21"/>
      <c r="B31" s="138">
        <f t="shared" si="1"/>
        <v>20</v>
      </c>
      <c r="C31" s="145" t="s">
        <v>114</v>
      </c>
      <c r="D31" s="140">
        <f t="shared" si="2"/>
        <v>2</v>
      </c>
      <c r="E31" s="140">
        <f t="shared" si="3"/>
        <v>0</v>
      </c>
      <c r="F31" s="140">
        <f t="shared" si="4"/>
        <v>0</v>
      </c>
      <c r="G31" s="140">
        <f t="shared" si="5"/>
        <v>1</v>
      </c>
      <c r="H31" s="140">
        <f t="shared" si="6"/>
        <v>1</v>
      </c>
      <c r="I31" s="140">
        <f t="shared" si="7"/>
        <v>0</v>
      </c>
      <c r="J31" s="141">
        <f t="shared" si="8"/>
        <v>2</v>
      </c>
      <c r="K31" s="80"/>
      <c r="L31" s="21"/>
      <c r="M31" s="21"/>
      <c r="N31" s="21"/>
      <c r="O31" s="21"/>
      <c r="P31" s="21"/>
      <c r="Q31" s="21"/>
      <c r="R31" s="21"/>
      <c r="S31" s="21"/>
      <c r="T31" s="21"/>
      <c r="U31" s="21"/>
      <c r="V31" s="21"/>
      <c r="W31" s="21"/>
      <c r="X31" s="21"/>
      <c r="Y31" s="21"/>
      <c r="Z31" s="21"/>
      <c r="AA31" s="21"/>
    </row>
    <row r="32">
      <c r="A32" s="21"/>
      <c r="B32" s="138">
        <f t="shared" si="1"/>
        <v>21</v>
      </c>
      <c r="C32" s="145" t="s">
        <v>115</v>
      </c>
      <c r="D32" s="140">
        <f t="shared" si="2"/>
        <v>2</v>
      </c>
      <c r="E32" s="140">
        <f t="shared" si="3"/>
        <v>0</v>
      </c>
      <c r="F32" s="140">
        <f t="shared" si="4"/>
        <v>0</v>
      </c>
      <c r="G32" s="140">
        <f t="shared" si="5"/>
        <v>1</v>
      </c>
      <c r="H32" s="140">
        <f t="shared" si="6"/>
        <v>1</v>
      </c>
      <c r="I32" s="140">
        <f t="shared" si="7"/>
        <v>0</v>
      </c>
      <c r="J32" s="141">
        <f t="shared" si="8"/>
        <v>2</v>
      </c>
      <c r="K32" s="80"/>
      <c r="L32" s="21"/>
      <c r="M32" s="21"/>
      <c r="N32" s="21"/>
      <c r="O32" s="21"/>
      <c r="P32" s="21"/>
      <c r="Q32" s="21"/>
      <c r="R32" s="21"/>
      <c r="S32" s="21"/>
      <c r="T32" s="21"/>
      <c r="U32" s="21"/>
      <c r="V32" s="21"/>
      <c r="W32" s="21"/>
      <c r="X32" s="21"/>
      <c r="Y32" s="21"/>
      <c r="Z32" s="21"/>
      <c r="AA32" s="21"/>
    </row>
    <row r="33">
      <c r="A33" s="21"/>
      <c r="B33" s="138">
        <f t="shared" si="1"/>
        <v>22</v>
      </c>
      <c r="C33" s="145" t="s">
        <v>116</v>
      </c>
      <c r="D33" s="140">
        <f t="shared" si="2"/>
        <v>2</v>
      </c>
      <c r="E33" s="140">
        <f t="shared" si="3"/>
        <v>0</v>
      </c>
      <c r="F33" s="140">
        <f t="shared" si="4"/>
        <v>0</v>
      </c>
      <c r="G33" s="140">
        <f t="shared" si="5"/>
        <v>1</v>
      </c>
      <c r="H33" s="140">
        <f t="shared" si="6"/>
        <v>1</v>
      </c>
      <c r="I33" s="140">
        <f t="shared" si="7"/>
        <v>0</v>
      </c>
      <c r="J33" s="141">
        <f t="shared" si="8"/>
        <v>2</v>
      </c>
      <c r="K33" s="80"/>
      <c r="L33" s="21"/>
      <c r="M33" s="21"/>
      <c r="N33" s="21"/>
      <c r="O33" s="21"/>
      <c r="P33" s="21"/>
      <c r="Q33" s="21"/>
      <c r="R33" s="21"/>
      <c r="S33" s="21"/>
      <c r="T33" s="21"/>
      <c r="U33" s="21"/>
      <c r="V33" s="21"/>
      <c r="W33" s="21"/>
      <c r="X33" s="21"/>
      <c r="Y33" s="21"/>
      <c r="Z33" s="21"/>
      <c r="AA33" s="21"/>
    </row>
    <row r="34">
      <c r="A34" s="21"/>
      <c r="B34" s="138">
        <f t="shared" si="1"/>
        <v>23</v>
      </c>
      <c r="C34" s="145" t="s">
        <v>117</v>
      </c>
      <c r="D34" s="140">
        <f t="shared" si="2"/>
        <v>2</v>
      </c>
      <c r="E34" s="140">
        <f t="shared" si="3"/>
        <v>0</v>
      </c>
      <c r="F34" s="140">
        <f t="shared" si="4"/>
        <v>0</v>
      </c>
      <c r="G34" s="140">
        <f t="shared" si="5"/>
        <v>1</v>
      </c>
      <c r="H34" s="140">
        <f t="shared" si="6"/>
        <v>1</v>
      </c>
      <c r="I34" s="140">
        <f t="shared" si="7"/>
        <v>0</v>
      </c>
      <c r="J34" s="141">
        <f t="shared" si="8"/>
        <v>2</v>
      </c>
      <c r="K34" s="80"/>
      <c r="L34" s="21"/>
      <c r="M34" s="21"/>
      <c r="N34" s="21"/>
      <c r="O34" s="21"/>
      <c r="P34" s="21"/>
      <c r="Q34" s="21"/>
      <c r="R34" s="21"/>
      <c r="S34" s="21"/>
      <c r="T34" s="21"/>
      <c r="U34" s="21"/>
      <c r="V34" s="21"/>
      <c r="W34" s="21"/>
      <c r="X34" s="21"/>
      <c r="Y34" s="21"/>
      <c r="Z34" s="21"/>
      <c r="AA34" s="21"/>
    </row>
    <row r="35">
      <c r="A35" s="21"/>
      <c r="B35" s="138">
        <f t="shared" si="1"/>
        <v>24</v>
      </c>
      <c r="C35" s="145" t="s">
        <v>119</v>
      </c>
      <c r="D35" s="140">
        <f t="shared" si="2"/>
        <v>2</v>
      </c>
      <c r="E35" s="140">
        <f t="shared" si="3"/>
        <v>0</v>
      </c>
      <c r="F35" s="140">
        <f t="shared" si="4"/>
        <v>0</v>
      </c>
      <c r="G35" s="140">
        <f t="shared" si="5"/>
        <v>1</v>
      </c>
      <c r="H35" s="140">
        <f t="shared" si="6"/>
        <v>1</v>
      </c>
      <c r="I35" s="140">
        <f t="shared" si="7"/>
        <v>0</v>
      </c>
      <c r="J35" s="141">
        <f t="shared" si="8"/>
        <v>2</v>
      </c>
      <c r="K35" s="80"/>
      <c r="L35" s="21"/>
      <c r="M35" s="21"/>
      <c r="N35" s="21"/>
      <c r="O35" s="21"/>
      <c r="P35" s="21"/>
      <c r="Q35" s="21"/>
      <c r="R35" s="21"/>
      <c r="S35" s="21"/>
      <c r="T35" s="21"/>
      <c r="U35" s="21"/>
      <c r="V35" s="21"/>
      <c r="W35" s="21"/>
      <c r="X35" s="21"/>
      <c r="Y35" s="21"/>
      <c r="Z35" s="21"/>
      <c r="AA35" s="21"/>
    </row>
    <row r="36">
      <c r="A36" s="21"/>
      <c r="B36" s="138">
        <f t="shared" si="1"/>
        <v>25</v>
      </c>
      <c r="C36" s="146" t="s">
        <v>120</v>
      </c>
      <c r="D36" s="140">
        <f t="shared" si="2"/>
        <v>2</v>
      </c>
      <c r="E36" s="140">
        <f t="shared" si="3"/>
        <v>0</v>
      </c>
      <c r="F36" s="140">
        <f t="shared" si="4"/>
        <v>0</v>
      </c>
      <c r="G36" s="140">
        <f t="shared" si="5"/>
        <v>1</v>
      </c>
      <c r="H36" s="140">
        <f t="shared" si="6"/>
        <v>1</v>
      </c>
      <c r="I36" s="140">
        <f t="shared" si="7"/>
        <v>0</v>
      </c>
      <c r="J36" s="141">
        <f t="shared" si="8"/>
        <v>2</v>
      </c>
      <c r="K36" s="80"/>
      <c r="L36" s="21"/>
      <c r="M36" s="21"/>
      <c r="N36" s="21"/>
      <c r="O36" s="21"/>
      <c r="P36" s="21"/>
      <c r="Q36" s="21"/>
      <c r="R36" s="21"/>
      <c r="S36" s="21"/>
      <c r="T36" s="21"/>
      <c r="U36" s="21"/>
      <c r="V36" s="21"/>
      <c r="W36" s="21"/>
      <c r="X36" s="21"/>
      <c r="Y36" s="21"/>
      <c r="Z36" s="21"/>
      <c r="AA36" s="21"/>
    </row>
    <row r="37">
      <c r="A37" s="21"/>
      <c r="B37" s="138">
        <f t="shared" si="1"/>
        <v>26</v>
      </c>
      <c r="C37" s="146" t="s">
        <v>121</v>
      </c>
      <c r="D37" s="140">
        <f t="shared" si="2"/>
        <v>2</v>
      </c>
      <c r="E37" s="140">
        <f t="shared" si="3"/>
        <v>0</v>
      </c>
      <c r="F37" s="140">
        <f t="shared" si="4"/>
        <v>0</v>
      </c>
      <c r="G37" s="140">
        <f t="shared" si="5"/>
        <v>1</v>
      </c>
      <c r="H37" s="140">
        <f t="shared" si="6"/>
        <v>1</v>
      </c>
      <c r="I37" s="140">
        <f t="shared" si="7"/>
        <v>0</v>
      </c>
      <c r="J37" s="141">
        <f t="shared" si="8"/>
        <v>2</v>
      </c>
      <c r="K37" s="80"/>
      <c r="L37" s="21"/>
      <c r="M37" s="21"/>
      <c r="N37" s="21"/>
      <c r="O37" s="21"/>
      <c r="P37" s="21"/>
      <c r="Q37" s="21"/>
      <c r="R37" s="21"/>
      <c r="S37" s="21"/>
      <c r="T37" s="21"/>
      <c r="U37" s="21"/>
      <c r="V37" s="21"/>
      <c r="W37" s="21"/>
      <c r="X37" s="21"/>
      <c r="Y37" s="21"/>
      <c r="Z37" s="21"/>
      <c r="AA37" s="21"/>
    </row>
    <row r="38">
      <c r="A38" s="21"/>
      <c r="B38" s="138">
        <f t="shared" si="1"/>
        <v>27</v>
      </c>
      <c r="C38" s="146" t="s">
        <v>122</v>
      </c>
      <c r="D38" s="140">
        <f t="shared" si="2"/>
        <v>4</v>
      </c>
      <c r="E38" s="140">
        <f t="shared" si="3"/>
        <v>0</v>
      </c>
      <c r="F38" s="140">
        <f t="shared" si="4"/>
        <v>0</v>
      </c>
      <c r="G38" s="140">
        <f t="shared" si="5"/>
        <v>1</v>
      </c>
      <c r="H38" s="140">
        <f t="shared" si="6"/>
        <v>3</v>
      </c>
      <c r="I38" s="140">
        <f t="shared" si="7"/>
        <v>0</v>
      </c>
      <c r="J38" s="141">
        <f t="shared" si="8"/>
        <v>4</v>
      </c>
      <c r="K38" s="80"/>
      <c r="L38" s="21"/>
      <c r="M38" s="21"/>
      <c r="N38" s="21"/>
      <c r="O38" s="21"/>
      <c r="P38" s="21"/>
      <c r="Q38" s="21"/>
      <c r="R38" s="21"/>
      <c r="S38" s="21"/>
      <c r="T38" s="21"/>
      <c r="U38" s="21"/>
      <c r="V38" s="21"/>
      <c r="W38" s="21"/>
      <c r="X38" s="21"/>
      <c r="Y38" s="21"/>
      <c r="Z38" s="21"/>
      <c r="AA38" s="21"/>
    </row>
    <row r="39">
      <c r="A39" s="21"/>
      <c r="B39" s="138">
        <f t="shared" si="1"/>
        <v>28</v>
      </c>
      <c r="C39" s="146" t="s">
        <v>123</v>
      </c>
      <c r="D39" s="140">
        <f t="shared" si="2"/>
        <v>4</v>
      </c>
      <c r="E39" s="140">
        <f t="shared" si="3"/>
        <v>0</v>
      </c>
      <c r="F39" s="140">
        <f t="shared" si="4"/>
        <v>0</v>
      </c>
      <c r="G39" s="140">
        <f t="shared" si="5"/>
        <v>1</v>
      </c>
      <c r="H39" s="140">
        <f t="shared" si="6"/>
        <v>3</v>
      </c>
      <c r="I39" s="140">
        <f t="shared" si="7"/>
        <v>0</v>
      </c>
      <c r="J39" s="141">
        <f t="shared" si="8"/>
        <v>4</v>
      </c>
      <c r="K39" s="80"/>
      <c r="L39" s="21"/>
      <c r="M39" s="21"/>
      <c r="N39" s="21"/>
      <c r="O39" s="21"/>
      <c r="P39" s="21"/>
      <c r="Q39" s="21"/>
      <c r="R39" s="21"/>
      <c r="S39" s="21"/>
      <c r="T39" s="21"/>
      <c r="U39" s="21"/>
      <c r="V39" s="21"/>
      <c r="W39" s="21"/>
      <c r="X39" s="21"/>
      <c r="Y39" s="21"/>
      <c r="Z39" s="21"/>
      <c r="AA39" s="21"/>
    </row>
    <row r="40">
      <c r="A40" s="21"/>
      <c r="B40" s="138">
        <f t="shared" si="1"/>
        <v>29</v>
      </c>
      <c r="C40" s="146" t="s">
        <v>125</v>
      </c>
      <c r="D40" s="140">
        <f t="shared" si="2"/>
        <v>7</v>
      </c>
      <c r="E40" s="140">
        <f t="shared" si="3"/>
        <v>0</v>
      </c>
      <c r="F40" s="140">
        <f t="shared" si="4"/>
        <v>0</v>
      </c>
      <c r="G40" s="140">
        <f t="shared" si="5"/>
        <v>1</v>
      </c>
      <c r="H40" s="140">
        <f t="shared" si="6"/>
        <v>6</v>
      </c>
      <c r="I40" s="140">
        <f t="shared" si="7"/>
        <v>0</v>
      </c>
      <c r="J40" s="141">
        <f t="shared" si="8"/>
        <v>7</v>
      </c>
      <c r="K40" s="80"/>
      <c r="L40" s="21"/>
      <c r="M40" s="21"/>
      <c r="N40" s="21"/>
      <c r="O40" s="21"/>
      <c r="P40" s="21"/>
      <c r="Q40" s="21"/>
      <c r="R40" s="21"/>
      <c r="S40" s="21"/>
      <c r="T40" s="21"/>
      <c r="U40" s="21"/>
      <c r="V40" s="21"/>
      <c r="W40" s="21"/>
      <c r="X40" s="21"/>
      <c r="Y40" s="21"/>
      <c r="Z40" s="21"/>
      <c r="AA40" s="21"/>
    </row>
    <row r="41">
      <c r="A41" s="21"/>
      <c r="B41" s="138">
        <f t="shared" si="1"/>
        <v>30</v>
      </c>
      <c r="C41" s="146" t="s">
        <v>126</v>
      </c>
      <c r="D41" s="140">
        <f t="shared" si="2"/>
        <v>2</v>
      </c>
      <c r="E41" s="140">
        <f t="shared" si="3"/>
        <v>0</v>
      </c>
      <c r="F41" s="140">
        <f t="shared" si="4"/>
        <v>0</v>
      </c>
      <c r="G41" s="140">
        <f t="shared" si="5"/>
        <v>1</v>
      </c>
      <c r="H41" s="140">
        <f t="shared" si="6"/>
        <v>1</v>
      </c>
      <c r="I41" s="140">
        <f t="shared" si="7"/>
        <v>0</v>
      </c>
      <c r="J41" s="141">
        <f t="shared" si="8"/>
        <v>2</v>
      </c>
      <c r="K41" s="80"/>
      <c r="L41" s="21"/>
      <c r="M41" s="21"/>
      <c r="N41" s="21"/>
      <c r="O41" s="21"/>
      <c r="P41" s="21"/>
      <c r="Q41" s="21"/>
      <c r="R41" s="21"/>
      <c r="S41" s="21"/>
      <c r="T41" s="21"/>
      <c r="U41" s="21"/>
      <c r="V41" s="21"/>
      <c r="W41" s="21"/>
      <c r="X41" s="21"/>
      <c r="Y41" s="21"/>
      <c r="Z41" s="21"/>
      <c r="AA41" s="21"/>
    </row>
    <row r="42">
      <c r="A42" s="21"/>
      <c r="B42" s="138">
        <f t="shared" si="1"/>
        <v>31</v>
      </c>
      <c r="C42" s="146" t="s">
        <v>127</v>
      </c>
      <c r="D42" s="140">
        <f t="shared" si="2"/>
        <v>2</v>
      </c>
      <c r="E42" s="140">
        <f t="shared" si="3"/>
        <v>0</v>
      </c>
      <c r="F42" s="140">
        <f t="shared" si="4"/>
        <v>0</v>
      </c>
      <c r="G42" s="140">
        <f t="shared" si="5"/>
        <v>1</v>
      </c>
      <c r="H42" s="140">
        <f t="shared" si="6"/>
        <v>1</v>
      </c>
      <c r="I42" s="140">
        <f t="shared" si="7"/>
        <v>0</v>
      </c>
      <c r="J42" s="141">
        <f t="shared" si="8"/>
        <v>2</v>
      </c>
      <c r="K42" s="80"/>
      <c r="L42" s="21"/>
      <c r="M42" s="21"/>
      <c r="N42" s="21"/>
      <c r="O42" s="21"/>
      <c r="P42" s="21"/>
      <c r="Q42" s="21"/>
      <c r="R42" s="21"/>
      <c r="S42" s="21"/>
      <c r="T42" s="21"/>
      <c r="U42" s="21"/>
      <c r="V42" s="21"/>
      <c r="W42" s="21"/>
      <c r="X42" s="21"/>
      <c r="Y42" s="21"/>
      <c r="Z42" s="21"/>
      <c r="AA42" s="21"/>
    </row>
    <row r="43">
      <c r="A43" s="21"/>
      <c r="B43" s="138">
        <f t="shared" si="1"/>
        <v>32</v>
      </c>
      <c r="C43" s="146" t="s">
        <v>129</v>
      </c>
      <c r="D43" s="140">
        <f t="shared" si="2"/>
        <v>5</v>
      </c>
      <c r="E43" s="140">
        <f t="shared" si="3"/>
        <v>0</v>
      </c>
      <c r="F43" s="140">
        <f t="shared" si="4"/>
        <v>0</v>
      </c>
      <c r="G43" s="140">
        <f t="shared" si="5"/>
        <v>1</v>
      </c>
      <c r="H43" s="140">
        <f t="shared" si="6"/>
        <v>2</v>
      </c>
      <c r="I43" s="140">
        <f t="shared" si="7"/>
        <v>2</v>
      </c>
      <c r="J43" s="141">
        <f t="shared" si="8"/>
        <v>5</v>
      </c>
      <c r="K43" s="80"/>
      <c r="L43" s="21"/>
      <c r="M43" s="21"/>
      <c r="N43" s="21"/>
      <c r="O43" s="21"/>
      <c r="P43" s="21"/>
      <c r="Q43" s="21"/>
      <c r="R43" s="21"/>
      <c r="S43" s="21"/>
      <c r="T43" s="21"/>
      <c r="U43" s="21"/>
      <c r="V43" s="21"/>
      <c r="W43" s="21"/>
      <c r="X43" s="21"/>
      <c r="Y43" s="21"/>
      <c r="Z43" s="21"/>
      <c r="AA43" s="21"/>
    </row>
    <row r="44">
      <c r="A44" s="21"/>
      <c r="B44" s="138">
        <f t="shared" si="1"/>
        <v>33</v>
      </c>
      <c r="C44" s="146" t="s">
        <v>130</v>
      </c>
      <c r="D44" s="140">
        <f t="shared" si="2"/>
        <v>6</v>
      </c>
      <c r="E44" s="140">
        <f t="shared" si="3"/>
        <v>0</v>
      </c>
      <c r="F44" s="140">
        <f t="shared" si="4"/>
        <v>0</v>
      </c>
      <c r="G44" s="140">
        <f t="shared" si="5"/>
        <v>1</v>
      </c>
      <c r="H44" s="140">
        <f t="shared" si="6"/>
        <v>5</v>
      </c>
      <c r="I44" s="140">
        <f t="shared" si="7"/>
        <v>0</v>
      </c>
      <c r="J44" s="141">
        <f t="shared" si="8"/>
        <v>6</v>
      </c>
      <c r="K44" s="80"/>
      <c r="L44" s="21"/>
      <c r="M44" s="21"/>
      <c r="N44" s="21"/>
      <c r="O44" s="21"/>
      <c r="P44" s="21"/>
      <c r="Q44" s="21"/>
      <c r="R44" s="21"/>
      <c r="S44" s="21"/>
      <c r="T44" s="21"/>
      <c r="U44" s="21"/>
      <c r="V44" s="21"/>
      <c r="W44" s="21"/>
      <c r="X44" s="21"/>
      <c r="Y44" s="21"/>
      <c r="Z44" s="21"/>
      <c r="AA44" s="21"/>
    </row>
    <row r="45">
      <c r="A45" s="21"/>
      <c r="B45" s="138">
        <f t="shared" si="1"/>
        <v>34</v>
      </c>
      <c r="C45" s="146" t="s">
        <v>131</v>
      </c>
      <c r="D45" s="140">
        <f t="shared" si="2"/>
        <v>11</v>
      </c>
      <c r="E45" s="140">
        <f t="shared" si="3"/>
        <v>0</v>
      </c>
      <c r="F45" s="140">
        <f t="shared" si="4"/>
        <v>0</v>
      </c>
      <c r="G45" s="140">
        <f t="shared" si="5"/>
        <v>1</v>
      </c>
      <c r="H45" s="140">
        <f t="shared" si="6"/>
        <v>10</v>
      </c>
      <c r="I45" s="140">
        <f t="shared" si="7"/>
        <v>0</v>
      </c>
      <c r="J45" s="141">
        <f t="shared" si="8"/>
        <v>11</v>
      </c>
      <c r="K45" s="80"/>
      <c r="L45" s="21"/>
      <c r="M45" s="21"/>
      <c r="N45" s="21"/>
      <c r="O45" s="21"/>
      <c r="P45" s="21"/>
      <c r="Q45" s="21"/>
      <c r="R45" s="21"/>
      <c r="S45" s="21"/>
      <c r="T45" s="21"/>
      <c r="U45" s="21"/>
      <c r="V45" s="21"/>
      <c r="W45" s="21"/>
      <c r="X45" s="21"/>
      <c r="Y45" s="21"/>
      <c r="Z45" s="21"/>
      <c r="AA45" s="21"/>
    </row>
    <row r="46">
      <c r="A46" s="21"/>
      <c r="B46" s="138">
        <f t="shared" si="1"/>
        <v>35</v>
      </c>
      <c r="C46" s="146" t="s">
        <v>132</v>
      </c>
      <c r="D46" s="140">
        <f t="shared" si="2"/>
        <v>4</v>
      </c>
      <c r="E46" s="140">
        <f t="shared" si="3"/>
        <v>0</v>
      </c>
      <c r="F46" s="140">
        <f t="shared" si="4"/>
        <v>0</v>
      </c>
      <c r="G46" s="140">
        <f t="shared" si="5"/>
        <v>1</v>
      </c>
      <c r="H46" s="140">
        <f t="shared" si="6"/>
        <v>3</v>
      </c>
      <c r="I46" s="140">
        <f t="shared" si="7"/>
        <v>0</v>
      </c>
      <c r="J46" s="141">
        <f t="shared" si="8"/>
        <v>4</v>
      </c>
      <c r="K46" s="80"/>
      <c r="L46" s="21"/>
      <c r="M46" s="21"/>
      <c r="N46" s="21"/>
      <c r="O46" s="21"/>
      <c r="P46" s="21"/>
      <c r="Q46" s="21"/>
      <c r="R46" s="21"/>
      <c r="S46" s="21"/>
      <c r="T46" s="21"/>
      <c r="U46" s="21"/>
      <c r="V46" s="21"/>
      <c r="W46" s="21"/>
      <c r="X46" s="21"/>
      <c r="Y46" s="21"/>
      <c r="Z46" s="21"/>
      <c r="AA46" s="21"/>
    </row>
    <row r="47">
      <c r="A47" s="21"/>
      <c r="B47" s="138">
        <f t="shared" si="1"/>
        <v>36</v>
      </c>
      <c r="C47" s="146" t="s">
        <v>134</v>
      </c>
      <c r="D47" s="140">
        <f t="shared" si="2"/>
        <v>14</v>
      </c>
      <c r="E47" s="140">
        <f t="shared" si="3"/>
        <v>0</v>
      </c>
      <c r="F47" s="140">
        <f t="shared" si="4"/>
        <v>0</v>
      </c>
      <c r="G47" s="140">
        <f t="shared" si="5"/>
        <v>1</v>
      </c>
      <c r="H47" s="140">
        <f t="shared" si="6"/>
        <v>9</v>
      </c>
      <c r="I47" s="140">
        <f t="shared" si="7"/>
        <v>4</v>
      </c>
      <c r="J47" s="141">
        <f t="shared" si="8"/>
        <v>14</v>
      </c>
      <c r="K47" s="80"/>
      <c r="L47" s="21"/>
      <c r="M47" s="21"/>
      <c r="N47" s="21"/>
      <c r="O47" s="21"/>
      <c r="P47" s="21"/>
      <c r="Q47" s="21"/>
      <c r="R47" s="21"/>
      <c r="S47" s="21"/>
      <c r="T47" s="21"/>
      <c r="U47" s="21"/>
      <c r="V47" s="21"/>
      <c r="W47" s="21"/>
      <c r="X47" s="21"/>
      <c r="Y47" s="21"/>
      <c r="Z47" s="21"/>
      <c r="AA47" s="21"/>
    </row>
    <row r="48">
      <c r="A48" s="21"/>
      <c r="B48" s="138">
        <f t="shared" si="1"/>
        <v>37</v>
      </c>
      <c r="C48" s="146" t="s">
        <v>135</v>
      </c>
      <c r="D48" s="140">
        <f t="shared" si="2"/>
        <v>3</v>
      </c>
      <c r="E48" s="140">
        <f t="shared" si="3"/>
        <v>0</v>
      </c>
      <c r="F48" s="140">
        <f t="shared" si="4"/>
        <v>0</v>
      </c>
      <c r="G48" s="140">
        <f t="shared" si="5"/>
        <v>1</v>
      </c>
      <c r="H48" s="140">
        <f t="shared" si="6"/>
        <v>2</v>
      </c>
      <c r="I48" s="140">
        <f t="shared" si="7"/>
        <v>0</v>
      </c>
      <c r="J48" s="141">
        <f t="shared" si="8"/>
        <v>3</v>
      </c>
      <c r="K48" s="80"/>
      <c r="L48" s="21"/>
      <c r="M48" s="21"/>
      <c r="N48" s="21"/>
      <c r="O48" s="21"/>
      <c r="P48" s="21"/>
      <c r="Q48" s="21"/>
      <c r="R48" s="21"/>
      <c r="S48" s="21"/>
      <c r="T48" s="21"/>
      <c r="U48" s="21"/>
      <c r="V48" s="21"/>
      <c r="W48" s="21"/>
      <c r="X48" s="21"/>
      <c r="Y48" s="21"/>
      <c r="Z48" s="21"/>
      <c r="AA48" s="21"/>
    </row>
    <row r="49">
      <c r="A49" s="21"/>
      <c r="B49" s="138">
        <f t="shared" si="1"/>
        <v>38</v>
      </c>
      <c r="C49" s="146" t="s">
        <v>136</v>
      </c>
      <c r="D49" s="140">
        <f t="shared" si="2"/>
        <v>2</v>
      </c>
      <c r="E49" s="140">
        <f t="shared" si="3"/>
        <v>0</v>
      </c>
      <c r="F49" s="140">
        <f t="shared" si="4"/>
        <v>0</v>
      </c>
      <c r="G49" s="140">
        <f t="shared" si="5"/>
        <v>1</v>
      </c>
      <c r="H49" s="140">
        <f t="shared" si="6"/>
        <v>1</v>
      </c>
      <c r="I49" s="140">
        <f t="shared" si="7"/>
        <v>0</v>
      </c>
      <c r="J49" s="141">
        <f t="shared" si="8"/>
        <v>2</v>
      </c>
      <c r="K49" s="80"/>
      <c r="L49" s="21"/>
      <c r="M49" s="21"/>
      <c r="N49" s="21"/>
      <c r="O49" s="21"/>
      <c r="P49" s="21"/>
      <c r="Q49" s="21"/>
      <c r="R49" s="21"/>
      <c r="S49" s="21"/>
      <c r="T49" s="21"/>
      <c r="U49" s="21"/>
      <c r="V49" s="21"/>
      <c r="W49" s="21"/>
      <c r="X49" s="21"/>
      <c r="Y49" s="21"/>
      <c r="Z49" s="21"/>
      <c r="AA49" s="21"/>
    </row>
    <row r="50">
      <c r="A50" s="21"/>
      <c r="B50" s="138">
        <f t="shared" si="1"/>
        <v>39</v>
      </c>
      <c r="C50" s="146" t="s">
        <v>138</v>
      </c>
      <c r="D50" s="140">
        <f t="shared" si="2"/>
        <v>9</v>
      </c>
      <c r="E50" s="140">
        <f t="shared" si="3"/>
        <v>0</v>
      </c>
      <c r="F50" s="140">
        <f t="shared" si="4"/>
        <v>0</v>
      </c>
      <c r="G50" s="140">
        <f t="shared" si="5"/>
        <v>1</v>
      </c>
      <c r="H50" s="140">
        <f t="shared" si="6"/>
        <v>8</v>
      </c>
      <c r="I50" s="140">
        <f t="shared" si="7"/>
        <v>0</v>
      </c>
      <c r="J50" s="141">
        <f t="shared" si="8"/>
        <v>9</v>
      </c>
      <c r="K50" s="80"/>
      <c r="L50" s="21"/>
      <c r="M50" s="21"/>
      <c r="N50" s="21"/>
      <c r="O50" s="21"/>
      <c r="P50" s="21"/>
      <c r="Q50" s="21"/>
      <c r="R50" s="21"/>
      <c r="S50" s="21"/>
      <c r="T50" s="21"/>
      <c r="U50" s="21"/>
      <c r="V50" s="21"/>
      <c r="W50" s="21"/>
      <c r="X50" s="21"/>
      <c r="Y50" s="21"/>
      <c r="Z50" s="21"/>
      <c r="AA50" s="21"/>
    </row>
    <row r="51">
      <c r="A51" s="21"/>
      <c r="B51" s="138">
        <f t="shared" si="1"/>
        <v>40</v>
      </c>
      <c r="C51" s="146" t="s">
        <v>139</v>
      </c>
      <c r="D51" s="140">
        <f t="shared" si="2"/>
        <v>2</v>
      </c>
      <c r="E51" s="140">
        <f t="shared" si="3"/>
        <v>0</v>
      </c>
      <c r="F51" s="140">
        <f t="shared" si="4"/>
        <v>0</v>
      </c>
      <c r="G51" s="140">
        <f t="shared" si="5"/>
        <v>1</v>
      </c>
      <c r="H51" s="140">
        <f t="shared" si="6"/>
        <v>1</v>
      </c>
      <c r="I51" s="140">
        <f t="shared" si="7"/>
        <v>0</v>
      </c>
      <c r="J51" s="141">
        <f t="shared" si="8"/>
        <v>2</v>
      </c>
      <c r="K51" s="80"/>
      <c r="L51" s="21"/>
      <c r="M51" s="21"/>
      <c r="N51" s="21"/>
      <c r="O51" s="21"/>
      <c r="P51" s="21"/>
      <c r="Q51" s="21"/>
      <c r="R51" s="21"/>
      <c r="S51" s="21"/>
      <c r="T51" s="21"/>
      <c r="U51" s="21"/>
      <c r="V51" s="21"/>
      <c r="W51" s="21"/>
      <c r="X51" s="21"/>
      <c r="Y51" s="21"/>
      <c r="Z51" s="21"/>
      <c r="AA51" s="21"/>
    </row>
    <row r="52">
      <c r="A52" s="21"/>
      <c r="B52" s="138">
        <f t="shared" si="1"/>
        <v>41</v>
      </c>
      <c r="C52" s="146" t="s">
        <v>141</v>
      </c>
      <c r="D52" s="140">
        <f t="shared" si="2"/>
        <v>19</v>
      </c>
      <c r="E52" s="140">
        <f t="shared" si="3"/>
        <v>0</v>
      </c>
      <c r="F52" s="140">
        <f t="shared" si="4"/>
        <v>0</v>
      </c>
      <c r="G52" s="140">
        <f t="shared" si="5"/>
        <v>1</v>
      </c>
      <c r="H52" s="140">
        <f t="shared" si="6"/>
        <v>17</v>
      </c>
      <c r="I52" s="140">
        <f t="shared" si="7"/>
        <v>1</v>
      </c>
      <c r="J52" s="141">
        <f t="shared" si="8"/>
        <v>19</v>
      </c>
      <c r="K52" s="80"/>
      <c r="L52" s="21"/>
      <c r="M52" s="21"/>
      <c r="N52" s="21"/>
      <c r="O52" s="21"/>
      <c r="P52" s="21"/>
      <c r="Q52" s="21"/>
      <c r="R52" s="21"/>
      <c r="S52" s="21"/>
      <c r="T52" s="21"/>
      <c r="U52" s="21"/>
      <c r="V52" s="21"/>
      <c r="W52" s="21"/>
      <c r="X52" s="21"/>
      <c r="Y52" s="21"/>
      <c r="Z52" s="21"/>
      <c r="AA52" s="21"/>
    </row>
    <row r="53">
      <c r="A53" s="21"/>
      <c r="B53" s="138">
        <f t="shared" si="1"/>
        <v>42</v>
      </c>
      <c r="C53" s="146" t="s">
        <v>143</v>
      </c>
      <c r="D53" s="140">
        <f t="shared" si="2"/>
        <v>9</v>
      </c>
      <c r="E53" s="140">
        <f t="shared" si="3"/>
        <v>0</v>
      </c>
      <c r="F53" s="140">
        <f t="shared" si="4"/>
        <v>0</v>
      </c>
      <c r="G53" s="140">
        <f t="shared" si="5"/>
        <v>1</v>
      </c>
      <c r="H53" s="140">
        <f t="shared" si="6"/>
        <v>6</v>
      </c>
      <c r="I53" s="140">
        <f t="shared" si="7"/>
        <v>2</v>
      </c>
      <c r="J53" s="141">
        <f t="shared" si="8"/>
        <v>9</v>
      </c>
      <c r="K53" s="80"/>
      <c r="L53" s="21"/>
      <c r="M53" s="21"/>
      <c r="N53" s="21"/>
      <c r="O53" s="21"/>
      <c r="P53" s="21"/>
      <c r="Q53" s="21"/>
      <c r="R53" s="21"/>
      <c r="S53" s="21"/>
      <c r="T53" s="21"/>
      <c r="U53" s="21"/>
      <c r="V53" s="21"/>
      <c r="W53" s="21"/>
      <c r="X53" s="21"/>
      <c r="Y53" s="21"/>
      <c r="Z53" s="21"/>
      <c r="AA53" s="21"/>
    </row>
    <row r="54">
      <c r="A54" s="21"/>
      <c r="B54" s="138">
        <f t="shared" si="1"/>
        <v>43</v>
      </c>
      <c r="C54" s="146" t="s">
        <v>145</v>
      </c>
      <c r="D54" s="140">
        <f t="shared" si="2"/>
        <v>2</v>
      </c>
      <c r="E54" s="140">
        <f t="shared" si="3"/>
        <v>0</v>
      </c>
      <c r="F54" s="140">
        <f t="shared" si="4"/>
        <v>0</v>
      </c>
      <c r="G54" s="140">
        <f t="shared" si="5"/>
        <v>1</v>
      </c>
      <c r="H54" s="140">
        <f t="shared" si="6"/>
        <v>1</v>
      </c>
      <c r="I54" s="140">
        <f t="shared" si="7"/>
        <v>0</v>
      </c>
      <c r="J54" s="141">
        <f t="shared" si="8"/>
        <v>2</v>
      </c>
      <c r="K54" s="80"/>
      <c r="L54" s="21"/>
      <c r="M54" s="21"/>
      <c r="N54" s="21"/>
      <c r="O54" s="21"/>
      <c r="P54" s="21"/>
      <c r="Q54" s="21"/>
      <c r="R54" s="21"/>
      <c r="S54" s="21"/>
      <c r="T54" s="21"/>
      <c r="U54" s="21"/>
      <c r="V54" s="21"/>
      <c r="W54" s="21"/>
      <c r="X54" s="21"/>
      <c r="Y54" s="21"/>
      <c r="Z54" s="21"/>
      <c r="AA54" s="21"/>
    </row>
    <row r="55">
      <c r="A55" s="21"/>
      <c r="B55" s="138">
        <f t="shared" si="1"/>
        <v>44</v>
      </c>
      <c r="C55" s="146" t="s">
        <v>146</v>
      </c>
      <c r="D55" s="140">
        <f t="shared" si="2"/>
        <v>2</v>
      </c>
      <c r="E55" s="140">
        <f t="shared" si="3"/>
        <v>0</v>
      </c>
      <c r="F55" s="140">
        <f t="shared" si="4"/>
        <v>0</v>
      </c>
      <c r="G55" s="140">
        <f t="shared" si="5"/>
        <v>1</v>
      </c>
      <c r="H55" s="140">
        <f t="shared" si="6"/>
        <v>1</v>
      </c>
      <c r="I55" s="140">
        <f t="shared" si="7"/>
        <v>0</v>
      </c>
      <c r="J55" s="141">
        <f t="shared" si="8"/>
        <v>2</v>
      </c>
      <c r="K55" s="80"/>
      <c r="L55" s="21"/>
      <c r="M55" s="21"/>
      <c r="N55" s="21"/>
      <c r="O55" s="21"/>
      <c r="P55" s="21"/>
      <c r="Q55" s="21"/>
      <c r="R55" s="21"/>
      <c r="S55" s="21"/>
      <c r="T55" s="21"/>
      <c r="U55" s="21"/>
      <c r="V55" s="21"/>
      <c r="W55" s="21"/>
      <c r="X55" s="21"/>
      <c r="Y55" s="21"/>
      <c r="Z55" s="21"/>
      <c r="AA55" s="21"/>
    </row>
    <row r="56">
      <c r="A56" s="21"/>
      <c r="B56" s="138">
        <f t="shared" si="1"/>
        <v>45</v>
      </c>
      <c r="C56" s="146" t="s">
        <v>147</v>
      </c>
      <c r="D56" s="140">
        <f t="shared" si="2"/>
        <v>2</v>
      </c>
      <c r="E56" s="140">
        <f t="shared" si="3"/>
        <v>0</v>
      </c>
      <c r="F56" s="140">
        <f t="shared" si="4"/>
        <v>0</v>
      </c>
      <c r="G56" s="140">
        <f t="shared" si="5"/>
        <v>1</v>
      </c>
      <c r="H56" s="140">
        <f t="shared" si="6"/>
        <v>1</v>
      </c>
      <c r="I56" s="140">
        <f t="shared" si="7"/>
        <v>0</v>
      </c>
      <c r="J56" s="141">
        <f t="shared" si="8"/>
        <v>2</v>
      </c>
      <c r="K56" s="80"/>
      <c r="L56" s="21"/>
      <c r="M56" s="21"/>
      <c r="N56" s="21"/>
      <c r="O56" s="21"/>
      <c r="P56" s="21"/>
      <c r="Q56" s="21"/>
      <c r="R56" s="21"/>
      <c r="S56" s="21"/>
      <c r="T56" s="21"/>
      <c r="U56" s="21"/>
      <c r="V56" s="21"/>
      <c r="W56" s="21"/>
      <c r="X56" s="21"/>
      <c r="Y56" s="21"/>
      <c r="Z56" s="21"/>
      <c r="AA56" s="21"/>
    </row>
    <row r="57">
      <c r="A57" s="21"/>
      <c r="B57" s="138">
        <f t="shared" si="1"/>
        <v>46</v>
      </c>
      <c r="C57" s="146" t="s">
        <v>149</v>
      </c>
      <c r="D57" s="140">
        <f t="shared" si="2"/>
        <v>11</v>
      </c>
      <c r="E57" s="140">
        <f t="shared" si="3"/>
        <v>0</v>
      </c>
      <c r="F57" s="140">
        <f t="shared" si="4"/>
        <v>0</v>
      </c>
      <c r="G57" s="140">
        <f t="shared" si="5"/>
        <v>1</v>
      </c>
      <c r="H57" s="140">
        <f t="shared" si="6"/>
        <v>9</v>
      </c>
      <c r="I57" s="140">
        <f t="shared" si="7"/>
        <v>1</v>
      </c>
      <c r="J57" s="141">
        <f t="shared" si="8"/>
        <v>11</v>
      </c>
      <c r="K57" s="80"/>
      <c r="L57" s="21"/>
      <c r="M57" s="21"/>
      <c r="N57" s="21"/>
      <c r="O57" s="21"/>
      <c r="P57" s="21"/>
      <c r="Q57" s="21"/>
      <c r="R57" s="21"/>
      <c r="S57" s="21"/>
      <c r="T57" s="21"/>
      <c r="U57" s="21"/>
      <c r="V57" s="21"/>
      <c r="W57" s="21"/>
      <c r="X57" s="21"/>
      <c r="Y57" s="21"/>
      <c r="Z57" s="21"/>
      <c r="AA57" s="21"/>
    </row>
    <row r="58">
      <c r="A58" s="21"/>
      <c r="B58" s="138">
        <f t="shared" si="1"/>
        <v>47</v>
      </c>
      <c r="C58" s="146" t="s">
        <v>150</v>
      </c>
      <c r="D58" s="140">
        <f t="shared" si="2"/>
        <v>2</v>
      </c>
      <c r="E58" s="140">
        <f t="shared" si="3"/>
        <v>0</v>
      </c>
      <c r="F58" s="140">
        <f t="shared" si="4"/>
        <v>0</v>
      </c>
      <c r="G58" s="140">
        <f t="shared" si="5"/>
        <v>1</v>
      </c>
      <c r="H58" s="140">
        <f t="shared" si="6"/>
        <v>1</v>
      </c>
      <c r="I58" s="140">
        <f t="shared" si="7"/>
        <v>0</v>
      </c>
      <c r="J58" s="141">
        <f t="shared" si="8"/>
        <v>2</v>
      </c>
      <c r="K58" s="80"/>
      <c r="L58" s="21"/>
      <c r="M58" s="21"/>
      <c r="N58" s="21"/>
      <c r="O58" s="21"/>
      <c r="P58" s="21"/>
      <c r="Q58" s="21"/>
      <c r="R58" s="21"/>
      <c r="S58" s="21"/>
      <c r="T58" s="21"/>
      <c r="U58" s="21"/>
      <c r="V58" s="21"/>
      <c r="W58" s="21"/>
      <c r="X58" s="21"/>
      <c r="Y58" s="21"/>
      <c r="Z58" s="21"/>
      <c r="AA58" s="21"/>
    </row>
    <row r="59">
      <c r="A59" s="21"/>
      <c r="B59" s="138">
        <f t="shared" si="1"/>
        <v>48</v>
      </c>
      <c r="C59" s="146" t="s">
        <v>151</v>
      </c>
      <c r="D59" s="140">
        <f t="shared" si="2"/>
        <v>7</v>
      </c>
      <c r="E59" s="140">
        <f t="shared" si="3"/>
        <v>0</v>
      </c>
      <c r="F59" s="140">
        <f t="shared" si="4"/>
        <v>0</v>
      </c>
      <c r="G59" s="140">
        <f t="shared" si="5"/>
        <v>2</v>
      </c>
      <c r="H59" s="140">
        <f t="shared" si="6"/>
        <v>5</v>
      </c>
      <c r="I59" s="140">
        <f t="shared" si="7"/>
        <v>0</v>
      </c>
      <c r="J59" s="141">
        <f t="shared" si="8"/>
        <v>7</v>
      </c>
      <c r="K59" s="80"/>
      <c r="L59" s="21"/>
      <c r="M59" s="21"/>
      <c r="N59" s="21"/>
      <c r="O59" s="21"/>
      <c r="P59" s="21"/>
      <c r="Q59" s="21"/>
      <c r="R59" s="21"/>
      <c r="S59" s="21"/>
      <c r="T59" s="21"/>
      <c r="U59" s="21"/>
      <c r="V59" s="21"/>
      <c r="W59" s="21"/>
      <c r="X59" s="21"/>
      <c r="Y59" s="21"/>
      <c r="Z59" s="21"/>
      <c r="AA59" s="21"/>
    </row>
    <row r="60">
      <c r="A60" s="21"/>
      <c r="B60" s="138">
        <f t="shared" si="1"/>
        <v>49</v>
      </c>
      <c r="C60" s="146" t="s">
        <v>153</v>
      </c>
      <c r="D60" s="140">
        <f t="shared" si="2"/>
        <v>17</v>
      </c>
      <c r="E60" s="140">
        <f t="shared" si="3"/>
        <v>0</v>
      </c>
      <c r="F60" s="140">
        <f t="shared" si="4"/>
        <v>0</v>
      </c>
      <c r="G60" s="140">
        <f t="shared" si="5"/>
        <v>1</v>
      </c>
      <c r="H60" s="140">
        <f t="shared" si="6"/>
        <v>14</v>
      </c>
      <c r="I60" s="140">
        <f t="shared" si="7"/>
        <v>2</v>
      </c>
      <c r="J60" s="141">
        <f t="shared" si="8"/>
        <v>17</v>
      </c>
      <c r="K60" s="80"/>
      <c r="L60" s="21"/>
      <c r="M60" s="21"/>
      <c r="N60" s="21"/>
      <c r="O60" s="21"/>
      <c r="P60" s="21"/>
      <c r="Q60" s="21"/>
      <c r="R60" s="21"/>
      <c r="S60" s="21"/>
      <c r="T60" s="21"/>
      <c r="U60" s="21"/>
      <c r="V60" s="21"/>
      <c r="W60" s="21"/>
      <c r="X60" s="21"/>
      <c r="Y60" s="21"/>
      <c r="Z60" s="21"/>
      <c r="AA60" s="21"/>
    </row>
    <row r="61">
      <c r="A61" s="21"/>
      <c r="B61" s="138">
        <f t="shared" si="1"/>
        <v>50</v>
      </c>
      <c r="C61" s="146" t="s">
        <v>154</v>
      </c>
      <c r="D61" s="140">
        <f t="shared" si="2"/>
        <v>17</v>
      </c>
      <c r="E61" s="140">
        <f t="shared" si="3"/>
        <v>0</v>
      </c>
      <c r="F61" s="140">
        <f t="shared" si="4"/>
        <v>0</v>
      </c>
      <c r="G61" s="140">
        <f t="shared" si="5"/>
        <v>1</v>
      </c>
      <c r="H61" s="140">
        <f t="shared" si="6"/>
        <v>14</v>
      </c>
      <c r="I61" s="140">
        <f t="shared" si="7"/>
        <v>2</v>
      </c>
      <c r="J61" s="141">
        <f t="shared" si="8"/>
        <v>17</v>
      </c>
      <c r="K61" s="80"/>
      <c r="L61" s="21"/>
      <c r="M61" s="21"/>
      <c r="N61" s="21"/>
      <c r="O61" s="21"/>
      <c r="P61" s="21"/>
      <c r="Q61" s="21"/>
      <c r="R61" s="21"/>
      <c r="S61" s="21"/>
      <c r="T61" s="21"/>
      <c r="U61" s="21"/>
      <c r="V61" s="21"/>
      <c r="W61" s="21"/>
      <c r="X61" s="21"/>
      <c r="Y61" s="21"/>
      <c r="Z61" s="21"/>
      <c r="AA61" s="21"/>
    </row>
    <row r="62">
      <c r="A62" s="21"/>
      <c r="B62" s="138">
        <f t="shared" si="1"/>
        <v>51</v>
      </c>
      <c r="C62" s="146" t="s">
        <v>155</v>
      </c>
      <c r="D62" s="140">
        <f t="shared" si="2"/>
        <v>2</v>
      </c>
      <c r="E62" s="140">
        <f t="shared" si="3"/>
        <v>0</v>
      </c>
      <c r="F62" s="140">
        <f t="shared" si="4"/>
        <v>0</v>
      </c>
      <c r="G62" s="140">
        <f t="shared" si="5"/>
        <v>1</v>
      </c>
      <c r="H62" s="140">
        <f t="shared" si="6"/>
        <v>1</v>
      </c>
      <c r="I62" s="140">
        <f t="shared" si="7"/>
        <v>0</v>
      </c>
      <c r="J62" s="141">
        <f t="shared" si="8"/>
        <v>2</v>
      </c>
      <c r="K62" s="80"/>
      <c r="L62" s="21"/>
      <c r="M62" s="21"/>
      <c r="N62" s="21"/>
      <c r="O62" s="21"/>
      <c r="P62" s="21"/>
      <c r="Q62" s="21"/>
      <c r="R62" s="21"/>
      <c r="S62" s="21"/>
      <c r="T62" s="21"/>
      <c r="U62" s="21"/>
      <c r="V62" s="21"/>
      <c r="W62" s="21"/>
      <c r="X62" s="21"/>
      <c r="Y62" s="21"/>
      <c r="Z62" s="21"/>
      <c r="AA62" s="21"/>
    </row>
    <row r="63">
      <c r="A63" s="21"/>
      <c r="B63" s="138">
        <f t="shared" si="1"/>
        <v>52</v>
      </c>
      <c r="C63" s="146" t="s">
        <v>156</v>
      </c>
      <c r="D63" s="140">
        <f t="shared" si="2"/>
        <v>2</v>
      </c>
      <c r="E63" s="140">
        <f t="shared" si="3"/>
        <v>0</v>
      </c>
      <c r="F63" s="140">
        <f t="shared" si="4"/>
        <v>0</v>
      </c>
      <c r="G63" s="140">
        <f t="shared" si="5"/>
        <v>1</v>
      </c>
      <c r="H63" s="140">
        <f t="shared" si="6"/>
        <v>1</v>
      </c>
      <c r="I63" s="140">
        <f t="shared" si="7"/>
        <v>0</v>
      </c>
      <c r="J63" s="141">
        <f t="shared" si="8"/>
        <v>2</v>
      </c>
      <c r="K63" s="80"/>
      <c r="L63" s="21"/>
      <c r="M63" s="21"/>
      <c r="N63" s="21"/>
      <c r="O63" s="21"/>
      <c r="P63" s="21"/>
      <c r="Q63" s="21"/>
      <c r="R63" s="21"/>
      <c r="S63" s="21"/>
      <c r="T63" s="21"/>
      <c r="U63" s="21"/>
      <c r="V63" s="21"/>
      <c r="W63" s="21"/>
      <c r="X63" s="21"/>
      <c r="Y63" s="21"/>
      <c r="Z63" s="21"/>
      <c r="AA63" s="21"/>
    </row>
    <row r="64">
      <c r="A64" s="21"/>
      <c r="B64" s="138">
        <f t="shared" si="1"/>
        <v>53</v>
      </c>
      <c r="C64" s="146" t="s">
        <v>157</v>
      </c>
      <c r="D64" s="140">
        <f t="shared" si="2"/>
        <v>2</v>
      </c>
      <c r="E64" s="140">
        <f t="shared" si="3"/>
        <v>0</v>
      </c>
      <c r="F64" s="140">
        <f t="shared" si="4"/>
        <v>0</v>
      </c>
      <c r="G64" s="140">
        <f t="shared" si="5"/>
        <v>1</v>
      </c>
      <c r="H64" s="140">
        <f t="shared" si="6"/>
        <v>1</v>
      </c>
      <c r="I64" s="140">
        <f t="shared" si="7"/>
        <v>0</v>
      </c>
      <c r="J64" s="141">
        <f t="shared" si="8"/>
        <v>2</v>
      </c>
      <c r="K64" s="80"/>
      <c r="L64" s="21"/>
      <c r="M64" s="21"/>
      <c r="N64" s="21"/>
      <c r="O64" s="21"/>
      <c r="P64" s="21"/>
      <c r="Q64" s="21"/>
      <c r="R64" s="21"/>
      <c r="S64" s="21"/>
      <c r="T64" s="21"/>
      <c r="U64" s="21"/>
      <c r="V64" s="21"/>
      <c r="W64" s="21"/>
      <c r="X64" s="21"/>
      <c r="Y64" s="21"/>
      <c r="Z64" s="21"/>
      <c r="AA64" s="21"/>
    </row>
    <row r="65">
      <c r="A65" s="21"/>
      <c r="B65" s="138">
        <f t="shared" si="1"/>
        <v>54</v>
      </c>
      <c r="C65" s="146" t="s">
        <v>158</v>
      </c>
      <c r="D65" s="140">
        <f t="shared" si="2"/>
        <v>6</v>
      </c>
      <c r="E65" s="140">
        <f t="shared" si="3"/>
        <v>0</v>
      </c>
      <c r="F65" s="140">
        <f t="shared" si="4"/>
        <v>0</v>
      </c>
      <c r="G65" s="140">
        <f t="shared" si="5"/>
        <v>1</v>
      </c>
      <c r="H65" s="140">
        <f t="shared" si="6"/>
        <v>5</v>
      </c>
      <c r="I65" s="140">
        <f t="shared" si="7"/>
        <v>0</v>
      </c>
      <c r="J65" s="141">
        <f t="shared" si="8"/>
        <v>6</v>
      </c>
      <c r="K65" s="80"/>
      <c r="L65" s="21"/>
      <c r="M65" s="21"/>
      <c r="N65" s="21"/>
      <c r="O65" s="21"/>
      <c r="P65" s="21"/>
      <c r="Q65" s="21"/>
      <c r="R65" s="21"/>
      <c r="S65" s="21"/>
      <c r="T65" s="21"/>
      <c r="U65" s="21"/>
      <c r="V65" s="21"/>
      <c r="W65" s="21"/>
      <c r="X65" s="21"/>
      <c r="Y65" s="21"/>
      <c r="Z65" s="21"/>
      <c r="AA65" s="21"/>
    </row>
    <row r="66">
      <c r="A66" s="21"/>
      <c r="B66" s="138">
        <f t="shared" si="1"/>
        <v>55</v>
      </c>
      <c r="C66" s="146" t="s">
        <v>160</v>
      </c>
      <c r="D66" s="140">
        <f t="shared" si="2"/>
        <v>2</v>
      </c>
      <c r="E66" s="140">
        <f t="shared" si="3"/>
        <v>0</v>
      </c>
      <c r="F66" s="140">
        <f t="shared" si="4"/>
        <v>0</v>
      </c>
      <c r="G66" s="140">
        <f t="shared" si="5"/>
        <v>1</v>
      </c>
      <c r="H66" s="140">
        <f t="shared" si="6"/>
        <v>1</v>
      </c>
      <c r="I66" s="140">
        <f t="shared" si="7"/>
        <v>0</v>
      </c>
      <c r="J66" s="141">
        <f t="shared" si="8"/>
        <v>2</v>
      </c>
      <c r="K66" s="80"/>
      <c r="L66" s="21"/>
      <c r="M66" s="21"/>
      <c r="N66" s="21"/>
      <c r="O66" s="21"/>
      <c r="P66" s="21"/>
      <c r="Q66" s="21"/>
      <c r="R66" s="21"/>
      <c r="S66" s="21"/>
      <c r="T66" s="21"/>
      <c r="U66" s="21"/>
      <c r="V66" s="21"/>
      <c r="W66" s="21"/>
      <c r="X66" s="21"/>
      <c r="Y66" s="21"/>
      <c r="Z66" s="21"/>
      <c r="AA66" s="21"/>
    </row>
    <row r="67">
      <c r="A67" s="21"/>
      <c r="B67" s="138">
        <f t="shared" si="1"/>
        <v>56</v>
      </c>
      <c r="C67" s="146" t="s">
        <v>161</v>
      </c>
      <c r="D67" s="140">
        <f t="shared" si="2"/>
        <v>15</v>
      </c>
      <c r="E67" s="140">
        <f t="shared" si="3"/>
        <v>0</v>
      </c>
      <c r="F67" s="140">
        <f t="shared" si="4"/>
        <v>0</v>
      </c>
      <c r="G67" s="140">
        <f t="shared" si="5"/>
        <v>1</v>
      </c>
      <c r="H67" s="140">
        <f t="shared" si="6"/>
        <v>14</v>
      </c>
      <c r="I67" s="140">
        <f t="shared" si="7"/>
        <v>0</v>
      </c>
      <c r="J67" s="141">
        <f t="shared" si="8"/>
        <v>15</v>
      </c>
      <c r="K67" s="80"/>
      <c r="L67" s="21"/>
      <c r="M67" s="21"/>
      <c r="N67" s="21"/>
      <c r="O67" s="21"/>
      <c r="P67" s="21"/>
      <c r="Q67" s="21"/>
      <c r="R67" s="21"/>
      <c r="S67" s="21"/>
      <c r="T67" s="21"/>
      <c r="U67" s="21"/>
      <c r="V67" s="21"/>
      <c r="W67" s="21"/>
      <c r="X67" s="21"/>
      <c r="Y67" s="21"/>
      <c r="Z67" s="21"/>
      <c r="AA67" s="21"/>
    </row>
    <row r="68">
      <c r="A68" s="21"/>
      <c r="B68" s="138">
        <f t="shared" si="1"/>
        <v>57</v>
      </c>
      <c r="C68" s="146" t="s">
        <v>162</v>
      </c>
      <c r="D68" s="140">
        <f t="shared" si="2"/>
        <v>15</v>
      </c>
      <c r="E68" s="140">
        <f t="shared" si="3"/>
        <v>0</v>
      </c>
      <c r="F68" s="140">
        <f t="shared" si="4"/>
        <v>0</v>
      </c>
      <c r="G68" s="140">
        <f t="shared" si="5"/>
        <v>1</v>
      </c>
      <c r="H68" s="140">
        <f t="shared" si="6"/>
        <v>14</v>
      </c>
      <c r="I68" s="140">
        <f t="shared" si="7"/>
        <v>0</v>
      </c>
      <c r="J68" s="141">
        <f t="shared" si="8"/>
        <v>15</v>
      </c>
      <c r="K68" s="80"/>
      <c r="L68" s="21"/>
      <c r="M68" s="21"/>
      <c r="N68" s="21"/>
      <c r="O68" s="21"/>
      <c r="P68" s="21"/>
      <c r="Q68" s="21"/>
      <c r="R68" s="21"/>
      <c r="S68" s="21"/>
      <c r="T68" s="21"/>
      <c r="U68" s="21"/>
      <c r="V68" s="21"/>
      <c r="W68" s="21"/>
      <c r="X68" s="21"/>
      <c r="Y68" s="21"/>
      <c r="Z68" s="21"/>
      <c r="AA68" s="21"/>
    </row>
    <row r="69">
      <c r="A69" s="21"/>
      <c r="B69" s="138">
        <f t="shared" si="1"/>
        <v>58</v>
      </c>
      <c r="C69" s="146" t="s">
        <v>163</v>
      </c>
      <c r="D69" s="140">
        <f t="shared" si="2"/>
        <v>3</v>
      </c>
      <c r="E69" s="140">
        <f t="shared" si="3"/>
        <v>0</v>
      </c>
      <c r="F69" s="140">
        <f t="shared" si="4"/>
        <v>0</v>
      </c>
      <c r="G69" s="140">
        <f t="shared" si="5"/>
        <v>1</v>
      </c>
      <c r="H69" s="140">
        <f t="shared" si="6"/>
        <v>2</v>
      </c>
      <c r="I69" s="140">
        <f t="shared" si="7"/>
        <v>0</v>
      </c>
      <c r="J69" s="141">
        <f t="shared" si="8"/>
        <v>3</v>
      </c>
      <c r="K69" s="80"/>
      <c r="L69" s="21"/>
      <c r="M69" s="21"/>
      <c r="N69" s="21"/>
      <c r="O69" s="21"/>
      <c r="P69" s="21"/>
      <c r="Q69" s="21"/>
      <c r="R69" s="21"/>
      <c r="S69" s="21"/>
      <c r="T69" s="21"/>
      <c r="U69" s="21"/>
      <c r="V69" s="21"/>
      <c r="W69" s="21"/>
      <c r="X69" s="21"/>
      <c r="Y69" s="21"/>
      <c r="Z69" s="21"/>
      <c r="AA69" s="21"/>
    </row>
    <row r="70">
      <c r="A70" s="21"/>
      <c r="B70" s="138">
        <f t="shared" si="1"/>
        <v>59</v>
      </c>
      <c r="C70" s="146" t="s">
        <v>164</v>
      </c>
      <c r="D70" s="140">
        <f t="shared" si="2"/>
        <v>3</v>
      </c>
      <c r="E70" s="140">
        <f t="shared" si="3"/>
        <v>0</v>
      </c>
      <c r="F70" s="140">
        <f t="shared" si="4"/>
        <v>0</v>
      </c>
      <c r="G70" s="140">
        <f t="shared" si="5"/>
        <v>1</v>
      </c>
      <c r="H70" s="140">
        <f t="shared" si="6"/>
        <v>2</v>
      </c>
      <c r="I70" s="140">
        <f t="shared" si="7"/>
        <v>0</v>
      </c>
      <c r="J70" s="141">
        <f t="shared" si="8"/>
        <v>3</v>
      </c>
      <c r="K70" s="80"/>
      <c r="L70" s="21"/>
      <c r="M70" s="21"/>
      <c r="N70" s="21"/>
      <c r="O70" s="21"/>
      <c r="P70" s="21"/>
      <c r="Q70" s="21"/>
      <c r="R70" s="21"/>
      <c r="S70" s="21"/>
      <c r="T70" s="21"/>
      <c r="U70" s="21"/>
      <c r="V70" s="21"/>
      <c r="W70" s="21"/>
      <c r="X70" s="21"/>
      <c r="Y70" s="21"/>
      <c r="Z70" s="21"/>
      <c r="AA70" s="21"/>
    </row>
    <row r="71">
      <c r="A71" s="21"/>
      <c r="B71" s="138">
        <f t="shared" si="1"/>
        <v>60</v>
      </c>
      <c r="C71" s="146" t="s">
        <v>165</v>
      </c>
      <c r="D71" s="140">
        <f t="shared" si="2"/>
        <v>2</v>
      </c>
      <c r="E71" s="140">
        <f t="shared" si="3"/>
        <v>0</v>
      </c>
      <c r="F71" s="140">
        <f t="shared" si="4"/>
        <v>0</v>
      </c>
      <c r="G71" s="140">
        <f t="shared" si="5"/>
        <v>1</v>
      </c>
      <c r="H71" s="140">
        <f t="shared" si="6"/>
        <v>1</v>
      </c>
      <c r="I71" s="140">
        <f t="shared" si="7"/>
        <v>0</v>
      </c>
      <c r="J71" s="141">
        <f t="shared" si="8"/>
        <v>2</v>
      </c>
      <c r="K71" s="80"/>
      <c r="L71" s="21"/>
      <c r="M71" s="21"/>
      <c r="N71" s="21"/>
      <c r="O71" s="21"/>
      <c r="P71" s="21"/>
      <c r="Q71" s="21"/>
      <c r="R71" s="21"/>
      <c r="S71" s="21"/>
      <c r="T71" s="21"/>
      <c r="U71" s="21"/>
      <c r="V71" s="21"/>
      <c r="W71" s="21"/>
      <c r="X71" s="21"/>
      <c r="Y71" s="21"/>
      <c r="Z71" s="21"/>
      <c r="AA71" s="21"/>
    </row>
    <row r="72">
      <c r="A72" s="21"/>
      <c r="B72" s="138">
        <f t="shared" si="1"/>
        <v>61</v>
      </c>
      <c r="C72" s="146" t="s">
        <v>166</v>
      </c>
      <c r="D72" s="140">
        <f t="shared" si="2"/>
        <v>2</v>
      </c>
      <c r="E72" s="140">
        <f t="shared" si="3"/>
        <v>0</v>
      </c>
      <c r="F72" s="140">
        <f t="shared" si="4"/>
        <v>0</v>
      </c>
      <c r="G72" s="140">
        <f t="shared" si="5"/>
        <v>1</v>
      </c>
      <c r="H72" s="140">
        <f t="shared" si="6"/>
        <v>1</v>
      </c>
      <c r="I72" s="140">
        <f t="shared" si="7"/>
        <v>0</v>
      </c>
      <c r="J72" s="141">
        <f t="shared" si="8"/>
        <v>2</v>
      </c>
      <c r="K72" s="80"/>
      <c r="L72" s="21"/>
      <c r="M72" s="21"/>
      <c r="N72" s="21"/>
      <c r="O72" s="21"/>
      <c r="P72" s="21"/>
      <c r="Q72" s="21"/>
      <c r="R72" s="21"/>
      <c r="S72" s="21"/>
      <c r="T72" s="21"/>
      <c r="U72" s="21"/>
      <c r="V72" s="21"/>
      <c r="W72" s="21"/>
      <c r="X72" s="21"/>
      <c r="Y72" s="21"/>
      <c r="Z72" s="21"/>
      <c r="AA72" s="21"/>
    </row>
    <row r="73">
      <c r="A73" s="21"/>
      <c r="B73" s="138">
        <f t="shared" si="1"/>
        <v>62</v>
      </c>
      <c r="C73" s="146" t="s">
        <v>168</v>
      </c>
      <c r="D73" s="140">
        <f t="shared" si="2"/>
        <v>12</v>
      </c>
      <c r="E73" s="140">
        <f t="shared" si="3"/>
        <v>0</v>
      </c>
      <c r="F73" s="140">
        <f t="shared" si="4"/>
        <v>0</v>
      </c>
      <c r="G73" s="140">
        <f t="shared" si="5"/>
        <v>1</v>
      </c>
      <c r="H73" s="140">
        <f t="shared" si="6"/>
        <v>11</v>
      </c>
      <c r="I73" s="140">
        <f t="shared" si="7"/>
        <v>0</v>
      </c>
      <c r="J73" s="141">
        <f t="shared" si="8"/>
        <v>12</v>
      </c>
      <c r="K73" s="80"/>
      <c r="L73" s="21"/>
      <c r="M73" s="21"/>
      <c r="N73" s="21"/>
      <c r="O73" s="21"/>
      <c r="P73" s="21"/>
      <c r="Q73" s="21"/>
      <c r="R73" s="21"/>
      <c r="S73" s="21"/>
      <c r="T73" s="21"/>
      <c r="U73" s="21"/>
      <c r="V73" s="21"/>
      <c r="W73" s="21"/>
      <c r="X73" s="21"/>
      <c r="Y73" s="21"/>
      <c r="Z73" s="21"/>
      <c r="AA73" s="21"/>
    </row>
    <row r="74">
      <c r="A74" s="21"/>
      <c r="B74" s="138">
        <f t="shared" si="1"/>
        <v>63</v>
      </c>
      <c r="C74" s="146" t="s">
        <v>169</v>
      </c>
      <c r="D74" s="140">
        <f t="shared" si="2"/>
        <v>13</v>
      </c>
      <c r="E74" s="140">
        <f t="shared" si="3"/>
        <v>0</v>
      </c>
      <c r="F74" s="140">
        <f t="shared" si="4"/>
        <v>0</v>
      </c>
      <c r="G74" s="140">
        <f t="shared" si="5"/>
        <v>1</v>
      </c>
      <c r="H74" s="140">
        <f t="shared" si="6"/>
        <v>12</v>
      </c>
      <c r="I74" s="140">
        <f t="shared" si="7"/>
        <v>0</v>
      </c>
      <c r="J74" s="141">
        <f t="shared" si="8"/>
        <v>13</v>
      </c>
      <c r="K74" s="80"/>
      <c r="L74" s="21"/>
      <c r="M74" s="21"/>
      <c r="N74" s="21"/>
      <c r="O74" s="21"/>
      <c r="P74" s="21"/>
      <c r="Q74" s="21"/>
      <c r="R74" s="21"/>
      <c r="S74" s="21"/>
      <c r="T74" s="21"/>
      <c r="U74" s="21"/>
      <c r="V74" s="21"/>
      <c r="W74" s="21"/>
      <c r="X74" s="21"/>
      <c r="Y74" s="21"/>
      <c r="Z74" s="21"/>
      <c r="AA74" s="21"/>
    </row>
    <row r="75">
      <c r="A75" s="21"/>
      <c r="B75" s="138">
        <f t="shared" si="1"/>
        <v>64</v>
      </c>
      <c r="C75" s="146" t="s">
        <v>170</v>
      </c>
      <c r="D75" s="140">
        <f t="shared" si="2"/>
        <v>3</v>
      </c>
      <c r="E75" s="140">
        <f t="shared" si="3"/>
        <v>0</v>
      </c>
      <c r="F75" s="140">
        <f t="shared" si="4"/>
        <v>0</v>
      </c>
      <c r="G75" s="140">
        <f t="shared" si="5"/>
        <v>1</v>
      </c>
      <c r="H75" s="140">
        <f t="shared" si="6"/>
        <v>2</v>
      </c>
      <c r="I75" s="140">
        <f t="shared" si="7"/>
        <v>0</v>
      </c>
      <c r="J75" s="141">
        <f t="shared" si="8"/>
        <v>3</v>
      </c>
      <c r="K75" s="80"/>
      <c r="L75" s="21"/>
      <c r="M75" s="21"/>
      <c r="N75" s="21"/>
      <c r="O75" s="21"/>
      <c r="P75" s="21"/>
      <c r="Q75" s="21"/>
      <c r="R75" s="21"/>
      <c r="S75" s="21"/>
      <c r="T75" s="21"/>
      <c r="U75" s="21"/>
      <c r="V75" s="21"/>
      <c r="W75" s="21"/>
      <c r="X75" s="21"/>
      <c r="Y75" s="21"/>
      <c r="Z75" s="21"/>
      <c r="AA75" s="21"/>
    </row>
    <row r="76">
      <c r="A76" s="21"/>
      <c r="B76" s="138">
        <f t="shared" si="1"/>
        <v>65</v>
      </c>
      <c r="C76" s="146" t="s">
        <v>171</v>
      </c>
      <c r="D76" s="140">
        <f t="shared" si="2"/>
        <v>2</v>
      </c>
      <c r="E76" s="140">
        <f t="shared" si="3"/>
        <v>0</v>
      </c>
      <c r="F76" s="140">
        <f t="shared" si="4"/>
        <v>0</v>
      </c>
      <c r="G76" s="140">
        <f t="shared" si="5"/>
        <v>1</v>
      </c>
      <c r="H76" s="140">
        <f t="shared" si="6"/>
        <v>1</v>
      </c>
      <c r="I76" s="140">
        <f t="shared" si="7"/>
        <v>0</v>
      </c>
      <c r="J76" s="141">
        <f t="shared" si="8"/>
        <v>2</v>
      </c>
      <c r="K76" s="80"/>
      <c r="L76" s="21"/>
      <c r="M76" s="21"/>
      <c r="N76" s="21"/>
      <c r="O76" s="21"/>
      <c r="P76" s="21"/>
      <c r="Q76" s="21"/>
      <c r="R76" s="21"/>
      <c r="S76" s="21"/>
      <c r="T76" s="21"/>
      <c r="U76" s="21"/>
      <c r="V76" s="21"/>
      <c r="W76" s="21"/>
      <c r="X76" s="21"/>
      <c r="Y76" s="21"/>
      <c r="Z76" s="21"/>
      <c r="AA76" s="21"/>
    </row>
    <row r="77">
      <c r="A77" s="21"/>
      <c r="B77" s="138">
        <f t="shared" si="1"/>
        <v>66</v>
      </c>
      <c r="C77" s="146" t="s">
        <v>173</v>
      </c>
      <c r="D77" s="140">
        <f t="shared" si="2"/>
        <v>2</v>
      </c>
      <c r="E77" s="140">
        <f t="shared" si="3"/>
        <v>0</v>
      </c>
      <c r="F77" s="140">
        <f t="shared" si="4"/>
        <v>0</v>
      </c>
      <c r="G77" s="140">
        <f t="shared" si="5"/>
        <v>1</v>
      </c>
      <c r="H77" s="140">
        <f t="shared" si="6"/>
        <v>1</v>
      </c>
      <c r="I77" s="140">
        <f t="shared" si="7"/>
        <v>0</v>
      </c>
      <c r="J77" s="141">
        <f t="shared" si="8"/>
        <v>2</v>
      </c>
      <c r="K77" s="80"/>
      <c r="L77" s="21"/>
      <c r="M77" s="21"/>
      <c r="N77" s="21"/>
      <c r="O77" s="21"/>
      <c r="P77" s="21"/>
      <c r="Q77" s="21"/>
      <c r="R77" s="21"/>
      <c r="S77" s="21"/>
      <c r="T77" s="21"/>
      <c r="U77" s="21"/>
      <c r="V77" s="21"/>
      <c r="W77" s="21"/>
      <c r="X77" s="21"/>
      <c r="Y77" s="21"/>
      <c r="Z77" s="21"/>
      <c r="AA77" s="21"/>
    </row>
    <row r="78">
      <c r="A78" s="21"/>
      <c r="B78" s="138">
        <f t="shared" si="1"/>
        <v>67</v>
      </c>
      <c r="C78" s="146" t="s">
        <v>174</v>
      </c>
      <c r="D78" s="140">
        <f t="shared" si="2"/>
        <v>4</v>
      </c>
      <c r="E78" s="140">
        <f t="shared" si="3"/>
        <v>0</v>
      </c>
      <c r="F78" s="140">
        <f t="shared" si="4"/>
        <v>0</v>
      </c>
      <c r="G78" s="140">
        <f t="shared" si="5"/>
        <v>1</v>
      </c>
      <c r="H78" s="140">
        <f t="shared" si="6"/>
        <v>3</v>
      </c>
      <c r="I78" s="140">
        <f t="shared" si="7"/>
        <v>0</v>
      </c>
      <c r="J78" s="141">
        <f t="shared" si="8"/>
        <v>4</v>
      </c>
      <c r="K78" s="80"/>
      <c r="L78" s="21"/>
      <c r="M78" s="21"/>
      <c r="N78" s="21"/>
      <c r="O78" s="21"/>
      <c r="P78" s="21"/>
      <c r="Q78" s="21"/>
      <c r="R78" s="21"/>
      <c r="S78" s="21"/>
      <c r="T78" s="21"/>
      <c r="U78" s="21"/>
      <c r="V78" s="21"/>
      <c r="W78" s="21"/>
      <c r="X78" s="21"/>
      <c r="Y78" s="21"/>
      <c r="Z78" s="21"/>
      <c r="AA78" s="21"/>
    </row>
    <row r="79">
      <c r="A79" s="21"/>
      <c r="B79" s="138">
        <f t="shared" si="1"/>
        <v>68</v>
      </c>
      <c r="C79" s="146" t="s">
        <v>175</v>
      </c>
      <c r="D79" s="140">
        <f t="shared" si="2"/>
        <v>10</v>
      </c>
      <c r="E79" s="140">
        <f t="shared" si="3"/>
        <v>0</v>
      </c>
      <c r="F79" s="140">
        <f t="shared" si="4"/>
        <v>0</v>
      </c>
      <c r="G79" s="140">
        <f t="shared" si="5"/>
        <v>1</v>
      </c>
      <c r="H79" s="140">
        <f t="shared" si="6"/>
        <v>7</v>
      </c>
      <c r="I79" s="140">
        <f t="shared" si="7"/>
        <v>2</v>
      </c>
      <c r="J79" s="141">
        <f t="shared" si="8"/>
        <v>10</v>
      </c>
      <c r="K79" s="80"/>
      <c r="L79" s="21"/>
      <c r="M79" s="21"/>
      <c r="N79" s="21"/>
      <c r="O79" s="21"/>
      <c r="P79" s="21"/>
      <c r="Q79" s="21"/>
      <c r="R79" s="21"/>
      <c r="S79" s="21"/>
      <c r="T79" s="21"/>
      <c r="U79" s="21"/>
      <c r="V79" s="21"/>
      <c r="W79" s="21"/>
      <c r="X79" s="21"/>
      <c r="Y79" s="21"/>
      <c r="Z79" s="21"/>
      <c r="AA79" s="21"/>
    </row>
    <row r="80">
      <c r="A80" s="21"/>
      <c r="B80" s="138">
        <f t="shared" si="1"/>
        <v>69</v>
      </c>
      <c r="C80" s="146" t="s">
        <v>176</v>
      </c>
      <c r="D80" s="140">
        <f t="shared" si="2"/>
        <v>3</v>
      </c>
      <c r="E80" s="140">
        <f t="shared" si="3"/>
        <v>0</v>
      </c>
      <c r="F80" s="140">
        <f t="shared" si="4"/>
        <v>0</v>
      </c>
      <c r="G80" s="140">
        <f t="shared" si="5"/>
        <v>1</v>
      </c>
      <c r="H80" s="140">
        <f t="shared" si="6"/>
        <v>2</v>
      </c>
      <c r="I80" s="140">
        <f t="shared" si="7"/>
        <v>0</v>
      </c>
      <c r="J80" s="141">
        <f t="shared" si="8"/>
        <v>3</v>
      </c>
      <c r="K80" s="80"/>
      <c r="L80" s="21"/>
      <c r="M80" s="21"/>
      <c r="N80" s="21"/>
      <c r="O80" s="21"/>
      <c r="P80" s="21"/>
      <c r="Q80" s="21"/>
      <c r="R80" s="21"/>
      <c r="S80" s="21"/>
      <c r="T80" s="21"/>
      <c r="U80" s="21"/>
      <c r="V80" s="21"/>
      <c r="W80" s="21"/>
      <c r="X80" s="21"/>
      <c r="Y80" s="21"/>
      <c r="Z80" s="21"/>
      <c r="AA80" s="21"/>
    </row>
    <row r="81">
      <c r="A81" s="21"/>
      <c r="B81" s="138">
        <f t="shared" si="1"/>
        <v>70</v>
      </c>
      <c r="C81" s="146" t="s">
        <v>178</v>
      </c>
      <c r="D81" s="140">
        <f t="shared" si="2"/>
        <v>10</v>
      </c>
      <c r="E81" s="140">
        <f t="shared" si="3"/>
        <v>0</v>
      </c>
      <c r="F81" s="140">
        <f t="shared" si="4"/>
        <v>0</v>
      </c>
      <c r="G81" s="140">
        <f t="shared" si="5"/>
        <v>1</v>
      </c>
      <c r="H81" s="140">
        <f t="shared" si="6"/>
        <v>9</v>
      </c>
      <c r="I81" s="140">
        <f t="shared" si="7"/>
        <v>0</v>
      </c>
      <c r="J81" s="141">
        <f t="shared" si="8"/>
        <v>10</v>
      </c>
      <c r="K81" s="80"/>
      <c r="L81" s="21"/>
      <c r="M81" s="21"/>
      <c r="N81" s="21"/>
      <c r="O81" s="21"/>
      <c r="P81" s="21"/>
      <c r="Q81" s="21"/>
      <c r="R81" s="21"/>
      <c r="S81" s="21"/>
      <c r="T81" s="21"/>
      <c r="U81" s="21"/>
      <c r="V81" s="21"/>
      <c r="W81" s="21"/>
      <c r="X81" s="21"/>
      <c r="Y81" s="21"/>
      <c r="Z81" s="21"/>
      <c r="AA81" s="21"/>
    </row>
    <row r="82">
      <c r="A82" s="21"/>
      <c r="B82" s="138">
        <f t="shared" si="1"/>
        <v>71</v>
      </c>
      <c r="C82" s="146" t="s">
        <v>179</v>
      </c>
      <c r="D82" s="140">
        <f t="shared" si="2"/>
        <v>11</v>
      </c>
      <c r="E82" s="140">
        <f t="shared" si="3"/>
        <v>0</v>
      </c>
      <c r="F82" s="140">
        <f t="shared" si="4"/>
        <v>0</v>
      </c>
      <c r="G82" s="140">
        <f t="shared" si="5"/>
        <v>1</v>
      </c>
      <c r="H82" s="140">
        <f t="shared" si="6"/>
        <v>10</v>
      </c>
      <c r="I82" s="140">
        <f t="shared" si="7"/>
        <v>0</v>
      </c>
      <c r="J82" s="141">
        <f t="shared" si="8"/>
        <v>11</v>
      </c>
      <c r="K82" s="80"/>
      <c r="L82" s="21"/>
      <c r="M82" s="21"/>
      <c r="N82" s="21"/>
      <c r="O82" s="21"/>
      <c r="P82" s="21"/>
      <c r="Q82" s="21"/>
      <c r="R82" s="21"/>
      <c r="S82" s="21"/>
      <c r="T82" s="21"/>
      <c r="U82" s="21"/>
      <c r="V82" s="21"/>
      <c r="W82" s="21"/>
      <c r="X82" s="21"/>
      <c r="Y82" s="21"/>
      <c r="Z82" s="21"/>
      <c r="AA82" s="21"/>
    </row>
    <row r="83">
      <c r="A83" s="21"/>
      <c r="B83" s="138">
        <f t="shared" si="1"/>
        <v>72</v>
      </c>
      <c r="C83" s="146" t="s">
        <v>180</v>
      </c>
      <c r="D83" s="140">
        <f t="shared" si="2"/>
        <v>3</v>
      </c>
      <c r="E83" s="140">
        <f t="shared" si="3"/>
        <v>0</v>
      </c>
      <c r="F83" s="140">
        <f t="shared" si="4"/>
        <v>0</v>
      </c>
      <c r="G83" s="140">
        <f t="shared" si="5"/>
        <v>1</v>
      </c>
      <c r="H83" s="140">
        <f t="shared" si="6"/>
        <v>2</v>
      </c>
      <c r="I83" s="140">
        <f t="shared" si="7"/>
        <v>0</v>
      </c>
      <c r="J83" s="141">
        <f t="shared" si="8"/>
        <v>3</v>
      </c>
      <c r="K83" s="80"/>
      <c r="L83" s="21"/>
      <c r="M83" s="21"/>
      <c r="N83" s="21"/>
      <c r="O83" s="21"/>
      <c r="P83" s="21"/>
      <c r="Q83" s="21"/>
      <c r="R83" s="21"/>
      <c r="S83" s="21"/>
      <c r="T83" s="21"/>
      <c r="U83" s="21"/>
      <c r="V83" s="21"/>
      <c r="W83" s="21"/>
      <c r="X83" s="21"/>
      <c r="Y83" s="21"/>
      <c r="Z83" s="21"/>
      <c r="AA83" s="21"/>
    </row>
    <row r="84">
      <c r="A84" s="21"/>
      <c r="B84" s="138">
        <f t="shared" si="1"/>
        <v>73</v>
      </c>
      <c r="C84" s="146" t="s">
        <v>181</v>
      </c>
      <c r="D84" s="140">
        <f t="shared" si="2"/>
        <v>2</v>
      </c>
      <c r="E84" s="140">
        <f t="shared" si="3"/>
        <v>0</v>
      </c>
      <c r="F84" s="140">
        <f t="shared" si="4"/>
        <v>0</v>
      </c>
      <c r="G84" s="140">
        <f t="shared" si="5"/>
        <v>1</v>
      </c>
      <c r="H84" s="140">
        <f t="shared" si="6"/>
        <v>1</v>
      </c>
      <c r="I84" s="140">
        <f t="shared" si="7"/>
        <v>0</v>
      </c>
      <c r="J84" s="141">
        <f t="shared" si="8"/>
        <v>2</v>
      </c>
      <c r="K84" s="80"/>
      <c r="L84" s="21"/>
      <c r="M84" s="21"/>
      <c r="N84" s="21"/>
      <c r="O84" s="21"/>
      <c r="P84" s="21"/>
      <c r="Q84" s="21"/>
      <c r="R84" s="21"/>
      <c r="S84" s="21"/>
      <c r="T84" s="21"/>
      <c r="U84" s="21"/>
      <c r="V84" s="21"/>
      <c r="W84" s="21"/>
      <c r="X84" s="21"/>
      <c r="Y84" s="21"/>
      <c r="Z84" s="21"/>
      <c r="AA84" s="21"/>
    </row>
    <row r="85">
      <c r="A85" s="21"/>
      <c r="B85" s="138">
        <f t="shared" si="1"/>
        <v>74</v>
      </c>
      <c r="C85" s="146" t="s">
        <v>182</v>
      </c>
      <c r="D85" s="140">
        <f t="shared" si="2"/>
        <v>3</v>
      </c>
      <c r="E85" s="140">
        <f t="shared" si="3"/>
        <v>0</v>
      </c>
      <c r="F85" s="140">
        <f t="shared" si="4"/>
        <v>0</v>
      </c>
      <c r="G85" s="140">
        <f t="shared" si="5"/>
        <v>1</v>
      </c>
      <c r="H85" s="140">
        <f t="shared" si="6"/>
        <v>2</v>
      </c>
      <c r="I85" s="140">
        <f t="shared" si="7"/>
        <v>0</v>
      </c>
      <c r="J85" s="141">
        <f t="shared" si="8"/>
        <v>3</v>
      </c>
      <c r="K85" s="80"/>
      <c r="L85" s="21"/>
      <c r="M85" s="21"/>
      <c r="N85" s="21"/>
      <c r="O85" s="21"/>
      <c r="P85" s="21"/>
      <c r="Q85" s="21"/>
      <c r="R85" s="21"/>
      <c r="S85" s="21"/>
      <c r="T85" s="21"/>
      <c r="U85" s="21"/>
      <c r="V85" s="21"/>
      <c r="W85" s="21"/>
      <c r="X85" s="21"/>
      <c r="Y85" s="21"/>
      <c r="Z85" s="21"/>
      <c r="AA85" s="21"/>
    </row>
    <row r="86">
      <c r="A86" s="21"/>
      <c r="B86" s="138">
        <f t="shared" si="1"/>
        <v>75</v>
      </c>
      <c r="C86" s="146" t="s">
        <v>184</v>
      </c>
      <c r="D86" s="140">
        <f t="shared" si="2"/>
        <v>2</v>
      </c>
      <c r="E86" s="140">
        <f t="shared" si="3"/>
        <v>0</v>
      </c>
      <c r="F86" s="140">
        <f t="shared" si="4"/>
        <v>0</v>
      </c>
      <c r="G86" s="140">
        <f t="shared" si="5"/>
        <v>1</v>
      </c>
      <c r="H86" s="140">
        <f t="shared" si="6"/>
        <v>1</v>
      </c>
      <c r="I86" s="140">
        <f t="shared" si="7"/>
        <v>0</v>
      </c>
      <c r="J86" s="141">
        <f t="shared" si="8"/>
        <v>2</v>
      </c>
      <c r="K86" s="80"/>
      <c r="L86" s="21"/>
      <c r="M86" s="21"/>
      <c r="N86" s="21"/>
      <c r="O86" s="21"/>
      <c r="P86" s="21"/>
      <c r="Q86" s="21"/>
      <c r="R86" s="21"/>
      <c r="S86" s="21"/>
      <c r="T86" s="21"/>
      <c r="U86" s="21"/>
      <c r="V86" s="21"/>
      <c r="W86" s="21"/>
      <c r="X86" s="21"/>
      <c r="Y86" s="21"/>
      <c r="Z86" s="21"/>
      <c r="AA86" s="21"/>
    </row>
    <row r="87">
      <c r="A87" s="21"/>
      <c r="B87" s="138">
        <f t="shared" si="1"/>
        <v>76</v>
      </c>
      <c r="C87" s="146" t="s">
        <v>185</v>
      </c>
      <c r="D87" s="140">
        <f t="shared" si="2"/>
        <v>8</v>
      </c>
      <c r="E87" s="140">
        <f t="shared" si="3"/>
        <v>0</v>
      </c>
      <c r="F87" s="140">
        <f t="shared" si="4"/>
        <v>0</v>
      </c>
      <c r="G87" s="140">
        <f t="shared" si="5"/>
        <v>1</v>
      </c>
      <c r="H87" s="140">
        <f t="shared" si="6"/>
        <v>7</v>
      </c>
      <c r="I87" s="140">
        <f t="shared" si="7"/>
        <v>0</v>
      </c>
      <c r="J87" s="141">
        <f t="shared" si="8"/>
        <v>8</v>
      </c>
      <c r="K87" s="80"/>
      <c r="L87" s="21"/>
      <c r="M87" s="21"/>
      <c r="N87" s="21"/>
      <c r="O87" s="21"/>
      <c r="P87" s="21"/>
      <c r="Q87" s="21"/>
      <c r="R87" s="21"/>
      <c r="S87" s="21"/>
      <c r="T87" s="21"/>
      <c r="U87" s="21"/>
      <c r="V87" s="21"/>
      <c r="W87" s="21"/>
      <c r="X87" s="21"/>
      <c r="Y87" s="21"/>
      <c r="Z87" s="21"/>
      <c r="AA87" s="21"/>
    </row>
    <row r="88">
      <c r="A88" s="21"/>
      <c r="B88" s="138">
        <f t="shared" si="1"/>
        <v>77</v>
      </c>
      <c r="C88" s="146" t="s">
        <v>186</v>
      </c>
      <c r="D88" s="140">
        <f t="shared" si="2"/>
        <v>7</v>
      </c>
      <c r="E88" s="140">
        <f t="shared" si="3"/>
        <v>0</v>
      </c>
      <c r="F88" s="140">
        <f t="shared" si="4"/>
        <v>0</v>
      </c>
      <c r="G88" s="140">
        <f t="shared" si="5"/>
        <v>1</v>
      </c>
      <c r="H88" s="140">
        <f t="shared" si="6"/>
        <v>6</v>
      </c>
      <c r="I88" s="140">
        <f t="shared" si="7"/>
        <v>0</v>
      </c>
      <c r="J88" s="141">
        <f t="shared" si="8"/>
        <v>7</v>
      </c>
      <c r="K88" s="80"/>
      <c r="L88" s="21"/>
      <c r="M88" s="21"/>
      <c r="N88" s="21"/>
      <c r="O88" s="21"/>
      <c r="P88" s="21"/>
      <c r="Q88" s="21"/>
      <c r="R88" s="21"/>
      <c r="S88" s="21"/>
      <c r="T88" s="21"/>
      <c r="U88" s="21"/>
      <c r="V88" s="21"/>
      <c r="W88" s="21"/>
      <c r="X88" s="21"/>
      <c r="Y88" s="21"/>
      <c r="Z88" s="21"/>
      <c r="AA88" s="21"/>
    </row>
    <row r="89">
      <c r="A89" s="21"/>
      <c r="B89" s="138">
        <f t="shared" si="1"/>
        <v>78</v>
      </c>
      <c r="C89" s="147" t="s">
        <v>187</v>
      </c>
      <c r="D89" s="140">
        <f t="shared" si="2"/>
        <v>2</v>
      </c>
      <c r="E89" s="140">
        <f t="shared" si="3"/>
        <v>0</v>
      </c>
      <c r="F89" s="140">
        <f t="shared" si="4"/>
        <v>0</v>
      </c>
      <c r="G89" s="140">
        <f t="shared" si="5"/>
        <v>1</v>
      </c>
      <c r="H89" s="140">
        <f t="shared" si="6"/>
        <v>1</v>
      </c>
      <c r="I89" s="140">
        <f t="shared" si="7"/>
        <v>0</v>
      </c>
      <c r="J89" s="141">
        <f t="shared" si="8"/>
        <v>2</v>
      </c>
      <c r="K89" s="80"/>
      <c r="L89" s="21"/>
      <c r="M89" s="21"/>
      <c r="N89" s="21"/>
      <c r="O89" s="21"/>
      <c r="P89" s="21"/>
      <c r="Q89" s="21"/>
      <c r="R89" s="21"/>
      <c r="S89" s="21"/>
      <c r="T89" s="21"/>
      <c r="U89" s="21"/>
      <c r="V89" s="21"/>
      <c r="W89" s="21"/>
      <c r="X89" s="21"/>
      <c r="Y89" s="21"/>
      <c r="Z89" s="21"/>
      <c r="AA89" s="21"/>
    </row>
    <row r="90">
      <c r="A90" s="21"/>
      <c r="B90" s="148"/>
      <c r="C90" s="149" t="s">
        <v>199</v>
      </c>
      <c r="D90" s="150">
        <f t="shared" ref="D90:J90" si="9">SUM(D10:D89)</f>
        <v>416</v>
      </c>
      <c r="E90" s="151">
        <f t="shared" si="9"/>
        <v>0</v>
      </c>
      <c r="F90" s="151">
        <f t="shared" si="9"/>
        <v>0</v>
      </c>
      <c r="G90" s="151">
        <f t="shared" si="9"/>
        <v>80</v>
      </c>
      <c r="H90" s="151">
        <f t="shared" si="9"/>
        <v>301</v>
      </c>
      <c r="I90" s="151">
        <f t="shared" si="9"/>
        <v>35</v>
      </c>
      <c r="J90" s="152">
        <f t="shared" si="9"/>
        <v>416</v>
      </c>
      <c r="K90" s="80"/>
      <c r="L90" s="21"/>
      <c r="M90" s="21"/>
      <c r="N90" s="21"/>
      <c r="O90" s="21"/>
      <c r="P90" s="21"/>
      <c r="Q90" s="21"/>
      <c r="R90" s="21"/>
      <c r="S90" s="21"/>
      <c r="T90" s="21"/>
      <c r="U90" s="21"/>
      <c r="V90" s="21"/>
      <c r="W90" s="21"/>
      <c r="X90" s="21"/>
      <c r="Y90" s="21"/>
      <c r="Z90" s="21"/>
      <c r="AA90" s="21"/>
    </row>
    <row r="91">
      <c r="A91" s="21"/>
      <c r="B91" s="153"/>
      <c r="C91" s="154"/>
      <c r="D91" s="155"/>
      <c r="E91" s="156"/>
      <c r="F91" s="156"/>
      <c r="G91" s="156"/>
      <c r="H91" s="156"/>
      <c r="I91" s="156"/>
      <c r="J91" s="156"/>
      <c r="K91" s="21"/>
      <c r="L91" s="21"/>
      <c r="M91" s="21"/>
      <c r="N91" s="21"/>
      <c r="O91" s="21"/>
      <c r="P91" s="21"/>
      <c r="Q91" s="21"/>
      <c r="R91" s="21"/>
      <c r="S91" s="21"/>
      <c r="T91" s="21"/>
      <c r="U91" s="21"/>
      <c r="V91" s="21"/>
      <c r="W91" s="21"/>
      <c r="X91" s="21"/>
      <c r="Y91" s="21"/>
      <c r="Z91" s="21"/>
      <c r="AA91" s="21"/>
    </row>
    <row r="92">
      <c r="A92" s="21"/>
      <c r="B92" s="21"/>
      <c r="C92" s="157" t="s">
        <v>200</v>
      </c>
      <c r="D92" s="21"/>
      <c r="E92" s="158">
        <f>(D90+E90)*100/(J90)</f>
        <v>100</v>
      </c>
      <c r="F92" s="21" t="s">
        <v>201</v>
      </c>
      <c r="G92" s="21"/>
      <c r="H92" s="21"/>
      <c r="I92" s="21"/>
      <c r="J92" s="159"/>
      <c r="K92" s="21"/>
      <c r="L92" s="21"/>
      <c r="M92" s="21"/>
      <c r="N92" s="21"/>
      <c r="O92" s="21"/>
      <c r="P92" s="21"/>
      <c r="Q92" s="21"/>
      <c r="R92" s="21"/>
      <c r="S92" s="21"/>
      <c r="T92" s="21"/>
      <c r="U92" s="21"/>
      <c r="V92" s="21"/>
      <c r="W92" s="21"/>
      <c r="X92" s="21"/>
      <c r="Y92" s="21"/>
      <c r="Z92" s="21"/>
      <c r="AA92" s="21"/>
    </row>
    <row r="93">
      <c r="A93" s="21"/>
      <c r="B93" s="21"/>
      <c r="C93" s="157" t="s">
        <v>202</v>
      </c>
      <c r="D93" s="21"/>
      <c r="E93" s="158">
        <f>D90*100/(J90)</f>
        <v>100</v>
      </c>
      <c r="F93" s="21" t="s">
        <v>201</v>
      </c>
      <c r="G93" s="21"/>
      <c r="H93" s="21"/>
      <c r="I93" s="21"/>
      <c r="J93" s="159"/>
      <c r="K93" s="21"/>
      <c r="L93" s="21"/>
      <c r="M93" s="21"/>
      <c r="N93" s="21"/>
      <c r="O93" s="21"/>
      <c r="P93" s="21"/>
      <c r="Q93" s="21"/>
      <c r="R93" s="21"/>
      <c r="S93" s="21"/>
      <c r="T93" s="21"/>
      <c r="U93" s="21"/>
      <c r="V93" s="21"/>
      <c r="W93" s="21"/>
      <c r="X93" s="21"/>
      <c r="Y93" s="21"/>
      <c r="Z93" s="21"/>
      <c r="AA93" s="21"/>
    </row>
    <row r="94">
      <c r="A94" s="21"/>
      <c r="B94" s="21"/>
      <c r="C94" s="157" t="s">
        <v>203</v>
      </c>
      <c r="D94" s="21"/>
      <c r="E94" s="158">
        <f>G90*100/J90</f>
        <v>19.23076923</v>
      </c>
      <c r="F94" s="21" t="s">
        <v>201</v>
      </c>
      <c r="G94" s="21"/>
      <c r="H94" s="21"/>
      <c r="I94" s="21"/>
      <c r="J94" s="21"/>
      <c r="K94" s="21"/>
      <c r="L94" s="21"/>
      <c r="M94" s="21"/>
      <c r="N94" s="21"/>
      <c r="O94" s="21"/>
      <c r="P94" s="21"/>
      <c r="Q94" s="21"/>
      <c r="R94" s="21"/>
      <c r="S94" s="21"/>
      <c r="T94" s="21"/>
      <c r="U94" s="21"/>
      <c r="V94" s="21"/>
      <c r="W94" s="21"/>
      <c r="X94" s="21"/>
      <c r="Y94" s="21"/>
      <c r="Z94" s="21"/>
      <c r="AA94" s="21"/>
    </row>
    <row r="95">
      <c r="A95" s="21"/>
      <c r="B95" s="21"/>
      <c r="C95" s="157" t="s">
        <v>204</v>
      </c>
      <c r="D95" s="21"/>
      <c r="E95" s="158">
        <f>H90*100/J90</f>
        <v>72.35576923</v>
      </c>
      <c r="F95" s="21" t="s">
        <v>201</v>
      </c>
      <c r="G95" s="21"/>
      <c r="H95" s="21"/>
      <c r="I95" s="21"/>
      <c r="J95" s="21"/>
      <c r="K95" s="21"/>
      <c r="L95" s="21"/>
      <c r="M95" s="21"/>
      <c r="N95" s="21"/>
      <c r="O95" s="21"/>
      <c r="P95" s="21"/>
      <c r="Q95" s="21"/>
      <c r="R95" s="21"/>
      <c r="S95" s="21"/>
      <c r="T95" s="21"/>
      <c r="U95" s="21"/>
      <c r="V95" s="21"/>
      <c r="W95" s="21"/>
      <c r="X95" s="21"/>
      <c r="Y95" s="21"/>
      <c r="Z95" s="21"/>
      <c r="AA95" s="21"/>
    </row>
    <row r="96">
      <c r="A96" s="21"/>
      <c r="B96" s="21"/>
      <c r="C96" s="157" t="s">
        <v>205</v>
      </c>
      <c r="D96" s="21"/>
      <c r="E96" s="158">
        <f>I90*100/J90</f>
        <v>8.413461538</v>
      </c>
      <c r="F96" s="21" t="s">
        <v>201</v>
      </c>
      <c r="G96" s="21"/>
      <c r="H96" s="21"/>
      <c r="I96" s="21"/>
      <c r="J96" s="21"/>
      <c r="K96" s="21"/>
      <c r="L96" s="21"/>
      <c r="M96" s="21"/>
      <c r="N96" s="21"/>
      <c r="O96" s="21"/>
      <c r="P96" s="21"/>
      <c r="Q96" s="21"/>
      <c r="R96" s="21"/>
      <c r="S96" s="21"/>
      <c r="T96" s="21"/>
      <c r="U96" s="21"/>
      <c r="V96" s="21"/>
      <c r="W96" s="21"/>
      <c r="X96" s="21"/>
      <c r="Y96" s="21"/>
      <c r="Z96" s="21"/>
      <c r="AA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row>
    <row r="98" ht="12.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ht="12.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row>
    <row r="100" ht="12.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ht="12.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ht="12.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ht="12.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ht="12.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ht="12.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ht="12.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ht="12.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ht="12.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ht="12.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ht="12.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ht="12.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ht="12.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ht="12.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ht="12.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ht="12.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ht="12.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ht="12.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ht="12.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ht="12.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ht="12.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ht="12.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ht="12.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ht="12.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ht="12.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ht="12.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ht="12.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ht="12.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ht="12.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ht="12.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ht="12.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ht="12.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ht="12.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ht="12.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ht="12.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ht="12.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ht="12.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ht="12.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ht="12.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ht="12.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ht="12.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ht="12.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ht="12.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ht="12.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ht="12.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ht="12.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ht="12.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ht="12.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ht="12.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ht="12.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ht="12.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ht="12.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ht="12.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ht="12.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ht="12.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ht="12.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ht="12.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ht="12.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ht="12.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ht="12.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ht="12.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ht="12.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ht="12.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ht="12.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ht="12.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ht="12.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ht="12.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ht="12.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ht="12.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ht="12.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ht="12.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ht="12.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ht="12.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ht="12.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ht="12.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ht="12.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ht="12.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ht="12.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ht="12.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ht="12.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ht="12.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ht="12.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ht="12.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ht="12.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ht="12.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ht="12.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ht="12.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ht="12.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ht="12.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ht="12.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ht="12.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ht="12.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ht="12.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ht="12.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ht="12.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ht="12.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ht="12.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ht="12.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ht="12.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ht="12.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ht="12.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ht="12.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ht="12.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ht="12.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ht="12.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ht="12.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ht="12.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ht="12.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ht="12.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ht="12.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ht="12.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ht="12.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ht="12.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ht="12.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ht="12.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ht="12.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ht="12.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ht="12.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ht="12.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ht="12.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ht="12.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ht="12.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ht="12.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ht="12.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ht="12.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ht="12.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ht="12.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ht="12.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ht="12.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ht="12.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ht="12.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ht="12.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ht="12.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ht="12.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ht="12.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ht="12.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ht="12.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ht="12.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ht="12.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ht="12.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ht="12.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ht="12.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ht="12.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ht="12.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ht="12.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ht="12.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ht="12.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ht="12.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ht="12.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ht="12.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ht="12.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ht="12.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ht="12.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ht="12.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ht="12.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ht="12.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ht="12.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ht="12.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ht="12.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ht="12.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ht="12.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ht="12.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ht="12.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ht="12.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ht="12.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ht="12.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ht="12.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ht="12.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ht="12.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ht="12.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ht="12.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ht="12.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ht="12.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ht="12.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ht="12.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ht="12.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ht="12.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ht="12.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ht="12.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ht="12.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ht="12.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ht="12.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ht="12.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ht="12.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ht="12.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ht="12.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ht="12.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ht="12.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ht="12.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ht="12.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ht="12.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ht="12.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ht="12.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ht="12.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ht="12.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ht="12.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ht="12.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row r="1001" ht="15.75" customHeight="1">
      <c r="A1001" s="21"/>
    </row>
    <row r="1002" ht="15.75" customHeight="1">
      <c r="A1002" s="21"/>
    </row>
    <row r="1003" ht="15.75" customHeight="1">
      <c r="A1003" s="21"/>
    </row>
    <row r="1004" ht="15.75" customHeight="1">
      <c r="A1004" s="21"/>
    </row>
    <row r="1005" ht="15.75" customHeight="1">
      <c r="A1005" s="21"/>
    </row>
    <row r="1006" ht="15.75" customHeight="1">
      <c r="A1006" s="21"/>
    </row>
    <row r="1007" ht="15.75" customHeight="1">
      <c r="A1007" s="21"/>
    </row>
    <row r="1008" ht="15.75" customHeight="1">
      <c r="A1008" s="21"/>
    </row>
    <row r="1009" ht="15.75" customHeight="1">
      <c r="A1009" s="21"/>
    </row>
    <row r="1010" ht="15.75" customHeight="1">
      <c r="A1010" s="21"/>
    </row>
    <row r="1011" ht="15.75" customHeight="1">
      <c r="A1011" s="21"/>
    </row>
    <row r="1012" ht="15.75" customHeight="1">
      <c r="A1012" s="21"/>
    </row>
    <row r="1013" ht="15.75" customHeight="1">
      <c r="A1013" s="21"/>
    </row>
    <row r="1014" ht="15.75" customHeight="1">
      <c r="A1014" s="21"/>
    </row>
    <row r="1015" ht="15.75" customHeight="1">
      <c r="A1015" s="21"/>
    </row>
    <row r="1016" ht="15.75" customHeight="1">
      <c r="A1016" s="21"/>
    </row>
    <row r="1017" ht="15.75" customHeight="1">
      <c r="A1017" s="21"/>
    </row>
    <row r="1018" ht="15.75" customHeight="1">
      <c r="A1018" s="21"/>
    </row>
    <row r="1019" ht="15.75" customHeight="1">
      <c r="A1019" s="21"/>
    </row>
    <row r="1020" ht="15.75" customHeight="1">
      <c r="A1020" s="21"/>
    </row>
    <row r="1021" ht="15.75" customHeight="1">
      <c r="A1021" s="21"/>
    </row>
    <row r="1022" ht="15.75" customHeight="1">
      <c r="A1022" s="21"/>
    </row>
    <row r="1023" ht="15.75" customHeight="1">
      <c r="A1023" s="21"/>
    </row>
    <row r="1024" ht="15.75" customHeight="1">
      <c r="A1024" s="21"/>
    </row>
    <row r="1025" ht="15.75" customHeight="1">
      <c r="A1025" s="21"/>
    </row>
    <row r="1026" ht="15.75" customHeight="1">
      <c r="A1026" s="21"/>
    </row>
    <row r="1027" ht="15.75" customHeight="1">
      <c r="A1027" s="21"/>
    </row>
    <row r="1028" ht="15.75" customHeight="1">
      <c r="A1028" s="21"/>
    </row>
    <row r="1029" ht="15.75" customHeight="1">
      <c r="A1029" s="21"/>
    </row>
    <row r="1030" ht="15.75" customHeight="1">
      <c r="A1030" s="21"/>
    </row>
    <row r="1031" ht="15.75" customHeight="1">
      <c r="A1031" s="21"/>
    </row>
    <row r="1032" ht="15.75" customHeight="1">
      <c r="A1032" s="21"/>
    </row>
    <row r="1033" ht="15.75" customHeight="1">
      <c r="A1033" s="21"/>
    </row>
    <row r="1034" ht="15.75" customHeight="1">
      <c r="A1034" s="21"/>
    </row>
    <row r="1035" ht="15.75" customHeight="1">
      <c r="A1035" s="21"/>
    </row>
    <row r="1036" ht="15.75" customHeight="1">
      <c r="A1036" s="21"/>
    </row>
    <row r="1037" ht="15.75" customHeight="1">
      <c r="A1037" s="21"/>
    </row>
    <row r="1038" ht="15.75" customHeight="1">
      <c r="A1038" s="21"/>
    </row>
    <row r="1039" ht="15.75" customHeight="1">
      <c r="A1039" s="21"/>
    </row>
    <row r="1040" ht="15.75" customHeight="1">
      <c r="A1040" s="21"/>
    </row>
    <row r="1041" ht="15.75" customHeight="1">
      <c r="A1041" s="21"/>
    </row>
    <row r="1042" ht="15.75" customHeight="1">
      <c r="A1042" s="21"/>
    </row>
    <row r="1043" ht="15.75" customHeight="1">
      <c r="A1043" s="21"/>
    </row>
    <row r="1044" ht="15.75" customHeight="1">
      <c r="A1044" s="21"/>
    </row>
    <row r="1045" ht="15.75" customHeight="1">
      <c r="A1045" s="21"/>
    </row>
    <row r="1046" ht="15.75" customHeight="1">
      <c r="A1046" s="21"/>
    </row>
    <row r="1047" ht="15.75" customHeight="1">
      <c r="A1047" s="21"/>
    </row>
    <row r="1048" ht="15.75" customHeight="1">
      <c r="A1048" s="21"/>
    </row>
    <row r="1049" ht="15.75" customHeight="1">
      <c r="A1049" s="21"/>
    </row>
    <row r="1050" ht="15.75" customHeight="1">
      <c r="A1050" s="21"/>
    </row>
    <row r="1051" ht="15.75" customHeight="1">
      <c r="A1051" s="21"/>
    </row>
    <row r="1052" ht="15.75" customHeight="1">
      <c r="A1052" s="21"/>
    </row>
    <row r="1053" ht="15.75" customHeight="1">
      <c r="A1053" s="21"/>
    </row>
    <row r="1054" ht="15.75" customHeight="1">
      <c r="A1054" s="21"/>
    </row>
    <row r="1055" ht="15.75" customHeight="1">
      <c r="A1055" s="21"/>
    </row>
    <row r="1056" ht="15.75" customHeight="1">
      <c r="A1056" s="21"/>
    </row>
    <row r="1057" ht="15.75" customHeight="1">
      <c r="A1057" s="21"/>
    </row>
    <row r="1058" ht="15.75" customHeight="1">
      <c r="A1058" s="21"/>
    </row>
    <row r="1059" ht="15.75" customHeight="1">
      <c r="A1059" s="21"/>
    </row>
    <row r="1060" ht="15.75" customHeight="1">
      <c r="A1060" s="21"/>
    </row>
    <row r="1061" ht="15.75" customHeight="1">
      <c r="A1061" s="21"/>
    </row>
    <row r="1062" ht="15.75" customHeight="1">
      <c r="A1062" s="21"/>
    </row>
    <row r="1063" ht="15.75" customHeight="1">
      <c r="A1063" s="21"/>
    </row>
    <row r="1064" ht="15.75" customHeight="1">
      <c r="A1064" s="21"/>
    </row>
    <row r="1065" ht="15.75" customHeight="1">
      <c r="A1065" s="21"/>
    </row>
    <row r="1066" ht="15.75" customHeight="1">
      <c r="A1066" s="21"/>
    </row>
    <row r="1067" ht="15.75" customHeight="1">
      <c r="A1067" s="21"/>
    </row>
    <row r="1068" ht="15.75" customHeight="1">
      <c r="A1068" s="21"/>
    </row>
  </sheetData>
  <mergeCells count="11">
    <mergeCell ref="C6:D6"/>
    <mergeCell ref="E6:F6"/>
    <mergeCell ref="G6:J6"/>
    <mergeCell ref="C7:J7"/>
    <mergeCell ref="B2:J2"/>
    <mergeCell ref="C4:D4"/>
    <mergeCell ref="E4:F4"/>
    <mergeCell ref="G4:J4"/>
    <mergeCell ref="C5:D5"/>
    <mergeCell ref="E5:F5"/>
    <mergeCell ref="G5:J5"/>
  </mergeCells>
  <hyperlinks>
    <hyperlink display="No" location="null!A1" ref="B11"/>
    <hyperlink display="login" location="login!A1" ref="C12"/>
    <hyperlink display="refreshToken" location="refreshToken!A1" ref="C13"/>
    <hyperlink display="getUserInfo" location="getUserInfo!A1" ref="C14"/>
    <hyperlink display="getUserStatus" location="getUserStatus!A1" ref="C15"/>
    <hyperlink display="getUserPermissionSummary" location="getUserPermissionSummary!A1" ref="C16"/>
    <hyperlink display="getActiveGrants" location="getActiveGrants!A1" ref="C17"/>
    <hyperlink display="getActiveDenies" location="getActiveDenies!A1" ref="C18"/>
    <hyperlink display="findAll" location="findAll!A1" ref="C19"/>
    <hyperlink display="getBuildingById" location="getBuildingById!A1" ref="C20"/>
    <hyperlink display="createBuilding" location="createBuilding!A1" ref="C21"/>
    <hyperlink display="updateBuilding" location="updateBuilding!A1" ref="C22"/>
    <hyperlink display="getUnitById" location="getUnitById!A1" ref="C23"/>
    <hyperlink display="getUnitsByBuildingId" location="getUnitsByBuildingId!A1" ref="C24"/>
    <hyperlink display="getUnitsByFloor" location="getUnitsByFloor!A1" ref="C25"/>
    <hyperlink display="createUnit" location="createUnit!A1" ref="C26"/>
    <hyperlink display="updateUnit" location="updateUnit!A1" ref="C27"/>
    <hyperlink display="deleteUnit" location="deleteUnit!A1" ref="C28"/>
    <hyperlink display="createVehicle" location="createVehicle!A1" ref="C29"/>
    <hyperlink display="updateVehicle" location="updateVehicle!A1" ref="C30"/>
    <hyperlink display="deleteVehicle" location="deleteVehicle!A1" ref="C31"/>
    <hyperlink display="getVehicleById" location="getVehicleById!A1" ref="C32"/>
    <hyperlink display="getVehiclesByUnitId" location="getVehiclesByUnitId!A1" ref="C33"/>
    <hyperlink display="changeVehicleStatus" location="changeVehicleStatus!A1" ref="C34"/>
    <hyperlink display="getInvoicesByResident" location="getInvoicesByResident!A1" ref="C35"/>
    <hyperlink display="getInvoiceById" location="getInvoiceById!A1" ref="C36"/>
    <hyperlink display="getInvoicesByUnit" location="getInvoicesByUnit!A1" ref="C37"/>
    <hyperlink display="createInvoice" location="createInvoice!A1" ref="C38"/>
    <hyperlink display="updateInvoiceStatus" location="updateInvoiceStatus!A1" ref="C39"/>
    <hyperlink display="createPayment" location="createPayment!A1" ref="C40"/>
    <hyperlink display="getPaymentsByResident" location="getPaymentsByResident!A1" ref="C41"/>
    <hyperlink display="getPaymentById" location="getPaymentById!A1" ref="C42"/>
    <hyperlink display="loadPeriod" location="loadPeriod!A1" ref="C43"/>
    <hyperlink display="getListByTime" location="getListByTime!A1" ref="C44"/>
    <hyperlink display="createBillingCycle" location="createBillingCycle!A1" ref="C45"/>
    <hyperlink display="updateBillingCycleStatus" location="updateBillingCycleStatus!A1" ref="C46"/>
    <hyperlink display="createAccountRequest" location="createAccountRequest!A1" ref="C47"/>
    <hyperlink display="getResidentAccount" location="getResidentAccount!A1" ref="C48"/>
    <hyperlink display="getResidentById" location="getResidentById!A1" ref="C49"/>
    <hyperlink display="getRequestsList" location="getRequestsList!A1" ref="C50"/>
    <hyperlink display="getRequest" location="getRequest!A1" ref="C51"/>
    <hyperlink display="createCleaningRequest" location="createCleaningRequest!A1" ref="C52"/>
    <hyperlink display="createMaintenanceRequest" location="createMaintenanceRequest!A1" ref="C53"/>
    <hyperlink display="getHouseholdMemberById" location="getHouseholdMemberById!A1" ref="C54"/>
    <hyperlink display="getActiveMembersByHouseholdId" location="getActiveMembersByHouseholdId!A1" ref="C55"/>
    <hyperlink display="getActiveMembersByResidentId" location="getActiveMembersByHouseholdId!A1" ref="C56"/>
    <hyperlink display="createRequest" location="createRequest!A1" ref="C57"/>
    <hyperlink display="getMyRequests" location="getMyRequests!A1" ref="C58"/>
    <hyperlink display="decideRequest" location="decideRequest!A1" ref="C59"/>
    <hyperlink display="createContract" location="createContract!A1" ref="C60"/>
    <hyperlink display="updateContract" location="updateContract!A1" ref="C61"/>
    <hyperlink display="getContract" location="getContract!A1" ref="C62"/>
    <hyperlink display="getContractsByUnit" location="getContractsByUnit!A1" ref="C63"/>
    <hyperlink display="deleteContract" location="deleteContract!A1" ref="C64"/>
    <hyperlink display="uploadContractFile" location="uploadContractFile!A1" ref="C65"/>
    <hyperlink display="getAssetById" location="getAssetById!A1" ref="C66"/>
    <hyperlink display="createAsset" location="createAsset!A1" ref="C67"/>
    <hyperlink display="updateAsset" location="updateAsset!A1" ref="C68"/>
    <hyperlink display="deleteAsset" location="deleteAsset!A1" ref="C69"/>
    <hyperlink display="restoreAsset" location="restoreAsset!A1" ref="C70"/>
    <hyperlink display="getAssetsByBuilding" location="getAssetsByBuilding!A1" ref="C71"/>
    <hyperlink display="getAssetsByUnit" location="getAssetsByUnit!A1" ref="C72"/>
    <hyperlink display="createNews" location="createNews!A1" ref="C73"/>
    <hyperlink display="updateNews" location="updateNews!A1" ref="C74"/>
    <hyperlink display="deleteNews" location="deleteNews!A1" ref="C75"/>
    <hyperlink display="getNewsDetail" location="getNewsDetail!A1" ref="C76"/>
    <hyperlink display="getServiceById" location="getServiceById!A1" ref="C77"/>
    <hyperlink display="getServiceByCode" location="getServiceByCode!A1" ref="C78"/>
    <hyperlink display="addAvailability" location="addAvailability!A1" ref="C79"/>
    <hyperlink display="deleteAvailability" location="deleteAvailability!A1" ref="C80"/>
    <hyperlink display="createNotification" location="createNotification!A1" ref="C81"/>
    <hyperlink display="updateNotification" location="updateNotification!A1" ref="C82"/>
    <hyperlink display="deleteNotification" location="deleteNotification!A1" ref="C83"/>
    <hyperlink display="getNotificationById" location="getNotificationById!A1" ref="C84"/>
    <hyperlink display="getNotificationsForResident" location="getNotificationsForResident!A1" ref="C85"/>
    <hyperlink display="getMeterById" location="getMeterById!A1" ref="C86"/>
    <hyperlink display="createMeter" location="createMeter!A1" ref="C87"/>
    <hyperlink display="updateMeter" location="updateMeter!A1" ref="C88"/>
    <hyperlink display="deleteMeter" location="deleteMeter!A1" ref="C89"/>
  </hyperlinks>
  <printOptions/>
  <pageMargins bottom="0.75" footer="0.0" header="0.0" left="0.7" right="0.7" top="0.75"/>
  <pageSetup orientation="landscape"/>
  <headerFooter>
    <oddFooter>&amp;L 02ae-BM/PM/HDCV/FSOFT v2/1&amp;CInternal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89</v>
      </c>
      <c r="D1" s="163"/>
      <c r="E1" s="161"/>
      <c r="F1" s="160" t="s">
        <v>207</v>
      </c>
      <c r="G1" s="163"/>
      <c r="H1" s="163"/>
      <c r="I1" s="163"/>
      <c r="J1" s="163"/>
      <c r="K1" s="161"/>
      <c r="L1" s="164" t="s">
        <v>90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COUNTIF(F44:HT44,"P")</f>
        <v>12</v>
      </c>
      <c r="B5" s="174"/>
      <c r="C5" s="173">
        <f>COUNTIF(H44:HV44,"F")</f>
        <v>0</v>
      </c>
      <c r="D5" s="175"/>
      <c r="E5" s="174"/>
      <c r="F5" s="176">
        <f>SUM(O5,-A5,-C5)</f>
        <v>0</v>
      </c>
      <c r="G5" s="175"/>
      <c r="H5" s="175"/>
      <c r="I5" s="175"/>
      <c r="J5" s="175"/>
      <c r="K5" s="174"/>
      <c r="L5" s="177">
        <f>COUNTIF(E43:HT43,"N")</f>
        <v>2</v>
      </c>
      <c r="M5" s="177">
        <f>COUNTIF(F43:HU43,"A")</f>
        <v>6</v>
      </c>
      <c r="N5" s="177">
        <f>COUNTIF(G43:HV43,"B")</f>
        <v>4</v>
      </c>
      <c r="O5" s="176">
        <f>COUNTA(F7:HW7)</f>
        <v>12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5" t="s">
        <v>227</v>
      </c>
      <c r="H9" s="194" t="s">
        <v>227</v>
      </c>
      <c r="I9" s="194" t="s">
        <v>227</v>
      </c>
      <c r="J9" s="194" t="s">
        <v>227</v>
      </c>
      <c r="K9" s="194" t="s">
        <v>227</v>
      </c>
      <c r="L9" s="194" t="s">
        <v>227</v>
      </c>
      <c r="M9" s="194" t="s">
        <v>227</v>
      </c>
      <c r="N9" s="194" t="s">
        <v>227</v>
      </c>
      <c r="O9" s="194" t="s">
        <v>227</v>
      </c>
      <c r="P9" s="194" t="s">
        <v>227</v>
      </c>
      <c r="Q9" s="194" t="s">
        <v>227</v>
      </c>
      <c r="R9" s="194"/>
      <c r="S9" s="194"/>
      <c r="T9" s="196"/>
      <c r="U9" s="170"/>
      <c r="V9" s="170"/>
      <c r="W9" s="170"/>
    </row>
    <row r="10">
      <c r="A10" s="191"/>
      <c r="B10" s="197" t="s">
        <v>228</v>
      </c>
      <c r="C10" s="163"/>
      <c r="D10" s="161"/>
      <c r="E10" s="193"/>
      <c r="F10" s="198"/>
      <c r="G10" s="198"/>
      <c r="H10" s="199"/>
      <c r="I10" s="199"/>
      <c r="J10" s="199"/>
      <c r="K10" s="199"/>
      <c r="L10" s="199"/>
      <c r="M10" s="199"/>
      <c r="N10" s="199"/>
      <c r="O10" s="199"/>
      <c r="P10" s="199"/>
      <c r="Q10" s="199"/>
      <c r="R10" s="198"/>
      <c r="S10" s="198"/>
      <c r="T10" s="200"/>
      <c r="U10" s="170"/>
      <c r="V10" s="170"/>
      <c r="W10" s="170"/>
    </row>
    <row r="11">
      <c r="A11" s="191"/>
      <c r="B11" s="201" t="s">
        <v>229</v>
      </c>
      <c r="C11" s="163"/>
      <c r="D11" s="161"/>
      <c r="E11" s="193"/>
      <c r="F11" s="194" t="s">
        <v>227</v>
      </c>
      <c r="G11" s="198"/>
      <c r="H11" s="199"/>
      <c r="I11" s="199"/>
      <c r="J11" s="199"/>
      <c r="K11" s="199"/>
      <c r="L11" s="199"/>
      <c r="M11" s="194" t="s">
        <v>227</v>
      </c>
      <c r="N11" s="194" t="s">
        <v>227</v>
      </c>
      <c r="O11" s="194" t="s">
        <v>227</v>
      </c>
      <c r="P11" s="194" t="s">
        <v>227</v>
      </c>
      <c r="Q11" s="194" t="s">
        <v>227</v>
      </c>
      <c r="R11" s="198"/>
      <c r="S11" s="198"/>
      <c r="T11" s="200"/>
      <c r="U11" s="170"/>
      <c r="V11" s="170"/>
      <c r="W11" s="170"/>
    </row>
    <row r="12">
      <c r="A12" s="191"/>
      <c r="B12" s="201" t="s">
        <v>230</v>
      </c>
      <c r="C12" s="163"/>
      <c r="D12" s="161"/>
      <c r="E12" s="193"/>
      <c r="F12" s="194"/>
      <c r="G12" s="194" t="s">
        <v>227</v>
      </c>
      <c r="H12" s="199"/>
      <c r="I12" s="199"/>
      <c r="J12" s="199"/>
      <c r="K12" s="199"/>
      <c r="L12" s="199"/>
      <c r="M12" s="199"/>
      <c r="N12" s="199"/>
      <c r="O12" s="199"/>
      <c r="P12" s="199"/>
      <c r="Q12" s="199"/>
      <c r="R12" s="198"/>
      <c r="S12" s="198"/>
      <c r="T12" s="200"/>
      <c r="U12" s="170"/>
      <c r="V12" s="170"/>
      <c r="W12" s="170"/>
    </row>
    <row r="13">
      <c r="A13" s="191"/>
      <c r="B13" s="201" t="s">
        <v>229</v>
      </c>
      <c r="C13" s="163"/>
      <c r="D13" s="161"/>
      <c r="E13" s="193"/>
      <c r="F13" s="198"/>
      <c r="G13" s="194"/>
      <c r="H13" s="194" t="s">
        <v>227</v>
      </c>
      <c r="I13" s="199"/>
      <c r="J13" s="199"/>
      <c r="K13" s="199"/>
      <c r="L13" s="199"/>
      <c r="M13" s="199"/>
      <c r="N13" s="199"/>
      <c r="O13" s="199"/>
      <c r="P13" s="199"/>
      <c r="Q13" s="199"/>
      <c r="R13" s="198"/>
      <c r="S13" s="198"/>
      <c r="T13" s="200"/>
      <c r="U13" s="170"/>
      <c r="V13" s="170"/>
      <c r="W13" s="170"/>
    </row>
    <row r="14">
      <c r="A14" s="191"/>
      <c r="B14" s="201" t="s">
        <v>231</v>
      </c>
      <c r="C14" s="163"/>
      <c r="D14" s="161"/>
      <c r="E14" s="193"/>
      <c r="F14" s="198"/>
      <c r="G14" s="198"/>
      <c r="H14" s="199"/>
      <c r="I14" s="194" t="s">
        <v>227</v>
      </c>
      <c r="J14" s="199"/>
      <c r="K14" s="199"/>
      <c r="L14" s="199"/>
      <c r="M14" s="199"/>
      <c r="N14" s="199"/>
      <c r="O14" s="199"/>
      <c r="P14" s="199"/>
      <c r="Q14" s="199"/>
      <c r="R14" s="198"/>
      <c r="S14" s="198"/>
      <c r="T14" s="200"/>
      <c r="U14" s="170"/>
      <c r="V14" s="170"/>
      <c r="W14" s="170"/>
    </row>
    <row r="15">
      <c r="A15" s="191"/>
      <c r="B15" s="202" t="s">
        <v>232</v>
      </c>
      <c r="C15" s="163"/>
      <c r="D15" s="161"/>
      <c r="E15" s="193"/>
      <c r="F15" s="198"/>
      <c r="G15" s="198"/>
      <c r="H15" s="199"/>
      <c r="I15" s="199"/>
      <c r="J15" s="194" t="s">
        <v>227</v>
      </c>
      <c r="K15" s="199"/>
      <c r="L15" s="199"/>
      <c r="M15" s="199"/>
      <c r="N15" s="199"/>
      <c r="O15" s="199"/>
      <c r="P15" s="199"/>
      <c r="Q15" s="199"/>
      <c r="R15" s="198"/>
      <c r="S15" s="198"/>
      <c r="T15" s="200"/>
      <c r="U15" s="170"/>
      <c r="V15" s="170"/>
      <c r="W15" s="170"/>
    </row>
    <row r="16">
      <c r="A16" s="191"/>
      <c r="B16" s="201" t="s">
        <v>233</v>
      </c>
      <c r="C16" s="163"/>
      <c r="D16" s="161"/>
      <c r="E16" s="193"/>
      <c r="F16" s="198"/>
      <c r="G16" s="198"/>
      <c r="H16" s="199"/>
      <c r="I16" s="199"/>
      <c r="J16" s="199"/>
      <c r="K16" s="194" t="s">
        <v>227</v>
      </c>
      <c r="L16" s="199"/>
      <c r="M16" s="199"/>
      <c r="N16" s="199"/>
      <c r="O16" s="199"/>
      <c r="P16" s="199"/>
      <c r="Q16" s="199"/>
      <c r="R16" s="198"/>
      <c r="S16" s="198"/>
      <c r="T16" s="200"/>
      <c r="U16" s="170"/>
      <c r="V16" s="170"/>
      <c r="W16" s="170"/>
    </row>
    <row r="17">
      <c r="A17" s="191"/>
      <c r="B17" s="201" t="s">
        <v>234</v>
      </c>
      <c r="C17" s="163"/>
      <c r="D17" s="161"/>
      <c r="E17" s="193"/>
      <c r="F17" s="198"/>
      <c r="G17" s="198"/>
      <c r="H17" s="199"/>
      <c r="I17" s="199"/>
      <c r="J17" s="199"/>
      <c r="K17" s="199"/>
      <c r="L17" s="194" t="s">
        <v>227</v>
      </c>
      <c r="M17" s="199"/>
      <c r="N17" s="199"/>
      <c r="O17" s="199"/>
      <c r="P17" s="199"/>
      <c r="Q17" s="199"/>
      <c r="R17" s="198"/>
      <c r="S17" s="198"/>
      <c r="T17" s="200"/>
      <c r="U17" s="170"/>
      <c r="V17" s="170"/>
      <c r="W17" s="170"/>
    </row>
    <row r="18">
      <c r="A18" s="191"/>
      <c r="B18" s="197" t="s">
        <v>235</v>
      </c>
      <c r="C18" s="163"/>
      <c r="D18" s="161"/>
      <c r="E18" s="193"/>
      <c r="F18" s="198"/>
      <c r="G18" s="198"/>
      <c r="H18" s="199"/>
      <c r="I18" s="199"/>
      <c r="J18" s="199"/>
      <c r="K18" s="199"/>
      <c r="L18" s="199"/>
      <c r="M18" s="199"/>
      <c r="N18" s="199"/>
      <c r="O18" s="199"/>
      <c r="P18" s="199"/>
      <c r="Q18" s="199"/>
      <c r="R18" s="198"/>
      <c r="S18" s="198"/>
      <c r="T18" s="200"/>
      <c r="U18" s="170"/>
      <c r="V18" s="170"/>
      <c r="W18" s="170"/>
    </row>
    <row r="19">
      <c r="A19" s="191"/>
      <c r="B19" s="201" t="s">
        <v>236</v>
      </c>
      <c r="C19" s="163"/>
      <c r="D19" s="161"/>
      <c r="E19" s="193"/>
      <c r="F19" s="194" t="s">
        <v>227</v>
      </c>
      <c r="G19" s="194" t="s">
        <v>227</v>
      </c>
      <c r="H19" s="194" t="s">
        <v>227</v>
      </c>
      <c r="I19" s="194" t="s">
        <v>227</v>
      </c>
      <c r="J19" s="194" t="s">
        <v>227</v>
      </c>
      <c r="K19" s="194" t="s">
        <v>227</v>
      </c>
      <c r="L19" s="194" t="s">
        <v>227</v>
      </c>
      <c r="M19" s="199"/>
      <c r="N19" s="199"/>
      <c r="O19" s="199"/>
      <c r="P19" s="199"/>
      <c r="Q19" s="194" t="s">
        <v>227</v>
      </c>
      <c r="R19" s="198"/>
      <c r="S19" s="198"/>
      <c r="T19" s="200"/>
      <c r="U19" s="170"/>
      <c r="V19" s="170"/>
      <c r="W19" s="170"/>
    </row>
    <row r="20">
      <c r="A20" s="191"/>
      <c r="B20" s="201" t="s">
        <v>237</v>
      </c>
      <c r="C20" s="163"/>
      <c r="D20" s="161"/>
      <c r="E20" s="193"/>
      <c r="F20" s="198"/>
      <c r="G20" s="198"/>
      <c r="H20" s="199"/>
      <c r="I20" s="199"/>
      <c r="J20" s="199"/>
      <c r="K20" s="199"/>
      <c r="L20" s="199"/>
      <c r="M20" s="194" t="s">
        <v>227</v>
      </c>
      <c r="N20" s="199"/>
      <c r="O20" s="199"/>
      <c r="P20" s="199"/>
      <c r="Q20" s="199"/>
      <c r="R20" s="198"/>
      <c r="S20" s="198"/>
      <c r="T20" s="200"/>
      <c r="U20" s="170"/>
      <c r="V20" s="170"/>
      <c r="W20" s="170"/>
    </row>
    <row r="21">
      <c r="A21" s="191"/>
      <c r="B21" s="201" t="s">
        <v>238</v>
      </c>
      <c r="C21" s="163"/>
      <c r="D21" s="161"/>
      <c r="E21" s="193"/>
      <c r="F21" s="198"/>
      <c r="G21" s="198"/>
      <c r="H21" s="199"/>
      <c r="I21" s="199"/>
      <c r="J21" s="199"/>
      <c r="K21" s="199"/>
      <c r="L21" s="199"/>
      <c r="M21" s="199"/>
      <c r="N21" s="194" t="s">
        <v>227</v>
      </c>
      <c r="O21" s="199"/>
      <c r="P21" s="199"/>
      <c r="Q21" s="199"/>
      <c r="R21" s="198"/>
      <c r="S21" s="198"/>
      <c r="T21" s="200"/>
      <c r="U21" s="170"/>
      <c r="V21" s="170"/>
      <c r="W21" s="170"/>
    </row>
    <row r="22">
      <c r="A22" s="191"/>
      <c r="B22" s="202" t="s">
        <v>239</v>
      </c>
      <c r="C22" s="163"/>
      <c r="D22" s="161"/>
      <c r="E22" s="193"/>
      <c r="F22" s="198"/>
      <c r="G22" s="198"/>
      <c r="H22" s="199"/>
      <c r="I22" s="199"/>
      <c r="J22" s="199"/>
      <c r="K22" s="199"/>
      <c r="L22" s="199"/>
      <c r="M22" s="199"/>
      <c r="N22" s="199"/>
      <c r="O22" s="194" t="s">
        <v>227</v>
      </c>
      <c r="P22" s="199"/>
      <c r="Q22" s="199"/>
      <c r="R22" s="198"/>
      <c r="S22" s="198"/>
      <c r="T22" s="200"/>
      <c r="U22" s="170"/>
      <c r="V22" s="170"/>
      <c r="W22" s="170"/>
    </row>
    <row r="23">
      <c r="A23" s="191"/>
      <c r="B23" s="201" t="s">
        <v>240</v>
      </c>
      <c r="C23" s="163"/>
      <c r="D23" s="161"/>
      <c r="E23" s="193"/>
      <c r="F23" s="198"/>
      <c r="G23" s="198"/>
      <c r="H23" s="199"/>
      <c r="I23" s="199"/>
      <c r="J23" s="199"/>
      <c r="K23" s="199"/>
      <c r="L23" s="199"/>
      <c r="M23" s="199"/>
      <c r="N23" s="199"/>
      <c r="O23" s="199"/>
      <c r="P23" s="194" t="s">
        <v>227</v>
      </c>
      <c r="Q23" s="199"/>
      <c r="R23" s="198"/>
      <c r="S23" s="198"/>
      <c r="T23" s="200"/>
      <c r="U23" s="170"/>
      <c r="V23" s="170"/>
      <c r="W23" s="170"/>
    </row>
    <row r="24">
      <c r="A24" s="191"/>
      <c r="B24" s="197" t="s">
        <v>241</v>
      </c>
      <c r="C24" s="163"/>
      <c r="D24" s="161"/>
      <c r="E24" s="193"/>
      <c r="F24" s="198"/>
      <c r="G24" s="198"/>
      <c r="H24" s="199"/>
      <c r="I24" s="199"/>
      <c r="J24" s="199"/>
      <c r="K24" s="199"/>
      <c r="L24" s="199"/>
      <c r="M24" s="199"/>
      <c r="N24" s="199"/>
      <c r="O24" s="199"/>
      <c r="P24" s="199"/>
      <c r="Q24" s="199"/>
      <c r="R24" s="198"/>
      <c r="S24" s="198"/>
      <c r="T24" s="200"/>
      <c r="U24" s="170"/>
      <c r="V24" s="170"/>
      <c r="W24" s="170"/>
    </row>
    <row r="25">
      <c r="A25" s="191"/>
      <c r="B25" s="192" t="s">
        <v>242</v>
      </c>
      <c r="C25" s="163"/>
      <c r="D25" s="161"/>
      <c r="E25" s="193"/>
      <c r="F25" s="194" t="s">
        <v>227</v>
      </c>
      <c r="G25" s="194" t="s">
        <v>227</v>
      </c>
      <c r="H25" s="194" t="s">
        <v>227</v>
      </c>
      <c r="I25" s="194" t="s">
        <v>227</v>
      </c>
      <c r="J25" s="194" t="s">
        <v>227</v>
      </c>
      <c r="K25" s="194" t="s">
        <v>227</v>
      </c>
      <c r="L25" s="194" t="s">
        <v>227</v>
      </c>
      <c r="M25" s="194" t="s">
        <v>227</v>
      </c>
      <c r="N25" s="194" t="s">
        <v>227</v>
      </c>
      <c r="O25" s="194" t="s">
        <v>227</v>
      </c>
      <c r="P25" s="194" t="s">
        <v>227</v>
      </c>
      <c r="Q25" s="199"/>
      <c r="R25" s="198"/>
      <c r="S25" s="198"/>
      <c r="T25" s="200"/>
      <c r="U25" s="170"/>
      <c r="V25" s="170"/>
      <c r="W25" s="170"/>
    </row>
    <row r="26">
      <c r="A26" s="203"/>
      <c r="B26" s="204" t="s">
        <v>243</v>
      </c>
      <c r="C26" s="205"/>
      <c r="D26" s="206"/>
      <c r="E26" s="207"/>
      <c r="F26" s="208"/>
      <c r="G26" s="209"/>
      <c r="H26" s="210"/>
      <c r="I26" s="210"/>
      <c r="J26" s="210"/>
      <c r="K26" s="210"/>
      <c r="L26" s="210"/>
      <c r="M26" s="210"/>
      <c r="N26" s="210"/>
      <c r="O26" s="211"/>
      <c r="P26" s="211"/>
      <c r="Q26" s="209" t="s">
        <v>227</v>
      </c>
      <c r="R26" s="208"/>
      <c r="S26" s="208"/>
      <c r="T26" s="212"/>
      <c r="U26" s="170"/>
      <c r="V26" s="170"/>
      <c r="W26" s="170"/>
    </row>
    <row r="27">
      <c r="A27" s="183" t="s">
        <v>244</v>
      </c>
      <c r="B27" s="213" t="s">
        <v>245</v>
      </c>
      <c r="D27" s="214"/>
      <c r="E27" s="215"/>
      <c r="F27" s="188"/>
      <c r="G27" s="188"/>
      <c r="H27" s="216"/>
      <c r="I27" s="216"/>
      <c r="J27" s="216"/>
      <c r="K27" s="216"/>
      <c r="L27" s="216"/>
      <c r="M27" s="216"/>
      <c r="N27" s="216"/>
      <c r="O27" s="216"/>
      <c r="P27" s="216"/>
      <c r="Q27" s="216"/>
      <c r="R27" s="188"/>
      <c r="S27" s="188"/>
      <c r="T27" s="190"/>
      <c r="U27" s="170"/>
      <c r="V27" s="170"/>
      <c r="W27" s="170"/>
    </row>
    <row r="28">
      <c r="A28" s="191"/>
      <c r="B28" s="217" t="b">
        <v>1</v>
      </c>
      <c r="C28" s="163"/>
      <c r="D28" s="161"/>
      <c r="E28" s="193"/>
      <c r="F28" s="194" t="s">
        <v>227</v>
      </c>
      <c r="G28" s="194" t="s">
        <v>227</v>
      </c>
      <c r="H28" s="199"/>
      <c r="I28" s="199"/>
      <c r="J28" s="199"/>
      <c r="K28" s="199"/>
      <c r="L28" s="199"/>
      <c r="M28" s="199"/>
      <c r="N28" s="199"/>
      <c r="O28" s="199"/>
      <c r="P28" s="199"/>
      <c r="Q28" s="199"/>
      <c r="R28" s="198"/>
      <c r="S28" s="198"/>
      <c r="T28" s="200"/>
      <c r="U28" s="170"/>
      <c r="V28" s="170"/>
      <c r="W28" s="170"/>
    </row>
    <row r="29">
      <c r="A29" s="191"/>
      <c r="B29" s="217" t="b">
        <v>0</v>
      </c>
      <c r="C29" s="163"/>
      <c r="D29" s="161"/>
      <c r="E29" s="193"/>
      <c r="F29" s="198"/>
      <c r="G29" s="194"/>
      <c r="H29" s="194" t="s">
        <v>227</v>
      </c>
      <c r="I29" s="218" t="s">
        <v>227</v>
      </c>
      <c r="J29" s="218" t="s">
        <v>227</v>
      </c>
      <c r="K29" s="218" t="s">
        <v>227</v>
      </c>
      <c r="L29" s="194" t="s">
        <v>227</v>
      </c>
      <c r="M29" s="194" t="s">
        <v>227</v>
      </c>
      <c r="N29" s="194" t="s">
        <v>227</v>
      </c>
      <c r="O29" s="194" t="s">
        <v>227</v>
      </c>
      <c r="P29" s="194" t="s">
        <v>227</v>
      </c>
      <c r="Q29" s="194" t="s">
        <v>227</v>
      </c>
      <c r="R29" s="194"/>
      <c r="S29" s="194"/>
      <c r="T29" s="196"/>
      <c r="U29" s="170"/>
      <c r="V29" s="170"/>
      <c r="W29" s="170"/>
    </row>
    <row r="30">
      <c r="A30" s="191"/>
      <c r="B30" s="219" t="s">
        <v>246</v>
      </c>
      <c r="C30" s="163"/>
      <c r="D30" s="161"/>
      <c r="E30" s="220"/>
      <c r="F30" s="198"/>
      <c r="G30" s="198"/>
      <c r="H30" s="199"/>
      <c r="I30" s="199"/>
      <c r="J30" s="199"/>
      <c r="K30" s="199"/>
      <c r="L30" s="199"/>
      <c r="M30" s="199"/>
      <c r="N30" s="199"/>
      <c r="O30" s="199"/>
      <c r="P30" s="199"/>
      <c r="Q30" s="199"/>
      <c r="R30" s="198"/>
      <c r="S30" s="198"/>
      <c r="T30" s="200"/>
      <c r="U30" s="170"/>
      <c r="V30" s="170"/>
      <c r="W30" s="170"/>
    </row>
    <row r="31">
      <c r="A31" s="191"/>
      <c r="B31" s="201" t="s">
        <v>247</v>
      </c>
      <c r="C31" s="163"/>
      <c r="D31" s="161"/>
      <c r="E31" s="220"/>
      <c r="F31" s="198"/>
      <c r="G31" s="195"/>
      <c r="H31" s="194"/>
      <c r="I31" s="199"/>
      <c r="J31" s="199"/>
      <c r="K31" s="194" t="s">
        <v>227</v>
      </c>
      <c r="L31" s="199"/>
      <c r="M31" s="199"/>
      <c r="N31" s="199"/>
      <c r="O31" s="199"/>
      <c r="P31" s="199"/>
      <c r="Q31" s="194" t="s">
        <v>227</v>
      </c>
      <c r="R31" s="198"/>
      <c r="S31" s="198"/>
      <c r="T31" s="221"/>
      <c r="U31" s="170"/>
      <c r="V31" s="170"/>
      <c r="W31" s="170"/>
    </row>
    <row r="32">
      <c r="A32" s="191"/>
      <c r="B32" s="192" t="s">
        <v>248</v>
      </c>
      <c r="C32" s="163"/>
      <c r="D32" s="161"/>
      <c r="E32" s="220"/>
      <c r="F32" s="198"/>
      <c r="G32" s="195"/>
      <c r="H32" s="194" t="s">
        <v>227</v>
      </c>
      <c r="I32" s="194" t="s">
        <v>227</v>
      </c>
      <c r="J32" s="194" t="s">
        <v>227</v>
      </c>
      <c r="K32" s="199"/>
      <c r="L32" s="199"/>
      <c r="M32" s="199"/>
      <c r="N32" s="194" t="s">
        <v>227</v>
      </c>
      <c r="O32" s="194" t="s">
        <v>227</v>
      </c>
      <c r="P32" s="199"/>
      <c r="Q32" s="199"/>
      <c r="R32" s="198"/>
      <c r="S32" s="198"/>
      <c r="T32" s="222"/>
      <c r="U32" s="170"/>
      <c r="V32" s="170"/>
      <c r="W32" s="170"/>
    </row>
    <row r="33" ht="15.75" customHeight="1">
      <c r="A33" s="191"/>
      <c r="B33" s="219" t="s">
        <v>249</v>
      </c>
      <c r="C33" s="163"/>
      <c r="D33" s="161"/>
      <c r="E33" s="193"/>
      <c r="F33" s="223"/>
      <c r="G33" s="223"/>
      <c r="H33" s="224"/>
      <c r="I33" s="224"/>
      <c r="J33" s="224"/>
      <c r="K33" s="224"/>
      <c r="L33" s="224"/>
      <c r="M33" s="224"/>
      <c r="N33" s="224"/>
      <c r="O33" s="224"/>
      <c r="P33" s="224"/>
      <c r="Q33" s="224"/>
      <c r="R33" s="223"/>
      <c r="S33" s="223"/>
      <c r="T33" s="200"/>
      <c r="U33" s="170"/>
      <c r="V33" s="170"/>
      <c r="W33" s="170"/>
    </row>
    <row r="34" ht="15.75" customHeight="1">
      <c r="A34" s="191"/>
      <c r="B34" s="201" t="s">
        <v>250</v>
      </c>
      <c r="C34" s="163"/>
      <c r="D34" s="161"/>
      <c r="E34" s="193"/>
      <c r="F34" s="225" t="s">
        <v>227</v>
      </c>
      <c r="G34" s="225" t="s">
        <v>227</v>
      </c>
      <c r="H34" s="225"/>
      <c r="I34" s="226"/>
      <c r="J34" s="226"/>
      <c r="K34" s="226"/>
      <c r="L34" s="226"/>
      <c r="M34" s="226"/>
      <c r="N34" s="226"/>
      <c r="O34" s="226"/>
      <c r="P34" s="226"/>
      <c r="Q34" s="226"/>
      <c r="R34" s="227"/>
      <c r="S34" s="227"/>
      <c r="T34" s="200"/>
      <c r="U34" s="170"/>
      <c r="V34" s="170"/>
      <c r="W34" s="170"/>
    </row>
    <row r="35" ht="15.75" customHeight="1">
      <c r="A35" s="191"/>
      <c r="B35" s="201" t="s">
        <v>251</v>
      </c>
      <c r="C35" s="163"/>
      <c r="D35" s="161"/>
      <c r="E35" s="193"/>
      <c r="F35" s="227"/>
      <c r="G35" s="228"/>
      <c r="H35" s="225" t="s">
        <v>227</v>
      </c>
      <c r="I35" s="226"/>
      <c r="J35" s="226"/>
      <c r="K35" s="226"/>
      <c r="L35" s="226"/>
      <c r="M35" s="226"/>
      <c r="N35" s="226"/>
      <c r="O35" s="226"/>
      <c r="P35" s="226"/>
      <c r="Q35" s="226"/>
      <c r="R35" s="227"/>
      <c r="S35" s="227"/>
      <c r="T35" s="200"/>
      <c r="U35" s="170"/>
      <c r="V35" s="170"/>
      <c r="W35" s="170"/>
    </row>
    <row r="36" ht="15.75" customHeight="1">
      <c r="A36" s="191"/>
      <c r="B36" s="201" t="s">
        <v>252</v>
      </c>
      <c r="C36" s="163"/>
      <c r="D36" s="161"/>
      <c r="E36" s="193"/>
      <c r="F36" s="227"/>
      <c r="G36" s="228"/>
      <c r="H36" s="226"/>
      <c r="I36" s="226"/>
      <c r="J36" s="226"/>
      <c r="K36" s="226"/>
      <c r="L36" s="229"/>
      <c r="M36" s="225" t="s">
        <v>227</v>
      </c>
      <c r="N36" s="226"/>
      <c r="O36" s="226"/>
      <c r="P36" s="226"/>
      <c r="Q36" s="226"/>
      <c r="R36" s="227"/>
      <c r="S36" s="227"/>
      <c r="T36" s="200"/>
      <c r="U36" s="170"/>
      <c r="V36" s="170"/>
      <c r="W36" s="170"/>
    </row>
    <row r="37" ht="15.75" customHeight="1">
      <c r="A37" s="191"/>
      <c r="B37" s="201" t="s">
        <v>253</v>
      </c>
      <c r="C37" s="163"/>
      <c r="D37" s="161"/>
      <c r="E37" s="193"/>
      <c r="F37" s="227"/>
      <c r="G37" s="227"/>
      <c r="H37" s="229"/>
      <c r="I37" s="230" t="s">
        <v>227</v>
      </c>
      <c r="J37" s="225" t="s">
        <v>227</v>
      </c>
      <c r="K37" s="226"/>
      <c r="L37" s="226"/>
      <c r="M37" s="226"/>
      <c r="N37" s="226"/>
      <c r="O37" s="226"/>
      <c r="P37" s="226"/>
      <c r="Q37" s="226"/>
      <c r="R37" s="227"/>
      <c r="S37" s="227"/>
      <c r="T37" s="200"/>
      <c r="U37" s="170"/>
      <c r="V37" s="170"/>
      <c r="W37" s="170"/>
    </row>
    <row r="38" ht="15.75" customHeight="1">
      <c r="A38" s="191"/>
      <c r="B38" s="201" t="s">
        <v>254</v>
      </c>
      <c r="C38" s="163"/>
      <c r="D38" s="161"/>
      <c r="E38" s="193"/>
      <c r="F38" s="227"/>
      <c r="G38" s="227"/>
      <c r="H38" s="226"/>
      <c r="I38" s="226"/>
      <c r="J38" s="229"/>
      <c r="K38" s="225" t="s">
        <v>227</v>
      </c>
      <c r="L38" s="226"/>
      <c r="M38" s="226"/>
      <c r="N38" s="226"/>
      <c r="O38" s="226"/>
      <c r="P38" s="226"/>
      <c r="Q38" s="226"/>
      <c r="R38" s="227"/>
      <c r="S38" s="227"/>
      <c r="T38" s="200"/>
      <c r="U38" s="170"/>
      <c r="V38" s="170"/>
      <c r="W38" s="170"/>
    </row>
    <row r="39" ht="15.75" customHeight="1">
      <c r="A39" s="191"/>
      <c r="B39" s="201" t="s">
        <v>255</v>
      </c>
      <c r="C39" s="163"/>
      <c r="D39" s="161"/>
      <c r="E39" s="193"/>
      <c r="F39" s="227"/>
      <c r="G39" s="227"/>
      <c r="H39" s="226"/>
      <c r="I39" s="226"/>
      <c r="J39" s="226"/>
      <c r="K39" s="229"/>
      <c r="L39" s="225" t="s">
        <v>227</v>
      </c>
      <c r="M39" s="226"/>
      <c r="N39" s="226"/>
      <c r="O39" s="226"/>
      <c r="P39" s="226"/>
      <c r="Q39" s="226"/>
      <c r="R39" s="227"/>
      <c r="S39" s="227"/>
      <c r="T39" s="200"/>
      <c r="U39" s="170"/>
      <c r="V39" s="170"/>
      <c r="W39" s="170"/>
    </row>
    <row r="40" ht="15.75" customHeight="1">
      <c r="A40" s="191"/>
      <c r="B40" s="201" t="s">
        <v>256</v>
      </c>
      <c r="C40" s="163"/>
      <c r="D40" s="161"/>
      <c r="E40" s="193"/>
      <c r="F40" s="227"/>
      <c r="G40" s="227"/>
      <c r="H40" s="226"/>
      <c r="I40" s="226"/>
      <c r="J40" s="226"/>
      <c r="K40" s="226"/>
      <c r="L40" s="226"/>
      <c r="M40" s="229"/>
      <c r="N40" s="230" t="s">
        <v>227</v>
      </c>
      <c r="O40" s="225" t="s">
        <v>227</v>
      </c>
      <c r="P40" s="226"/>
      <c r="Q40" s="226"/>
      <c r="R40" s="227"/>
      <c r="S40" s="227"/>
      <c r="T40" s="200"/>
      <c r="U40" s="170"/>
      <c r="V40" s="170"/>
      <c r="W40" s="170"/>
    </row>
    <row r="41" ht="15.75" customHeight="1">
      <c r="A41" s="191"/>
      <c r="B41" s="201" t="s">
        <v>257</v>
      </c>
      <c r="C41" s="163"/>
      <c r="D41" s="161"/>
      <c r="E41" s="193"/>
      <c r="F41" s="227"/>
      <c r="G41" s="227"/>
      <c r="H41" s="226"/>
      <c r="I41" s="226"/>
      <c r="J41" s="226"/>
      <c r="K41" s="226"/>
      <c r="L41" s="226"/>
      <c r="M41" s="226"/>
      <c r="N41" s="226"/>
      <c r="O41" s="229"/>
      <c r="P41" s="225" t="s">
        <v>227</v>
      </c>
      <c r="Q41" s="226"/>
      <c r="R41" s="227"/>
      <c r="S41" s="227"/>
      <c r="T41" s="200"/>
      <c r="U41" s="170"/>
      <c r="V41" s="170"/>
      <c r="W41" s="170"/>
    </row>
    <row r="42" ht="15.75" customHeight="1">
      <c r="A42" s="191"/>
      <c r="B42" s="231" t="s">
        <v>258</v>
      </c>
      <c r="C42" s="232"/>
      <c r="D42" s="233"/>
      <c r="E42" s="234"/>
      <c r="F42" s="235"/>
      <c r="G42" s="209"/>
      <c r="H42" s="210"/>
      <c r="I42" s="236"/>
      <c r="J42" s="210"/>
      <c r="K42" s="210"/>
      <c r="L42" s="236"/>
      <c r="M42" s="236"/>
      <c r="N42" s="236"/>
      <c r="O42" s="237"/>
      <c r="P42" s="211"/>
      <c r="Q42" s="209" t="s">
        <v>227</v>
      </c>
      <c r="R42" s="238"/>
      <c r="S42" s="238"/>
      <c r="T42" s="239"/>
      <c r="U42" s="170"/>
      <c r="V42" s="170"/>
      <c r="W42" s="170"/>
    </row>
    <row r="43" ht="15.75" customHeight="1">
      <c r="A43" s="240" t="s">
        <v>259</v>
      </c>
      <c r="B43" s="241" t="s">
        <v>260</v>
      </c>
      <c r="C43" s="185"/>
      <c r="D43" s="186"/>
      <c r="E43" s="187"/>
      <c r="F43" s="242" t="s">
        <v>196</v>
      </c>
      <c r="G43" s="243" t="s">
        <v>196</v>
      </c>
      <c r="H43" s="244" t="s">
        <v>60</v>
      </c>
      <c r="I43" s="244" t="s">
        <v>197</v>
      </c>
      <c r="J43" s="242" t="s">
        <v>197</v>
      </c>
      <c r="K43" s="242" t="s">
        <v>60</v>
      </c>
      <c r="L43" s="242" t="s">
        <v>60</v>
      </c>
      <c r="M43" s="244" t="s">
        <v>60</v>
      </c>
      <c r="N43" s="244" t="s">
        <v>197</v>
      </c>
      <c r="O43" s="242" t="s">
        <v>197</v>
      </c>
      <c r="P43" s="242" t="s">
        <v>60</v>
      </c>
      <c r="Q43" s="242" t="s">
        <v>60</v>
      </c>
      <c r="R43" s="242"/>
      <c r="S43" s="242"/>
      <c r="T43" s="245"/>
      <c r="U43" s="170"/>
      <c r="V43" s="170"/>
      <c r="W43" s="170"/>
    </row>
    <row r="44" ht="15.75" customHeight="1">
      <c r="A44" s="191"/>
      <c r="B44" s="241" t="s">
        <v>261</v>
      </c>
      <c r="C44" s="185"/>
      <c r="D44" s="186"/>
      <c r="E44" s="193"/>
      <c r="F44" s="246" t="s">
        <v>262</v>
      </c>
      <c r="G44" s="246" t="s">
        <v>262</v>
      </c>
      <c r="H44" s="246" t="s">
        <v>262</v>
      </c>
      <c r="I44" s="246" t="s">
        <v>262</v>
      </c>
      <c r="J44" s="246" t="s">
        <v>262</v>
      </c>
      <c r="K44" s="246" t="s">
        <v>262</v>
      </c>
      <c r="L44" s="246" t="s">
        <v>262</v>
      </c>
      <c r="M44" s="246" t="s">
        <v>262</v>
      </c>
      <c r="N44" s="246" t="s">
        <v>262</v>
      </c>
      <c r="O44" s="246" t="s">
        <v>262</v>
      </c>
      <c r="P44" s="246" t="s">
        <v>262</v>
      </c>
      <c r="Q44" s="246" t="s">
        <v>262</v>
      </c>
      <c r="R44" s="246"/>
      <c r="S44" s="246"/>
      <c r="T44" s="247"/>
      <c r="U44" s="170"/>
      <c r="V44" s="170"/>
      <c r="W44" s="170"/>
    </row>
    <row r="45" ht="15.75" customHeight="1">
      <c r="A45" s="191"/>
      <c r="B45" s="241" t="s">
        <v>263</v>
      </c>
      <c r="C45" s="185"/>
      <c r="D45" s="186"/>
      <c r="E45" s="193"/>
      <c r="F45" s="248">
        <v>45962.0</v>
      </c>
      <c r="G45" s="248">
        <v>45962.0</v>
      </c>
      <c r="H45" s="249">
        <v>45962.0</v>
      </c>
      <c r="I45" s="249">
        <v>45962.0</v>
      </c>
      <c r="J45" s="249">
        <v>45962.0</v>
      </c>
      <c r="K45" s="249">
        <v>45962.0</v>
      </c>
      <c r="L45" s="249">
        <v>45962.0</v>
      </c>
      <c r="M45" s="249">
        <v>45962.0</v>
      </c>
      <c r="N45" s="249">
        <v>45962.0</v>
      </c>
      <c r="O45" s="249">
        <v>45962.0</v>
      </c>
      <c r="P45" s="249">
        <v>45962.0</v>
      </c>
      <c r="Q45" s="249">
        <v>45962.0</v>
      </c>
      <c r="R45" s="249"/>
      <c r="S45" s="249"/>
      <c r="T45" s="250"/>
      <c r="U45" s="170"/>
      <c r="V45" s="170"/>
      <c r="W45" s="170"/>
    </row>
    <row r="46" ht="15.75" customHeight="1">
      <c r="A46" s="191"/>
      <c r="B46" s="251" t="s">
        <v>264</v>
      </c>
      <c r="C46" s="252"/>
      <c r="D46" s="253"/>
      <c r="E46" s="254"/>
      <c r="F46" s="235"/>
      <c r="G46" s="235"/>
      <c r="H46" s="235"/>
      <c r="I46" s="255"/>
      <c r="J46" s="255"/>
      <c r="K46" s="255"/>
      <c r="L46" s="255"/>
      <c r="M46" s="255"/>
      <c r="N46" s="255"/>
      <c r="O46" s="255"/>
      <c r="P46" s="255"/>
      <c r="Q46" s="255"/>
      <c r="R46" s="255"/>
      <c r="S46" s="256"/>
      <c r="T46" s="257"/>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258"/>
      <c r="G50" s="258"/>
      <c r="H50" s="258"/>
      <c r="I50" s="258"/>
      <c r="J50" s="258"/>
      <c r="K50" s="258"/>
      <c r="L50" s="258"/>
      <c r="M50" s="258"/>
      <c r="N50" s="258"/>
      <c r="O50" s="258"/>
      <c r="P50" s="258"/>
      <c r="Q50" s="258"/>
      <c r="R50" s="258"/>
      <c r="S50" s="258"/>
      <c r="T50" s="258"/>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58">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44:D44"/>
    <mergeCell ref="B45:D45"/>
    <mergeCell ref="B46:D46"/>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4:T44">
      <formula1>"P,F"</formula1>
    </dataValidation>
    <dataValidation type="list" allowBlank="1" showInputMessage="1" showErrorMessage="1" prompt=" - " sqref="F8:T42">
      <formula1>"O"</formula1>
    </dataValidation>
    <dataValidation type="list" allowBlank="1" showInputMessage="1" showErrorMessage="1" prompt="Click and enter a value from the list of items" sqref="F43:T43">
      <formula1>"A,B,N"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89</v>
      </c>
      <c r="D1" s="163"/>
      <c r="E1" s="161"/>
      <c r="F1" s="160" t="s">
        <v>207</v>
      </c>
      <c r="G1" s="163"/>
      <c r="H1" s="163"/>
      <c r="I1" s="163"/>
      <c r="J1" s="163"/>
      <c r="K1" s="161"/>
      <c r="L1" s="164" t="s">
        <v>91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COUNTIF(F26:HT26,"P")</f>
        <v>3</v>
      </c>
      <c r="B5" s="174"/>
      <c r="C5" s="173">
        <f>COUNTIF(H26:HV26,"F")</f>
        <v>0</v>
      </c>
      <c r="D5" s="175"/>
      <c r="E5" s="174"/>
      <c r="F5" s="176">
        <f>SUM(O5,-A5,-C5)</f>
        <v>0</v>
      </c>
      <c r="G5" s="175"/>
      <c r="H5" s="175"/>
      <c r="I5" s="175"/>
      <c r="J5" s="175"/>
      <c r="K5" s="174"/>
      <c r="L5" s="177">
        <f>COUNTIF(E25:HT25,"N")</f>
        <v>1</v>
      </c>
      <c r="M5" s="177">
        <f>COUNTIF(F25:HU25,"A")</f>
        <v>2</v>
      </c>
      <c r="N5" s="177">
        <f>COUNTIF(G25:HV25,"B")</f>
        <v>0</v>
      </c>
      <c r="O5" s="176">
        <f>COUNTA(F7:HW7)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191"/>
      <c r="B12" s="201" t="s">
        <v>267</v>
      </c>
      <c r="C12" s="163"/>
      <c r="D12" s="161"/>
      <c r="E12" s="193"/>
      <c r="F12" s="198"/>
      <c r="G12" s="194" t="s">
        <v>227</v>
      </c>
      <c r="H12" s="199"/>
      <c r="I12" s="199"/>
      <c r="J12" s="199"/>
      <c r="K12" s="199"/>
      <c r="L12" s="194"/>
      <c r="M12" s="198"/>
      <c r="N12" s="198"/>
      <c r="O12" s="198"/>
      <c r="P12" s="198"/>
      <c r="Q12" s="198"/>
      <c r="R12" s="198"/>
      <c r="S12" s="198"/>
      <c r="T12" s="200"/>
      <c r="U12" s="170"/>
      <c r="V12" s="170"/>
      <c r="W12" s="170"/>
    </row>
    <row r="13">
      <c r="A13" s="191"/>
      <c r="B13" s="197" t="s">
        <v>241</v>
      </c>
      <c r="C13" s="163"/>
      <c r="D13" s="161"/>
      <c r="E13" s="193"/>
      <c r="F13" s="198"/>
      <c r="G13" s="199"/>
      <c r="H13" s="199"/>
      <c r="I13" s="199"/>
      <c r="J13" s="199"/>
      <c r="K13" s="199"/>
      <c r="L13" s="198"/>
      <c r="M13" s="198"/>
      <c r="N13" s="198"/>
      <c r="O13" s="198"/>
      <c r="P13" s="198"/>
      <c r="Q13" s="198"/>
      <c r="R13" s="198"/>
      <c r="S13" s="198"/>
      <c r="T13" s="200"/>
      <c r="U13" s="170"/>
      <c r="V13" s="170"/>
      <c r="W13" s="170"/>
    </row>
    <row r="14">
      <c r="A14" s="191"/>
      <c r="B14" s="192" t="s">
        <v>242</v>
      </c>
      <c r="C14" s="163"/>
      <c r="D14" s="161"/>
      <c r="E14" s="193"/>
      <c r="F14" s="194" t="s">
        <v>227</v>
      </c>
      <c r="G14" s="194" t="s">
        <v>227</v>
      </c>
      <c r="H14" s="194"/>
      <c r="I14" s="199"/>
      <c r="J14" s="194"/>
      <c r="K14" s="199"/>
      <c r="L14" s="194"/>
      <c r="M14" s="194"/>
      <c r="N14" s="194"/>
      <c r="O14" s="194"/>
      <c r="P14" s="198"/>
      <c r="Q14" s="198"/>
      <c r="R14" s="198"/>
      <c r="S14" s="198"/>
      <c r="T14" s="200"/>
      <c r="U14" s="170"/>
      <c r="V14" s="170"/>
      <c r="W14" s="170"/>
    </row>
    <row r="15">
      <c r="A15" s="203"/>
      <c r="B15" s="204" t="s">
        <v>243</v>
      </c>
      <c r="C15" s="205"/>
      <c r="D15" s="206"/>
      <c r="E15" s="207"/>
      <c r="F15" s="208"/>
      <c r="G15" s="210"/>
      <c r="H15" s="209" t="s">
        <v>227</v>
      </c>
      <c r="I15" s="209"/>
      <c r="J15" s="210"/>
      <c r="K15" s="209"/>
      <c r="L15" s="208"/>
      <c r="M15" s="208"/>
      <c r="N15" s="208"/>
      <c r="O15" s="259"/>
      <c r="P15" s="259"/>
      <c r="Q15" s="208"/>
      <c r="R15" s="208"/>
      <c r="S15" s="208"/>
      <c r="T15" s="212"/>
      <c r="U15" s="170"/>
      <c r="V15" s="170"/>
      <c r="W15" s="170"/>
    </row>
    <row r="16">
      <c r="A16" s="183" t="s">
        <v>244</v>
      </c>
      <c r="B16" s="213" t="s">
        <v>245</v>
      </c>
      <c r="D16" s="214"/>
      <c r="E16" s="215"/>
      <c r="F16" s="188"/>
      <c r="G16" s="216"/>
      <c r="H16" s="216"/>
      <c r="I16" s="216"/>
      <c r="J16" s="216"/>
      <c r="K16" s="216"/>
      <c r="L16" s="188"/>
      <c r="M16" s="188"/>
      <c r="N16" s="188"/>
      <c r="O16" s="188"/>
      <c r="P16" s="188"/>
      <c r="Q16" s="188"/>
      <c r="R16" s="188"/>
      <c r="S16" s="188"/>
      <c r="T16" s="190"/>
      <c r="U16" s="170"/>
      <c r="V16" s="170"/>
      <c r="W16" s="170"/>
    </row>
    <row r="17">
      <c r="A17" s="191"/>
      <c r="B17" s="217" t="b">
        <v>1</v>
      </c>
      <c r="C17" s="163"/>
      <c r="D17" s="161"/>
      <c r="E17" s="193"/>
      <c r="F17" s="194" t="s">
        <v>227</v>
      </c>
      <c r="G17" s="199"/>
      <c r="H17" s="199"/>
      <c r="I17" s="199"/>
      <c r="J17" s="199"/>
      <c r="K17" s="199"/>
      <c r="L17" s="198"/>
      <c r="M17" s="198"/>
      <c r="N17" s="198"/>
      <c r="O17" s="198"/>
      <c r="P17" s="198"/>
      <c r="Q17" s="198"/>
      <c r="R17" s="198"/>
      <c r="S17" s="198"/>
      <c r="T17" s="200"/>
      <c r="U17" s="170"/>
      <c r="V17" s="170"/>
      <c r="W17" s="170"/>
    </row>
    <row r="18">
      <c r="A18" s="191"/>
      <c r="B18" s="217" t="b">
        <v>0</v>
      </c>
      <c r="C18" s="163"/>
      <c r="D18" s="161"/>
      <c r="E18" s="193"/>
      <c r="F18" s="198"/>
      <c r="G18" s="194" t="s">
        <v>227</v>
      </c>
      <c r="H18" s="194" t="s">
        <v>227</v>
      </c>
      <c r="I18" s="260"/>
      <c r="J18" s="260"/>
      <c r="K18" s="260"/>
      <c r="L18" s="194"/>
      <c r="M18" s="194"/>
      <c r="N18" s="198"/>
      <c r="O18" s="198"/>
      <c r="P18" s="194"/>
      <c r="Q18" s="194"/>
      <c r="R18" s="194"/>
      <c r="S18" s="194"/>
      <c r="T18" s="196"/>
      <c r="U18" s="170"/>
      <c r="V18" s="170"/>
      <c r="W18" s="170"/>
    </row>
    <row r="19">
      <c r="A19" s="191"/>
      <c r="B19" s="219" t="s">
        <v>246</v>
      </c>
      <c r="C19" s="163"/>
      <c r="D19" s="161"/>
      <c r="E19" s="220"/>
      <c r="F19" s="198"/>
      <c r="G19" s="199"/>
      <c r="H19" s="199"/>
      <c r="I19" s="199"/>
      <c r="J19" s="199"/>
      <c r="K19" s="199"/>
      <c r="L19" s="198"/>
      <c r="M19" s="198"/>
      <c r="N19" s="198"/>
      <c r="O19" s="198"/>
      <c r="P19" s="198"/>
      <c r="Q19" s="198"/>
      <c r="R19" s="198"/>
      <c r="S19" s="198"/>
      <c r="T19" s="200"/>
      <c r="U19" s="170"/>
      <c r="V19" s="170"/>
      <c r="W19" s="170"/>
    </row>
    <row r="20">
      <c r="A20" s="191"/>
      <c r="B20" s="201" t="s">
        <v>247</v>
      </c>
      <c r="C20" s="163"/>
      <c r="D20" s="161"/>
      <c r="E20" s="220"/>
      <c r="F20" s="198"/>
      <c r="G20" s="194" t="s">
        <v>227</v>
      </c>
      <c r="H20" s="194" t="s">
        <v>227</v>
      </c>
      <c r="I20" s="199"/>
      <c r="J20" s="199"/>
      <c r="K20" s="199"/>
      <c r="L20" s="198"/>
      <c r="M20" s="198"/>
      <c r="N20" s="194"/>
      <c r="O20" s="194"/>
      <c r="P20" s="198"/>
      <c r="Q20" s="198"/>
      <c r="R20" s="198"/>
      <c r="S20" s="198"/>
      <c r="T20" s="221"/>
      <c r="U20" s="170"/>
      <c r="V20" s="170"/>
      <c r="W20" s="170"/>
    </row>
    <row r="21">
      <c r="A21" s="191"/>
      <c r="B21" s="192" t="s">
        <v>248</v>
      </c>
      <c r="C21" s="163"/>
      <c r="D21" s="161"/>
      <c r="E21" s="220"/>
      <c r="F21" s="198"/>
      <c r="G21" s="194"/>
      <c r="H21" s="194"/>
      <c r="I21" s="199"/>
      <c r="J21" s="199"/>
      <c r="K21" s="199"/>
      <c r="L21" s="198"/>
      <c r="M21" s="198"/>
      <c r="N21" s="194"/>
      <c r="O21" s="194"/>
      <c r="P21" s="198"/>
      <c r="Q21" s="198"/>
      <c r="R21" s="198"/>
      <c r="S21" s="198"/>
      <c r="T21" s="222"/>
      <c r="U21" s="170"/>
      <c r="V21" s="170"/>
      <c r="W21" s="170"/>
    </row>
    <row r="22" ht="15.75" customHeight="1">
      <c r="A22" s="191"/>
      <c r="B22" s="219" t="s">
        <v>249</v>
      </c>
      <c r="C22" s="163"/>
      <c r="D22" s="161"/>
      <c r="E22" s="193"/>
      <c r="F22" s="223"/>
      <c r="G22" s="224"/>
      <c r="H22" s="224"/>
      <c r="I22" s="224"/>
      <c r="J22" s="224"/>
      <c r="K22" s="224"/>
      <c r="L22" s="223"/>
      <c r="M22" s="223"/>
      <c r="N22" s="223"/>
      <c r="O22" s="223"/>
      <c r="P22" s="223"/>
      <c r="Q22" s="223"/>
      <c r="R22" s="223"/>
      <c r="S22" s="223"/>
      <c r="T22" s="200"/>
      <c r="U22" s="170"/>
      <c r="V22" s="170"/>
      <c r="W22" s="170"/>
    </row>
    <row r="23" ht="15.75" customHeight="1">
      <c r="A23" s="191"/>
      <c r="B23" s="202" t="s">
        <v>254</v>
      </c>
      <c r="C23" s="163"/>
      <c r="D23" s="161"/>
      <c r="E23" s="193"/>
      <c r="F23" s="227"/>
      <c r="G23" s="194" t="s">
        <v>227</v>
      </c>
      <c r="H23" s="226"/>
      <c r="I23" s="226"/>
      <c r="J23" s="225"/>
      <c r="K23" s="226"/>
      <c r="L23" s="227"/>
      <c r="M23" s="227"/>
      <c r="N23" s="225"/>
      <c r="O23" s="228"/>
      <c r="P23" s="227"/>
      <c r="Q23" s="227"/>
      <c r="R23" s="227"/>
      <c r="S23" s="227"/>
      <c r="T23" s="200"/>
      <c r="U23" s="170"/>
      <c r="V23" s="170"/>
      <c r="W23" s="170"/>
    </row>
    <row r="24" ht="15.75" customHeight="1">
      <c r="A24" s="191"/>
      <c r="B24" s="231" t="s">
        <v>258</v>
      </c>
      <c r="C24" s="232"/>
      <c r="D24" s="233"/>
      <c r="E24" s="234"/>
      <c r="F24" s="235"/>
      <c r="G24" s="236"/>
      <c r="H24" s="209" t="s">
        <v>227</v>
      </c>
      <c r="I24" s="209"/>
      <c r="J24" s="210"/>
      <c r="K24" s="209"/>
      <c r="L24" s="235"/>
      <c r="M24" s="235"/>
      <c r="N24" s="235"/>
      <c r="O24" s="259"/>
      <c r="P24" s="259"/>
      <c r="Q24" s="238"/>
      <c r="R24" s="238"/>
      <c r="S24" s="238"/>
      <c r="T24" s="239"/>
      <c r="U24" s="170"/>
      <c r="V24" s="170"/>
      <c r="W24" s="170"/>
    </row>
    <row r="25" ht="15.75" customHeight="1">
      <c r="A25" s="240" t="s">
        <v>259</v>
      </c>
      <c r="B25" s="241" t="s">
        <v>260</v>
      </c>
      <c r="C25" s="185"/>
      <c r="D25" s="186"/>
      <c r="E25" s="187"/>
      <c r="F25" s="242" t="s">
        <v>196</v>
      </c>
      <c r="G25" s="242" t="s">
        <v>60</v>
      </c>
      <c r="H25" s="244" t="s">
        <v>60</v>
      </c>
      <c r="I25" s="244"/>
      <c r="J25" s="242"/>
      <c r="K25" s="242"/>
      <c r="L25" s="242"/>
      <c r="M25" s="243"/>
      <c r="N25" s="243"/>
      <c r="O25" s="242"/>
      <c r="P25" s="242"/>
      <c r="Q25" s="242"/>
      <c r="R25" s="242"/>
      <c r="S25" s="242"/>
      <c r="T25" s="245"/>
      <c r="U25" s="170"/>
      <c r="V25" s="170"/>
      <c r="W25" s="170"/>
    </row>
    <row r="26" ht="15.75" customHeight="1">
      <c r="A26" s="191"/>
      <c r="B26" s="241" t="s">
        <v>261</v>
      </c>
      <c r="C26" s="185"/>
      <c r="D26" s="186"/>
      <c r="E26" s="193"/>
      <c r="F26" s="246" t="s">
        <v>262</v>
      </c>
      <c r="G26" s="246" t="s">
        <v>262</v>
      </c>
      <c r="H26" s="246" t="s">
        <v>262</v>
      </c>
      <c r="I26" s="246"/>
      <c r="J26" s="246"/>
      <c r="K26" s="246"/>
      <c r="L26" s="246"/>
      <c r="M26" s="246"/>
      <c r="N26" s="246"/>
      <c r="O26" s="246"/>
      <c r="P26" s="246"/>
      <c r="Q26" s="246"/>
      <c r="R26" s="246"/>
      <c r="S26" s="246"/>
      <c r="T26" s="247"/>
      <c r="U26" s="170"/>
      <c r="V26" s="170"/>
      <c r="W26" s="170"/>
    </row>
    <row r="27" ht="15.75" customHeight="1">
      <c r="A27" s="191"/>
      <c r="B27" s="241" t="s">
        <v>263</v>
      </c>
      <c r="C27" s="185"/>
      <c r="D27" s="186"/>
      <c r="E27" s="193"/>
      <c r="F27" s="248">
        <v>45962.0</v>
      </c>
      <c r="G27" s="248">
        <v>45962.0</v>
      </c>
      <c r="H27" s="248">
        <v>45962.0</v>
      </c>
      <c r="I27" s="261"/>
      <c r="J27" s="261"/>
      <c r="K27" s="261"/>
      <c r="L27" s="249"/>
      <c r="M27" s="249"/>
      <c r="N27" s="249"/>
      <c r="O27" s="249"/>
      <c r="P27" s="249"/>
      <c r="Q27" s="249"/>
      <c r="R27" s="249"/>
      <c r="S27" s="249"/>
      <c r="T27" s="250"/>
      <c r="U27" s="170"/>
      <c r="V27" s="170"/>
      <c r="W27" s="170"/>
    </row>
    <row r="28" ht="15.75" customHeight="1">
      <c r="A28" s="191"/>
      <c r="B28" s="251" t="s">
        <v>264</v>
      </c>
      <c r="C28" s="252"/>
      <c r="D28" s="253"/>
      <c r="E28" s="254"/>
      <c r="F28" s="235"/>
      <c r="G28" s="235"/>
      <c r="H28" s="235"/>
      <c r="I28" s="255"/>
      <c r="J28" s="255"/>
      <c r="K28" s="255"/>
      <c r="L28" s="255"/>
      <c r="M28" s="255"/>
      <c r="N28" s="255"/>
      <c r="O28" s="255"/>
      <c r="P28" s="255"/>
      <c r="Q28" s="255"/>
      <c r="R28" s="255"/>
      <c r="S28" s="256"/>
      <c r="T28" s="257"/>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258"/>
      <c r="G32" s="258"/>
      <c r="H32" s="258"/>
      <c r="I32" s="258"/>
      <c r="J32" s="258"/>
      <c r="K32" s="258"/>
      <c r="L32" s="258"/>
      <c r="M32" s="258"/>
      <c r="N32" s="258"/>
      <c r="O32" s="258"/>
      <c r="P32" s="258"/>
      <c r="Q32" s="258"/>
      <c r="R32" s="258"/>
      <c r="S32" s="258"/>
      <c r="T32" s="258"/>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0">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6:T26">
      <formula1>"P,F"</formula1>
    </dataValidation>
    <dataValidation type="list" allowBlank="1" showInputMessage="1" showErrorMessage="1" prompt=" - " sqref="F8:T24">
      <formula1>"O"</formula1>
    </dataValidation>
    <dataValidation type="list" allowBlank="1" showInputMessage="1" showErrorMessage="1" prompt="Click and enter a value from the list of items" sqref="F25:T25">
      <formula1>"A,B,N"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92</v>
      </c>
      <c r="D1" s="163"/>
      <c r="E1" s="161"/>
      <c r="F1" s="160" t="s">
        <v>207</v>
      </c>
      <c r="G1" s="163"/>
      <c r="H1" s="163"/>
      <c r="I1" s="163"/>
      <c r="J1" s="163"/>
      <c r="K1" s="161"/>
      <c r="L1" s="164" t="s">
        <v>93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203"/>
      <c r="B12" s="262" t="s">
        <v>267</v>
      </c>
      <c r="C12" s="205"/>
      <c r="D12" s="206"/>
      <c r="E12" s="207"/>
      <c r="F12" s="208"/>
      <c r="G12" s="209" t="s">
        <v>227</v>
      </c>
      <c r="H12" s="209"/>
      <c r="I12" s="209"/>
      <c r="J12" s="210"/>
      <c r="K12" s="209"/>
      <c r="L12" s="208"/>
      <c r="M12" s="208"/>
      <c r="N12" s="208"/>
      <c r="O12" s="259"/>
      <c r="P12" s="259"/>
      <c r="Q12" s="208"/>
      <c r="R12" s="208"/>
      <c r="S12" s="208"/>
      <c r="T12" s="212"/>
      <c r="U12" s="170"/>
      <c r="V12" s="170"/>
      <c r="W12" s="170"/>
    </row>
    <row r="13">
      <c r="A13" s="183" t="s">
        <v>244</v>
      </c>
      <c r="B13" s="213" t="s">
        <v>245</v>
      </c>
      <c r="D13" s="214"/>
      <c r="E13" s="215"/>
      <c r="F13" s="188"/>
      <c r="G13" s="216"/>
      <c r="H13" s="216"/>
      <c r="I13" s="216"/>
      <c r="J13" s="216"/>
      <c r="K13" s="216"/>
      <c r="L13" s="188"/>
      <c r="M13" s="188"/>
      <c r="N13" s="188"/>
      <c r="O13" s="188"/>
      <c r="P13" s="188"/>
      <c r="Q13" s="188"/>
      <c r="R13" s="188"/>
      <c r="S13" s="188"/>
      <c r="T13" s="190"/>
      <c r="U13" s="170"/>
      <c r="V13" s="170"/>
      <c r="W13" s="170"/>
    </row>
    <row r="14">
      <c r="A14" s="191"/>
      <c r="B14" s="217" t="b">
        <v>1</v>
      </c>
      <c r="C14" s="163"/>
      <c r="D14" s="161"/>
      <c r="E14" s="193"/>
      <c r="F14" s="194" t="s">
        <v>227</v>
      </c>
      <c r="G14" s="199"/>
      <c r="H14" s="199"/>
      <c r="I14" s="199"/>
      <c r="J14" s="199"/>
      <c r="K14" s="199"/>
      <c r="L14" s="198"/>
      <c r="M14" s="198"/>
      <c r="N14" s="198"/>
      <c r="O14" s="198"/>
      <c r="P14" s="198"/>
      <c r="Q14" s="198"/>
      <c r="R14" s="198"/>
      <c r="S14" s="198"/>
      <c r="T14" s="200"/>
      <c r="U14" s="170"/>
      <c r="V14" s="170"/>
      <c r="W14" s="170"/>
    </row>
    <row r="15">
      <c r="A15" s="191"/>
      <c r="B15" s="217" t="b">
        <v>0</v>
      </c>
      <c r="C15" s="163"/>
      <c r="D15" s="161"/>
      <c r="E15" s="193"/>
      <c r="F15" s="198"/>
      <c r="G15" s="194" t="s">
        <v>227</v>
      </c>
      <c r="H15" s="260"/>
      <c r="I15" s="260"/>
      <c r="J15" s="260"/>
      <c r="K15" s="260"/>
      <c r="L15" s="194"/>
      <c r="M15" s="194"/>
      <c r="N15" s="198"/>
      <c r="O15" s="198"/>
      <c r="P15" s="194"/>
      <c r="Q15" s="194"/>
      <c r="R15" s="194"/>
      <c r="S15" s="194"/>
      <c r="T15" s="196"/>
      <c r="U15" s="170"/>
      <c r="V15" s="170"/>
      <c r="W15" s="170"/>
    </row>
    <row r="16">
      <c r="A16" s="191"/>
      <c r="B16" s="219" t="s">
        <v>246</v>
      </c>
      <c r="C16" s="163"/>
      <c r="D16" s="161"/>
      <c r="E16" s="220"/>
      <c r="F16" s="198"/>
      <c r="G16" s="199"/>
      <c r="H16" s="199"/>
      <c r="I16" s="199"/>
      <c r="J16" s="199"/>
      <c r="K16" s="199"/>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9"/>
      <c r="J17" s="199"/>
      <c r="K17" s="199"/>
      <c r="L17" s="198"/>
      <c r="M17" s="198"/>
      <c r="N17" s="194"/>
      <c r="O17" s="194"/>
      <c r="P17" s="198"/>
      <c r="Q17" s="198"/>
      <c r="R17" s="198"/>
      <c r="S17" s="198"/>
      <c r="T17" s="221"/>
      <c r="U17" s="170"/>
      <c r="V17" s="170"/>
      <c r="W17" s="170"/>
    </row>
    <row r="18">
      <c r="A18" s="191"/>
      <c r="B18" s="192" t="s">
        <v>248</v>
      </c>
      <c r="C18" s="163"/>
      <c r="D18" s="161"/>
      <c r="E18" s="220"/>
      <c r="F18" s="198"/>
      <c r="G18" s="194"/>
      <c r="H18" s="194"/>
      <c r="I18" s="199"/>
      <c r="J18" s="199"/>
      <c r="K18" s="199"/>
      <c r="L18" s="198"/>
      <c r="M18" s="198"/>
      <c r="N18" s="194"/>
      <c r="O18" s="194"/>
      <c r="P18" s="198"/>
      <c r="Q18" s="198"/>
      <c r="R18" s="198"/>
      <c r="S18" s="198"/>
      <c r="T18" s="222"/>
      <c r="U18" s="170"/>
      <c r="V18" s="170"/>
      <c r="W18" s="170"/>
    </row>
    <row r="19" ht="15.75" customHeight="1">
      <c r="A19" s="191"/>
      <c r="B19" s="219" t="s">
        <v>249</v>
      </c>
      <c r="C19" s="163"/>
      <c r="D19" s="161"/>
      <c r="E19" s="193"/>
      <c r="F19" s="223"/>
      <c r="G19" s="224"/>
      <c r="H19" s="224"/>
      <c r="I19" s="224"/>
      <c r="J19" s="224"/>
      <c r="K19" s="224"/>
      <c r="L19" s="223"/>
      <c r="M19" s="223"/>
      <c r="N19" s="223"/>
      <c r="O19" s="223"/>
      <c r="P19" s="223"/>
      <c r="Q19" s="223"/>
      <c r="R19" s="223"/>
      <c r="S19" s="223"/>
      <c r="T19" s="200"/>
      <c r="U19" s="170"/>
      <c r="V19" s="170"/>
      <c r="W19" s="170"/>
    </row>
    <row r="20" ht="15.75" customHeight="1">
      <c r="A20" s="191"/>
      <c r="B20" s="231" t="s">
        <v>254</v>
      </c>
      <c r="C20" s="232"/>
      <c r="D20" s="233"/>
      <c r="E20" s="234"/>
      <c r="F20" s="235"/>
      <c r="G20" s="209" t="s">
        <v>227</v>
      </c>
      <c r="H20" s="209"/>
      <c r="I20" s="209"/>
      <c r="J20" s="210"/>
      <c r="K20" s="209"/>
      <c r="L20" s="235"/>
      <c r="M20" s="235"/>
      <c r="N20" s="235"/>
      <c r="O20" s="259"/>
      <c r="P20" s="259"/>
      <c r="Q20" s="238"/>
      <c r="R20" s="238"/>
      <c r="S20" s="238"/>
      <c r="T20" s="239"/>
      <c r="U20" s="170"/>
      <c r="V20" s="170"/>
      <c r="W20" s="170"/>
    </row>
    <row r="21" ht="15.75" customHeight="1">
      <c r="A21" s="240" t="s">
        <v>259</v>
      </c>
      <c r="B21" s="241" t="s">
        <v>260</v>
      </c>
      <c r="C21" s="185"/>
      <c r="D21" s="186"/>
      <c r="E21" s="187"/>
      <c r="F21" s="242" t="s">
        <v>196</v>
      </c>
      <c r="G21" s="242" t="s">
        <v>60</v>
      </c>
      <c r="H21" s="244"/>
      <c r="I21" s="244"/>
      <c r="J21" s="242"/>
      <c r="K21" s="242"/>
      <c r="L21" s="242"/>
      <c r="M21" s="243"/>
      <c r="N21" s="243"/>
      <c r="O21" s="242"/>
      <c r="P21" s="242"/>
      <c r="Q21" s="242"/>
      <c r="R21" s="242"/>
      <c r="S21" s="242"/>
      <c r="T21" s="245"/>
      <c r="U21" s="170"/>
      <c r="V21" s="170"/>
      <c r="W21" s="170"/>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70"/>
      <c r="V22" s="170"/>
      <c r="W22" s="170"/>
    </row>
    <row r="23" ht="15.75" customHeight="1">
      <c r="A23" s="191"/>
      <c r="B23" s="241" t="s">
        <v>263</v>
      </c>
      <c r="C23" s="185"/>
      <c r="D23" s="186"/>
      <c r="E23" s="193"/>
      <c r="F23" s="248">
        <v>45963.0</v>
      </c>
      <c r="G23" s="248">
        <v>45963.0</v>
      </c>
      <c r="H23" s="261"/>
      <c r="I23" s="261"/>
      <c r="J23" s="261"/>
      <c r="K23" s="261"/>
      <c r="L23" s="249"/>
      <c r="M23" s="249"/>
      <c r="N23" s="249"/>
      <c r="O23" s="249"/>
      <c r="P23" s="249"/>
      <c r="Q23" s="249"/>
      <c r="R23" s="249"/>
      <c r="S23" s="249"/>
      <c r="T23" s="250"/>
      <c r="U23" s="170"/>
      <c r="V23" s="170"/>
      <c r="W23" s="170"/>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257"/>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70"/>
      <c r="V27" s="170"/>
      <c r="W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92</v>
      </c>
      <c r="D1" s="163"/>
      <c r="E1" s="161"/>
      <c r="F1" s="160" t="s">
        <v>207</v>
      </c>
      <c r="G1" s="163"/>
      <c r="H1" s="163"/>
      <c r="I1" s="163"/>
      <c r="J1" s="163"/>
      <c r="K1" s="161"/>
      <c r="L1" s="164" t="s">
        <v>94</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203"/>
      <c r="B12" s="262" t="s">
        <v>267</v>
      </c>
      <c r="C12" s="205"/>
      <c r="D12" s="206"/>
      <c r="E12" s="207"/>
      <c r="F12" s="208"/>
      <c r="G12" s="209" t="s">
        <v>227</v>
      </c>
      <c r="H12" s="209"/>
      <c r="I12" s="209"/>
      <c r="J12" s="210"/>
      <c r="K12" s="209"/>
      <c r="L12" s="208"/>
      <c r="M12" s="208"/>
      <c r="N12" s="208"/>
      <c r="O12" s="259"/>
      <c r="P12" s="259"/>
      <c r="Q12" s="208"/>
      <c r="R12" s="208"/>
      <c r="S12" s="208"/>
      <c r="T12" s="212"/>
      <c r="U12" s="170"/>
      <c r="V12" s="170"/>
      <c r="W12" s="170"/>
    </row>
    <row r="13">
      <c r="A13" s="183" t="s">
        <v>244</v>
      </c>
      <c r="B13" s="213" t="s">
        <v>245</v>
      </c>
      <c r="D13" s="214"/>
      <c r="E13" s="215"/>
      <c r="F13" s="188"/>
      <c r="G13" s="216"/>
      <c r="H13" s="216"/>
      <c r="I13" s="216"/>
      <c r="J13" s="216"/>
      <c r="K13" s="216"/>
      <c r="L13" s="188"/>
      <c r="M13" s="188"/>
      <c r="N13" s="188"/>
      <c r="O13" s="188"/>
      <c r="P13" s="188"/>
      <c r="Q13" s="188"/>
      <c r="R13" s="188"/>
      <c r="S13" s="188"/>
      <c r="T13" s="190"/>
      <c r="U13" s="170"/>
      <c r="V13" s="170"/>
      <c r="W13" s="170"/>
    </row>
    <row r="14">
      <c r="A14" s="191"/>
      <c r="B14" s="217" t="b">
        <v>1</v>
      </c>
      <c r="C14" s="163"/>
      <c r="D14" s="161"/>
      <c r="E14" s="193"/>
      <c r="F14" s="194" t="s">
        <v>227</v>
      </c>
      <c r="G14" s="199"/>
      <c r="H14" s="199"/>
      <c r="I14" s="199"/>
      <c r="J14" s="199"/>
      <c r="K14" s="199"/>
      <c r="L14" s="198"/>
      <c r="M14" s="198"/>
      <c r="N14" s="198"/>
      <c r="O14" s="198"/>
      <c r="P14" s="198"/>
      <c r="Q14" s="198"/>
      <c r="R14" s="198"/>
      <c r="S14" s="198"/>
      <c r="T14" s="200"/>
      <c r="U14" s="170"/>
      <c r="V14" s="170"/>
      <c r="W14" s="170"/>
    </row>
    <row r="15">
      <c r="A15" s="191"/>
      <c r="B15" s="217" t="b">
        <v>0</v>
      </c>
      <c r="C15" s="163"/>
      <c r="D15" s="161"/>
      <c r="E15" s="193"/>
      <c r="F15" s="198"/>
      <c r="G15" s="194" t="s">
        <v>227</v>
      </c>
      <c r="H15" s="260"/>
      <c r="I15" s="260"/>
      <c r="J15" s="260"/>
      <c r="K15" s="260"/>
      <c r="L15" s="194"/>
      <c r="M15" s="194"/>
      <c r="N15" s="198"/>
      <c r="O15" s="198"/>
      <c r="P15" s="194"/>
      <c r="Q15" s="194"/>
      <c r="R15" s="194"/>
      <c r="S15" s="194"/>
      <c r="T15" s="196"/>
      <c r="U15" s="170"/>
      <c r="V15" s="170"/>
      <c r="W15" s="170"/>
    </row>
    <row r="16">
      <c r="A16" s="191"/>
      <c r="B16" s="219" t="s">
        <v>246</v>
      </c>
      <c r="C16" s="163"/>
      <c r="D16" s="161"/>
      <c r="E16" s="220"/>
      <c r="F16" s="198"/>
      <c r="G16" s="199"/>
      <c r="H16" s="199"/>
      <c r="I16" s="199"/>
      <c r="J16" s="199"/>
      <c r="K16" s="199"/>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9"/>
      <c r="J17" s="199"/>
      <c r="K17" s="199"/>
      <c r="L17" s="198"/>
      <c r="M17" s="198"/>
      <c r="N17" s="194"/>
      <c r="O17" s="194"/>
      <c r="P17" s="198"/>
      <c r="Q17" s="198"/>
      <c r="R17" s="198"/>
      <c r="S17" s="198"/>
      <c r="T17" s="222"/>
      <c r="U17" s="170"/>
      <c r="V17" s="170"/>
      <c r="W17" s="170"/>
    </row>
    <row r="18" ht="15.75" customHeight="1">
      <c r="A18" s="191"/>
      <c r="B18" s="219" t="s">
        <v>249</v>
      </c>
      <c r="C18" s="163"/>
      <c r="D18" s="161"/>
      <c r="E18" s="193"/>
      <c r="F18" s="223"/>
      <c r="G18" s="224"/>
      <c r="H18" s="224"/>
      <c r="I18" s="224"/>
      <c r="J18" s="224"/>
      <c r="K18" s="224"/>
      <c r="L18" s="223"/>
      <c r="M18" s="223"/>
      <c r="N18" s="223"/>
      <c r="O18" s="223"/>
      <c r="P18" s="223"/>
      <c r="Q18" s="223"/>
      <c r="R18" s="223"/>
      <c r="S18" s="223"/>
      <c r="T18" s="200"/>
      <c r="U18" s="170"/>
      <c r="V18" s="170"/>
      <c r="W18" s="170"/>
    </row>
    <row r="19" ht="15.75" customHeight="1">
      <c r="A19" s="191"/>
      <c r="B19" s="231" t="s">
        <v>254</v>
      </c>
      <c r="C19" s="232"/>
      <c r="D19" s="233"/>
      <c r="E19" s="234"/>
      <c r="F19" s="235"/>
      <c r="G19" s="209" t="s">
        <v>227</v>
      </c>
      <c r="H19" s="209"/>
      <c r="I19" s="209"/>
      <c r="J19" s="210"/>
      <c r="K19" s="209"/>
      <c r="L19" s="235"/>
      <c r="M19" s="235"/>
      <c r="N19" s="235"/>
      <c r="O19" s="259"/>
      <c r="P19" s="259"/>
      <c r="Q19" s="238"/>
      <c r="R19" s="238"/>
      <c r="S19" s="238"/>
      <c r="T19" s="239"/>
      <c r="U19" s="170"/>
      <c r="V19" s="170"/>
      <c r="W19" s="170"/>
    </row>
    <row r="20" ht="15.75" customHeight="1">
      <c r="A20" s="240" t="s">
        <v>259</v>
      </c>
      <c r="B20" s="241" t="s">
        <v>260</v>
      </c>
      <c r="C20" s="185"/>
      <c r="D20" s="186"/>
      <c r="E20" s="187"/>
      <c r="F20" s="242" t="s">
        <v>196</v>
      </c>
      <c r="G20" s="242" t="s">
        <v>60</v>
      </c>
      <c r="H20" s="244"/>
      <c r="I20" s="244"/>
      <c r="J20" s="242"/>
      <c r="K20" s="242"/>
      <c r="L20" s="242"/>
      <c r="M20" s="243"/>
      <c r="N20" s="243"/>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45963.0</v>
      </c>
      <c r="G22" s="248">
        <v>45963.0</v>
      </c>
      <c r="H22" s="261"/>
      <c r="I22" s="261"/>
      <c r="J22" s="261"/>
      <c r="K22" s="261"/>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T21">
      <formula1>"P,F"</formula1>
    </dataValidation>
    <dataValidation type="list" allowBlank="1" showInputMessage="1" showErrorMessage="1" prompt=" - " sqref="F8:T19">
      <formula1>"O"</formula1>
    </dataValidation>
    <dataValidation type="list" allowBlank="1" showInputMessage="1" showErrorMessage="1" prompt="Click and enter a value from the list of items" sqref="F20:T20">
      <formula1>"A,B,N"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95</v>
      </c>
      <c r="D1" s="163"/>
      <c r="E1" s="161"/>
      <c r="F1" s="160" t="s">
        <v>207</v>
      </c>
      <c r="G1" s="163"/>
      <c r="H1" s="163"/>
      <c r="I1" s="163"/>
      <c r="J1" s="163"/>
      <c r="K1" s="161"/>
      <c r="L1" s="164" t="s">
        <v>96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COUNTIF(F25:HT25,"P")</f>
        <v>3</v>
      </c>
      <c r="B5" s="174"/>
      <c r="C5" s="173">
        <f>COUNTIF(H25:HV25,"F")</f>
        <v>0</v>
      </c>
      <c r="D5" s="175"/>
      <c r="E5" s="174"/>
      <c r="F5" s="176">
        <f>SUM(O5,-A5,-C5)</f>
        <v>0</v>
      </c>
      <c r="G5" s="175"/>
      <c r="H5" s="175"/>
      <c r="I5" s="175"/>
      <c r="J5" s="175"/>
      <c r="K5" s="174"/>
      <c r="L5" s="177">
        <f>COUNTIF(E24:HT24,"N")</f>
        <v>1</v>
      </c>
      <c r="M5" s="177">
        <f>COUNTIF(F24:HU24,"A")</f>
        <v>2</v>
      </c>
      <c r="N5" s="177">
        <f>COUNTIF(G24:HV24,"B")</f>
        <v>0</v>
      </c>
      <c r="O5" s="176">
        <f>COUNTA(F7:HW7)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191"/>
      <c r="B12" s="201" t="s">
        <v>267</v>
      </c>
      <c r="C12" s="163"/>
      <c r="D12" s="161"/>
      <c r="E12" s="193"/>
      <c r="F12" s="198"/>
      <c r="G12" s="194" t="s">
        <v>227</v>
      </c>
      <c r="H12" s="199"/>
      <c r="I12" s="199"/>
      <c r="J12" s="199"/>
      <c r="K12" s="199"/>
      <c r="L12" s="194"/>
      <c r="M12" s="198"/>
      <c r="N12" s="198"/>
      <c r="O12" s="198"/>
      <c r="P12" s="198"/>
      <c r="Q12" s="198"/>
      <c r="R12" s="198"/>
      <c r="S12" s="198"/>
      <c r="T12" s="200"/>
      <c r="U12" s="170"/>
      <c r="V12" s="170"/>
      <c r="W12" s="170"/>
    </row>
    <row r="13">
      <c r="A13" s="191"/>
      <c r="B13" s="197" t="s">
        <v>241</v>
      </c>
      <c r="C13" s="163"/>
      <c r="D13" s="161"/>
      <c r="E13" s="193"/>
      <c r="F13" s="198"/>
      <c r="G13" s="199"/>
      <c r="H13" s="199"/>
      <c r="I13" s="199"/>
      <c r="J13" s="199"/>
      <c r="K13" s="199"/>
      <c r="L13" s="198"/>
      <c r="M13" s="198"/>
      <c r="N13" s="198"/>
      <c r="O13" s="198"/>
      <c r="P13" s="198"/>
      <c r="Q13" s="198"/>
      <c r="R13" s="198"/>
      <c r="S13" s="198"/>
      <c r="T13" s="200"/>
      <c r="U13" s="170"/>
      <c r="V13" s="170"/>
      <c r="W13" s="170"/>
    </row>
    <row r="14">
      <c r="A14" s="191"/>
      <c r="B14" s="192" t="s">
        <v>242</v>
      </c>
      <c r="C14" s="163"/>
      <c r="D14" s="161"/>
      <c r="E14" s="193"/>
      <c r="F14" s="194" t="s">
        <v>227</v>
      </c>
      <c r="G14" s="194" t="s">
        <v>227</v>
      </c>
      <c r="H14" s="194"/>
      <c r="I14" s="199"/>
      <c r="J14" s="194"/>
      <c r="K14" s="199"/>
      <c r="L14" s="194"/>
      <c r="M14" s="194"/>
      <c r="N14" s="194"/>
      <c r="O14" s="194"/>
      <c r="P14" s="198"/>
      <c r="Q14" s="198"/>
      <c r="R14" s="198"/>
      <c r="S14" s="198"/>
      <c r="T14" s="200"/>
      <c r="U14" s="170"/>
      <c r="V14" s="170"/>
      <c r="W14" s="170"/>
    </row>
    <row r="15">
      <c r="A15" s="203"/>
      <c r="B15" s="204" t="s">
        <v>243</v>
      </c>
      <c r="C15" s="205"/>
      <c r="D15" s="206"/>
      <c r="E15" s="207"/>
      <c r="F15" s="208"/>
      <c r="G15" s="210"/>
      <c r="H15" s="209" t="s">
        <v>227</v>
      </c>
      <c r="I15" s="209"/>
      <c r="J15" s="210"/>
      <c r="K15" s="209"/>
      <c r="L15" s="208"/>
      <c r="M15" s="208"/>
      <c r="N15" s="208"/>
      <c r="O15" s="259"/>
      <c r="P15" s="259"/>
      <c r="Q15" s="208"/>
      <c r="R15" s="208"/>
      <c r="S15" s="208"/>
      <c r="T15" s="212"/>
      <c r="U15" s="170"/>
      <c r="V15" s="170"/>
      <c r="W15" s="170"/>
    </row>
    <row r="16">
      <c r="A16" s="183" t="s">
        <v>244</v>
      </c>
      <c r="B16" s="213" t="s">
        <v>245</v>
      </c>
      <c r="D16" s="214"/>
      <c r="E16" s="215"/>
      <c r="F16" s="188"/>
      <c r="G16" s="216"/>
      <c r="H16" s="216"/>
      <c r="I16" s="216"/>
      <c r="J16" s="216"/>
      <c r="K16" s="216"/>
      <c r="L16" s="188"/>
      <c r="M16" s="188"/>
      <c r="N16" s="188"/>
      <c r="O16" s="188"/>
      <c r="P16" s="188"/>
      <c r="Q16" s="188"/>
      <c r="R16" s="188"/>
      <c r="S16" s="188"/>
      <c r="T16" s="190"/>
      <c r="U16" s="170"/>
      <c r="V16" s="170"/>
      <c r="W16" s="170"/>
    </row>
    <row r="17">
      <c r="A17" s="191"/>
      <c r="B17" s="217" t="b">
        <v>1</v>
      </c>
      <c r="C17" s="163"/>
      <c r="D17" s="161"/>
      <c r="E17" s="193"/>
      <c r="F17" s="194" t="s">
        <v>227</v>
      </c>
      <c r="G17" s="199"/>
      <c r="H17" s="199"/>
      <c r="I17" s="199"/>
      <c r="J17" s="199"/>
      <c r="K17" s="199"/>
      <c r="L17" s="198"/>
      <c r="M17" s="198"/>
      <c r="N17" s="198"/>
      <c r="O17" s="198"/>
      <c r="P17" s="198"/>
      <c r="Q17" s="198"/>
      <c r="R17" s="198"/>
      <c r="S17" s="198"/>
      <c r="T17" s="200"/>
      <c r="U17" s="170"/>
      <c r="V17" s="170"/>
      <c r="W17" s="170"/>
    </row>
    <row r="18">
      <c r="A18" s="191"/>
      <c r="B18" s="217" t="b">
        <v>0</v>
      </c>
      <c r="C18" s="163"/>
      <c r="D18" s="161"/>
      <c r="E18" s="193"/>
      <c r="F18" s="198"/>
      <c r="G18" s="194" t="s">
        <v>227</v>
      </c>
      <c r="H18" s="194" t="s">
        <v>227</v>
      </c>
      <c r="I18" s="260"/>
      <c r="J18" s="260"/>
      <c r="K18" s="260"/>
      <c r="L18" s="194"/>
      <c r="M18" s="194"/>
      <c r="N18" s="198"/>
      <c r="O18" s="198"/>
      <c r="P18" s="194"/>
      <c r="Q18" s="194"/>
      <c r="R18" s="194"/>
      <c r="S18" s="194"/>
      <c r="T18" s="196"/>
      <c r="U18" s="170"/>
      <c r="V18" s="170"/>
      <c r="W18" s="170"/>
    </row>
    <row r="19">
      <c r="A19" s="191"/>
      <c r="B19" s="219" t="s">
        <v>246</v>
      </c>
      <c r="C19" s="163"/>
      <c r="D19" s="161"/>
      <c r="E19" s="220"/>
      <c r="F19" s="198"/>
      <c r="G19" s="199"/>
      <c r="H19" s="199"/>
      <c r="I19" s="199"/>
      <c r="J19" s="199"/>
      <c r="K19" s="199"/>
      <c r="L19" s="198"/>
      <c r="M19" s="198"/>
      <c r="N19" s="198"/>
      <c r="O19" s="198"/>
      <c r="P19" s="198"/>
      <c r="Q19" s="198"/>
      <c r="R19" s="198"/>
      <c r="S19" s="198"/>
      <c r="T19" s="200"/>
      <c r="U19" s="170"/>
      <c r="V19" s="170"/>
      <c r="W19" s="170"/>
    </row>
    <row r="20">
      <c r="A20" s="191"/>
      <c r="B20" s="201" t="s">
        <v>247</v>
      </c>
      <c r="C20" s="163"/>
      <c r="D20" s="161"/>
      <c r="E20" s="220"/>
      <c r="F20" s="198"/>
      <c r="G20" s="194" t="s">
        <v>227</v>
      </c>
      <c r="H20" s="194" t="s">
        <v>227</v>
      </c>
      <c r="I20" s="199"/>
      <c r="J20" s="199"/>
      <c r="K20" s="199"/>
      <c r="L20" s="198"/>
      <c r="M20" s="198"/>
      <c r="N20" s="194"/>
      <c r="O20" s="194"/>
      <c r="P20" s="198"/>
      <c r="Q20" s="198"/>
      <c r="R20" s="198"/>
      <c r="S20" s="198"/>
      <c r="T20" s="222"/>
      <c r="U20" s="170"/>
      <c r="V20" s="170"/>
      <c r="W20" s="170"/>
    </row>
    <row r="21" ht="15.75" customHeight="1">
      <c r="A21" s="191"/>
      <c r="B21" s="219" t="s">
        <v>249</v>
      </c>
      <c r="C21" s="163"/>
      <c r="D21" s="161"/>
      <c r="E21" s="193"/>
      <c r="F21" s="223"/>
      <c r="G21" s="224"/>
      <c r="H21" s="224"/>
      <c r="I21" s="224"/>
      <c r="J21" s="224"/>
      <c r="K21" s="224"/>
      <c r="L21" s="223"/>
      <c r="M21" s="223"/>
      <c r="N21" s="223"/>
      <c r="O21" s="223"/>
      <c r="P21" s="223"/>
      <c r="Q21" s="223"/>
      <c r="R21" s="223"/>
      <c r="S21" s="223"/>
      <c r="T21" s="200"/>
      <c r="U21" s="170"/>
      <c r="V21" s="170"/>
      <c r="W21" s="170"/>
    </row>
    <row r="22" ht="15.75" customHeight="1">
      <c r="A22" s="191"/>
      <c r="B22" s="202" t="s">
        <v>254</v>
      </c>
      <c r="C22" s="163"/>
      <c r="D22" s="161"/>
      <c r="E22" s="193"/>
      <c r="F22" s="227"/>
      <c r="G22" s="194" t="s">
        <v>227</v>
      </c>
      <c r="H22" s="226"/>
      <c r="I22" s="226"/>
      <c r="J22" s="225"/>
      <c r="K22" s="226"/>
      <c r="L22" s="227"/>
      <c r="M22" s="227"/>
      <c r="N22" s="225"/>
      <c r="O22" s="228"/>
      <c r="P22" s="227"/>
      <c r="Q22" s="227"/>
      <c r="R22" s="227"/>
      <c r="S22" s="227"/>
      <c r="T22" s="200"/>
      <c r="U22" s="170"/>
      <c r="V22" s="170"/>
      <c r="W22" s="170"/>
    </row>
    <row r="23" ht="15.75" customHeight="1">
      <c r="A23" s="191"/>
      <c r="B23" s="231" t="s">
        <v>258</v>
      </c>
      <c r="C23" s="232"/>
      <c r="D23" s="233"/>
      <c r="E23" s="234"/>
      <c r="F23" s="235"/>
      <c r="G23" s="236"/>
      <c r="H23" s="209" t="s">
        <v>227</v>
      </c>
      <c r="I23" s="209"/>
      <c r="J23" s="210"/>
      <c r="K23" s="209"/>
      <c r="L23" s="235"/>
      <c r="M23" s="235"/>
      <c r="N23" s="235"/>
      <c r="O23" s="259"/>
      <c r="P23" s="259"/>
      <c r="Q23" s="238"/>
      <c r="R23" s="238"/>
      <c r="S23" s="238"/>
      <c r="T23" s="239"/>
      <c r="U23" s="170"/>
      <c r="V23" s="170"/>
      <c r="W23" s="170"/>
    </row>
    <row r="24" ht="15.75" customHeight="1">
      <c r="A24" s="240" t="s">
        <v>259</v>
      </c>
      <c r="B24" s="241" t="s">
        <v>260</v>
      </c>
      <c r="C24" s="185"/>
      <c r="D24" s="186"/>
      <c r="E24" s="187"/>
      <c r="F24" s="242" t="s">
        <v>196</v>
      </c>
      <c r="G24" s="242" t="s">
        <v>60</v>
      </c>
      <c r="H24" s="244" t="s">
        <v>60</v>
      </c>
      <c r="I24" s="244"/>
      <c r="J24" s="242"/>
      <c r="K24" s="242"/>
      <c r="L24" s="242"/>
      <c r="M24" s="243"/>
      <c r="N24" s="243"/>
      <c r="O24" s="242"/>
      <c r="P24" s="242"/>
      <c r="Q24" s="242"/>
      <c r="R24" s="242"/>
      <c r="S24" s="242"/>
      <c r="T24" s="245"/>
      <c r="U24" s="170"/>
      <c r="V24" s="170"/>
      <c r="W24" s="170"/>
    </row>
    <row r="25" ht="15.75" customHeight="1">
      <c r="A25" s="191"/>
      <c r="B25" s="241" t="s">
        <v>261</v>
      </c>
      <c r="C25" s="185"/>
      <c r="D25" s="186"/>
      <c r="E25" s="193"/>
      <c r="F25" s="246" t="s">
        <v>262</v>
      </c>
      <c r="G25" s="246" t="s">
        <v>262</v>
      </c>
      <c r="H25" s="246" t="s">
        <v>262</v>
      </c>
      <c r="I25" s="246"/>
      <c r="J25" s="246"/>
      <c r="K25" s="246"/>
      <c r="L25" s="246"/>
      <c r="M25" s="246"/>
      <c r="N25" s="246"/>
      <c r="O25" s="246"/>
      <c r="P25" s="246"/>
      <c r="Q25" s="246"/>
      <c r="R25" s="246"/>
      <c r="S25" s="246"/>
      <c r="T25" s="247"/>
      <c r="U25" s="170"/>
      <c r="V25" s="170"/>
      <c r="W25" s="170"/>
    </row>
    <row r="26" ht="15.75" customHeight="1">
      <c r="A26" s="191"/>
      <c r="B26" s="241" t="s">
        <v>263</v>
      </c>
      <c r="C26" s="185"/>
      <c r="D26" s="186"/>
      <c r="E26" s="193"/>
      <c r="F26" s="248">
        <v>45965.0</v>
      </c>
      <c r="G26" s="248">
        <v>45965.0</v>
      </c>
      <c r="H26" s="248">
        <v>45965.0</v>
      </c>
      <c r="I26" s="261"/>
      <c r="J26" s="261"/>
      <c r="K26" s="261"/>
      <c r="L26" s="249"/>
      <c r="M26" s="249"/>
      <c r="N26" s="249"/>
      <c r="O26" s="249"/>
      <c r="P26" s="249"/>
      <c r="Q26" s="249"/>
      <c r="R26" s="249"/>
      <c r="S26" s="249"/>
      <c r="T26" s="250"/>
      <c r="U26" s="170"/>
      <c r="V26" s="170"/>
      <c r="W26" s="170"/>
    </row>
    <row r="27" ht="15.75" customHeight="1">
      <c r="A27" s="191"/>
      <c r="B27" s="251" t="s">
        <v>264</v>
      </c>
      <c r="C27" s="252"/>
      <c r="D27" s="253"/>
      <c r="E27" s="254"/>
      <c r="F27" s="235"/>
      <c r="G27" s="235"/>
      <c r="H27" s="235"/>
      <c r="I27" s="255"/>
      <c r="J27" s="255"/>
      <c r="K27" s="255"/>
      <c r="L27" s="255"/>
      <c r="M27" s="255"/>
      <c r="N27" s="255"/>
      <c r="O27" s="255"/>
      <c r="P27" s="255"/>
      <c r="Q27" s="255"/>
      <c r="R27" s="255"/>
      <c r="S27" s="256"/>
      <c r="T27" s="257"/>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258"/>
      <c r="G31" s="258"/>
      <c r="H31" s="258"/>
      <c r="I31" s="258"/>
      <c r="J31" s="258"/>
      <c r="K31" s="258"/>
      <c r="L31" s="258"/>
      <c r="M31" s="258"/>
      <c r="N31" s="258"/>
      <c r="O31" s="258"/>
      <c r="P31" s="258"/>
      <c r="Q31" s="258"/>
      <c r="R31" s="258"/>
      <c r="S31" s="258"/>
      <c r="T31" s="258"/>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5:T25">
      <formula1>"P,F"</formula1>
    </dataValidation>
    <dataValidation type="list" allowBlank="1" showInputMessage="1" showErrorMessage="1" prompt=" - " sqref="F8:T23">
      <formula1>"O"</formula1>
    </dataValidation>
    <dataValidation type="list" allowBlank="1" showInputMessage="1" showErrorMessage="1" prompt="Click and enter a value from the list of items" sqref="F24:T24">
      <formula1>"A,B,N"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95</v>
      </c>
      <c r="D1" s="163"/>
      <c r="E1" s="161"/>
      <c r="F1" s="160" t="s">
        <v>207</v>
      </c>
      <c r="G1" s="163"/>
      <c r="H1" s="163"/>
      <c r="I1" s="163"/>
      <c r="J1" s="163"/>
      <c r="K1" s="161"/>
      <c r="L1" s="164" t="s">
        <v>97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COUNTIF(F25:HT25,"P")</f>
        <v>3</v>
      </c>
      <c r="B5" s="174"/>
      <c r="C5" s="173">
        <f>COUNTIF(H25:HV25,"F")</f>
        <v>0</v>
      </c>
      <c r="D5" s="175"/>
      <c r="E5" s="174"/>
      <c r="F5" s="176">
        <f>SUM(O5,-A5,-C5)</f>
        <v>0</v>
      </c>
      <c r="G5" s="175"/>
      <c r="H5" s="175"/>
      <c r="I5" s="175"/>
      <c r="J5" s="175"/>
      <c r="K5" s="174"/>
      <c r="L5" s="177">
        <f>COUNTIF(E24:HT24,"N")</f>
        <v>1</v>
      </c>
      <c r="M5" s="177">
        <f>COUNTIF(F24:HU24,"A")</f>
        <v>2</v>
      </c>
      <c r="N5" s="177">
        <f>COUNTIF(G24:HV24,"B")</f>
        <v>0</v>
      </c>
      <c r="O5" s="176">
        <f>COUNTA(F7:HW7)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191"/>
      <c r="B12" s="201" t="s">
        <v>267</v>
      </c>
      <c r="C12" s="163"/>
      <c r="D12" s="161"/>
      <c r="E12" s="193"/>
      <c r="F12" s="198"/>
      <c r="G12" s="194" t="s">
        <v>227</v>
      </c>
      <c r="H12" s="199"/>
      <c r="I12" s="199"/>
      <c r="J12" s="199"/>
      <c r="K12" s="199"/>
      <c r="L12" s="194"/>
      <c r="M12" s="198"/>
      <c r="N12" s="198"/>
      <c r="O12" s="198"/>
      <c r="P12" s="198"/>
      <c r="Q12" s="198"/>
      <c r="R12" s="198"/>
      <c r="S12" s="198"/>
      <c r="T12" s="200"/>
      <c r="U12" s="170"/>
      <c r="V12" s="170"/>
      <c r="W12" s="170"/>
    </row>
    <row r="13">
      <c r="A13" s="191"/>
      <c r="B13" s="197" t="s">
        <v>241</v>
      </c>
      <c r="C13" s="163"/>
      <c r="D13" s="161"/>
      <c r="E13" s="193"/>
      <c r="F13" s="198"/>
      <c r="G13" s="199"/>
      <c r="H13" s="199"/>
      <c r="I13" s="199"/>
      <c r="J13" s="199"/>
      <c r="K13" s="199"/>
      <c r="L13" s="198"/>
      <c r="M13" s="198"/>
      <c r="N13" s="198"/>
      <c r="O13" s="198"/>
      <c r="P13" s="198"/>
      <c r="Q13" s="198"/>
      <c r="R13" s="198"/>
      <c r="S13" s="198"/>
      <c r="T13" s="200"/>
      <c r="U13" s="170"/>
      <c r="V13" s="170"/>
      <c r="W13" s="170"/>
    </row>
    <row r="14">
      <c r="A14" s="191"/>
      <c r="B14" s="192" t="s">
        <v>242</v>
      </c>
      <c r="C14" s="163"/>
      <c r="D14" s="161"/>
      <c r="E14" s="193"/>
      <c r="F14" s="194" t="s">
        <v>227</v>
      </c>
      <c r="G14" s="194" t="s">
        <v>227</v>
      </c>
      <c r="H14" s="194"/>
      <c r="I14" s="199"/>
      <c r="J14" s="194"/>
      <c r="K14" s="199"/>
      <c r="L14" s="194"/>
      <c r="M14" s="194"/>
      <c r="N14" s="194"/>
      <c r="O14" s="194"/>
      <c r="P14" s="198"/>
      <c r="Q14" s="198"/>
      <c r="R14" s="198"/>
      <c r="S14" s="198"/>
      <c r="T14" s="200"/>
      <c r="U14" s="170"/>
      <c r="V14" s="170"/>
      <c r="W14" s="170"/>
    </row>
    <row r="15">
      <c r="A15" s="203"/>
      <c r="B15" s="204" t="s">
        <v>243</v>
      </c>
      <c r="C15" s="205"/>
      <c r="D15" s="206"/>
      <c r="E15" s="207"/>
      <c r="F15" s="208"/>
      <c r="G15" s="210"/>
      <c r="H15" s="209" t="s">
        <v>227</v>
      </c>
      <c r="I15" s="209"/>
      <c r="J15" s="210"/>
      <c r="K15" s="209"/>
      <c r="L15" s="208"/>
      <c r="M15" s="208"/>
      <c r="N15" s="208"/>
      <c r="O15" s="259"/>
      <c r="P15" s="259"/>
      <c r="Q15" s="208"/>
      <c r="R15" s="208"/>
      <c r="S15" s="208"/>
      <c r="T15" s="212"/>
      <c r="U15" s="170"/>
      <c r="V15" s="170"/>
      <c r="W15" s="170"/>
    </row>
    <row r="16">
      <c r="A16" s="183" t="s">
        <v>244</v>
      </c>
      <c r="B16" s="213" t="s">
        <v>245</v>
      </c>
      <c r="D16" s="214"/>
      <c r="E16" s="215"/>
      <c r="F16" s="188"/>
      <c r="G16" s="216"/>
      <c r="H16" s="216"/>
      <c r="I16" s="216"/>
      <c r="J16" s="216"/>
      <c r="K16" s="216"/>
      <c r="L16" s="188"/>
      <c r="M16" s="188"/>
      <c r="N16" s="188"/>
      <c r="O16" s="188"/>
      <c r="P16" s="188"/>
      <c r="Q16" s="188"/>
      <c r="R16" s="188"/>
      <c r="S16" s="188"/>
      <c r="T16" s="190"/>
      <c r="U16" s="170"/>
      <c r="V16" s="170"/>
      <c r="W16" s="170"/>
    </row>
    <row r="17">
      <c r="A17" s="191"/>
      <c r="B17" s="217" t="b">
        <v>1</v>
      </c>
      <c r="C17" s="163"/>
      <c r="D17" s="161"/>
      <c r="E17" s="193"/>
      <c r="F17" s="194" t="s">
        <v>227</v>
      </c>
      <c r="G17" s="199"/>
      <c r="H17" s="199"/>
      <c r="I17" s="199"/>
      <c r="J17" s="199"/>
      <c r="K17" s="199"/>
      <c r="L17" s="198"/>
      <c r="M17" s="198"/>
      <c r="N17" s="198"/>
      <c r="O17" s="198"/>
      <c r="P17" s="198"/>
      <c r="Q17" s="198"/>
      <c r="R17" s="198"/>
      <c r="S17" s="198"/>
      <c r="T17" s="200"/>
      <c r="U17" s="170"/>
      <c r="V17" s="170"/>
      <c r="W17" s="170"/>
    </row>
    <row r="18">
      <c r="A18" s="191"/>
      <c r="B18" s="217" t="b">
        <v>0</v>
      </c>
      <c r="C18" s="163"/>
      <c r="D18" s="161"/>
      <c r="E18" s="193"/>
      <c r="F18" s="198"/>
      <c r="G18" s="194" t="s">
        <v>227</v>
      </c>
      <c r="H18" s="194" t="s">
        <v>227</v>
      </c>
      <c r="I18" s="260"/>
      <c r="J18" s="260"/>
      <c r="K18" s="260"/>
      <c r="L18" s="194"/>
      <c r="M18" s="194"/>
      <c r="N18" s="198"/>
      <c r="O18" s="198"/>
      <c r="P18" s="194"/>
      <c r="Q18" s="194"/>
      <c r="R18" s="194"/>
      <c r="S18" s="194"/>
      <c r="T18" s="196"/>
      <c r="U18" s="170"/>
      <c r="V18" s="170"/>
      <c r="W18" s="170"/>
    </row>
    <row r="19">
      <c r="A19" s="191"/>
      <c r="B19" s="219" t="s">
        <v>246</v>
      </c>
      <c r="C19" s="163"/>
      <c r="D19" s="161"/>
      <c r="E19" s="220"/>
      <c r="F19" s="198"/>
      <c r="G19" s="199"/>
      <c r="H19" s="199"/>
      <c r="I19" s="199"/>
      <c r="J19" s="199"/>
      <c r="K19" s="199"/>
      <c r="L19" s="198"/>
      <c r="M19" s="198"/>
      <c r="N19" s="198"/>
      <c r="O19" s="198"/>
      <c r="P19" s="198"/>
      <c r="Q19" s="198"/>
      <c r="R19" s="198"/>
      <c r="S19" s="198"/>
      <c r="T19" s="200"/>
      <c r="U19" s="170"/>
      <c r="V19" s="170"/>
      <c r="W19" s="170"/>
    </row>
    <row r="20">
      <c r="A20" s="191"/>
      <c r="B20" s="201" t="s">
        <v>247</v>
      </c>
      <c r="C20" s="163"/>
      <c r="D20" s="161"/>
      <c r="E20" s="220"/>
      <c r="F20" s="198"/>
      <c r="G20" s="194" t="s">
        <v>227</v>
      </c>
      <c r="H20" s="194" t="s">
        <v>227</v>
      </c>
      <c r="I20" s="199"/>
      <c r="J20" s="199"/>
      <c r="K20" s="199"/>
      <c r="L20" s="198"/>
      <c r="M20" s="198"/>
      <c r="N20" s="194"/>
      <c r="O20" s="194"/>
      <c r="P20" s="198"/>
      <c r="Q20" s="198"/>
      <c r="R20" s="198"/>
      <c r="S20" s="198"/>
      <c r="T20" s="222"/>
      <c r="U20" s="170"/>
      <c r="V20" s="170"/>
      <c r="W20" s="170"/>
    </row>
    <row r="21" ht="15.75" customHeight="1">
      <c r="A21" s="191"/>
      <c r="B21" s="219" t="s">
        <v>249</v>
      </c>
      <c r="C21" s="163"/>
      <c r="D21" s="161"/>
      <c r="E21" s="193"/>
      <c r="F21" s="223"/>
      <c r="G21" s="224"/>
      <c r="H21" s="224"/>
      <c r="I21" s="224"/>
      <c r="J21" s="224"/>
      <c r="K21" s="224"/>
      <c r="L21" s="223"/>
      <c r="M21" s="223"/>
      <c r="N21" s="223"/>
      <c r="O21" s="223"/>
      <c r="P21" s="223"/>
      <c r="Q21" s="223"/>
      <c r="R21" s="223"/>
      <c r="S21" s="223"/>
      <c r="T21" s="200"/>
      <c r="U21" s="170"/>
      <c r="V21" s="170"/>
      <c r="W21" s="170"/>
    </row>
    <row r="22" ht="15.75" customHeight="1">
      <c r="A22" s="191"/>
      <c r="B22" s="202" t="s">
        <v>254</v>
      </c>
      <c r="C22" s="163"/>
      <c r="D22" s="161"/>
      <c r="E22" s="193"/>
      <c r="F22" s="227"/>
      <c r="G22" s="194" t="s">
        <v>227</v>
      </c>
      <c r="H22" s="226"/>
      <c r="I22" s="226"/>
      <c r="J22" s="225"/>
      <c r="K22" s="226"/>
      <c r="L22" s="227"/>
      <c r="M22" s="227"/>
      <c r="N22" s="225"/>
      <c r="O22" s="228"/>
      <c r="P22" s="227"/>
      <c r="Q22" s="227"/>
      <c r="R22" s="227"/>
      <c r="S22" s="227"/>
      <c r="T22" s="200"/>
      <c r="U22" s="170"/>
      <c r="V22" s="170"/>
      <c r="W22" s="170"/>
    </row>
    <row r="23" ht="15.75" customHeight="1">
      <c r="A23" s="191"/>
      <c r="B23" s="231" t="s">
        <v>258</v>
      </c>
      <c r="C23" s="232"/>
      <c r="D23" s="233"/>
      <c r="E23" s="234"/>
      <c r="F23" s="235"/>
      <c r="G23" s="236"/>
      <c r="H23" s="209" t="s">
        <v>227</v>
      </c>
      <c r="I23" s="209"/>
      <c r="J23" s="210"/>
      <c r="K23" s="209"/>
      <c r="L23" s="235"/>
      <c r="M23" s="235"/>
      <c r="N23" s="235"/>
      <c r="O23" s="259"/>
      <c r="P23" s="259"/>
      <c r="Q23" s="238"/>
      <c r="R23" s="238"/>
      <c r="S23" s="238"/>
      <c r="T23" s="239"/>
      <c r="U23" s="170"/>
      <c r="V23" s="170"/>
      <c r="W23" s="170"/>
    </row>
    <row r="24" ht="15.75" customHeight="1">
      <c r="A24" s="240" t="s">
        <v>259</v>
      </c>
      <c r="B24" s="241" t="s">
        <v>260</v>
      </c>
      <c r="C24" s="185"/>
      <c r="D24" s="186"/>
      <c r="E24" s="187"/>
      <c r="F24" s="242" t="s">
        <v>196</v>
      </c>
      <c r="G24" s="242" t="s">
        <v>60</v>
      </c>
      <c r="H24" s="244" t="s">
        <v>60</v>
      </c>
      <c r="I24" s="244"/>
      <c r="J24" s="242"/>
      <c r="K24" s="242"/>
      <c r="L24" s="242"/>
      <c r="M24" s="243"/>
      <c r="N24" s="243"/>
      <c r="O24" s="242"/>
      <c r="P24" s="242"/>
      <c r="Q24" s="242"/>
      <c r="R24" s="242"/>
      <c r="S24" s="242"/>
      <c r="T24" s="245"/>
      <c r="U24" s="170"/>
      <c r="V24" s="170"/>
      <c r="W24" s="170"/>
    </row>
    <row r="25" ht="15.75" customHeight="1">
      <c r="A25" s="191"/>
      <c r="B25" s="241" t="s">
        <v>261</v>
      </c>
      <c r="C25" s="185"/>
      <c r="D25" s="186"/>
      <c r="E25" s="193"/>
      <c r="F25" s="246" t="s">
        <v>262</v>
      </c>
      <c r="G25" s="246" t="s">
        <v>262</v>
      </c>
      <c r="H25" s="246" t="s">
        <v>262</v>
      </c>
      <c r="I25" s="246"/>
      <c r="J25" s="246"/>
      <c r="K25" s="246"/>
      <c r="L25" s="246"/>
      <c r="M25" s="246"/>
      <c r="N25" s="246"/>
      <c r="O25" s="246"/>
      <c r="P25" s="246"/>
      <c r="Q25" s="246"/>
      <c r="R25" s="246"/>
      <c r="S25" s="246"/>
      <c r="T25" s="247"/>
      <c r="U25" s="170"/>
      <c r="V25" s="170"/>
      <c r="W25" s="170"/>
    </row>
    <row r="26" ht="15.75" customHeight="1">
      <c r="A26" s="191"/>
      <c r="B26" s="241" t="s">
        <v>263</v>
      </c>
      <c r="C26" s="185"/>
      <c r="D26" s="186"/>
      <c r="E26" s="193"/>
      <c r="F26" s="248">
        <v>45965.0</v>
      </c>
      <c r="G26" s="248">
        <v>45965.0</v>
      </c>
      <c r="H26" s="248">
        <v>45965.0</v>
      </c>
      <c r="I26" s="261"/>
      <c r="J26" s="261"/>
      <c r="K26" s="261"/>
      <c r="L26" s="249"/>
      <c r="M26" s="249"/>
      <c r="N26" s="249"/>
      <c r="O26" s="249"/>
      <c r="P26" s="249"/>
      <c r="Q26" s="249"/>
      <c r="R26" s="249"/>
      <c r="S26" s="249"/>
      <c r="T26" s="250"/>
      <c r="U26" s="170"/>
      <c r="V26" s="170"/>
      <c r="W26" s="170"/>
    </row>
    <row r="27" ht="15.75" customHeight="1">
      <c r="A27" s="191"/>
      <c r="B27" s="251" t="s">
        <v>264</v>
      </c>
      <c r="C27" s="252"/>
      <c r="D27" s="253"/>
      <c r="E27" s="254"/>
      <c r="F27" s="235"/>
      <c r="G27" s="235"/>
      <c r="H27" s="235"/>
      <c r="I27" s="255"/>
      <c r="J27" s="255"/>
      <c r="K27" s="255"/>
      <c r="L27" s="255"/>
      <c r="M27" s="255"/>
      <c r="N27" s="255"/>
      <c r="O27" s="255"/>
      <c r="P27" s="255"/>
      <c r="Q27" s="255"/>
      <c r="R27" s="255"/>
      <c r="S27" s="256"/>
      <c r="T27" s="257"/>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258"/>
      <c r="G31" s="258"/>
      <c r="H31" s="258"/>
      <c r="I31" s="258"/>
      <c r="J31" s="258"/>
      <c r="K31" s="258"/>
      <c r="L31" s="258"/>
      <c r="M31" s="258"/>
      <c r="N31" s="258"/>
      <c r="O31" s="258"/>
      <c r="P31" s="258"/>
      <c r="Q31" s="258"/>
      <c r="R31" s="258"/>
      <c r="S31" s="258"/>
      <c r="T31" s="258"/>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5:T25">
      <formula1>"P,F"</formula1>
    </dataValidation>
    <dataValidation type="list" allowBlank="1" showInputMessage="1" showErrorMessage="1" prompt=" - " sqref="F8:T23">
      <formula1>"O"</formula1>
    </dataValidation>
    <dataValidation type="list" allowBlank="1" showInputMessage="1" showErrorMessage="1" prompt="Click and enter a value from the list of items" sqref="F24:T24">
      <formula1>"A,B,N"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95</v>
      </c>
      <c r="D1" s="163"/>
      <c r="E1" s="161"/>
      <c r="F1" s="160" t="s">
        <v>207</v>
      </c>
      <c r="G1" s="163"/>
      <c r="H1" s="163"/>
      <c r="I1" s="163"/>
      <c r="J1" s="163"/>
      <c r="K1" s="161"/>
      <c r="L1" s="164" t="s">
        <v>98</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COUNTIF(F25:HT25,"P")</f>
        <v>3</v>
      </c>
      <c r="B5" s="174"/>
      <c r="C5" s="173">
        <f>COUNTIF(H25:HV25,"F")</f>
        <v>0</v>
      </c>
      <c r="D5" s="175"/>
      <c r="E5" s="174"/>
      <c r="F5" s="176">
        <f>SUM(O5,-A5,-C5)</f>
        <v>0</v>
      </c>
      <c r="G5" s="175"/>
      <c r="H5" s="175"/>
      <c r="I5" s="175"/>
      <c r="J5" s="175"/>
      <c r="K5" s="174"/>
      <c r="L5" s="177">
        <f>COUNTIF(E24:HT24,"N")</f>
        <v>1</v>
      </c>
      <c r="M5" s="177">
        <f>COUNTIF(F24:HU24,"A")</f>
        <v>2</v>
      </c>
      <c r="N5" s="177">
        <f>COUNTIF(G24:HV24,"B")</f>
        <v>0</v>
      </c>
      <c r="O5" s="176">
        <f>COUNTA(F7:HW7)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9"/>
      <c r="J9" s="194"/>
      <c r="K9" s="199"/>
      <c r="L9" s="194"/>
      <c r="M9" s="194"/>
      <c r="N9" s="194"/>
      <c r="O9" s="194"/>
      <c r="P9" s="194"/>
      <c r="Q9" s="194"/>
      <c r="R9" s="194"/>
      <c r="S9" s="194"/>
      <c r="T9" s="196"/>
      <c r="U9" s="170"/>
      <c r="V9" s="170"/>
      <c r="W9" s="170"/>
    </row>
    <row r="10">
      <c r="A10" s="191"/>
      <c r="B10" s="197" t="s">
        <v>265</v>
      </c>
      <c r="C10" s="163"/>
      <c r="D10" s="161"/>
      <c r="E10" s="193"/>
      <c r="F10" s="198"/>
      <c r="G10" s="199"/>
      <c r="H10" s="199"/>
      <c r="I10" s="199"/>
      <c r="J10" s="199"/>
      <c r="K10" s="199"/>
      <c r="L10" s="198"/>
      <c r="M10" s="198"/>
      <c r="N10" s="198"/>
      <c r="O10" s="198"/>
      <c r="P10" s="198"/>
      <c r="Q10" s="198"/>
      <c r="R10" s="198"/>
      <c r="S10" s="198"/>
      <c r="T10" s="200"/>
      <c r="U10" s="170"/>
      <c r="V10" s="170"/>
      <c r="W10" s="170"/>
    </row>
    <row r="11">
      <c r="A11" s="191"/>
      <c r="B11" s="201" t="s">
        <v>266</v>
      </c>
      <c r="C11" s="163"/>
      <c r="D11" s="161"/>
      <c r="E11" s="193"/>
      <c r="F11" s="194" t="s">
        <v>227</v>
      </c>
      <c r="G11" s="199"/>
      <c r="H11" s="199"/>
      <c r="I11" s="199"/>
      <c r="J11" s="199"/>
      <c r="K11" s="199"/>
      <c r="L11" s="198"/>
      <c r="M11" s="198"/>
      <c r="N11" s="198"/>
      <c r="O11" s="198"/>
      <c r="P11" s="198"/>
      <c r="Q11" s="198"/>
      <c r="R11" s="198"/>
      <c r="S11" s="198"/>
      <c r="T11" s="200"/>
      <c r="U11" s="170"/>
      <c r="V11" s="170"/>
      <c r="W11" s="170"/>
    </row>
    <row r="12">
      <c r="A12" s="191"/>
      <c r="B12" s="201" t="s">
        <v>267</v>
      </c>
      <c r="C12" s="163"/>
      <c r="D12" s="161"/>
      <c r="E12" s="193"/>
      <c r="F12" s="198"/>
      <c r="G12" s="194" t="s">
        <v>227</v>
      </c>
      <c r="H12" s="199"/>
      <c r="I12" s="199"/>
      <c r="J12" s="199"/>
      <c r="K12" s="199"/>
      <c r="L12" s="194"/>
      <c r="M12" s="198"/>
      <c r="N12" s="198"/>
      <c r="O12" s="198"/>
      <c r="P12" s="198"/>
      <c r="Q12" s="198"/>
      <c r="R12" s="198"/>
      <c r="S12" s="198"/>
      <c r="T12" s="200"/>
      <c r="U12" s="170"/>
      <c r="V12" s="170"/>
      <c r="W12" s="170"/>
    </row>
    <row r="13">
      <c r="A13" s="191"/>
      <c r="B13" s="197" t="s">
        <v>241</v>
      </c>
      <c r="C13" s="163"/>
      <c r="D13" s="161"/>
      <c r="E13" s="193"/>
      <c r="F13" s="198"/>
      <c r="G13" s="199"/>
      <c r="H13" s="199"/>
      <c r="I13" s="199"/>
      <c r="J13" s="199"/>
      <c r="K13" s="199"/>
      <c r="L13" s="198"/>
      <c r="M13" s="198"/>
      <c r="N13" s="198"/>
      <c r="O13" s="198"/>
      <c r="P13" s="198"/>
      <c r="Q13" s="198"/>
      <c r="R13" s="198"/>
      <c r="S13" s="198"/>
      <c r="T13" s="200"/>
      <c r="U13" s="170"/>
      <c r="V13" s="170"/>
      <c r="W13" s="170"/>
    </row>
    <row r="14">
      <c r="A14" s="191"/>
      <c r="B14" s="192" t="s">
        <v>242</v>
      </c>
      <c r="C14" s="163"/>
      <c r="D14" s="161"/>
      <c r="E14" s="193"/>
      <c r="F14" s="194" t="s">
        <v>227</v>
      </c>
      <c r="G14" s="194" t="s">
        <v>227</v>
      </c>
      <c r="H14" s="194"/>
      <c r="I14" s="199"/>
      <c r="J14" s="194"/>
      <c r="K14" s="199"/>
      <c r="L14" s="194"/>
      <c r="M14" s="194"/>
      <c r="N14" s="194"/>
      <c r="O14" s="194"/>
      <c r="P14" s="198"/>
      <c r="Q14" s="198"/>
      <c r="R14" s="198"/>
      <c r="S14" s="198"/>
      <c r="T14" s="200"/>
      <c r="U14" s="170"/>
      <c r="V14" s="170"/>
      <c r="W14" s="170"/>
    </row>
    <row r="15">
      <c r="A15" s="203"/>
      <c r="B15" s="204" t="s">
        <v>243</v>
      </c>
      <c r="C15" s="205"/>
      <c r="D15" s="206"/>
      <c r="E15" s="207"/>
      <c r="F15" s="208"/>
      <c r="G15" s="210"/>
      <c r="H15" s="209" t="s">
        <v>227</v>
      </c>
      <c r="I15" s="209"/>
      <c r="J15" s="210"/>
      <c r="K15" s="209"/>
      <c r="L15" s="208"/>
      <c r="M15" s="208"/>
      <c r="N15" s="208"/>
      <c r="O15" s="259"/>
      <c r="P15" s="259"/>
      <c r="Q15" s="208"/>
      <c r="R15" s="208"/>
      <c r="S15" s="208"/>
      <c r="T15" s="212"/>
      <c r="U15" s="170"/>
      <c r="V15" s="170"/>
      <c r="W15" s="170"/>
    </row>
    <row r="16">
      <c r="A16" s="183" t="s">
        <v>244</v>
      </c>
      <c r="B16" s="213" t="s">
        <v>245</v>
      </c>
      <c r="D16" s="214"/>
      <c r="E16" s="215"/>
      <c r="F16" s="188"/>
      <c r="G16" s="216"/>
      <c r="H16" s="216"/>
      <c r="I16" s="216"/>
      <c r="J16" s="216"/>
      <c r="K16" s="216"/>
      <c r="L16" s="188"/>
      <c r="M16" s="188"/>
      <c r="N16" s="188"/>
      <c r="O16" s="188"/>
      <c r="P16" s="188"/>
      <c r="Q16" s="188"/>
      <c r="R16" s="188"/>
      <c r="S16" s="188"/>
      <c r="T16" s="190"/>
      <c r="U16" s="170"/>
      <c r="V16" s="170"/>
      <c r="W16" s="170"/>
    </row>
    <row r="17">
      <c r="A17" s="191"/>
      <c r="B17" s="217" t="b">
        <v>1</v>
      </c>
      <c r="C17" s="163"/>
      <c r="D17" s="161"/>
      <c r="E17" s="193"/>
      <c r="F17" s="194" t="s">
        <v>227</v>
      </c>
      <c r="G17" s="199"/>
      <c r="H17" s="199"/>
      <c r="I17" s="199"/>
      <c r="J17" s="199"/>
      <c r="K17" s="199"/>
      <c r="L17" s="198"/>
      <c r="M17" s="198"/>
      <c r="N17" s="198"/>
      <c r="O17" s="198"/>
      <c r="P17" s="198"/>
      <c r="Q17" s="198"/>
      <c r="R17" s="198"/>
      <c r="S17" s="198"/>
      <c r="T17" s="200"/>
      <c r="U17" s="170"/>
      <c r="V17" s="170"/>
      <c r="W17" s="170"/>
    </row>
    <row r="18">
      <c r="A18" s="191"/>
      <c r="B18" s="217" t="b">
        <v>0</v>
      </c>
      <c r="C18" s="163"/>
      <c r="D18" s="161"/>
      <c r="E18" s="193"/>
      <c r="F18" s="198"/>
      <c r="G18" s="194" t="s">
        <v>227</v>
      </c>
      <c r="H18" s="194" t="s">
        <v>227</v>
      </c>
      <c r="I18" s="260"/>
      <c r="J18" s="260"/>
      <c r="K18" s="260"/>
      <c r="L18" s="194"/>
      <c r="M18" s="194"/>
      <c r="N18" s="198"/>
      <c r="O18" s="198"/>
      <c r="P18" s="194"/>
      <c r="Q18" s="194"/>
      <c r="R18" s="194"/>
      <c r="S18" s="194"/>
      <c r="T18" s="196"/>
      <c r="U18" s="170"/>
      <c r="V18" s="170"/>
      <c r="W18" s="170"/>
    </row>
    <row r="19">
      <c r="A19" s="191"/>
      <c r="B19" s="219" t="s">
        <v>246</v>
      </c>
      <c r="C19" s="163"/>
      <c r="D19" s="161"/>
      <c r="E19" s="220"/>
      <c r="F19" s="198"/>
      <c r="G19" s="199"/>
      <c r="H19" s="199"/>
      <c r="I19" s="199"/>
      <c r="J19" s="199"/>
      <c r="K19" s="199"/>
      <c r="L19" s="198"/>
      <c r="M19" s="198"/>
      <c r="N19" s="198"/>
      <c r="O19" s="198"/>
      <c r="P19" s="198"/>
      <c r="Q19" s="198"/>
      <c r="R19" s="198"/>
      <c r="S19" s="198"/>
      <c r="T19" s="200"/>
      <c r="U19" s="170"/>
      <c r="V19" s="170"/>
      <c r="W19" s="170"/>
    </row>
    <row r="20">
      <c r="A20" s="191"/>
      <c r="B20" s="201" t="s">
        <v>247</v>
      </c>
      <c r="C20" s="163"/>
      <c r="D20" s="161"/>
      <c r="E20" s="220"/>
      <c r="F20" s="198"/>
      <c r="G20" s="194" t="s">
        <v>227</v>
      </c>
      <c r="H20" s="194" t="s">
        <v>227</v>
      </c>
      <c r="I20" s="199"/>
      <c r="J20" s="199"/>
      <c r="K20" s="199"/>
      <c r="L20" s="198"/>
      <c r="M20" s="198"/>
      <c r="N20" s="194"/>
      <c r="O20" s="194"/>
      <c r="P20" s="198"/>
      <c r="Q20" s="198"/>
      <c r="R20" s="198"/>
      <c r="S20" s="198"/>
      <c r="T20" s="222"/>
      <c r="U20" s="170"/>
      <c r="V20" s="170"/>
      <c r="W20" s="170"/>
    </row>
    <row r="21" ht="15.75" customHeight="1">
      <c r="A21" s="191"/>
      <c r="B21" s="219" t="s">
        <v>249</v>
      </c>
      <c r="C21" s="163"/>
      <c r="D21" s="161"/>
      <c r="E21" s="193"/>
      <c r="F21" s="223"/>
      <c r="G21" s="224"/>
      <c r="H21" s="224"/>
      <c r="I21" s="224"/>
      <c r="J21" s="224"/>
      <c r="K21" s="224"/>
      <c r="L21" s="223"/>
      <c r="M21" s="223"/>
      <c r="N21" s="223"/>
      <c r="O21" s="223"/>
      <c r="P21" s="223"/>
      <c r="Q21" s="223"/>
      <c r="R21" s="223"/>
      <c r="S21" s="223"/>
      <c r="T21" s="200"/>
      <c r="U21" s="170"/>
      <c r="V21" s="170"/>
      <c r="W21" s="170"/>
    </row>
    <row r="22" ht="15.75" customHeight="1">
      <c r="A22" s="191"/>
      <c r="B22" s="202" t="s">
        <v>254</v>
      </c>
      <c r="C22" s="163"/>
      <c r="D22" s="161"/>
      <c r="E22" s="193"/>
      <c r="F22" s="227"/>
      <c r="G22" s="194" t="s">
        <v>227</v>
      </c>
      <c r="H22" s="226"/>
      <c r="I22" s="226"/>
      <c r="J22" s="225"/>
      <c r="K22" s="226"/>
      <c r="L22" s="227"/>
      <c r="M22" s="227"/>
      <c r="N22" s="225"/>
      <c r="O22" s="228"/>
      <c r="P22" s="227"/>
      <c r="Q22" s="227"/>
      <c r="R22" s="227"/>
      <c r="S22" s="227"/>
      <c r="T22" s="200"/>
      <c r="U22" s="170"/>
      <c r="V22" s="170"/>
      <c r="W22" s="170"/>
    </row>
    <row r="23" ht="15.75" customHeight="1">
      <c r="A23" s="191"/>
      <c r="B23" s="231" t="s">
        <v>258</v>
      </c>
      <c r="C23" s="232"/>
      <c r="D23" s="233"/>
      <c r="E23" s="234"/>
      <c r="F23" s="235"/>
      <c r="G23" s="236"/>
      <c r="H23" s="209" t="s">
        <v>227</v>
      </c>
      <c r="I23" s="209"/>
      <c r="J23" s="210"/>
      <c r="K23" s="209"/>
      <c r="L23" s="235"/>
      <c r="M23" s="235"/>
      <c r="N23" s="235"/>
      <c r="O23" s="259"/>
      <c r="P23" s="259"/>
      <c r="Q23" s="238"/>
      <c r="R23" s="238"/>
      <c r="S23" s="238"/>
      <c r="T23" s="239"/>
      <c r="U23" s="170"/>
      <c r="V23" s="170"/>
      <c r="W23" s="170"/>
    </row>
    <row r="24" ht="15.75" customHeight="1">
      <c r="A24" s="240" t="s">
        <v>259</v>
      </c>
      <c r="B24" s="241" t="s">
        <v>260</v>
      </c>
      <c r="C24" s="185"/>
      <c r="D24" s="186"/>
      <c r="E24" s="187"/>
      <c r="F24" s="242" t="s">
        <v>196</v>
      </c>
      <c r="G24" s="242" t="s">
        <v>60</v>
      </c>
      <c r="H24" s="244" t="s">
        <v>60</v>
      </c>
      <c r="I24" s="244"/>
      <c r="J24" s="242"/>
      <c r="K24" s="242"/>
      <c r="L24" s="242"/>
      <c r="M24" s="243"/>
      <c r="N24" s="243"/>
      <c r="O24" s="242"/>
      <c r="P24" s="242"/>
      <c r="Q24" s="242"/>
      <c r="R24" s="242"/>
      <c r="S24" s="242"/>
      <c r="T24" s="245"/>
      <c r="U24" s="170"/>
      <c r="V24" s="170"/>
      <c r="W24" s="170"/>
    </row>
    <row r="25" ht="15.75" customHeight="1">
      <c r="A25" s="191"/>
      <c r="B25" s="241" t="s">
        <v>261</v>
      </c>
      <c r="C25" s="185"/>
      <c r="D25" s="186"/>
      <c r="E25" s="193"/>
      <c r="F25" s="246" t="s">
        <v>262</v>
      </c>
      <c r="G25" s="246" t="s">
        <v>262</v>
      </c>
      <c r="H25" s="246" t="s">
        <v>262</v>
      </c>
      <c r="I25" s="246"/>
      <c r="J25" s="246"/>
      <c r="K25" s="246"/>
      <c r="L25" s="246"/>
      <c r="M25" s="246"/>
      <c r="N25" s="246"/>
      <c r="O25" s="246"/>
      <c r="P25" s="246"/>
      <c r="Q25" s="246"/>
      <c r="R25" s="246"/>
      <c r="S25" s="246"/>
      <c r="T25" s="247"/>
      <c r="U25" s="170"/>
      <c r="V25" s="170"/>
      <c r="W25" s="170"/>
    </row>
    <row r="26" ht="15.75" customHeight="1">
      <c r="A26" s="191"/>
      <c r="B26" s="241" t="s">
        <v>263</v>
      </c>
      <c r="C26" s="185"/>
      <c r="D26" s="186"/>
      <c r="E26" s="193"/>
      <c r="F26" s="248">
        <v>45965.0</v>
      </c>
      <c r="G26" s="248">
        <v>45965.0</v>
      </c>
      <c r="H26" s="248">
        <v>45965.0</v>
      </c>
      <c r="I26" s="261"/>
      <c r="J26" s="261"/>
      <c r="K26" s="261"/>
      <c r="L26" s="249"/>
      <c r="M26" s="249"/>
      <c r="N26" s="249"/>
      <c r="O26" s="249"/>
      <c r="P26" s="249"/>
      <c r="Q26" s="249"/>
      <c r="R26" s="249"/>
      <c r="S26" s="249"/>
      <c r="T26" s="250"/>
      <c r="U26" s="170"/>
      <c r="V26" s="170"/>
      <c r="W26" s="170"/>
    </row>
    <row r="27" ht="15.75" customHeight="1">
      <c r="A27" s="191"/>
      <c r="B27" s="251" t="s">
        <v>264</v>
      </c>
      <c r="C27" s="252"/>
      <c r="D27" s="253"/>
      <c r="E27" s="254"/>
      <c r="F27" s="235"/>
      <c r="G27" s="235"/>
      <c r="H27" s="235"/>
      <c r="I27" s="255"/>
      <c r="J27" s="255"/>
      <c r="K27" s="255"/>
      <c r="L27" s="255"/>
      <c r="M27" s="255"/>
      <c r="N27" s="255"/>
      <c r="O27" s="255"/>
      <c r="P27" s="255"/>
      <c r="Q27" s="255"/>
      <c r="R27" s="255"/>
      <c r="S27" s="256"/>
      <c r="T27" s="257"/>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258"/>
      <c r="G31" s="258"/>
      <c r="H31" s="258"/>
      <c r="I31" s="258"/>
      <c r="J31" s="258"/>
      <c r="K31" s="258"/>
      <c r="L31" s="258"/>
      <c r="M31" s="258"/>
      <c r="N31" s="258"/>
      <c r="O31" s="258"/>
      <c r="P31" s="258"/>
      <c r="Q31" s="258"/>
      <c r="R31" s="258"/>
      <c r="S31" s="258"/>
      <c r="T31" s="258"/>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5:T25">
      <formula1>"P,F"</formula1>
    </dataValidation>
    <dataValidation type="list" allowBlank="1" showInputMessage="1" showErrorMessage="1" prompt=" - " sqref="F8:T23">
      <formula1>"O"</formula1>
    </dataValidation>
    <dataValidation type="list" allowBlank="1" showInputMessage="1" showErrorMessage="1" prompt="Click and enter a value from the list of items" sqref="F24:T24">
      <formula1>"A,B,N"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99</v>
      </c>
      <c r="D1" s="163"/>
      <c r="E1" s="161"/>
      <c r="F1" s="160" t="s">
        <v>207</v>
      </c>
      <c r="G1" s="163"/>
      <c r="H1" s="163"/>
      <c r="I1" s="163"/>
      <c r="J1" s="163"/>
      <c r="K1" s="161"/>
      <c r="L1" s="167" t="s">
        <v>100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241</v>
      </c>
      <c r="C10" s="163"/>
      <c r="D10" s="161"/>
      <c r="E10" s="193"/>
      <c r="F10" s="198"/>
      <c r="G10" s="199"/>
      <c r="H10" s="198"/>
      <c r="I10" s="198"/>
      <c r="J10" s="198"/>
      <c r="K10" s="198"/>
      <c r="L10" s="198"/>
      <c r="M10" s="198"/>
      <c r="N10" s="198"/>
      <c r="O10" s="198"/>
      <c r="P10" s="198"/>
      <c r="Q10" s="198"/>
      <c r="R10" s="198"/>
      <c r="S10" s="198"/>
      <c r="T10" s="200"/>
      <c r="U10" s="170"/>
      <c r="V10" s="170"/>
      <c r="W10" s="170"/>
    </row>
    <row r="11">
      <c r="A11" s="191"/>
      <c r="B11" s="192" t="s">
        <v>242</v>
      </c>
      <c r="C11" s="163"/>
      <c r="D11" s="161"/>
      <c r="E11" s="193"/>
      <c r="F11" s="194" t="s">
        <v>227</v>
      </c>
      <c r="G11" s="199"/>
      <c r="H11" s="198"/>
      <c r="I11" s="198"/>
      <c r="J11" s="198"/>
      <c r="K11" s="194"/>
      <c r="L11" s="198"/>
      <c r="M11" s="198"/>
      <c r="N11" s="198"/>
      <c r="O11" s="198"/>
      <c r="P11" s="198"/>
      <c r="Q11" s="198"/>
      <c r="R11" s="198"/>
      <c r="S11" s="198"/>
      <c r="T11" s="200"/>
      <c r="U11" s="170"/>
      <c r="V11" s="170"/>
      <c r="W11" s="170"/>
    </row>
    <row r="12">
      <c r="A12" s="203"/>
      <c r="B12" s="204" t="s">
        <v>243</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216"/>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9"/>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9"/>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26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3"/>
      <c r="H18" s="223"/>
      <c r="I18" s="223"/>
      <c r="J18" s="223"/>
      <c r="K18" s="223"/>
      <c r="L18" s="223"/>
      <c r="M18" s="223"/>
      <c r="N18" s="223"/>
      <c r="O18" s="223"/>
      <c r="P18" s="223"/>
      <c r="Q18" s="223"/>
      <c r="R18" s="223"/>
      <c r="S18" s="223"/>
      <c r="T18" s="200"/>
      <c r="U18" s="170"/>
      <c r="V18" s="170"/>
      <c r="W18" s="170"/>
    </row>
    <row r="19" ht="15.75" customHeight="1">
      <c r="A19" s="191"/>
      <c r="B19" s="231" t="s">
        <v>258</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9">
        <v>45957.0</v>
      </c>
      <c r="G22" s="249">
        <v>45957.0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99</v>
      </c>
      <c r="D1" s="163"/>
      <c r="E1" s="161"/>
      <c r="F1" s="160" t="s">
        <v>207</v>
      </c>
      <c r="G1" s="163"/>
      <c r="H1" s="163"/>
      <c r="I1" s="163"/>
      <c r="J1" s="163"/>
      <c r="K1" s="161"/>
      <c r="L1" s="167" t="s">
        <v>101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268</v>
      </c>
      <c r="C10" s="163"/>
      <c r="D10" s="161"/>
      <c r="E10" s="193"/>
      <c r="F10" s="198"/>
      <c r="G10" s="199"/>
      <c r="H10" s="198"/>
      <c r="I10" s="198"/>
      <c r="J10" s="198"/>
      <c r="K10" s="198"/>
      <c r="L10" s="198"/>
      <c r="M10" s="198"/>
      <c r="N10" s="198"/>
      <c r="O10" s="198"/>
      <c r="P10" s="198"/>
      <c r="Q10" s="198"/>
      <c r="R10" s="198"/>
      <c r="S10" s="198"/>
      <c r="T10" s="200"/>
      <c r="U10" s="170"/>
      <c r="V10" s="170"/>
      <c r="W10" s="170"/>
    </row>
    <row r="11">
      <c r="A11" s="191"/>
      <c r="B11" s="192" t="s">
        <v>269</v>
      </c>
      <c r="C11" s="163"/>
      <c r="D11" s="161"/>
      <c r="E11" s="193"/>
      <c r="F11" s="194" t="s">
        <v>227</v>
      </c>
      <c r="G11" s="199"/>
      <c r="H11" s="198"/>
      <c r="I11" s="198"/>
      <c r="J11" s="198"/>
      <c r="K11" s="194"/>
      <c r="L11" s="198"/>
      <c r="M11" s="198"/>
      <c r="N11" s="198"/>
      <c r="O11" s="198"/>
      <c r="P11" s="198"/>
      <c r="Q11" s="198"/>
      <c r="R11" s="198"/>
      <c r="S11" s="198"/>
      <c r="T11" s="200"/>
      <c r="U11" s="170"/>
      <c r="V11" s="170"/>
      <c r="W11" s="170"/>
    </row>
    <row r="12">
      <c r="A12" s="203"/>
      <c r="B12" s="204" t="s">
        <v>270</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216"/>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9"/>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9"/>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194"/>
      <c r="H18" s="223"/>
      <c r="I18" s="223"/>
      <c r="J18" s="223"/>
      <c r="K18" s="223"/>
      <c r="L18" s="223"/>
      <c r="M18" s="223"/>
      <c r="N18" s="223"/>
      <c r="O18" s="223"/>
      <c r="P18" s="223"/>
      <c r="Q18" s="223"/>
      <c r="R18" s="223"/>
      <c r="S18" s="223"/>
      <c r="T18" s="200"/>
      <c r="U18" s="170"/>
      <c r="V18" s="170"/>
      <c r="W18" s="170"/>
    </row>
    <row r="19" ht="15.75" customHeight="1">
      <c r="A19" s="191"/>
      <c r="B19" s="231" t="s">
        <v>271</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65"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9">
        <v>45957.0</v>
      </c>
      <c r="G22" s="249">
        <v>45957.0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G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99</v>
      </c>
      <c r="D1" s="163"/>
      <c r="E1" s="161"/>
      <c r="F1" s="160" t="s">
        <v>207</v>
      </c>
      <c r="G1" s="163"/>
      <c r="H1" s="163"/>
      <c r="I1" s="163"/>
      <c r="J1" s="163"/>
      <c r="K1" s="161"/>
      <c r="L1" s="167" t="s">
        <v>102</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COUNTIF(F36:HT36,"P")</f>
        <v>4</v>
      </c>
      <c r="B5" s="174"/>
      <c r="C5" s="173">
        <f>COUNTIF(H36:HV36,"F")</f>
        <v>0</v>
      </c>
      <c r="D5" s="175"/>
      <c r="E5" s="174"/>
      <c r="F5" s="176">
        <f>SUM(O5,-A5,-C5)</f>
        <v>0</v>
      </c>
      <c r="G5" s="175"/>
      <c r="H5" s="175"/>
      <c r="I5" s="175"/>
      <c r="J5" s="175"/>
      <c r="K5" s="174"/>
      <c r="L5" s="177">
        <f>COUNTIF(E35:HT35,"N")</f>
        <v>1</v>
      </c>
      <c r="M5" s="177">
        <f>COUNTIF(F35:HU35,"A")</f>
        <v>3</v>
      </c>
      <c r="N5" s="177">
        <f>COUNTIF(G35:HV35,"B")</f>
        <v>0</v>
      </c>
      <c r="O5" s="176">
        <f>COUNTA(F7:HW7)</f>
        <v>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t="s">
        <v>227</v>
      </c>
      <c r="I9" s="194" t="s">
        <v>227</v>
      </c>
      <c r="J9" s="194"/>
      <c r="K9" s="194"/>
      <c r="L9" s="194"/>
      <c r="M9" s="194"/>
      <c r="N9" s="194"/>
      <c r="O9" s="194"/>
      <c r="P9" s="194"/>
      <c r="Q9" s="194"/>
      <c r="R9" s="194"/>
      <c r="S9" s="194"/>
      <c r="T9" s="196"/>
      <c r="U9" s="170"/>
      <c r="V9" s="170"/>
      <c r="W9" s="170"/>
    </row>
    <row r="10">
      <c r="A10" s="191"/>
      <c r="B10" s="219" t="s">
        <v>272</v>
      </c>
      <c r="C10" s="163"/>
      <c r="D10" s="161"/>
      <c r="E10" s="193"/>
      <c r="F10" s="198"/>
      <c r="G10" s="198"/>
      <c r="H10" s="199"/>
      <c r="I10" s="199"/>
      <c r="J10" s="198"/>
      <c r="K10" s="198"/>
      <c r="L10" s="198"/>
      <c r="M10" s="198"/>
      <c r="N10" s="198"/>
      <c r="O10" s="198"/>
      <c r="P10" s="198"/>
      <c r="Q10" s="198"/>
      <c r="R10" s="198"/>
      <c r="S10" s="198"/>
      <c r="T10" s="200"/>
      <c r="U10" s="170"/>
      <c r="V10" s="170"/>
      <c r="W10" s="170"/>
    </row>
    <row r="11">
      <c r="A11" s="191"/>
      <c r="B11" s="192" t="s">
        <v>273</v>
      </c>
      <c r="C11" s="163"/>
      <c r="D11" s="161"/>
      <c r="E11" s="193"/>
      <c r="F11" s="194" t="s">
        <v>227</v>
      </c>
      <c r="G11" s="198"/>
      <c r="H11" s="194" t="s">
        <v>227</v>
      </c>
      <c r="I11" s="194" t="s">
        <v>227</v>
      </c>
      <c r="J11" s="194"/>
      <c r="K11" s="194"/>
      <c r="L11" s="194"/>
      <c r="M11" s="198"/>
      <c r="N11" s="198"/>
      <c r="O11" s="198"/>
      <c r="P11" s="198"/>
      <c r="Q11" s="198"/>
      <c r="R11" s="198"/>
      <c r="S11" s="198"/>
      <c r="T11" s="200"/>
      <c r="U11" s="170"/>
      <c r="V11" s="170"/>
      <c r="W11" s="170"/>
    </row>
    <row r="12">
      <c r="A12" s="191"/>
      <c r="B12" s="192" t="s">
        <v>274</v>
      </c>
      <c r="C12" s="163"/>
      <c r="D12" s="161"/>
      <c r="E12" s="193"/>
      <c r="F12" s="198"/>
      <c r="G12" s="194" t="s">
        <v>227</v>
      </c>
      <c r="H12" s="199"/>
      <c r="I12" s="199"/>
      <c r="J12" s="198"/>
      <c r="K12" s="198"/>
      <c r="L12" s="198"/>
      <c r="M12" s="198"/>
      <c r="N12" s="198"/>
      <c r="O12" s="198"/>
      <c r="P12" s="198"/>
      <c r="Q12" s="198"/>
      <c r="R12" s="198"/>
      <c r="S12" s="198"/>
      <c r="T12" s="200"/>
      <c r="U12" s="170"/>
      <c r="V12" s="170"/>
      <c r="W12" s="170"/>
    </row>
    <row r="13">
      <c r="A13" s="191"/>
      <c r="B13" s="219" t="s">
        <v>241</v>
      </c>
      <c r="C13" s="163"/>
      <c r="D13" s="161"/>
      <c r="E13" s="193"/>
      <c r="F13" s="198"/>
      <c r="G13" s="198"/>
      <c r="H13" s="199"/>
      <c r="I13" s="199"/>
      <c r="J13" s="198"/>
      <c r="K13" s="198"/>
      <c r="L13" s="198"/>
      <c r="M13" s="198"/>
      <c r="N13" s="198"/>
      <c r="O13" s="198"/>
      <c r="P13" s="198"/>
      <c r="Q13" s="198"/>
      <c r="R13" s="198"/>
      <c r="S13" s="198"/>
      <c r="T13" s="200"/>
      <c r="U13" s="170"/>
      <c r="V13" s="170"/>
      <c r="W13" s="170"/>
    </row>
    <row r="14">
      <c r="A14" s="191"/>
      <c r="B14" s="192" t="s">
        <v>242</v>
      </c>
      <c r="C14" s="163"/>
      <c r="D14" s="161"/>
      <c r="E14" s="193"/>
      <c r="F14" s="194" t="s">
        <v>227</v>
      </c>
      <c r="G14" s="194" t="s">
        <v>227</v>
      </c>
      <c r="H14" s="199"/>
      <c r="I14" s="225" t="s">
        <v>227</v>
      </c>
      <c r="J14" s="198"/>
      <c r="K14" s="198"/>
      <c r="L14" s="225"/>
      <c r="M14" s="198"/>
      <c r="N14" s="198"/>
      <c r="O14" s="198"/>
      <c r="P14" s="198"/>
      <c r="Q14" s="198"/>
      <c r="R14" s="198"/>
      <c r="S14" s="198"/>
      <c r="T14" s="200"/>
      <c r="U14" s="170"/>
      <c r="V14" s="170"/>
      <c r="W14" s="170"/>
    </row>
    <row r="15">
      <c r="A15" s="191"/>
      <c r="B15" s="192" t="s">
        <v>243</v>
      </c>
      <c r="C15" s="163"/>
      <c r="D15" s="161"/>
      <c r="E15" s="266"/>
      <c r="F15" s="227"/>
      <c r="G15" s="227"/>
      <c r="H15" s="267" t="s">
        <v>227</v>
      </c>
      <c r="I15" s="226"/>
      <c r="J15" s="267"/>
      <c r="K15" s="267"/>
      <c r="L15" s="227"/>
      <c r="M15" s="227"/>
      <c r="N15" s="227"/>
      <c r="O15" s="227"/>
      <c r="P15" s="227"/>
      <c r="Q15" s="227"/>
      <c r="R15" s="227"/>
      <c r="S15" s="227"/>
      <c r="T15" s="268"/>
      <c r="U15" s="170"/>
      <c r="V15" s="170"/>
      <c r="W15" s="170"/>
    </row>
    <row r="16">
      <c r="A16" s="191"/>
      <c r="B16" s="219" t="s">
        <v>275</v>
      </c>
      <c r="C16" s="163"/>
      <c r="D16" s="161"/>
      <c r="E16" s="266"/>
      <c r="F16" s="227"/>
      <c r="G16" s="227"/>
      <c r="H16" s="226"/>
      <c r="I16" s="226"/>
      <c r="J16" s="267"/>
      <c r="K16" s="267"/>
      <c r="L16" s="227"/>
      <c r="M16" s="227"/>
      <c r="N16" s="227"/>
      <c r="O16" s="227"/>
      <c r="P16" s="227"/>
      <c r="Q16" s="227"/>
      <c r="R16" s="227"/>
      <c r="S16" s="227"/>
      <c r="T16" s="268"/>
      <c r="U16" s="170"/>
      <c r="V16" s="170"/>
      <c r="W16" s="170"/>
    </row>
    <row r="17">
      <c r="A17" s="191"/>
      <c r="B17" s="192" t="s">
        <v>276</v>
      </c>
      <c r="C17" s="163"/>
      <c r="D17" s="161"/>
      <c r="E17" s="266"/>
      <c r="F17" s="194" t="s">
        <v>227</v>
      </c>
      <c r="G17" s="194" t="s">
        <v>227</v>
      </c>
      <c r="H17" s="194" t="s">
        <v>227</v>
      </c>
      <c r="I17" s="226"/>
      <c r="J17" s="194"/>
      <c r="K17" s="194"/>
      <c r="L17" s="227"/>
      <c r="M17" s="227"/>
      <c r="N17" s="227"/>
      <c r="O17" s="227"/>
      <c r="P17" s="227"/>
      <c r="Q17" s="227"/>
      <c r="R17" s="227"/>
      <c r="S17" s="227"/>
      <c r="T17" s="268"/>
      <c r="U17" s="170"/>
      <c r="V17" s="170"/>
      <c r="W17" s="170"/>
    </row>
    <row r="18" ht="15.75" customHeight="1">
      <c r="A18" s="191"/>
      <c r="B18" s="192" t="s">
        <v>237</v>
      </c>
      <c r="C18" s="163"/>
      <c r="D18" s="161"/>
      <c r="E18" s="266"/>
      <c r="F18" s="227"/>
      <c r="G18" s="227"/>
      <c r="H18" s="226"/>
      <c r="I18" s="194" t="s">
        <v>227</v>
      </c>
      <c r="J18" s="267"/>
      <c r="K18" s="267"/>
      <c r="L18" s="194"/>
      <c r="M18" s="227"/>
      <c r="N18" s="227"/>
      <c r="O18" s="227"/>
      <c r="P18" s="227"/>
      <c r="Q18" s="227"/>
      <c r="R18" s="227"/>
      <c r="S18" s="227"/>
      <c r="T18" s="268"/>
      <c r="U18" s="170"/>
      <c r="V18" s="170"/>
      <c r="W18" s="170"/>
    </row>
    <row r="19" ht="15.75" customHeight="1">
      <c r="A19" s="191"/>
      <c r="B19" s="219" t="s">
        <v>277</v>
      </c>
      <c r="C19" s="163"/>
      <c r="D19" s="161"/>
      <c r="E19" s="266"/>
      <c r="F19" s="227"/>
      <c r="G19" s="227"/>
      <c r="H19" s="226"/>
      <c r="I19" s="226"/>
      <c r="J19" s="267"/>
      <c r="K19" s="267"/>
      <c r="L19" s="227"/>
      <c r="M19" s="227"/>
      <c r="N19" s="227"/>
      <c r="O19" s="227"/>
      <c r="P19" s="227"/>
      <c r="Q19" s="227"/>
      <c r="R19" s="227"/>
      <c r="S19" s="227"/>
      <c r="T19" s="268"/>
      <c r="U19" s="170"/>
      <c r="V19" s="170"/>
      <c r="W19" s="170"/>
    </row>
    <row r="20" ht="15.75" customHeight="1">
      <c r="A20" s="191"/>
      <c r="B20" s="192" t="s">
        <v>278</v>
      </c>
      <c r="C20" s="163"/>
      <c r="D20" s="161"/>
      <c r="E20" s="266"/>
      <c r="F20" s="194" t="s">
        <v>227</v>
      </c>
      <c r="G20" s="194" t="s">
        <v>227</v>
      </c>
      <c r="H20" s="194" t="s">
        <v>227</v>
      </c>
      <c r="I20" s="226"/>
      <c r="J20" s="194"/>
      <c r="K20" s="194"/>
      <c r="L20" s="227"/>
      <c r="M20" s="227"/>
      <c r="N20" s="227"/>
      <c r="O20" s="227"/>
      <c r="P20" s="227"/>
      <c r="Q20" s="227"/>
      <c r="R20" s="227"/>
      <c r="S20" s="227"/>
      <c r="T20" s="268"/>
      <c r="U20" s="170"/>
      <c r="V20" s="170"/>
      <c r="W20" s="170"/>
    </row>
    <row r="21" ht="15.75" customHeight="1">
      <c r="A21" s="203"/>
      <c r="B21" s="204" t="s">
        <v>237</v>
      </c>
      <c r="C21" s="205"/>
      <c r="D21" s="206"/>
      <c r="E21" s="207"/>
      <c r="F21" s="208"/>
      <c r="G21" s="208"/>
      <c r="H21" s="210"/>
      <c r="I21" s="210"/>
      <c r="J21" s="209"/>
      <c r="K21" s="209"/>
      <c r="L21" s="208"/>
      <c r="M21" s="208"/>
      <c r="N21" s="208"/>
      <c r="O21" s="208"/>
      <c r="P21" s="208"/>
      <c r="Q21" s="208"/>
      <c r="R21" s="208"/>
      <c r="S21" s="208"/>
      <c r="T21" s="212"/>
      <c r="U21" s="170"/>
      <c r="V21" s="170"/>
      <c r="W21" s="170"/>
    </row>
    <row r="22" ht="15.75" customHeight="1">
      <c r="A22" s="183" t="s">
        <v>244</v>
      </c>
      <c r="B22" s="213" t="s">
        <v>245</v>
      </c>
      <c r="D22" s="214"/>
      <c r="E22" s="215"/>
      <c r="F22" s="188"/>
      <c r="G22" s="188"/>
      <c r="H22" s="216"/>
      <c r="I22" s="216"/>
      <c r="J22" s="188"/>
      <c r="K22" s="188"/>
      <c r="L22" s="188"/>
      <c r="M22" s="188"/>
      <c r="N22" s="188"/>
      <c r="O22" s="188"/>
      <c r="P22" s="188"/>
      <c r="Q22" s="188"/>
      <c r="R22" s="188"/>
      <c r="S22" s="188"/>
      <c r="T22" s="190"/>
      <c r="U22" s="170"/>
      <c r="V22" s="170"/>
      <c r="W22" s="170"/>
    </row>
    <row r="23" ht="15.75" customHeight="1">
      <c r="A23" s="191"/>
      <c r="B23" s="217" t="b">
        <v>1</v>
      </c>
      <c r="C23" s="163"/>
      <c r="D23" s="161"/>
      <c r="E23" s="193"/>
      <c r="F23" s="194" t="s">
        <v>227</v>
      </c>
      <c r="G23" s="198"/>
      <c r="H23" s="199"/>
      <c r="I23" s="199"/>
      <c r="J23" s="198"/>
      <c r="K23" s="198"/>
      <c r="L23" s="198"/>
      <c r="M23" s="198"/>
      <c r="N23" s="198"/>
      <c r="O23" s="198"/>
      <c r="P23" s="198"/>
      <c r="Q23" s="198"/>
      <c r="R23" s="198"/>
      <c r="S23" s="198"/>
      <c r="T23" s="200"/>
      <c r="U23" s="170"/>
      <c r="V23" s="170"/>
      <c r="W23" s="170"/>
    </row>
    <row r="24" ht="15.75" customHeight="1">
      <c r="A24" s="191"/>
      <c r="B24" s="217" t="b">
        <v>0</v>
      </c>
      <c r="C24" s="163"/>
      <c r="D24" s="161"/>
      <c r="E24" s="193"/>
      <c r="F24" s="198"/>
      <c r="G24" s="225" t="s">
        <v>227</v>
      </c>
      <c r="H24" s="225" t="s">
        <v>227</v>
      </c>
      <c r="I24" s="225" t="s">
        <v>227</v>
      </c>
      <c r="J24" s="194"/>
      <c r="K24" s="194"/>
      <c r="L24" s="194"/>
      <c r="M24" s="194"/>
      <c r="N24" s="198"/>
      <c r="O24" s="198"/>
      <c r="P24" s="194"/>
      <c r="Q24" s="194"/>
      <c r="R24" s="194"/>
      <c r="S24" s="194"/>
      <c r="T24" s="196"/>
      <c r="U24" s="170"/>
      <c r="V24" s="170"/>
      <c r="W24" s="170"/>
    </row>
    <row r="25" ht="15.75" customHeight="1">
      <c r="A25" s="191"/>
      <c r="B25" s="219" t="s">
        <v>246</v>
      </c>
      <c r="C25" s="163"/>
      <c r="D25" s="161"/>
      <c r="E25" s="220"/>
      <c r="F25" s="198"/>
      <c r="G25" s="198"/>
      <c r="H25" s="199"/>
      <c r="I25" s="199"/>
      <c r="J25" s="198"/>
      <c r="K25" s="198"/>
      <c r="L25" s="198"/>
      <c r="M25" s="198"/>
      <c r="N25" s="198"/>
      <c r="O25" s="198"/>
      <c r="P25" s="198"/>
      <c r="Q25" s="198"/>
      <c r="R25" s="198"/>
      <c r="S25" s="198"/>
      <c r="T25" s="200"/>
      <c r="U25" s="170"/>
      <c r="V25" s="170"/>
      <c r="W25" s="170"/>
    </row>
    <row r="26" ht="15.75" customHeight="1">
      <c r="A26" s="191"/>
      <c r="B26" s="192" t="s">
        <v>279</v>
      </c>
      <c r="C26" s="163"/>
      <c r="D26" s="161"/>
      <c r="E26" s="220"/>
      <c r="F26" s="198"/>
      <c r="G26" s="194" t="s">
        <v>227</v>
      </c>
      <c r="H26" s="199"/>
      <c r="I26" s="226"/>
      <c r="J26" s="194"/>
      <c r="K26" s="194"/>
      <c r="L26" s="225"/>
      <c r="M26" s="198"/>
      <c r="N26" s="194"/>
      <c r="O26" s="194"/>
      <c r="P26" s="198"/>
      <c r="Q26" s="198"/>
      <c r="R26" s="198"/>
      <c r="S26" s="198"/>
      <c r="T26" s="221"/>
      <c r="U26" s="170"/>
      <c r="V26" s="170"/>
      <c r="W26" s="170"/>
    </row>
    <row r="27" ht="15.75" customHeight="1">
      <c r="A27" s="191"/>
      <c r="B27" s="201" t="s">
        <v>247</v>
      </c>
      <c r="C27" s="163"/>
      <c r="D27" s="161"/>
      <c r="E27" s="220"/>
      <c r="F27" s="198"/>
      <c r="G27" s="194"/>
      <c r="H27" s="225" t="s">
        <v>227</v>
      </c>
      <c r="I27" s="225"/>
      <c r="J27" s="194"/>
      <c r="K27" s="194"/>
      <c r="L27" s="225"/>
      <c r="M27" s="198"/>
      <c r="N27" s="194"/>
      <c r="O27" s="194"/>
      <c r="P27" s="198"/>
      <c r="Q27" s="198"/>
      <c r="R27" s="198"/>
      <c r="S27" s="198"/>
      <c r="T27" s="221"/>
      <c r="U27" s="170"/>
      <c r="V27" s="170"/>
      <c r="W27" s="170"/>
    </row>
    <row r="28" ht="15.75" customHeight="1">
      <c r="A28" s="191"/>
      <c r="B28" s="192" t="s">
        <v>248</v>
      </c>
      <c r="C28" s="163"/>
      <c r="D28" s="161"/>
      <c r="E28" s="220"/>
      <c r="F28" s="198"/>
      <c r="G28" s="194"/>
      <c r="H28" s="225"/>
      <c r="I28" s="228" t="s">
        <v>227</v>
      </c>
      <c r="J28" s="194"/>
      <c r="K28" s="194"/>
      <c r="L28" s="225"/>
      <c r="M28" s="198"/>
      <c r="N28" s="194"/>
      <c r="O28" s="194"/>
      <c r="P28" s="198"/>
      <c r="Q28" s="198"/>
      <c r="R28" s="198"/>
      <c r="S28" s="198"/>
      <c r="T28" s="222"/>
      <c r="U28" s="170"/>
      <c r="V28" s="170"/>
      <c r="W28" s="170"/>
    </row>
    <row r="29" ht="15.75" customHeight="1">
      <c r="A29" s="191"/>
      <c r="B29" s="219" t="s">
        <v>249</v>
      </c>
      <c r="C29" s="163"/>
      <c r="D29" s="161"/>
      <c r="E29" s="193"/>
      <c r="F29" s="223"/>
      <c r="G29" s="223"/>
      <c r="H29" s="224"/>
      <c r="I29" s="224"/>
      <c r="J29" s="223"/>
      <c r="K29" s="223"/>
      <c r="L29" s="223"/>
      <c r="M29" s="223"/>
      <c r="N29" s="223"/>
      <c r="O29" s="223"/>
      <c r="P29" s="223"/>
      <c r="Q29" s="223"/>
      <c r="R29" s="223"/>
      <c r="S29" s="223"/>
      <c r="T29" s="200"/>
      <c r="U29" s="170"/>
      <c r="V29" s="170"/>
      <c r="W29" s="170"/>
    </row>
    <row r="30" ht="15.75" customHeight="1">
      <c r="A30" s="191"/>
      <c r="B30" s="201" t="s">
        <v>280</v>
      </c>
      <c r="C30" s="163"/>
      <c r="D30" s="161"/>
      <c r="E30" s="193"/>
      <c r="F30" s="225" t="s">
        <v>227</v>
      </c>
      <c r="G30" s="225"/>
      <c r="H30" s="226"/>
      <c r="I30" s="226"/>
      <c r="J30" s="225"/>
      <c r="K30" s="227"/>
      <c r="L30" s="227"/>
      <c r="M30" s="227"/>
      <c r="N30" s="225"/>
      <c r="O30" s="225"/>
      <c r="P30" s="227"/>
      <c r="Q30" s="227"/>
      <c r="R30" s="227"/>
      <c r="S30" s="227"/>
      <c r="T30" s="200"/>
      <c r="U30" s="170"/>
      <c r="V30" s="170"/>
      <c r="W30" s="170"/>
    </row>
    <row r="31" ht="15.75" customHeight="1">
      <c r="A31" s="191"/>
      <c r="B31" s="192" t="s">
        <v>281</v>
      </c>
      <c r="C31" s="163"/>
      <c r="D31" s="161"/>
      <c r="E31" s="193"/>
      <c r="F31" s="227"/>
      <c r="G31" s="225" t="s">
        <v>227</v>
      </c>
      <c r="H31" s="226"/>
      <c r="I31" s="226"/>
      <c r="J31" s="225"/>
      <c r="K31" s="227"/>
      <c r="L31" s="227"/>
      <c r="M31" s="227"/>
      <c r="N31" s="225"/>
      <c r="O31" s="225"/>
      <c r="P31" s="227"/>
      <c r="Q31" s="227"/>
      <c r="R31" s="227"/>
      <c r="S31" s="227"/>
      <c r="T31" s="200"/>
      <c r="U31" s="170"/>
      <c r="V31" s="170"/>
      <c r="W31" s="170"/>
    </row>
    <row r="32" ht="15.75" customHeight="1">
      <c r="A32" s="191"/>
      <c r="B32" s="192" t="s">
        <v>282</v>
      </c>
      <c r="C32" s="163"/>
      <c r="D32" s="161"/>
      <c r="E32" s="193"/>
      <c r="F32" s="198"/>
      <c r="G32" s="194"/>
      <c r="H32" s="199"/>
      <c r="I32" s="199"/>
      <c r="J32" s="194"/>
      <c r="K32" s="198"/>
      <c r="L32" s="198"/>
      <c r="M32" s="198"/>
      <c r="N32" s="194"/>
      <c r="O32" s="194"/>
      <c r="P32" s="198"/>
      <c r="Q32" s="198"/>
      <c r="R32" s="198"/>
      <c r="S32" s="198"/>
      <c r="T32" s="200"/>
      <c r="U32" s="170"/>
      <c r="V32" s="170"/>
      <c r="W32" s="170"/>
    </row>
    <row r="33" ht="15.75" customHeight="1">
      <c r="A33" s="191"/>
      <c r="B33" s="192" t="s">
        <v>283</v>
      </c>
      <c r="C33" s="163"/>
      <c r="D33" s="161"/>
      <c r="E33" s="266"/>
      <c r="F33" s="227"/>
      <c r="G33" s="225"/>
      <c r="H33" s="226"/>
      <c r="I33" s="225" t="s">
        <v>227</v>
      </c>
      <c r="J33" s="225"/>
      <c r="K33" s="227"/>
      <c r="L33" s="225"/>
      <c r="M33" s="227"/>
      <c r="N33" s="225"/>
      <c r="O33" s="225"/>
      <c r="P33" s="227"/>
      <c r="Q33" s="227"/>
      <c r="R33" s="227"/>
      <c r="S33" s="227"/>
      <c r="T33" s="269"/>
      <c r="U33" s="170"/>
      <c r="V33" s="170"/>
      <c r="W33" s="170"/>
    </row>
    <row r="34" ht="15.75" customHeight="1">
      <c r="A34" s="191"/>
      <c r="B34" s="231" t="s">
        <v>258</v>
      </c>
      <c r="C34" s="232"/>
      <c r="D34" s="233"/>
      <c r="E34" s="234"/>
      <c r="F34" s="235"/>
      <c r="G34" s="235"/>
      <c r="H34" s="209" t="s">
        <v>227</v>
      </c>
      <c r="I34" s="236"/>
      <c r="J34" s="209"/>
      <c r="K34" s="209"/>
      <c r="L34" s="235"/>
      <c r="M34" s="235"/>
      <c r="N34" s="235"/>
      <c r="O34" s="235"/>
      <c r="P34" s="238"/>
      <c r="Q34" s="238"/>
      <c r="R34" s="238"/>
      <c r="S34" s="238"/>
      <c r="T34" s="239"/>
      <c r="U34" s="170"/>
      <c r="V34" s="170"/>
      <c r="W34" s="170"/>
    </row>
    <row r="35" ht="15.75" customHeight="1">
      <c r="A35" s="240" t="s">
        <v>259</v>
      </c>
      <c r="B35" s="241" t="s">
        <v>260</v>
      </c>
      <c r="C35" s="185"/>
      <c r="D35" s="186"/>
      <c r="E35" s="187"/>
      <c r="F35" s="242" t="s">
        <v>196</v>
      </c>
      <c r="G35" s="242" t="s">
        <v>60</v>
      </c>
      <c r="H35" s="242" t="s">
        <v>60</v>
      </c>
      <c r="I35" s="242" t="s">
        <v>60</v>
      </c>
      <c r="J35" s="242"/>
      <c r="K35" s="242"/>
      <c r="L35" s="242"/>
      <c r="M35" s="242"/>
      <c r="N35" s="242"/>
      <c r="O35" s="242"/>
      <c r="P35" s="242"/>
      <c r="Q35" s="242"/>
      <c r="R35" s="242"/>
      <c r="S35" s="242"/>
      <c r="T35" s="245"/>
      <c r="U35" s="170"/>
      <c r="V35" s="170"/>
      <c r="W35" s="170"/>
    </row>
    <row r="36" ht="15.75" customHeight="1">
      <c r="A36" s="191"/>
      <c r="B36" s="241" t="s">
        <v>261</v>
      </c>
      <c r="C36" s="185"/>
      <c r="D36" s="186"/>
      <c r="E36" s="193"/>
      <c r="F36" s="246" t="s">
        <v>262</v>
      </c>
      <c r="G36" s="246" t="s">
        <v>262</v>
      </c>
      <c r="H36" s="246" t="s">
        <v>262</v>
      </c>
      <c r="I36" s="246" t="s">
        <v>262</v>
      </c>
      <c r="J36" s="246"/>
      <c r="K36" s="246"/>
      <c r="L36" s="246"/>
      <c r="M36" s="246"/>
      <c r="N36" s="246"/>
      <c r="O36" s="246"/>
      <c r="P36" s="246"/>
      <c r="Q36" s="246"/>
      <c r="R36" s="246"/>
      <c r="S36" s="246"/>
      <c r="T36" s="247"/>
      <c r="U36" s="170"/>
      <c r="V36" s="170"/>
      <c r="W36" s="170"/>
    </row>
    <row r="37" ht="15.75" customHeight="1">
      <c r="A37" s="191"/>
      <c r="B37" s="241" t="s">
        <v>263</v>
      </c>
      <c r="C37" s="185"/>
      <c r="D37" s="186"/>
      <c r="E37" s="193"/>
      <c r="F37" s="249">
        <v>45957.0</v>
      </c>
      <c r="G37" s="249">
        <v>45957.0</v>
      </c>
      <c r="H37" s="249">
        <v>45957.0</v>
      </c>
      <c r="I37" s="249">
        <v>45957.0</v>
      </c>
      <c r="J37" s="249"/>
      <c r="K37" s="249"/>
      <c r="L37" s="249"/>
      <c r="M37" s="249"/>
      <c r="N37" s="249"/>
      <c r="O37" s="249"/>
      <c r="P37" s="249"/>
      <c r="Q37" s="249"/>
      <c r="R37" s="249"/>
      <c r="S37" s="249"/>
      <c r="T37" s="250"/>
      <c r="U37" s="170"/>
      <c r="V37" s="170"/>
      <c r="W37" s="170"/>
    </row>
    <row r="38" ht="15.75" customHeight="1">
      <c r="A38" s="191"/>
      <c r="B38" s="251" t="s">
        <v>264</v>
      </c>
      <c r="C38" s="252"/>
      <c r="D38" s="253"/>
      <c r="E38" s="254"/>
      <c r="F38" s="235"/>
      <c r="G38" s="235"/>
      <c r="H38" s="235"/>
      <c r="I38" s="255"/>
      <c r="J38" s="255"/>
      <c r="K38" s="255"/>
      <c r="L38" s="255"/>
      <c r="M38" s="255"/>
      <c r="N38" s="255"/>
      <c r="O38" s="255"/>
      <c r="P38" s="255"/>
      <c r="Q38" s="255"/>
      <c r="R38" s="255"/>
      <c r="S38" s="256"/>
      <c r="T38" s="257"/>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258"/>
      <c r="G42" s="258"/>
      <c r="H42" s="258"/>
      <c r="I42" s="258"/>
      <c r="J42" s="258"/>
      <c r="K42" s="258"/>
      <c r="L42" s="258"/>
      <c r="M42" s="258"/>
      <c r="N42" s="258"/>
      <c r="O42" s="258"/>
      <c r="P42" s="258"/>
      <c r="Q42" s="258"/>
      <c r="R42" s="258"/>
      <c r="S42" s="258"/>
      <c r="T42" s="258"/>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0">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32:D32"/>
    <mergeCell ref="B33:D33"/>
    <mergeCell ref="B34:D34"/>
    <mergeCell ref="B35:D35"/>
    <mergeCell ref="B36:D36"/>
    <mergeCell ref="B37:D37"/>
    <mergeCell ref="B38:D38"/>
    <mergeCell ref="B25:D25"/>
    <mergeCell ref="B26:D26"/>
    <mergeCell ref="B27:D27"/>
    <mergeCell ref="B28:D28"/>
    <mergeCell ref="B29:D29"/>
    <mergeCell ref="B30:D30"/>
    <mergeCell ref="B31:D31"/>
  </mergeCells>
  <dataValidations>
    <dataValidation type="list" allowBlank="1" showInputMessage="1" showErrorMessage="1" prompt="Click and enter a value from the list of items" sqref="F36:I36 M36:T36">
      <formula1>"P,F"</formula1>
    </dataValidation>
    <dataValidation type="list" allowBlank="1" showInputMessage="1" showErrorMessage="1" prompt=" - " sqref="F8:T34">
      <formula1>"O"</formula1>
    </dataValidation>
    <dataValidation type="list" allowBlank="1" showInputMessage="1" showErrorMessage="1" prompt="Nhấp và nhập một giá trị từ danh sách các mục" sqref="J36:L36">
      <formula1>"P,F,N/A"</formula1>
    </dataValidation>
    <dataValidation type="list" allowBlank="1" showInputMessage="1" showErrorMessage="1" prompt="Click and enter a value from the list of items" sqref="F35:T35">
      <formula1>"A,B,N"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99</v>
      </c>
      <c r="D1" s="163"/>
      <c r="E1" s="161"/>
      <c r="F1" s="160" t="s">
        <v>207</v>
      </c>
      <c r="G1" s="163"/>
      <c r="H1" s="163"/>
      <c r="I1" s="163"/>
      <c r="J1" s="163"/>
      <c r="K1" s="161"/>
      <c r="L1" s="167" t="s">
        <v>103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COUNTIF(F36:HT36,"P")</f>
        <v>4</v>
      </c>
      <c r="B5" s="174"/>
      <c r="C5" s="173">
        <f>COUNTIF(H36:HV36,"F")</f>
        <v>0</v>
      </c>
      <c r="D5" s="175"/>
      <c r="E5" s="174"/>
      <c r="F5" s="176">
        <f>SUM(O5,-A5,-C5)</f>
        <v>0</v>
      </c>
      <c r="G5" s="175"/>
      <c r="H5" s="175"/>
      <c r="I5" s="175"/>
      <c r="J5" s="175"/>
      <c r="K5" s="174"/>
      <c r="L5" s="177">
        <f>COUNTIF(E35:HT35,"N")</f>
        <v>1</v>
      </c>
      <c r="M5" s="177">
        <f>COUNTIF(F35:HU35,"A")</f>
        <v>3</v>
      </c>
      <c r="N5" s="177">
        <f>COUNTIF(G35:HV35,"B")</f>
        <v>0</v>
      </c>
      <c r="O5" s="176">
        <f>COUNTA(F7:HW7)</f>
        <v>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t="s">
        <v>227</v>
      </c>
      <c r="I9" s="194" t="s">
        <v>227</v>
      </c>
      <c r="J9" s="194"/>
      <c r="K9" s="194"/>
      <c r="L9" s="194"/>
      <c r="M9" s="194"/>
      <c r="N9" s="194"/>
      <c r="O9" s="194"/>
      <c r="P9" s="194"/>
      <c r="Q9" s="194"/>
      <c r="R9" s="194"/>
      <c r="S9" s="194"/>
      <c r="T9" s="196"/>
      <c r="U9" s="170"/>
      <c r="V9" s="170"/>
      <c r="W9" s="170"/>
    </row>
    <row r="10">
      <c r="A10" s="191"/>
      <c r="B10" s="219" t="s">
        <v>272</v>
      </c>
      <c r="C10" s="163"/>
      <c r="D10" s="161"/>
      <c r="E10" s="193"/>
      <c r="F10" s="198"/>
      <c r="G10" s="198"/>
      <c r="H10" s="198"/>
      <c r="I10" s="198"/>
      <c r="J10" s="198"/>
      <c r="K10" s="198"/>
      <c r="L10" s="198"/>
      <c r="M10" s="198"/>
      <c r="N10" s="198"/>
      <c r="O10" s="198"/>
      <c r="P10" s="198"/>
      <c r="Q10" s="198"/>
      <c r="R10" s="198"/>
      <c r="S10" s="198"/>
      <c r="T10" s="200"/>
      <c r="U10" s="170"/>
      <c r="V10" s="170"/>
      <c r="W10" s="170"/>
    </row>
    <row r="11">
      <c r="A11" s="191"/>
      <c r="B11" s="192" t="s">
        <v>273</v>
      </c>
      <c r="C11" s="163"/>
      <c r="D11" s="161"/>
      <c r="E11" s="193"/>
      <c r="F11" s="194" t="s">
        <v>227</v>
      </c>
      <c r="G11" s="198"/>
      <c r="H11" s="194" t="s">
        <v>227</v>
      </c>
      <c r="I11" s="194" t="s">
        <v>227</v>
      </c>
      <c r="J11" s="194"/>
      <c r="K11" s="194"/>
      <c r="L11" s="194"/>
      <c r="M11" s="198"/>
      <c r="N11" s="198"/>
      <c r="O11" s="198"/>
      <c r="P11" s="198"/>
      <c r="Q11" s="198"/>
      <c r="R11" s="198"/>
      <c r="S11" s="198"/>
      <c r="T11" s="200"/>
      <c r="U11" s="170"/>
      <c r="V11" s="170"/>
      <c r="W11" s="170"/>
    </row>
    <row r="12">
      <c r="A12" s="191"/>
      <c r="B12" s="192" t="s">
        <v>274</v>
      </c>
      <c r="C12" s="163"/>
      <c r="D12" s="161"/>
      <c r="E12" s="193"/>
      <c r="F12" s="198"/>
      <c r="G12" s="194" t="s">
        <v>227</v>
      </c>
      <c r="H12" s="198"/>
      <c r="I12" s="198"/>
      <c r="J12" s="198"/>
      <c r="K12" s="198"/>
      <c r="L12" s="198"/>
      <c r="M12" s="198"/>
      <c r="N12" s="198"/>
      <c r="O12" s="198"/>
      <c r="P12" s="198"/>
      <c r="Q12" s="198"/>
      <c r="R12" s="198"/>
      <c r="S12" s="198"/>
      <c r="T12" s="200"/>
      <c r="U12" s="170"/>
      <c r="V12" s="170"/>
      <c r="W12" s="170"/>
    </row>
    <row r="13">
      <c r="A13" s="191"/>
      <c r="B13" s="219" t="s">
        <v>268</v>
      </c>
      <c r="C13" s="163"/>
      <c r="D13" s="161"/>
      <c r="E13" s="193"/>
      <c r="F13" s="198"/>
      <c r="G13" s="198"/>
      <c r="H13" s="198"/>
      <c r="I13" s="198"/>
      <c r="J13" s="198"/>
      <c r="K13" s="198"/>
      <c r="L13" s="198"/>
      <c r="M13" s="198"/>
      <c r="N13" s="198"/>
      <c r="O13" s="198"/>
      <c r="P13" s="198"/>
      <c r="Q13" s="198"/>
      <c r="R13" s="198"/>
      <c r="S13" s="198"/>
      <c r="T13" s="200"/>
      <c r="U13" s="170"/>
      <c r="V13" s="170"/>
      <c r="W13" s="170"/>
    </row>
    <row r="14">
      <c r="A14" s="191"/>
      <c r="B14" s="192" t="s">
        <v>269</v>
      </c>
      <c r="C14" s="163"/>
      <c r="D14" s="161"/>
      <c r="E14" s="193"/>
      <c r="F14" s="194" t="s">
        <v>227</v>
      </c>
      <c r="G14" s="194" t="s">
        <v>227</v>
      </c>
      <c r="H14" s="199"/>
      <c r="I14" s="194" t="s">
        <v>227</v>
      </c>
      <c r="J14" s="199"/>
      <c r="K14" s="199"/>
      <c r="L14" s="194"/>
      <c r="M14" s="198"/>
      <c r="N14" s="198"/>
      <c r="O14" s="198"/>
      <c r="P14" s="198"/>
      <c r="Q14" s="198"/>
      <c r="R14" s="198"/>
      <c r="S14" s="198"/>
      <c r="T14" s="200"/>
      <c r="U14" s="170"/>
      <c r="V14" s="170"/>
      <c r="W14" s="170"/>
    </row>
    <row r="15">
      <c r="A15" s="191"/>
      <c r="B15" s="192" t="s">
        <v>270</v>
      </c>
      <c r="C15" s="163"/>
      <c r="D15" s="161"/>
      <c r="E15" s="266"/>
      <c r="F15" s="227"/>
      <c r="G15" s="227"/>
      <c r="H15" s="267" t="s">
        <v>227</v>
      </c>
      <c r="I15" s="226"/>
      <c r="J15" s="226"/>
      <c r="K15" s="267"/>
      <c r="L15" s="226"/>
      <c r="M15" s="227"/>
      <c r="N15" s="227"/>
      <c r="O15" s="227"/>
      <c r="P15" s="227"/>
      <c r="Q15" s="227"/>
      <c r="R15" s="227"/>
      <c r="S15" s="227"/>
      <c r="T15" s="268"/>
      <c r="U15" s="170"/>
      <c r="V15" s="170"/>
      <c r="W15" s="170"/>
    </row>
    <row r="16">
      <c r="A16" s="191"/>
      <c r="B16" s="219" t="s">
        <v>275</v>
      </c>
      <c r="C16" s="163"/>
      <c r="D16" s="161"/>
      <c r="E16" s="266"/>
      <c r="F16" s="227"/>
      <c r="G16" s="227"/>
      <c r="H16" s="226"/>
      <c r="I16" s="226"/>
      <c r="J16" s="226"/>
      <c r="K16" s="226"/>
      <c r="L16" s="226"/>
      <c r="M16" s="227"/>
      <c r="N16" s="227"/>
      <c r="O16" s="227"/>
      <c r="P16" s="227"/>
      <c r="Q16" s="227"/>
      <c r="R16" s="227"/>
      <c r="S16" s="227"/>
      <c r="T16" s="268"/>
      <c r="U16" s="170"/>
      <c r="V16" s="170"/>
      <c r="W16" s="170"/>
    </row>
    <row r="17">
      <c r="A17" s="191"/>
      <c r="B17" s="192" t="s">
        <v>276</v>
      </c>
      <c r="C17" s="163"/>
      <c r="D17" s="161"/>
      <c r="E17" s="266"/>
      <c r="F17" s="194" t="s">
        <v>227</v>
      </c>
      <c r="G17" s="194" t="s">
        <v>227</v>
      </c>
      <c r="H17" s="194" t="s">
        <v>227</v>
      </c>
      <c r="I17" s="226"/>
      <c r="J17" s="194"/>
      <c r="K17" s="194"/>
      <c r="L17" s="226"/>
      <c r="M17" s="227"/>
      <c r="N17" s="227"/>
      <c r="O17" s="227"/>
      <c r="P17" s="227"/>
      <c r="Q17" s="227"/>
      <c r="R17" s="227"/>
      <c r="S17" s="227"/>
      <c r="T17" s="268"/>
      <c r="U17" s="170"/>
      <c r="V17" s="170"/>
      <c r="W17" s="170"/>
    </row>
    <row r="18" ht="15.75" customHeight="1">
      <c r="A18" s="191"/>
      <c r="B18" s="192" t="s">
        <v>237</v>
      </c>
      <c r="C18" s="163"/>
      <c r="D18" s="161"/>
      <c r="E18" s="266"/>
      <c r="F18" s="227"/>
      <c r="G18" s="227"/>
      <c r="H18" s="226"/>
      <c r="I18" s="194" t="s">
        <v>227</v>
      </c>
      <c r="J18" s="226"/>
      <c r="K18" s="226"/>
      <c r="L18" s="194"/>
      <c r="M18" s="227"/>
      <c r="N18" s="227"/>
      <c r="O18" s="227"/>
      <c r="P18" s="227"/>
      <c r="Q18" s="227"/>
      <c r="R18" s="227"/>
      <c r="S18" s="227"/>
      <c r="T18" s="268"/>
      <c r="U18" s="170"/>
      <c r="V18" s="170"/>
      <c r="W18" s="170"/>
    </row>
    <row r="19" ht="15.75" customHeight="1">
      <c r="A19" s="191"/>
      <c r="B19" s="219" t="s">
        <v>277</v>
      </c>
      <c r="C19" s="163"/>
      <c r="D19" s="161"/>
      <c r="E19" s="266"/>
      <c r="F19" s="227"/>
      <c r="G19" s="227"/>
      <c r="H19" s="226"/>
      <c r="I19" s="226"/>
      <c r="J19" s="226"/>
      <c r="K19" s="226"/>
      <c r="L19" s="226"/>
      <c r="M19" s="227"/>
      <c r="N19" s="227"/>
      <c r="O19" s="227"/>
      <c r="P19" s="227"/>
      <c r="Q19" s="227"/>
      <c r="R19" s="227"/>
      <c r="S19" s="227"/>
      <c r="T19" s="268"/>
      <c r="U19" s="170"/>
      <c r="V19" s="170"/>
      <c r="W19" s="170"/>
    </row>
    <row r="20" ht="15.75" customHeight="1">
      <c r="A20" s="191"/>
      <c r="B20" s="192" t="s">
        <v>278</v>
      </c>
      <c r="C20" s="163"/>
      <c r="D20" s="161"/>
      <c r="E20" s="266"/>
      <c r="F20" s="194" t="s">
        <v>227</v>
      </c>
      <c r="G20" s="194" t="s">
        <v>227</v>
      </c>
      <c r="H20" s="194" t="s">
        <v>227</v>
      </c>
      <c r="I20" s="225" t="s">
        <v>227</v>
      </c>
      <c r="J20" s="194"/>
      <c r="K20" s="194"/>
      <c r="L20" s="225"/>
      <c r="M20" s="227"/>
      <c r="N20" s="227"/>
      <c r="O20" s="227"/>
      <c r="P20" s="227"/>
      <c r="Q20" s="227"/>
      <c r="R20" s="227"/>
      <c r="S20" s="227"/>
      <c r="T20" s="268"/>
      <c r="U20" s="170"/>
      <c r="V20" s="170"/>
      <c r="W20" s="170"/>
    </row>
    <row r="21" ht="15.75" customHeight="1">
      <c r="A21" s="203"/>
      <c r="B21" s="204" t="s">
        <v>237</v>
      </c>
      <c r="C21" s="205"/>
      <c r="D21" s="206"/>
      <c r="E21" s="207"/>
      <c r="F21" s="208"/>
      <c r="G21" s="208"/>
      <c r="H21" s="210"/>
      <c r="I21" s="210"/>
      <c r="J21" s="210"/>
      <c r="K21" s="210"/>
      <c r="L21" s="210"/>
      <c r="M21" s="208"/>
      <c r="N21" s="208"/>
      <c r="O21" s="208"/>
      <c r="P21" s="208"/>
      <c r="Q21" s="208"/>
      <c r="R21" s="208"/>
      <c r="S21" s="208"/>
      <c r="T21" s="212"/>
      <c r="U21" s="170"/>
      <c r="V21" s="170"/>
      <c r="W21" s="170"/>
    </row>
    <row r="22" ht="15.75" customHeight="1">
      <c r="A22" s="183" t="s">
        <v>244</v>
      </c>
      <c r="B22" s="213" t="s">
        <v>245</v>
      </c>
      <c r="D22" s="214"/>
      <c r="E22" s="215"/>
      <c r="F22" s="188"/>
      <c r="G22" s="188"/>
      <c r="H22" s="216"/>
      <c r="I22" s="216"/>
      <c r="J22" s="216"/>
      <c r="K22" s="216"/>
      <c r="L22" s="216"/>
      <c r="M22" s="188"/>
      <c r="N22" s="188"/>
      <c r="O22" s="188"/>
      <c r="P22" s="188"/>
      <c r="Q22" s="188"/>
      <c r="R22" s="188"/>
      <c r="S22" s="188"/>
      <c r="T22" s="190"/>
      <c r="U22" s="170"/>
      <c r="V22" s="170"/>
      <c r="W22" s="170"/>
    </row>
    <row r="23" ht="15.75" customHeight="1">
      <c r="A23" s="191"/>
      <c r="B23" s="217" t="b">
        <v>1</v>
      </c>
      <c r="C23" s="163"/>
      <c r="D23" s="161"/>
      <c r="E23" s="193"/>
      <c r="F23" s="194" t="s">
        <v>227</v>
      </c>
      <c r="G23" s="198"/>
      <c r="H23" s="199"/>
      <c r="I23" s="199"/>
      <c r="J23" s="199"/>
      <c r="K23" s="199"/>
      <c r="L23" s="199"/>
      <c r="M23" s="198"/>
      <c r="N23" s="198"/>
      <c r="O23" s="198"/>
      <c r="P23" s="198"/>
      <c r="Q23" s="198"/>
      <c r="R23" s="198"/>
      <c r="S23" s="198"/>
      <c r="T23" s="200"/>
      <c r="U23" s="170"/>
      <c r="V23" s="170"/>
      <c r="W23" s="170"/>
    </row>
    <row r="24" ht="15.75" customHeight="1">
      <c r="A24" s="191"/>
      <c r="B24" s="217" t="b">
        <v>0</v>
      </c>
      <c r="C24" s="163"/>
      <c r="D24" s="161"/>
      <c r="E24" s="193"/>
      <c r="F24" s="198"/>
      <c r="G24" s="225" t="s">
        <v>227</v>
      </c>
      <c r="H24" s="225" t="s">
        <v>227</v>
      </c>
      <c r="I24" s="225" t="s">
        <v>227</v>
      </c>
      <c r="J24" s="199"/>
      <c r="K24" s="194"/>
      <c r="L24" s="199"/>
      <c r="M24" s="194"/>
      <c r="N24" s="198"/>
      <c r="O24" s="198"/>
      <c r="P24" s="194"/>
      <c r="Q24" s="194"/>
      <c r="R24" s="194"/>
      <c r="S24" s="194"/>
      <c r="T24" s="196"/>
      <c r="U24" s="170"/>
      <c r="V24" s="170"/>
      <c r="W24" s="170"/>
    </row>
    <row r="25" ht="15.75" customHeight="1">
      <c r="A25" s="191"/>
      <c r="B25" s="219" t="s">
        <v>246</v>
      </c>
      <c r="C25" s="163"/>
      <c r="D25" s="161"/>
      <c r="E25" s="220"/>
      <c r="F25" s="198"/>
      <c r="G25" s="198"/>
      <c r="H25" s="199"/>
      <c r="I25" s="199"/>
      <c r="J25" s="199"/>
      <c r="K25" s="199"/>
      <c r="L25" s="199"/>
      <c r="M25" s="198"/>
      <c r="N25" s="198"/>
      <c r="O25" s="198"/>
      <c r="P25" s="198"/>
      <c r="Q25" s="198"/>
      <c r="R25" s="198"/>
      <c r="S25" s="198"/>
      <c r="T25" s="200"/>
      <c r="U25" s="170"/>
      <c r="V25" s="170"/>
      <c r="W25" s="170"/>
    </row>
    <row r="26" ht="15.75" customHeight="1">
      <c r="A26" s="191"/>
      <c r="B26" s="192" t="s">
        <v>279</v>
      </c>
      <c r="C26" s="163"/>
      <c r="D26" s="161"/>
      <c r="E26" s="220"/>
      <c r="F26" s="198"/>
      <c r="G26" s="194" t="s">
        <v>227</v>
      </c>
      <c r="H26" s="199"/>
      <c r="I26" s="225"/>
      <c r="J26" s="194"/>
      <c r="K26" s="199"/>
      <c r="L26" s="225"/>
      <c r="M26" s="198"/>
      <c r="N26" s="194"/>
      <c r="O26" s="194"/>
      <c r="P26" s="198"/>
      <c r="Q26" s="198"/>
      <c r="R26" s="198"/>
      <c r="S26" s="198"/>
      <c r="T26" s="221"/>
      <c r="U26" s="170"/>
      <c r="V26" s="170"/>
      <c r="W26" s="170"/>
    </row>
    <row r="27" ht="15.75" customHeight="1">
      <c r="A27" s="191"/>
      <c r="B27" s="201" t="s">
        <v>247</v>
      </c>
      <c r="C27" s="163"/>
      <c r="D27" s="161"/>
      <c r="E27" s="220"/>
      <c r="F27" s="198"/>
      <c r="G27" s="194"/>
      <c r="H27" s="225" t="s">
        <v>227</v>
      </c>
      <c r="I27" s="225"/>
      <c r="J27" s="194"/>
      <c r="K27" s="199"/>
      <c r="L27" s="225"/>
      <c r="M27" s="198"/>
      <c r="N27" s="194"/>
      <c r="O27" s="194"/>
      <c r="P27" s="198"/>
      <c r="Q27" s="198"/>
      <c r="R27" s="198"/>
      <c r="S27" s="198"/>
      <c r="T27" s="221"/>
      <c r="U27" s="170"/>
      <c r="V27" s="170"/>
      <c r="W27" s="170"/>
    </row>
    <row r="28" ht="15.75" customHeight="1">
      <c r="A28" s="191"/>
      <c r="B28" s="192" t="s">
        <v>248</v>
      </c>
      <c r="C28" s="163"/>
      <c r="D28" s="161"/>
      <c r="E28" s="220"/>
      <c r="F28" s="198"/>
      <c r="G28" s="194"/>
      <c r="H28" s="225"/>
      <c r="I28" s="225" t="s">
        <v>227</v>
      </c>
      <c r="J28" s="194"/>
      <c r="K28" s="199"/>
      <c r="L28" s="225"/>
      <c r="M28" s="198"/>
      <c r="N28" s="194"/>
      <c r="O28" s="194"/>
      <c r="P28" s="198"/>
      <c r="Q28" s="198"/>
      <c r="R28" s="198"/>
      <c r="S28" s="198"/>
      <c r="T28" s="222"/>
      <c r="U28" s="170"/>
      <c r="V28" s="170"/>
      <c r="W28" s="170"/>
    </row>
    <row r="29" ht="15.75" customHeight="1">
      <c r="A29" s="191"/>
      <c r="B29" s="219" t="s">
        <v>249</v>
      </c>
      <c r="C29" s="163"/>
      <c r="D29" s="161"/>
      <c r="E29" s="193"/>
      <c r="F29" s="223"/>
      <c r="G29" s="223"/>
      <c r="H29" s="224"/>
      <c r="I29" s="224"/>
      <c r="J29" s="224"/>
      <c r="K29" s="224"/>
      <c r="L29" s="224"/>
      <c r="M29" s="223"/>
      <c r="N29" s="223"/>
      <c r="O29" s="223"/>
      <c r="P29" s="223"/>
      <c r="Q29" s="223"/>
      <c r="R29" s="223"/>
      <c r="S29" s="223"/>
      <c r="T29" s="200"/>
      <c r="U29" s="170"/>
      <c r="V29" s="170"/>
      <c r="W29" s="170"/>
    </row>
    <row r="30" ht="15.75" customHeight="1">
      <c r="A30" s="191"/>
      <c r="B30" s="201" t="s">
        <v>284</v>
      </c>
      <c r="C30" s="163"/>
      <c r="D30" s="161"/>
      <c r="E30" s="193"/>
      <c r="F30" s="225" t="s">
        <v>227</v>
      </c>
      <c r="G30" s="225"/>
      <c r="H30" s="226"/>
      <c r="I30" s="226"/>
      <c r="J30" s="225"/>
      <c r="K30" s="226"/>
      <c r="L30" s="226"/>
      <c r="M30" s="227"/>
      <c r="N30" s="225"/>
      <c r="O30" s="225"/>
      <c r="P30" s="227"/>
      <c r="Q30" s="227"/>
      <c r="R30" s="227"/>
      <c r="S30" s="227"/>
      <c r="T30" s="200"/>
      <c r="U30" s="170"/>
      <c r="V30" s="170"/>
      <c r="W30" s="170"/>
    </row>
    <row r="31" ht="15.75" customHeight="1">
      <c r="A31" s="191"/>
      <c r="B31" s="192" t="s">
        <v>281</v>
      </c>
      <c r="C31" s="163"/>
      <c r="D31" s="161"/>
      <c r="E31" s="193"/>
      <c r="F31" s="227"/>
      <c r="G31" s="225" t="s">
        <v>227</v>
      </c>
      <c r="H31" s="226"/>
      <c r="I31" s="226"/>
      <c r="J31" s="225"/>
      <c r="K31" s="226"/>
      <c r="L31" s="226"/>
      <c r="M31" s="227"/>
      <c r="N31" s="225"/>
      <c r="O31" s="225"/>
      <c r="P31" s="227"/>
      <c r="Q31" s="227"/>
      <c r="R31" s="227"/>
      <c r="S31" s="227"/>
      <c r="T31" s="200"/>
      <c r="U31" s="170"/>
      <c r="V31" s="170"/>
      <c r="W31" s="170"/>
    </row>
    <row r="32" ht="15.75" customHeight="1">
      <c r="A32" s="191"/>
      <c r="B32" s="192" t="s">
        <v>285</v>
      </c>
      <c r="C32" s="163"/>
      <c r="D32" s="161"/>
      <c r="E32" s="193"/>
      <c r="F32" s="198"/>
      <c r="G32" s="194"/>
      <c r="H32" s="199"/>
      <c r="I32" s="199"/>
      <c r="J32" s="194"/>
      <c r="K32" s="199"/>
      <c r="L32" s="199"/>
      <c r="M32" s="198"/>
      <c r="N32" s="194"/>
      <c r="O32" s="194"/>
      <c r="P32" s="198"/>
      <c r="Q32" s="198"/>
      <c r="R32" s="198"/>
      <c r="S32" s="198"/>
      <c r="T32" s="200"/>
      <c r="U32" s="170"/>
      <c r="V32" s="170"/>
      <c r="W32" s="170"/>
    </row>
    <row r="33" ht="15.75" customHeight="1">
      <c r="A33" s="191"/>
      <c r="B33" s="192" t="s">
        <v>283</v>
      </c>
      <c r="C33" s="163"/>
      <c r="D33" s="161"/>
      <c r="E33" s="266"/>
      <c r="F33" s="227"/>
      <c r="G33" s="225"/>
      <c r="H33" s="226"/>
      <c r="I33" s="225" t="s">
        <v>227</v>
      </c>
      <c r="J33" s="226"/>
      <c r="K33" s="226"/>
      <c r="L33" s="225"/>
      <c r="M33" s="227"/>
      <c r="N33" s="225"/>
      <c r="O33" s="225"/>
      <c r="P33" s="227"/>
      <c r="Q33" s="227"/>
      <c r="R33" s="227"/>
      <c r="S33" s="227"/>
      <c r="T33" s="269"/>
      <c r="U33" s="170"/>
      <c r="V33" s="170"/>
      <c r="W33" s="170"/>
    </row>
    <row r="34" ht="15.75" customHeight="1">
      <c r="A34" s="191"/>
      <c r="B34" s="231" t="s">
        <v>271</v>
      </c>
      <c r="C34" s="232"/>
      <c r="D34" s="233"/>
      <c r="E34" s="234"/>
      <c r="F34" s="235"/>
      <c r="G34" s="235"/>
      <c r="H34" s="209" t="s">
        <v>227</v>
      </c>
      <c r="I34" s="236"/>
      <c r="J34" s="210"/>
      <c r="K34" s="209"/>
      <c r="L34" s="236"/>
      <c r="M34" s="235"/>
      <c r="N34" s="235"/>
      <c r="O34" s="235"/>
      <c r="P34" s="238"/>
      <c r="Q34" s="238"/>
      <c r="R34" s="238"/>
      <c r="S34" s="238"/>
      <c r="T34" s="239"/>
      <c r="U34" s="170"/>
      <c r="V34" s="170"/>
      <c r="W34" s="170"/>
    </row>
    <row r="35" ht="15.75" customHeight="1">
      <c r="A35" s="240" t="s">
        <v>259</v>
      </c>
      <c r="B35" s="241" t="s">
        <v>260</v>
      </c>
      <c r="C35" s="185"/>
      <c r="D35" s="186"/>
      <c r="E35" s="187"/>
      <c r="F35" s="242" t="s">
        <v>196</v>
      </c>
      <c r="G35" s="242" t="s">
        <v>60</v>
      </c>
      <c r="H35" s="242" t="s">
        <v>60</v>
      </c>
      <c r="I35" s="242" t="s">
        <v>60</v>
      </c>
      <c r="J35" s="242"/>
      <c r="K35" s="242"/>
      <c r="L35" s="242"/>
      <c r="M35" s="242"/>
      <c r="N35" s="242"/>
      <c r="O35" s="242"/>
      <c r="P35" s="242"/>
      <c r="Q35" s="242"/>
      <c r="R35" s="242"/>
      <c r="S35" s="242"/>
      <c r="T35" s="245"/>
      <c r="U35" s="170"/>
      <c r="V35" s="170"/>
      <c r="W35" s="170"/>
    </row>
    <row r="36" ht="15.75" customHeight="1">
      <c r="A36" s="191"/>
      <c r="B36" s="241" t="s">
        <v>261</v>
      </c>
      <c r="C36" s="185"/>
      <c r="D36" s="186"/>
      <c r="E36" s="193"/>
      <c r="F36" s="246" t="s">
        <v>262</v>
      </c>
      <c r="G36" s="246" t="s">
        <v>262</v>
      </c>
      <c r="H36" s="246" t="s">
        <v>262</v>
      </c>
      <c r="I36" s="246" t="s">
        <v>262</v>
      </c>
      <c r="J36" s="246"/>
      <c r="K36" s="246"/>
      <c r="L36" s="246"/>
      <c r="M36" s="246"/>
      <c r="N36" s="246"/>
      <c r="O36" s="246"/>
      <c r="P36" s="246"/>
      <c r="Q36" s="246"/>
      <c r="R36" s="246"/>
      <c r="S36" s="246"/>
      <c r="T36" s="247"/>
      <c r="U36" s="170"/>
      <c r="V36" s="170"/>
      <c r="W36" s="170"/>
    </row>
    <row r="37" ht="15.75" customHeight="1">
      <c r="A37" s="191"/>
      <c r="B37" s="241" t="s">
        <v>263</v>
      </c>
      <c r="C37" s="185"/>
      <c r="D37" s="186"/>
      <c r="E37" s="193"/>
      <c r="F37" s="248">
        <v>45958.0</v>
      </c>
      <c r="G37" s="248">
        <v>45958.0</v>
      </c>
      <c r="H37" s="248">
        <v>45958.0</v>
      </c>
      <c r="I37" s="248">
        <v>45958.0</v>
      </c>
      <c r="J37" s="249"/>
      <c r="K37" s="249"/>
      <c r="L37" s="249"/>
      <c r="M37" s="249"/>
      <c r="N37" s="249"/>
      <c r="O37" s="249"/>
      <c r="P37" s="249"/>
      <c r="Q37" s="249"/>
      <c r="R37" s="249"/>
      <c r="S37" s="249"/>
      <c r="T37" s="250"/>
      <c r="U37" s="170"/>
      <c r="V37" s="170"/>
      <c r="W37" s="170"/>
    </row>
    <row r="38" ht="15.75" customHeight="1">
      <c r="A38" s="191"/>
      <c r="B38" s="251" t="s">
        <v>264</v>
      </c>
      <c r="C38" s="252"/>
      <c r="D38" s="253"/>
      <c r="E38" s="254"/>
      <c r="F38" s="235"/>
      <c r="G38" s="235"/>
      <c r="H38" s="235"/>
      <c r="I38" s="255"/>
      <c r="J38" s="255"/>
      <c r="K38" s="255"/>
      <c r="L38" s="255"/>
      <c r="M38" s="255"/>
      <c r="N38" s="255"/>
      <c r="O38" s="255"/>
      <c r="P38" s="255"/>
      <c r="Q38" s="255"/>
      <c r="R38" s="255"/>
      <c r="S38" s="256"/>
      <c r="T38" s="257"/>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258"/>
      <c r="G42" s="258"/>
      <c r="H42" s="258"/>
      <c r="I42" s="258"/>
      <c r="J42" s="258"/>
      <c r="K42" s="258"/>
      <c r="L42" s="258"/>
      <c r="M42" s="258"/>
      <c r="N42" s="258"/>
      <c r="O42" s="258"/>
      <c r="P42" s="258"/>
      <c r="Q42" s="258"/>
      <c r="R42" s="258"/>
      <c r="S42" s="258"/>
      <c r="T42" s="258"/>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0">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32:D32"/>
    <mergeCell ref="B33:D33"/>
    <mergeCell ref="B34:D34"/>
    <mergeCell ref="B35:D35"/>
    <mergeCell ref="B36:D36"/>
    <mergeCell ref="B37:D37"/>
    <mergeCell ref="B38:D38"/>
    <mergeCell ref="B25:D25"/>
    <mergeCell ref="B26:D26"/>
    <mergeCell ref="B27:D27"/>
    <mergeCell ref="B28:D28"/>
    <mergeCell ref="B29:D29"/>
    <mergeCell ref="B30:D30"/>
    <mergeCell ref="B31:D31"/>
  </mergeCells>
  <dataValidations>
    <dataValidation type="list" allowBlank="1" showInputMessage="1" showErrorMessage="1" prompt="Click and enter a value from the list of items" sqref="F36:I36 M36:T36">
      <formula1>"P,F"</formula1>
    </dataValidation>
    <dataValidation type="list" allowBlank="1" showInputMessage="1" showErrorMessage="1" prompt=" - " sqref="F8:T34">
      <formula1>"O"</formula1>
    </dataValidation>
    <dataValidation type="list" allowBlank="1" showInputMessage="1" showErrorMessage="1" prompt="Nhấp và nhập một giá trị từ danh sách các mục" sqref="J36:L36">
      <formula1>"P,F,N/A"</formula1>
    </dataValidation>
    <dataValidation type="list" allowBlank="1" showInputMessage="1" showErrorMessage="1" prompt="Click and enter a value from the list of items" sqref="F35:T35">
      <formula1>"A,B,N"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104</v>
      </c>
      <c r="D1" s="163"/>
      <c r="E1" s="161"/>
      <c r="F1" s="160" t="s">
        <v>207</v>
      </c>
      <c r="G1" s="163"/>
      <c r="H1" s="163"/>
      <c r="I1" s="163"/>
      <c r="J1" s="163"/>
      <c r="K1" s="161"/>
      <c r="L1" s="167" t="s">
        <v>105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286</v>
      </c>
      <c r="C10" s="163"/>
      <c r="D10" s="161"/>
      <c r="E10" s="193"/>
      <c r="F10" s="198"/>
      <c r="G10" s="198"/>
      <c r="H10" s="198"/>
      <c r="I10" s="198"/>
      <c r="J10" s="198"/>
      <c r="K10" s="198"/>
      <c r="L10" s="198"/>
      <c r="M10" s="198"/>
      <c r="N10" s="198"/>
      <c r="O10" s="198"/>
      <c r="P10" s="198"/>
      <c r="Q10" s="198"/>
      <c r="R10" s="198"/>
      <c r="S10" s="198"/>
      <c r="T10" s="200"/>
      <c r="U10" s="170"/>
      <c r="V10" s="170"/>
      <c r="W10" s="170"/>
    </row>
    <row r="11">
      <c r="A11" s="191"/>
      <c r="B11" s="192" t="s">
        <v>287</v>
      </c>
      <c r="C11" s="163"/>
      <c r="D11" s="161"/>
      <c r="E11" s="193"/>
      <c r="F11" s="194" t="s">
        <v>227</v>
      </c>
      <c r="G11" s="198"/>
      <c r="H11" s="198"/>
      <c r="I11" s="198"/>
      <c r="J11" s="198"/>
      <c r="K11" s="194"/>
      <c r="L11" s="198"/>
      <c r="M11" s="198"/>
      <c r="N11" s="198"/>
      <c r="O11" s="198"/>
      <c r="P11" s="198"/>
      <c r="Q11" s="198"/>
      <c r="R11" s="198"/>
      <c r="S11" s="198"/>
      <c r="T11" s="200"/>
      <c r="U11" s="170"/>
      <c r="V11" s="170"/>
      <c r="W11" s="170"/>
    </row>
    <row r="12">
      <c r="A12" s="203"/>
      <c r="B12" s="204" t="s">
        <v>288</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188"/>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8"/>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8"/>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3"/>
      <c r="H18" s="223"/>
      <c r="I18" s="223"/>
      <c r="J18" s="223"/>
      <c r="K18" s="223"/>
      <c r="L18" s="223"/>
      <c r="M18" s="223"/>
      <c r="N18" s="223"/>
      <c r="O18" s="223"/>
      <c r="P18" s="223"/>
      <c r="Q18" s="223"/>
      <c r="R18" s="223"/>
      <c r="S18" s="223"/>
      <c r="T18" s="200"/>
      <c r="U18" s="170"/>
      <c r="V18" s="170"/>
      <c r="W18" s="170"/>
    </row>
    <row r="19" ht="15.75" customHeight="1">
      <c r="A19" s="191"/>
      <c r="B19" s="231" t="s">
        <v>271</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45959.0</v>
      </c>
      <c r="G22" s="248">
        <v>45959.0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104</v>
      </c>
      <c r="D1" s="163"/>
      <c r="E1" s="161"/>
      <c r="F1" s="160" t="s">
        <v>207</v>
      </c>
      <c r="G1" s="163"/>
      <c r="H1" s="163"/>
      <c r="I1" s="163"/>
      <c r="J1" s="163"/>
      <c r="K1" s="161"/>
      <c r="L1" s="167" t="s">
        <v>106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268</v>
      </c>
      <c r="C10" s="163"/>
      <c r="D10" s="161"/>
      <c r="E10" s="193"/>
      <c r="F10" s="198"/>
      <c r="G10" s="198"/>
      <c r="H10" s="198"/>
      <c r="I10" s="198"/>
      <c r="J10" s="198"/>
      <c r="K10" s="198"/>
      <c r="L10" s="198"/>
      <c r="M10" s="198"/>
      <c r="N10" s="198"/>
      <c r="O10" s="198"/>
      <c r="P10" s="198"/>
      <c r="Q10" s="198"/>
      <c r="R10" s="198"/>
      <c r="S10" s="198"/>
      <c r="T10" s="200"/>
      <c r="U10" s="170"/>
      <c r="V10" s="170"/>
      <c r="W10" s="170"/>
    </row>
    <row r="11">
      <c r="A11" s="191"/>
      <c r="B11" s="192" t="s">
        <v>269</v>
      </c>
      <c r="C11" s="163"/>
      <c r="D11" s="161"/>
      <c r="E11" s="193"/>
      <c r="F11" s="194" t="s">
        <v>227</v>
      </c>
      <c r="G11" s="198"/>
      <c r="H11" s="198"/>
      <c r="I11" s="198"/>
      <c r="J11" s="198"/>
      <c r="K11" s="194"/>
      <c r="L11" s="198"/>
      <c r="M11" s="198"/>
      <c r="N11" s="198"/>
      <c r="O11" s="198"/>
      <c r="P11" s="198"/>
      <c r="Q11" s="198"/>
      <c r="R11" s="198"/>
      <c r="S11" s="198"/>
      <c r="T11" s="200"/>
      <c r="U11" s="170"/>
      <c r="V11" s="170"/>
      <c r="W11" s="170"/>
    </row>
    <row r="12">
      <c r="A12" s="203"/>
      <c r="B12" s="204" t="s">
        <v>270</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188"/>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8"/>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8"/>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3"/>
      <c r="H18" s="223"/>
      <c r="I18" s="223"/>
      <c r="J18" s="223"/>
      <c r="K18" s="223"/>
      <c r="L18" s="223"/>
      <c r="M18" s="223"/>
      <c r="N18" s="223"/>
      <c r="O18" s="223"/>
      <c r="P18" s="223"/>
      <c r="Q18" s="223"/>
      <c r="R18" s="223"/>
      <c r="S18" s="223"/>
      <c r="T18" s="200"/>
      <c r="U18" s="170"/>
      <c r="V18" s="170"/>
      <c r="W18" s="170"/>
    </row>
    <row r="19" ht="15.75" customHeight="1">
      <c r="A19" s="191"/>
      <c r="B19" s="231" t="s">
        <v>271</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45959.0</v>
      </c>
      <c r="G22" s="248">
        <v>45959.0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104</v>
      </c>
      <c r="D1" s="163"/>
      <c r="E1" s="161"/>
      <c r="F1" s="160" t="s">
        <v>207</v>
      </c>
      <c r="G1" s="163"/>
      <c r="H1" s="163"/>
      <c r="I1" s="163"/>
      <c r="J1" s="163"/>
      <c r="K1" s="161"/>
      <c r="L1" s="167" t="s">
        <v>107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COUNTIF(F31:HT31,"P")</f>
        <v>5</v>
      </c>
      <c r="B5" s="174"/>
      <c r="C5" s="173">
        <f>COUNTIF(H31:HV31,"F")</f>
        <v>0</v>
      </c>
      <c r="D5" s="175"/>
      <c r="E5" s="174"/>
      <c r="F5" s="176">
        <f>SUM(O5,-A5,-C5)</f>
        <v>0</v>
      </c>
      <c r="G5" s="175"/>
      <c r="H5" s="175"/>
      <c r="I5" s="175"/>
      <c r="J5" s="175"/>
      <c r="K5" s="174"/>
      <c r="L5" s="177">
        <f>COUNTIF(E30:HT30,"N")</f>
        <v>1</v>
      </c>
      <c r="M5" s="177">
        <f>COUNTIF(F30:HU30,"A")</f>
        <v>2</v>
      </c>
      <c r="N5" s="177">
        <f>COUNTIF(G30:HV30,"B")</f>
        <v>2</v>
      </c>
      <c r="O5" s="176">
        <f>COUNTA(F7:HW7)</f>
        <v>5</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t="s">
        <v>227</v>
      </c>
      <c r="I9" s="194" t="s">
        <v>227</v>
      </c>
      <c r="J9" s="194" t="s">
        <v>227</v>
      </c>
      <c r="K9" s="194"/>
      <c r="L9" s="194"/>
      <c r="M9" s="194"/>
      <c r="N9" s="194"/>
      <c r="O9" s="194"/>
      <c r="P9" s="194"/>
      <c r="Q9" s="194"/>
      <c r="R9" s="194"/>
      <c r="S9" s="194"/>
      <c r="T9" s="196"/>
      <c r="U9" s="170"/>
      <c r="V9" s="170"/>
      <c r="W9" s="170"/>
    </row>
    <row r="10">
      <c r="A10" s="191"/>
      <c r="B10" s="192" t="s">
        <v>289</v>
      </c>
      <c r="C10" s="163"/>
      <c r="D10" s="161"/>
      <c r="E10" s="193"/>
      <c r="F10" s="194" t="s">
        <v>227</v>
      </c>
      <c r="G10" s="194" t="s">
        <v>227</v>
      </c>
      <c r="H10" s="194" t="s">
        <v>227</v>
      </c>
      <c r="I10" s="194" t="s">
        <v>227</v>
      </c>
      <c r="J10" s="194" t="s">
        <v>227</v>
      </c>
      <c r="K10" s="194"/>
      <c r="L10" s="194"/>
      <c r="M10" s="194"/>
      <c r="N10" s="194"/>
      <c r="O10" s="194"/>
      <c r="P10" s="194"/>
      <c r="Q10" s="194"/>
      <c r="R10" s="194"/>
      <c r="S10" s="194"/>
      <c r="T10" s="196"/>
      <c r="U10" s="170"/>
      <c r="V10" s="170"/>
      <c r="W10" s="170"/>
    </row>
    <row r="11">
      <c r="A11" s="191"/>
      <c r="B11" s="219" t="s">
        <v>268</v>
      </c>
      <c r="C11" s="163"/>
      <c r="D11" s="161"/>
      <c r="E11" s="193"/>
      <c r="F11" s="198"/>
      <c r="G11" s="199"/>
      <c r="H11" s="199"/>
      <c r="I11" s="199"/>
      <c r="J11" s="199"/>
      <c r="K11" s="198"/>
      <c r="L11" s="198"/>
      <c r="M11" s="198"/>
      <c r="N11" s="198"/>
      <c r="O11" s="198"/>
      <c r="P11" s="198"/>
      <c r="Q11" s="198"/>
      <c r="R11" s="198"/>
      <c r="S11" s="198"/>
      <c r="T11" s="200"/>
      <c r="U11" s="170"/>
      <c r="V11" s="170"/>
      <c r="W11" s="170"/>
    </row>
    <row r="12">
      <c r="A12" s="191"/>
      <c r="B12" s="192" t="s">
        <v>269</v>
      </c>
      <c r="C12" s="163"/>
      <c r="D12" s="161"/>
      <c r="E12" s="193"/>
      <c r="F12" s="194" t="s">
        <v>227</v>
      </c>
      <c r="G12" s="199"/>
      <c r="H12" s="194" t="s">
        <v>227</v>
      </c>
      <c r="I12" s="194" t="s">
        <v>227</v>
      </c>
      <c r="J12" s="194" t="s">
        <v>227</v>
      </c>
      <c r="K12" s="194"/>
      <c r="L12" s="194"/>
      <c r="M12" s="194"/>
      <c r="N12" s="198"/>
      <c r="O12" s="198"/>
      <c r="P12" s="198"/>
      <c r="Q12" s="198"/>
      <c r="R12" s="198"/>
      <c r="S12" s="198"/>
      <c r="T12" s="200"/>
      <c r="U12" s="170"/>
      <c r="V12" s="170"/>
      <c r="W12" s="170"/>
    </row>
    <row r="13">
      <c r="A13" s="191"/>
      <c r="B13" s="192" t="s">
        <v>270</v>
      </c>
      <c r="C13" s="163"/>
      <c r="D13" s="161"/>
      <c r="E13" s="266"/>
      <c r="F13" s="227"/>
      <c r="G13" s="267" t="s">
        <v>227</v>
      </c>
      <c r="H13" s="226"/>
      <c r="I13" s="226"/>
      <c r="J13" s="226"/>
      <c r="K13" s="227"/>
      <c r="L13" s="227"/>
      <c r="M13" s="227"/>
      <c r="N13" s="227"/>
      <c r="O13" s="227"/>
      <c r="P13" s="227"/>
      <c r="Q13" s="227"/>
      <c r="R13" s="227"/>
      <c r="S13" s="227"/>
      <c r="T13" s="268"/>
      <c r="U13" s="170"/>
      <c r="V13" s="170"/>
      <c r="W13" s="170"/>
    </row>
    <row r="14">
      <c r="A14" s="191"/>
      <c r="B14" s="219" t="s">
        <v>290</v>
      </c>
      <c r="C14" s="163"/>
      <c r="D14" s="161"/>
      <c r="E14" s="266"/>
      <c r="F14" s="227"/>
      <c r="G14" s="226"/>
      <c r="H14" s="226"/>
      <c r="I14" s="226"/>
      <c r="J14" s="226"/>
      <c r="K14" s="227"/>
      <c r="L14" s="227"/>
      <c r="M14" s="227"/>
      <c r="N14" s="227"/>
      <c r="O14" s="227"/>
      <c r="P14" s="227"/>
      <c r="Q14" s="227"/>
      <c r="R14" s="227"/>
      <c r="S14" s="227"/>
      <c r="T14" s="268"/>
      <c r="U14" s="170"/>
      <c r="V14" s="170"/>
      <c r="W14" s="170"/>
    </row>
    <row r="15">
      <c r="A15" s="191"/>
      <c r="B15" s="192">
        <v>2.0</v>
      </c>
      <c r="C15" s="163"/>
      <c r="D15" s="161"/>
      <c r="E15" s="266"/>
      <c r="F15" s="194" t="s">
        <v>227</v>
      </c>
      <c r="G15" s="194" t="s">
        <v>227</v>
      </c>
      <c r="H15" s="226"/>
      <c r="I15" s="226"/>
      <c r="J15" s="226"/>
      <c r="K15" s="227"/>
      <c r="L15" s="227"/>
      <c r="M15" s="227"/>
      <c r="N15" s="227"/>
      <c r="O15" s="227"/>
      <c r="P15" s="227"/>
      <c r="Q15" s="227"/>
      <c r="R15" s="227"/>
      <c r="S15" s="227"/>
      <c r="T15" s="268"/>
      <c r="U15" s="170"/>
      <c r="V15" s="170"/>
      <c r="W15" s="170"/>
    </row>
    <row r="16">
      <c r="A16" s="191"/>
      <c r="B16" s="192">
        <v>0.0</v>
      </c>
      <c r="C16" s="163"/>
      <c r="D16" s="161"/>
      <c r="E16" s="266"/>
      <c r="F16" s="227"/>
      <c r="G16" s="226"/>
      <c r="H16" s="194" t="s">
        <v>227</v>
      </c>
      <c r="I16" s="226"/>
      <c r="J16" s="226"/>
      <c r="K16" s="194"/>
      <c r="L16" s="227"/>
      <c r="M16" s="227"/>
      <c r="N16" s="227"/>
      <c r="O16" s="227"/>
      <c r="P16" s="227"/>
      <c r="Q16" s="227"/>
      <c r="R16" s="227"/>
      <c r="S16" s="227"/>
      <c r="T16" s="268"/>
      <c r="U16" s="170"/>
      <c r="V16" s="170"/>
      <c r="W16" s="170"/>
    </row>
    <row r="17">
      <c r="A17" s="191"/>
      <c r="B17" s="192">
        <v>-1.0</v>
      </c>
      <c r="C17" s="163"/>
      <c r="D17" s="161"/>
      <c r="E17" s="266"/>
      <c r="F17" s="227"/>
      <c r="G17" s="226"/>
      <c r="H17" s="226"/>
      <c r="I17" s="194" t="s">
        <v>227</v>
      </c>
      <c r="J17" s="226"/>
      <c r="K17" s="227"/>
      <c r="L17" s="194"/>
      <c r="M17" s="227"/>
      <c r="N17" s="227"/>
      <c r="O17" s="227"/>
      <c r="P17" s="227"/>
      <c r="Q17" s="227"/>
      <c r="R17" s="227"/>
      <c r="S17" s="227"/>
      <c r="T17" s="268"/>
      <c r="U17" s="170"/>
      <c r="V17" s="170"/>
      <c r="W17" s="170"/>
    </row>
    <row r="18" ht="15.75" customHeight="1">
      <c r="A18" s="203"/>
      <c r="B18" s="204">
        <v>5.0</v>
      </c>
      <c r="C18" s="205"/>
      <c r="D18" s="206"/>
      <c r="E18" s="207"/>
      <c r="F18" s="208"/>
      <c r="G18" s="210"/>
      <c r="H18" s="210"/>
      <c r="I18" s="210"/>
      <c r="J18" s="209" t="s">
        <v>227</v>
      </c>
      <c r="K18" s="208"/>
      <c r="L18" s="208"/>
      <c r="M18" s="209"/>
      <c r="N18" s="208"/>
      <c r="O18" s="208"/>
      <c r="P18" s="208"/>
      <c r="Q18" s="208"/>
      <c r="R18" s="208"/>
      <c r="S18" s="208"/>
      <c r="T18" s="212"/>
      <c r="U18" s="170"/>
      <c r="V18" s="170"/>
      <c r="W18" s="170"/>
    </row>
    <row r="19" ht="15.75" customHeight="1">
      <c r="A19" s="183" t="s">
        <v>244</v>
      </c>
      <c r="B19" s="213" t="s">
        <v>245</v>
      </c>
      <c r="D19" s="214"/>
      <c r="E19" s="215"/>
      <c r="F19" s="188"/>
      <c r="G19" s="216"/>
      <c r="H19" s="216"/>
      <c r="I19" s="216"/>
      <c r="J19" s="216"/>
      <c r="K19" s="188"/>
      <c r="L19" s="188"/>
      <c r="M19" s="188"/>
      <c r="N19" s="188"/>
      <c r="O19" s="188"/>
      <c r="P19" s="188"/>
      <c r="Q19" s="188"/>
      <c r="R19" s="188"/>
      <c r="S19" s="188"/>
      <c r="T19" s="190"/>
      <c r="U19" s="170"/>
      <c r="V19" s="170"/>
      <c r="W19" s="170"/>
    </row>
    <row r="20" ht="15.75" customHeight="1">
      <c r="A20" s="191"/>
      <c r="B20" s="217" t="b">
        <v>1</v>
      </c>
      <c r="C20" s="163"/>
      <c r="D20" s="161"/>
      <c r="E20" s="193"/>
      <c r="F20" s="194" t="s">
        <v>227</v>
      </c>
      <c r="G20" s="199"/>
      <c r="H20" s="199"/>
      <c r="I20" s="199"/>
      <c r="J20" s="199"/>
      <c r="K20" s="198"/>
      <c r="L20" s="198"/>
      <c r="M20" s="198"/>
      <c r="N20" s="198"/>
      <c r="O20" s="198"/>
      <c r="P20" s="198"/>
      <c r="Q20" s="198"/>
      <c r="R20" s="198"/>
      <c r="S20" s="198"/>
      <c r="T20" s="200"/>
      <c r="U20" s="170"/>
      <c r="V20" s="170"/>
      <c r="W20" s="170"/>
    </row>
    <row r="21" ht="15.75" customHeight="1">
      <c r="A21" s="191"/>
      <c r="B21" s="217" t="b">
        <v>0</v>
      </c>
      <c r="C21" s="163"/>
      <c r="D21" s="161"/>
      <c r="E21" s="193"/>
      <c r="F21" s="198"/>
      <c r="G21" s="194" t="s">
        <v>227</v>
      </c>
      <c r="H21" s="194" t="s">
        <v>227</v>
      </c>
      <c r="I21" s="194" t="s">
        <v>227</v>
      </c>
      <c r="J21" s="194" t="s">
        <v>227</v>
      </c>
      <c r="K21" s="194"/>
      <c r="L21" s="194"/>
      <c r="M21" s="194"/>
      <c r="N21" s="198"/>
      <c r="O21" s="198"/>
      <c r="P21" s="194"/>
      <c r="Q21" s="194"/>
      <c r="R21" s="194"/>
      <c r="S21" s="194"/>
      <c r="T21" s="196"/>
      <c r="U21" s="170"/>
      <c r="V21" s="170"/>
      <c r="W21" s="170"/>
    </row>
    <row r="22" ht="15.75" customHeight="1">
      <c r="A22" s="191"/>
      <c r="B22" s="219" t="s">
        <v>246</v>
      </c>
      <c r="C22" s="163"/>
      <c r="D22" s="161"/>
      <c r="E22" s="220"/>
      <c r="F22" s="198"/>
      <c r="G22" s="199"/>
      <c r="H22" s="199"/>
      <c r="I22" s="199"/>
      <c r="J22" s="199"/>
      <c r="K22" s="198"/>
      <c r="L22" s="198"/>
      <c r="M22" s="198"/>
      <c r="N22" s="198"/>
      <c r="O22" s="198"/>
      <c r="P22" s="198"/>
      <c r="Q22" s="198"/>
      <c r="R22" s="198"/>
      <c r="S22" s="198"/>
      <c r="T22" s="200"/>
      <c r="U22" s="170"/>
      <c r="V22" s="170"/>
      <c r="W22" s="170"/>
    </row>
    <row r="23" ht="15.75" customHeight="1">
      <c r="A23" s="191"/>
      <c r="B23" s="201" t="s">
        <v>247</v>
      </c>
      <c r="C23" s="163"/>
      <c r="D23" s="161"/>
      <c r="E23" s="220"/>
      <c r="F23" s="198"/>
      <c r="G23" s="194" t="s">
        <v>227</v>
      </c>
      <c r="H23" s="194"/>
      <c r="I23" s="194"/>
      <c r="J23" s="199"/>
      <c r="K23" s="194"/>
      <c r="L23" s="194"/>
      <c r="M23" s="198"/>
      <c r="N23" s="194"/>
      <c r="O23" s="194"/>
      <c r="P23" s="198"/>
      <c r="Q23" s="198"/>
      <c r="R23" s="198"/>
      <c r="S23" s="198"/>
      <c r="T23" s="221"/>
      <c r="U23" s="170"/>
      <c r="V23" s="170"/>
      <c r="W23" s="170"/>
    </row>
    <row r="24" ht="15.75" customHeight="1">
      <c r="A24" s="191"/>
      <c r="B24" s="192" t="s">
        <v>248</v>
      </c>
      <c r="C24" s="163"/>
      <c r="D24" s="161"/>
      <c r="E24" s="220"/>
      <c r="F24" s="198"/>
      <c r="G24" s="194"/>
      <c r="H24" s="194" t="s">
        <v>227</v>
      </c>
      <c r="I24" s="194" t="s">
        <v>227</v>
      </c>
      <c r="J24" s="194" t="s">
        <v>227</v>
      </c>
      <c r="K24" s="194"/>
      <c r="L24" s="194"/>
      <c r="M24" s="198"/>
      <c r="N24" s="194"/>
      <c r="O24" s="194"/>
      <c r="P24" s="198"/>
      <c r="Q24" s="198"/>
      <c r="R24" s="198"/>
      <c r="S24" s="198"/>
      <c r="T24" s="222"/>
      <c r="U24" s="170"/>
      <c r="V24" s="170"/>
      <c r="W24" s="170"/>
    </row>
    <row r="25" ht="15.75" customHeight="1">
      <c r="A25" s="191"/>
      <c r="B25" s="219" t="s">
        <v>249</v>
      </c>
      <c r="C25" s="163"/>
      <c r="D25" s="161"/>
      <c r="E25" s="193"/>
      <c r="F25" s="223"/>
      <c r="G25" s="224"/>
      <c r="H25" s="224"/>
      <c r="I25" s="224"/>
      <c r="J25" s="224"/>
      <c r="K25" s="223"/>
      <c r="L25" s="223"/>
      <c r="M25" s="223"/>
      <c r="N25" s="223"/>
      <c r="O25" s="223"/>
      <c r="P25" s="223"/>
      <c r="Q25" s="223"/>
      <c r="R25" s="223"/>
      <c r="S25" s="223"/>
      <c r="T25" s="200"/>
      <c r="U25" s="170"/>
      <c r="V25" s="170"/>
      <c r="W25" s="170"/>
    </row>
    <row r="26" ht="15.75" customHeight="1">
      <c r="A26" s="191"/>
      <c r="B26" s="192" t="s">
        <v>291</v>
      </c>
      <c r="C26" s="163"/>
      <c r="D26" s="161"/>
      <c r="E26" s="266"/>
      <c r="F26" s="227"/>
      <c r="G26" s="226"/>
      <c r="H26" s="226"/>
      <c r="I26" s="267" t="s">
        <v>227</v>
      </c>
      <c r="J26" s="226"/>
      <c r="K26" s="227"/>
      <c r="L26" s="267"/>
      <c r="M26" s="227"/>
      <c r="N26" s="225"/>
      <c r="O26" s="225"/>
      <c r="P26" s="227"/>
      <c r="Q26" s="227"/>
      <c r="R26" s="227"/>
      <c r="S26" s="227"/>
      <c r="T26" s="269"/>
      <c r="U26" s="170"/>
      <c r="V26" s="170"/>
      <c r="W26" s="170"/>
    </row>
    <row r="27" ht="15.75" customHeight="1">
      <c r="A27" s="191"/>
      <c r="B27" s="201" t="s">
        <v>271</v>
      </c>
      <c r="C27" s="163"/>
      <c r="D27" s="161"/>
      <c r="E27" s="266"/>
      <c r="F27" s="227"/>
      <c r="G27" s="267" t="s">
        <v>227</v>
      </c>
      <c r="H27" s="226"/>
      <c r="I27" s="226"/>
      <c r="J27" s="226"/>
      <c r="K27" s="227"/>
      <c r="L27" s="227"/>
      <c r="M27" s="227"/>
      <c r="N27" s="227"/>
      <c r="O27" s="227"/>
      <c r="P27" s="267"/>
      <c r="Q27" s="267"/>
      <c r="R27" s="267"/>
      <c r="S27" s="267"/>
      <c r="T27" s="268"/>
      <c r="U27" s="170"/>
      <c r="V27" s="170"/>
      <c r="W27" s="170"/>
    </row>
    <row r="28" ht="15.75" customHeight="1">
      <c r="A28" s="191"/>
      <c r="B28" s="192" t="s">
        <v>292</v>
      </c>
      <c r="C28" s="163"/>
      <c r="D28" s="161"/>
      <c r="E28" s="266"/>
      <c r="F28" s="227"/>
      <c r="G28" s="226"/>
      <c r="H28" s="267" t="s">
        <v>227</v>
      </c>
      <c r="I28" s="226"/>
      <c r="J28" s="226"/>
      <c r="K28" s="267"/>
      <c r="L28" s="227"/>
      <c r="M28" s="227"/>
      <c r="N28" s="227"/>
      <c r="O28" s="227"/>
      <c r="P28" s="267"/>
      <c r="Q28" s="267"/>
      <c r="R28" s="267"/>
      <c r="S28" s="267"/>
      <c r="T28" s="268"/>
      <c r="U28" s="170"/>
      <c r="V28" s="170"/>
      <c r="W28" s="170"/>
    </row>
    <row r="29" ht="15.75" customHeight="1">
      <c r="A29" s="191"/>
      <c r="B29" s="270" t="s">
        <v>293</v>
      </c>
      <c r="C29" s="232"/>
      <c r="D29" s="233"/>
      <c r="E29" s="234"/>
      <c r="F29" s="235"/>
      <c r="G29" s="210"/>
      <c r="H29" s="236"/>
      <c r="I29" s="236"/>
      <c r="J29" s="209" t="s">
        <v>227</v>
      </c>
      <c r="K29" s="235"/>
      <c r="L29" s="235"/>
      <c r="M29" s="209"/>
      <c r="N29" s="235"/>
      <c r="O29" s="235"/>
      <c r="P29" s="238"/>
      <c r="Q29" s="238"/>
      <c r="R29" s="238"/>
      <c r="S29" s="238"/>
      <c r="T29" s="239"/>
      <c r="U29" s="170"/>
      <c r="V29" s="170"/>
      <c r="W29" s="170"/>
    </row>
    <row r="30" ht="15.75" customHeight="1">
      <c r="A30" s="240" t="s">
        <v>259</v>
      </c>
      <c r="B30" s="241" t="s">
        <v>260</v>
      </c>
      <c r="C30" s="185"/>
      <c r="D30" s="186"/>
      <c r="E30" s="187"/>
      <c r="F30" s="242" t="s">
        <v>196</v>
      </c>
      <c r="G30" s="242" t="s">
        <v>60</v>
      </c>
      <c r="H30" s="242" t="s">
        <v>197</v>
      </c>
      <c r="I30" s="242" t="s">
        <v>197</v>
      </c>
      <c r="J30" s="242" t="s">
        <v>60</v>
      </c>
      <c r="K30" s="242"/>
      <c r="L30" s="242"/>
      <c r="M30" s="242"/>
      <c r="N30" s="242"/>
      <c r="O30" s="242"/>
      <c r="P30" s="242"/>
      <c r="Q30" s="242"/>
      <c r="R30" s="242"/>
      <c r="S30" s="242"/>
      <c r="T30" s="245"/>
      <c r="U30" s="170"/>
      <c r="V30" s="170"/>
      <c r="W30" s="170"/>
    </row>
    <row r="31" ht="15.75" customHeight="1">
      <c r="A31" s="191"/>
      <c r="B31" s="241" t="s">
        <v>261</v>
      </c>
      <c r="C31" s="185"/>
      <c r="D31" s="186"/>
      <c r="E31" s="193"/>
      <c r="F31" s="246" t="s">
        <v>262</v>
      </c>
      <c r="G31" s="246" t="s">
        <v>262</v>
      </c>
      <c r="H31" s="246" t="s">
        <v>262</v>
      </c>
      <c r="I31" s="246" t="s">
        <v>262</v>
      </c>
      <c r="J31" s="246" t="s">
        <v>262</v>
      </c>
      <c r="K31" s="246"/>
      <c r="L31" s="246"/>
      <c r="M31" s="246"/>
      <c r="N31" s="246"/>
      <c r="O31" s="246"/>
      <c r="P31" s="246"/>
      <c r="Q31" s="246"/>
      <c r="R31" s="246"/>
      <c r="S31" s="246"/>
      <c r="T31" s="247"/>
      <c r="U31" s="170"/>
      <c r="V31" s="170"/>
      <c r="W31" s="170"/>
    </row>
    <row r="32" ht="15.75" customHeight="1">
      <c r="A32" s="191"/>
      <c r="B32" s="241" t="s">
        <v>263</v>
      </c>
      <c r="C32" s="185"/>
      <c r="D32" s="186"/>
      <c r="E32" s="193"/>
      <c r="F32" s="248">
        <v>45959.0</v>
      </c>
      <c r="G32" s="248">
        <v>45959.0</v>
      </c>
      <c r="H32" s="248">
        <v>45959.0</v>
      </c>
      <c r="I32" s="248">
        <v>45959.0</v>
      </c>
      <c r="J32" s="248">
        <v>45959.0</v>
      </c>
      <c r="K32" s="249"/>
      <c r="L32" s="249"/>
      <c r="M32" s="249"/>
      <c r="N32" s="249"/>
      <c r="O32" s="249"/>
      <c r="P32" s="249"/>
      <c r="Q32" s="249"/>
      <c r="R32" s="249"/>
      <c r="S32" s="249"/>
      <c r="T32" s="250"/>
      <c r="U32" s="170"/>
      <c r="V32" s="170"/>
      <c r="W32" s="170"/>
    </row>
    <row r="33" ht="15.75" customHeight="1">
      <c r="A33" s="191"/>
      <c r="B33" s="251" t="s">
        <v>264</v>
      </c>
      <c r="C33" s="252"/>
      <c r="D33" s="253"/>
      <c r="E33" s="254"/>
      <c r="F33" s="235"/>
      <c r="G33" s="235"/>
      <c r="H33" s="235"/>
      <c r="I33" s="255"/>
      <c r="J33" s="255"/>
      <c r="K33" s="255"/>
      <c r="L33" s="255"/>
      <c r="M33" s="255"/>
      <c r="N33" s="255"/>
      <c r="O33" s="255"/>
      <c r="P33" s="255"/>
      <c r="Q33" s="255"/>
      <c r="R33" s="255"/>
      <c r="S33" s="256"/>
      <c r="T33" s="257"/>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258"/>
      <c r="G37" s="258"/>
      <c r="H37" s="258"/>
      <c r="I37" s="258"/>
      <c r="J37" s="258"/>
      <c r="K37" s="258"/>
      <c r="L37" s="258"/>
      <c r="M37" s="258"/>
      <c r="N37" s="258"/>
      <c r="O37" s="258"/>
      <c r="P37" s="258"/>
      <c r="Q37" s="258"/>
      <c r="R37" s="258"/>
      <c r="S37" s="258"/>
      <c r="T37" s="258"/>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32:D32"/>
    <mergeCell ref="B33:D33"/>
    <mergeCell ref="B25:D25"/>
    <mergeCell ref="B26:D26"/>
    <mergeCell ref="B27:D27"/>
    <mergeCell ref="B28:D28"/>
    <mergeCell ref="B29:D29"/>
    <mergeCell ref="B30:D30"/>
    <mergeCell ref="B31:D31"/>
  </mergeCells>
  <dataValidations>
    <dataValidation type="list" allowBlank="1" showInputMessage="1" showErrorMessage="1" prompt="Click and enter a value from the list of items" sqref="F31:J31 N31:T31">
      <formula1>"P,F"</formula1>
    </dataValidation>
    <dataValidation type="list" allowBlank="1" showInputMessage="1" showErrorMessage="1" prompt=" - " sqref="F8:T29">
      <formula1>"O"</formula1>
    </dataValidation>
    <dataValidation type="list" allowBlank="1" showInputMessage="1" showErrorMessage="1" prompt="Nhấp và nhập một giá trị từ danh sách các mục" sqref="K31:M31">
      <formula1>"P,F,N/A"</formula1>
    </dataValidation>
    <dataValidation type="list" allowBlank="1" showInputMessage="1" showErrorMessage="1" prompt="Click and enter a value from the list of items" sqref="F30:T30">
      <formula1>"A,B,N"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7" width="5.13"/>
  </cols>
  <sheetData>
    <row r="1">
      <c r="A1" s="160" t="s">
        <v>206</v>
      </c>
      <c r="B1" s="161"/>
      <c r="C1" s="263" t="s">
        <v>104</v>
      </c>
      <c r="D1" s="163"/>
      <c r="E1" s="161"/>
      <c r="F1" s="160" t="s">
        <v>207</v>
      </c>
      <c r="G1" s="163"/>
      <c r="H1" s="163"/>
      <c r="I1" s="163"/>
      <c r="J1" s="163"/>
      <c r="K1" s="161"/>
      <c r="L1" s="167" t="s">
        <v>108</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COUNTIF(F57:HU57,"P")</f>
        <v>14</v>
      </c>
      <c r="B5" s="174"/>
      <c r="C5" s="173">
        <f>COUNTIF(H57:HW57,"F")</f>
        <v>0</v>
      </c>
      <c r="D5" s="175"/>
      <c r="E5" s="174"/>
      <c r="F5" s="176">
        <f>SUM(O5,-A5,-C5)</f>
        <v>0</v>
      </c>
      <c r="G5" s="175"/>
      <c r="H5" s="175"/>
      <c r="I5" s="175"/>
      <c r="J5" s="175"/>
      <c r="K5" s="174"/>
      <c r="L5" s="177">
        <f>COUNTIF(E56:HU56,"N")</f>
        <v>1</v>
      </c>
      <c r="M5" s="177">
        <f>COUNTIF(F56:HV56,"A")</f>
        <v>8</v>
      </c>
      <c r="N5" s="177">
        <f>COUNTIF(G56:HW56,"B")</f>
        <v>5</v>
      </c>
      <c r="O5" s="176">
        <f>COUNTA(F7:HX7)</f>
        <v>14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c r="X6" s="170"/>
      <c r="Y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c r="U7" s="170"/>
      <c r="V7" s="170"/>
      <c r="W7" s="170"/>
      <c r="X7" s="170"/>
      <c r="Y7" s="170"/>
    </row>
    <row r="8">
      <c r="A8" s="183" t="s">
        <v>224</v>
      </c>
      <c r="B8" s="184" t="s">
        <v>225</v>
      </c>
      <c r="C8" s="185"/>
      <c r="D8" s="186"/>
      <c r="E8" s="187"/>
      <c r="F8" s="188"/>
      <c r="G8" s="188"/>
      <c r="H8" s="188"/>
      <c r="I8" s="188"/>
      <c r="J8" s="188"/>
      <c r="K8" s="188"/>
      <c r="L8" s="188"/>
      <c r="M8" s="188"/>
      <c r="N8" s="188"/>
      <c r="O8" s="188"/>
      <c r="P8" s="188"/>
      <c r="Q8" s="188"/>
      <c r="R8" s="188"/>
      <c r="S8" s="216"/>
      <c r="T8" s="216"/>
      <c r="U8" s="170"/>
      <c r="V8" s="170"/>
      <c r="W8" s="170"/>
      <c r="X8" s="170"/>
      <c r="Y8" s="170"/>
      <c r="Z8" s="182"/>
      <c r="AA8" s="182"/>
    </row>
    <row r="9">
      <c r="A9" s="191"/>
      <c r="B9" s="192" t="s">
        <v>226</v>
      </c>
      <c r="C9" s="163"/>
      <c r="D9" s="161"/>
      <c r="E9" s="193"/>
      <c r="F9" s="194" t="s">
        <v>227</v>
      </c>
      <c r="G9" s="194" t="s">
        <v>227</v>
      </c>
      <c r="H9" s="194" t="s">
        <v>227</v>
      </c>
      <c r="I9" s="194" t="s">
        <v>227</v>
      </c>
      <c r="J9" s="225" t="s">
        <v>227</v>
      </c>
      <c r="K9" s="225" t="s">
        <v>227</v>
      </c>
      <c r="L9" s="225" t="s">
        <v>227</v>
      </c>
      <c r="M9" s="225" t="s">
        <v>227</v>
      </c>
      <c r="N9" s="225" t="s">
        <v>227</v>
      </c>
      <c r="O9" s="225" t="s">
        <v>227</v>
      </c>
      <c r="P9" s="225" t="s">
        <v>227</v>
      </c>
      <c r="Q9" s="225" t="s">
        <v>227</v>
      </c>
      <c r="R9" s="225" t="s">
        <v>227</v>
      </c>
      <c r="S9" s="194" t="s">
        <v>227</v>
      </c>
      <c r="T9" s="271"/>
      <c r="U9" s="170"/>
      <c r="V9" s="170"/>
      <c r="W9" s="170"/>
      <c r="X9" s="170"/>
      <c r="Y9" s="170"/>
      <c r="Z9" s="182"/>
      <c r="AA9" s="182"/>
    </row>
    <row r="10">
      <c r="A10" s="191"/>
      <c r="B10" s="192" t="s">
        <v>289</v>
      </c>
      <c r="C10" s="163"/>
      <c r="D10" s="161"/>
      <c r="E10" s="193"/>
      <c r="F10" s="194" t="s">
        <v>227</v>
      </c>
      <c r="G10" s="194" t="s">
        <v>227</v>
      </c>
      <c r="H10" s="194" t="s">
        <v>227</v>
      </c>
      <c r="I10" s="194" t="s">
        <v>227</v>
      </c>
      <c r="J10" s="225" t="s">
        <v>227</v>
      </c>
      <c r="K10" s="225" t="s">
        <v>227</v>
      </c>
      <c r="L10" s="225" t="s">
        <v>227</v>
      </c>
      <c r="M10" s="225" t="s">
        <v>227</v>
      </c>
      <c r="N10" s="225" t="s">
        <v>227</v>
      </c>
      <c r="O10" s="225" t="s">
        <v>227</v>
      </c>
      <c r="P10" s="225" t="s">
        <v>227</v>
      </c>
      <c r="Q10" s="225" t="s">
        <v>227</v>
      </c>
      <c r="R10" s="225" t="s">
        <v>227</v>
      </c>
      <c r="S10" s="194" t="s">
        <v>227</v>
      </c>
      <c r="T10" s="271"/>
      <c r="U10" s="170"/>
      <c r="V10" s="170"/>
      <c r="W10" s="170"/>
      <c r="X10" s="170"/>
      <c r="Y10" s="170"/>
      <c r="Z10" s="182"/>
      <c r="AA10" s="182"/>
    </row>
    <row r="11">
      <c r="A11" s="191"/>
      <c r="B11" s="219" t="s">
        <v>272</v>
      </c>
      <c r="C11" s="163"/>
      <c r="D11" s="161"/>
      <c r="E11" s="193"/>
      <c r="F11" s="198"/>
      <c r="G11" s="198"/>
      <c r="H11" s="199"/>
      <c r="I11" s="199"/>
      <c r="J11" s="198"/>
      <c r="K11" s="198"/>
      <c r="L11" s="198"/>
      <c r="M11" s="199"/>
      <c r="N11" s="199"/>
      <c r="O11" s="199"/>
      <c r="P11" s="199"/>
      <c r="Q11" s="199"/>
      <c r="R11" s="199"/>
      <c r="S11" s="199"/>
      <c r="T11" s="222"/>
      <c r="U11" s="170"/>
      <c r="V11" s="170"/>
      <c r="W11" s="170"/>
      <c r="X11" s="170"/>
      <c r="Y11" s="170"/>
      <c r="Z11" s="182"/>
      <c r="AA11" s="182"/>
    </row>
    <row r="12">
      <c r="A12" s="191"/>
      <c r="B12" s="192" t="s">
        <v>273</v>
      </c>
      <c r="C12" s="163"/>
      <c r="D12" s="161"/>
      <c r="E12" s="193"/>
      <c r="F12" s="194" t="s">
        <v>227</v>
      </c>
      <c r="G12" s="198"/>
      <c r="H12" s="194" t="s">
        <v>227</v>
      </c>
      <c r="I12" s="194" t="s">
        <v>227</v>
      </c>
      <c r="J12" s="194" t="s">
        <v>227</v>
      </c>
      <c r="K12" s="225" t="s">
        <v>227</v>
      </c>
      <c r="L12" s="225" t="s">
        <v>227</v>
      </c>
      <c r="M12" s="225" t="s">
        <v>227</v>
      </c>
      <c r="N12" s="225" t="s">
        <v>227</v>
      </c>
      <c r="O12" s="194" t="s">
        <v>227</v>
      </c>
      <c r="P12" s="194" t="s">
        <v>227</v>
      </c>
      <c r="Q12" s="194" t="s">
        <v>227</v>
      </c>
      <c r="R12" s="194" t="s">
        <v>227</v>
      </c>
      <c r="S12" s="194" t="s">
        <v>227</v>
      </c>
      <c r="T12" s="271"/>
      <c r="U12" s="170"/>
      <c r="V12" s="170"/>
      <c r="W12" s="170"/>
      <c r="X12" s="170"/>
      <c r="Y12" s="170"/>
      <c r="Z12" s="182"/>
      <c r="AA12" s="182"/>
    </row>
    <row r="13">
      <c r="A13" s="191"/>
      <c r="B13" s="192" t="s">
        <v>274</v>
      </c>
      <c r="C13" s="163"/>
      <c r="D13" s="161"/>
      <c r="E13" s="193"/>
      <c r="F13" s="198"/>
      <c r="G13" s="194" t="s">
        <v>227</v>
      </c>
      <c r="H13" s="199"/>
      <c r="I13" s="199"/>
      <c r="J13" s="198"/>
      <c r="K13" s="198"/>
      <c r="L13" s="198"/>
      <c r="M13" s="199"/>
      <c r="N13" s="199"/>
      <c r="O13" s="199"/>
      <c r="P13" s="199"/>
      <c r="Q13" s="199"/>
      <c r="R13" s="199"/>
      <c r="S13" s="199"/>
      <c r="T13" s="222"/>
      <c r="U13" s="170"/>
      <c r="V13" s="170"/>
      <c r="W13" s="170"/>
      <c r="X13" s="170"/>
      <c r="Y13" s="170"/>
      <c r="Z13" s="182"/>
      <c r="AA13" s="182"/>
    </row>
    <row r="14">
      <c r="A14" s="191"/>
      <c r="B14" s="219" t="s">
        <v>241</v>
      </c>
      <c r="C14" s="163"/>
      <c r="D14" s="161"/>
      <c r="E14" s="193"/>
      <c r="F14" s="198"/>
      <c r="G14" s="198"/>
      <c r="H14" s="199"/>
      <c r="I14" s="199"/>
      <c r="J14" s="198"/>
      <c r="K14" s="198"/>
      <c r="L14" s="198"/>
      <c r="M14" s="199"/>
      <c r="N14" s="199"/>
      <c r="O14" s="199"/>
      <c r="P14" s="199"/>
      <c r="Q14" s="199"/>
      <c r="R14" s="199"/>
      <c r="S14" s="199"/>
      <c r="T14" s="222"/>
      <c r="U14" s="170"/>
      <c r="V14" s="170"/>
      <c r="W14" s="170"/>
      <c r="X14" s="170"/>
      <c r="Y14" s="170"/>
      <c r="Z14" s="182"/>
      <c r="AA14" s="182"/>
    </row>
    <row r="15">
      <c r="A15" s="191"/>
      <c r="B15" s="192" t="s">
        <v>242</v>
      </c>
      <c r="C15" s="163"/>
      <c r="D15" s="161"/>
      <c r="E15" s="193"/>
      <c r="F15" s="194" t="s">
        <v>227</v>
      </c>
      <c r="G15" s="194" t="s">
        <v>227</v>
      </c>
      <c r="H15" s="199"/>
      <c r="I15" s="225" t="s">
        <v>227</v>
      </c>
      <c r="J15" s="225" t="s">
        <v>227</v>
      </c>
      <c r="K15" s="225" t="s">
        <v>227</v>
      </c>
      <c r="L15" s="225" t="s">
        <v>227</v>
      </c>
      <c r="M15" s="225" t="s">
        <v>227</v>
      </c>
      <c r="N15" s="225" t="s">
        <v>227</v>
      </c>
      <c r="O15" s="225" t="s">
        <v>227</v>
      </c>
      <c r="P15" s="225" t="s">
        <v>227</v>
      </c>
      <c r="Q15" s="225" t="s">
        <v>227</v>
      </c>
      <c r="R15" s="225" t="s">
        <v>227</v>
      </c>
      <c r="S15" s="194" t="s">
        <v>227</v>
      </c>
      <c r="T15" s="271"/>
      <c r="U15" s="170"/>
      <c r="V15" s="170"/>
      <c r="W15" s="170"/>
      <c r="X15" s="170"/>
      <c r="Y15" s="170"/>
      <c r="Z15" s="182"/>
      <c r="AA15" s="182"/>
    </row>
    <row r="16">
      <c r="A16" s="191"/>
      <c r="B16" s="192" t="s">
        <v>243</v>
      </c>
      <c r="C16" s="163"/>
      <c r="D16" s="161"/>
      <c r="E16" s="266"/>
      <c r="F16" s="227"/>
      <c r="G16" s="227"/>
      <c r="H16" s="267" t="s">
        <v>227</v>
      </c>
      <c r="I16" s="226"/>
      <c r="J16" s="227"/>
      <c r="K16" s="227"/>
      <c r="L16" s="227"/>
      <c r="M16" s="226"/>
      <c r="N16" s="226"/>
      <c r="O16" s="226"/>
      <c r="P16" s="226"/>
      <c r="Q16" s="226"/>
      <c r="R16" s="226"/>
      <c r="S16" s="226"/>
      <c r="T16" s="272"/>
      <c r="U16" s="170"/>
      <c r="V16" s="170"/>
      <c r="W16" s="170"/>
      <c r="X16" s="170"/>
      <c r="Y16" s="170"/>
      <c r="Z16" s="182"/>
      <c r="AA16" s="182"/>
    </row>
    <row r="17">
      <c r="A17" s="191"/>
      <c r="B17" s="219" t="s">
        <v>268</v>
      </c>
      <c r="C17" s="163"/>
      <c r="D17" s="161"/>
      <c r="E17" s="266"/>
      <c r="F17" s="227"/>
      <c r="G17" s="227"/>
      <c r="H17" s="226"/>
      <c r="I17" s="226"/>
      <c r="J17" s="227"/>
      <c r="K17" s="227"/>
      <c r="L17" s="227"/>
      <c r="M17" s="226"/>
      <c r="N17" s="226"/>
      <c r="O17" s="226"/>
      <c r="P17" s="226"/>
      <c r="Q17" s="226"/>
      <c r="R17" s="226"/>
      <c r="S17" s="226"/>
      <c r="T17" s="272"/>
      <c r="U17" s="170"/>
      <c r="V17" s="170"/>
      <c r="W17" s="170"/>
      <c r="X17" s="170"/>
      <c r="Y17" s="170"/>
      <c r="Z17" s="182"/>
      <c r="AA17" s="182"/>
    </row>
    <row r="18" ht="15.75" customHeight="1">
      <c r="A18" s="191"/>
      <c r="B18" s="192" t="s">
        <v>269</v>
      </c>
      <c r="C18" s="163"/>
      <c r="D18" s="161"/>
      <c r="E18" s="266"/>
      <c r="F18" s="194" t="s">
        <v>227</v>
      </c>
      <c r="G18" s="194" t="s">
        <v>227</v>
      </c>
      <c r="H18" s="194" t="s">
        <v>227</v>
      </c>
      <c r="I18" s="199"/>
      <c r="J18" s="225" t="s">
        <v>227</v>
      </c>
      <c r="K18" s="225" t="s">
        <v>227</v>
      </c>
      <c r="L18" s="225" t="s">
        <v>227</v>
      </c>
      <c r="M18" s="225" t="s">
        <v>227</v>
      </c>
      <c r="N18" s="225" t="s">
        <v>227</v>
      </c>
      <c r="O18" s="225" t="s">
        <v>227</v>
      </c>
      <c r="P18" s="225" t="s">
        <v>227</v>
      </c>
      <c r="Q18" s="225" t="s">
        <v>227</v>
      </c>
      <c r="R18" s="225" t="s">
        <v>227</v>
      </c>
      <c r="S18" s="194" t="s">
        <v>227</v>
      </c>
      <c r="T18" s="271"/>
      <c r="U18" s="170"/>
      <c r="V18" s="170"/>
      <c r="W18" s="170"/>
      <c r="X18" s="170"/>
      <c r="Y18" s="170"/>
      <c r="Z18" s="182"/>
      <c r="AA18" s="182"/>
    </row>
    <row r="19" ht="15.75" customHeight="1">
      <c r="A19" s="191"/>
      <c r="B19" s="192" t="s">
        <v>270</v>
      </c>
      <c r="C19" s="163"/>
      <c r="D19" s="161"/>
      <c r="E19" s="266"/>
      <c r="F19" s="227"/>
      <c r="G19" s="227"/>
      <c r="H19" s="226"/>
      <c r="I19" s="194" t="s">
        <v>227</v>
      </c>
      <c r="J19" s="227"/>
      <c r="K19" s="227"/>
      <c r="L19" s="227"/>
      <c r="M19" s="226"/>
      <c r="N19" s="226"/>
      <c r="O19" s="226"/>
      <c r="P19" s="226"/>
      <c r="Q19" s="226"/>
      <c r="R19" s="226"/>
      <c r="S19" s="226"/>
      <c r="T19" s="272"/>
      <c r="U19" s="170"/>
      <c r="V19" s="170"/>
      <c r="W19" s="170"/>
      <c r="X19" s="170"/>
      <c r="Y19" s="170"/>
      <c r="Z19" s="182"/>
      <c r="AA19" s="182"/>
    </row>
    <row r="20" ht="15.75" customHeight="1">
      <c r="A20" s="191"/>
      <c r="B20" s="219" t="s">
        <v>296</v>
      </c>
      <c r="C20" s="163"/>
      <c r="D20" s="161"/>
      <c r="E20" s="266"/>
      <c r="F20" s="227"/>
      <c r="G20" s="227"/>
      <c r="H20" s="226"/>
      <c r="I20" s="226"/>
      <c r="J20" s="227"/>
      <c r="K20" s="227"/>
      <c r="L20" s="227"/>
      <c r="M20" s="226"/>
      <c r="N20" s="226"/>
      <c r="O20" s="226"/>
      <c r="P20" s="226"/>
      <c r="Q20" s="226"/>
      <c r="R20" s="226"/>
      <c r="S20" s="226"/>
      <c r="T20" s="272"/>
      <c r="U20" s="170"/>
      <c r="V20" s="170"/>
      <c r="W20" s="170"/>
      <c r="X20" s="170"/>
      <c r="Y20" s="170"/>
      <c r="Z20" s="182"/>
      <c r="AA20" s="182"/>
    </row>
    <row r="21" ht="15.75" customHeight="1">
      <c r="A21" s="191"/>
      <c r="B21" s="192" t="s">
        <v>297</v>
      </c>
      <c r="C21" s="163"/>
      <c r="D21" s="161"/>
      <c r="E21" s="266"/>
      <c r="F21" s="194" t="s">
        <v>227</v>
      </c>
      <c r="G21" s="194" t="s">
        <v>227</v>
      </c>
      <c r="H21" s="194" t="s">
        <v>227</v>
      </c>
      <c r="I21" s="194" t="s">
        <v>227</v>
      </c>
      <c r="J21" s="227"/>
      <c r="K21" s="225"/>
      <c r="L21" s="225"/>
      <c r="M21" s="225" t="s">
        <v>227</v>
      </c>
      <c r="N21" s="225" t="s">
        <v>227</v>
      </c>
      <c r="O21" s="225" t="s">
        <v>227</v>
      </c>
      <c r="P21" s="225" t="s">
        <v>227</v>
      </c>
      <c r="Q21" s="225" t="s">
        <v>227</v>
      </c>
      <c r="R21" s="225" t="s">
        <v>227</v>
      </c>
      <c r="S21" s="194" t="s">
        <v>227</v>
      </c>
      <c r="T21" s="271"/>
      <c r="U21" s="170"/>
      <c r="V21" s="170"/>
      <c r="W21" s="170"/>
      <c r="X21" s="170"/>
      <c r="Y21" s="170"/>
      <c r="Z21" s="182"/>
      <c r="AA21" s="182"/>
    </row>
    <row r="22" ht="15.75" customHeight="1">
      <c r="A22" s="191"/>
      <c r="B22" s="192" t="s">
        <v>237</v>
      </c>
      <c r="C22" s="163"/>
      <c r="D22" s="161"/>
      <c r="E22" s="266"/>
      <c r="F22" s="227"/>
      <c r="G22" s="227"/>
      <c r="H22" s="226"/>
      <c r="I22" s="199"/>
      <c r="J22" s="194" t="s">
        <v>227</v>
      </c>
      <c r="K22" s="227"/>
      <c r="L22" s="227"/>
      <c r="M22" s="226"/>
      <c r="N22" s="226"/>
      <c r="O22" s="226"/>
      <c r="P22" s="226"/>
      <c r="Q22" s="226"/>
      <c r="R22" s="199"/>
      <c r="S22" s="226"/>
      <c r="T22" s="272"/>
      <c r="U22" s="170"/>
      <c r="V22" s="170"/>
      <c r="W22" s="170"/>
      <c r="X22" s="170"/>
      <c r="Y22" s="170"/>
      <c r="Z22" s="182"/>
      <c r="AA22" s="182"/>
    </row>
    <row r="23" ht="15.75" customHeight="1">
      <c r="A23" s="191"/>
      <c r="B23" s="192" t="s">
        <v>298</v>
      </c>
      <c r="C23" s="163"/>
      <c r="D23" s="161"/>
      <c r="E23" s="266"/>
      <c r="F23" s="227"/>
      <c r="G23" s="227"/>
      <c r="H23" s="226"/>
      <c r="I23" s="226"/>
      <c r="J23" s="225"/>
      <c r="K23" s="194" t="s">
        <v>227</v>
      </c>
      <c r="L23" s="227"/>
      <c r="M23" s="226"/>
      <c r="N23" s="226"/>
      <c r="O23" s="226"/>
      <c r="P23" s="226"/>
      <c r="Q23" s="226"/>
      <c r="R23" s="226"/>
      <c r="S23" s="226"/>
      <c r="T23" s="272"/>
      <c r="U23" s="170"/>
      <c r="V23" s="170"/>
      <c r="W23" s="170"/>
      <c r="X23" s="170"/>
      <c r="Y23" s="170"/>
      <c r="Z23" s="182"/>
      <c r="AA23" s="182"/>
    </row>
    <row r="24" ht="15.75" customHeight="1">
      <c r="A24" s="191"/>
      <c r="B24" s="192" t="s">
        <v>299</v>
      </c>
      <c r="C24" s="163"/>
      <c r="D24" s="161"/>
      <c r="E24" s="266"/>
      <c r="F24" s="227"/>
      <c r="G24" s="227"/>
      <c r="H24" s="226"/>
      <c r="I24" s="226"/>
      <c r="J24" s="225"/>
      <c r="K24" s="227"/>
      <c r="L24" s="194" t="s">
        <v>227</v>
      </c>
      <c r="M24" s="226"/>
      <c r="N24" s="226"/>
      <c r="O24" s="226"/>
      <c r="P24" s="226"/>
      <c r="Q24" s="226"/>
      <c r="R24" s="226"/>
      <c r="S24" s="226"/>
      <c r="T24" s="272"/>
      <c r="U24" s="170"/>
      <c r="V24" s="170"/>
      <c r="W24" s="170"/>
      <c r="X24" s="170"/>
      <c r="Y24" s="170"/>
      <c r="Z24" s="182"/>
      <c r="AA24" s="182"/>
    </row>
    <row r="25" ht="15.75" customHeight="1">
      <c r="A25" s="191"/>
      <c r="B25" s="219" t="s">
        <v>290</v>
      </c>
      <c r="C25" s="163"/>
      <c r="D25" s="161"/>
      <c r="E25" s="266"/>
      <c r="F25" s="227"/>
      <c r="G25" s="227"/>
      <c r="H25" s="226"/>
      <c r="I25" s="226"/>
      <c r="J25" s="227"/>
      <c r="K25" s="227"/>
      <c r="L25" s="227"/>
      <c r="M25" s="226"/>
      <c r="N25" s="226"/>
      <c r="O25" s="226"/>
      <c r="P25" s="226"/>
      <c r="Q25" s="226"/>
      <c r="R25" s="226"/>
      <c r="S25" s="226"/>
      <c r="T25" s="272"/>
      <c r="U25" s="170"/>
      <c r="V25" s="170"/>
      <c r="W25" s="170"/>
      <c r="X25" s="170"/>
      <c r="Y25" s="170"/>
      <c r="Z25" s="182"/>
      <c r="AA25" s="182"/>
    </row>
    <row r="26" ht="15.75" customHeight="1">
      <c r="A26" s="191"/>
      <c r="B26" s="192">
        <v>2.0</v>
      </c>
      <c r="C26" s="163"/>
      <c r="D26" s="161"/>
      <c r="E26" s="266"/>
      <c r="F26" s="194" t="s">
        <v>227</v>
      </c>
      <c r="G26" s="194" t="s">
        <v>227</v>
      </c>
      <c r="H26" s="194" t="s">
        <v>227</v>
      </c>
      <c r="I26" s="194" t="s">
        <v>227</v>
      </c>
      <c r="J26" s="225" t="s">
        <v>227</v>
      </c>
      <c r="K26" s="225" t="s">
        <v>227</v>
      </c>
      <c r="L26" s="225" t="s">
        <v>227</v>
      </c>
      <c r="M26" s="226"/>
      <c r="N26" s="226"/>
      <c r="O26" s="226"/>
      <c r="P26" s="194" t="s">
        <v>227</v>
      </c>
      <c r="Q26" s="194" t="s">
        <v>227</v>
      </c>
      <c r="R26" s="194" t="s">
        <v>227</v>
      </c>
      <c r="S26" s="194" t="s">
        <v>227</v>
      </c>
      <c r="T26" s="271"/>
      <c r="U26" s="170"/>
      <c r="V26" s="170"/>
      <c r="W26" s="170"/>
      <c r="X26" s="170"/>
      <c r="Y26" s="170"/>
      <c r="Z26" s="182"/>
      <c r="AA26" s="182"/>
    </row>
    <row r="27" ht="15.75" customHeight="1">
      <c r="A27" s="191"/>
      <c r="B27" s="192">
        <v>0.0</v>
      </c>
      <c r="C27" s="163"/>
      <c r="D27" s="161"/>
      <c r="E27" s="266"/>
      <c r="F27" s="227"/>
      <c r="G27" s="227"/>
      <c r="H27" s="226"/>
      <c r="I27" s="226"/>
      <c r="J27" s="227"/>
      <c r="K27" s="194"/>
      <c r="L27" s="227"/>
      <c r="M27" s="194" t="s">
        <v>227</v>
      </c>
      <c r="N27" s="226"/>
      <c r="O27" s="226"/>
      <c r="P27" s="226"/>
      <c r="Q27" s="226"/>
      <c r="R27" s="226"/>
      <c r="S27" s="199"/>
      <c r="T27" s="222"/>
      <c r="U27" s="170"/>
      <c r="V27" s="170"/>
      <c r="W27" s="170"/>
      <c r="X27" s="170"/>
      <c r="Y27" s="170"/>
      <c r="Z27" s="182"/>
      <c r="AA27" s="182"/>
    </row>
    <row r="28" ht="15.75" customHeight="1">
      <c r="A28" s="191"/>
      <c r="B28" s="192">
        <v>-1.0</v>
      </c>
      <c r="C28" s="163"/>
      <c r="D28" s="161"/>
      <c r="E28" s="266"/>
      <c r="F28" s="227"/>
      <c r="G28" s="227"/>
      <c r="H28" s="226"/>
      <c r="I28" s="226"/>
      <c r="J28" s="227"/>
      <c r="K28" s="227"/>
      <c r="L28" s="194"/>
      <c r="M28" s="226"/>
      <c r="N28" s="194" t="s">
        <v>227</v>
      </c>
      <c r="O28" s="226"/>
      <c r="P28" s="226"/>
      <c r="Q28" s="226"/>
      <c r="R28" s="226"/>
      <c r="S28" s="226"/>
      <c r="T28" s="272"/>
      <c r="U28" s="170"/>
      <c r="V28" s="170"/>
      <c r="W28" s="170"/>
      <c r="X28" s="170"/>
      <c r="Y28" s="170"/>
      <c r="Z28" s="182"/>
      <c r="AA28" s="182"/>
    </row>
    <row r="29" ht="15.75" customHeight="1">
      <c r="A29" s="191"/>
      <c r="B29" s="192">
        <v>5.0</v>
      </c>
      <c r="C29" s="163"/>
      <c r="D29" s="161"/>
      <c r="E29" s="266"/>
      <c r="F29" s="227"/>
      <c r="G29" s="227"/>
      <c r="H29" s="226"/>
      <c r="I29" s="226"/>
      <c r="J29" s="227"/>
      <c r="K29" s="227"/>
      <c r="L29" s="227"/>
      <c r="M29" s="226"/>
      <c r="N29" s="226"/>
      <c r="O29" s="194" t="s">
        <v>227</v>
      </c>
      <c r="P29" s="226"/>
      <c r="Q29" s="226"/>
      <c r="R29" s="226"/>
      <c r="S29" s="226"/>
      <c r="T29" s="272"/>
      <c r="U29" s="170"/>
      <c r="V29" s="170"/>
      <c r="W29" s="170"/>
      <c r="X29" s="170"/>
      <c r="Y29" s="170"/>
      <c r="Z29" s="182"/>
      <c r="AA29" s="182"/>
    </row>
    <row r="30" ht="15.75" customHeight="1">
      <c r="A30" s="191"/>
      <c r="B30" s="219" t="s">
        <v>300</v>
      </c>
      <c r="C30" s="163"/>
      <c r="D30" s="161"/>
      <c r="E30" s="266"/>
      <c r="F30" s="227"/>
      <c r="G30" s="227"/>
      <c r="H30" s="226"/>
      <c r="I30" s="226"/>
      <c r="J30" s="227"/>
      <c r="K30" s="227"/>
      <c r="L30" s="227"/>
      <c r="M30" s="226"/>
      <c r="N30" s="226"/>
      <c r="O30" s="226"/>
      <c r="P30" s="226"/>
      <c r="Q30" s="226"/>
      <c r="R30" s="226"/>
      <c r="S30" s="226"/>
      <c r="T30" s="272"/>
      <c r="U30" s="170"/>
      <c r="V30" s="170"/>
      <c r="W30" s="170"/>
      <c r="X30" s="170"/>
      <c r="Y30" s="170"/>
      <c r="Z30" s="182"/>
      <c r="AA30" s="182"/>
    </row>
    <row r="31" ht="15.75" customHeight="1">
      <c r="A31" s="191"/>
      <c r="B31" s="192">
        <v>50.0</v>
      </c>
      <c r="C31" s="163"/>
      <c r="D31" s="161"/>
      <c r="E31" s="266"/>
      <c r="F31" s="194" t="s">
        <v>227</v>
      </c>
      <c r="G31" s="194" t="s">
        <v>227</v>
      </c>
      <c r="H31" s="194" t="s">
        <v>227</v>
      </c>
      <c r="I31" s="194" t="s">
        <v>227</v>
      </c>
      <c r="J31" s="225" t="s">
        <v>227</v>
      </c>
      <c r="K31" s="225" t="s">
        <v>227</v>
      </c>
      <c r="L31" s="225" t="s">
        <v>227</v>
      </c>
      <c r="M31" s="225" t="s">
        <v>227</v>
      </c>
      <c r="N31" s="194" t="s">
        <v>227</v>
      </c>
      <c r="O31" s="194" t="s">
        <v>227</v>
      </c>
      <c r="P31" s="199"/>
      <c r="Q31" s="199"/>
      <c r="R31" s="194" t="s">
        <v>227</v>
      </c>
      <c r="S31" s="194" t="s">
        <v>227</v>
      </c>
      <c r="T31" s="271"/>
      <c r="U31" s="170"/>
      <c r="V31" s="170"/>
      <c r="W31" s="170"/>
      <c r="X31" s="170"/>
      <c r="Y31" s="170"/>
      <c r="Z31" s="182"/>
      <c r="AA31" s="182"/>
    </row>
    <row r="32" ht="15.75" customHeight="1">
      <c r="A32" s="191"/>
      <c r="B32" s="192">
        <v>0.0</v>
      </c>
      <c r="C32" s="163"/>
      <c r="D32" s="161"/>
      <c r="E32" s="266"/>
      <c r="F32" s="227"/>
      <c r="G32" s="227"/>
      <c r="H32" s="226"/>
      <c r="I32" s="226"/>
      <c r="J32" s="227"/>
      <c r="K32" s="227"/>
      <c r="L32" s="227"/>
      <c r="M32" s="226"/>
      <c r="N32" s="226"/>
      <c r="O32" s="226"/>
      <c r="P32" s="194" t="s">
        <v>227</v>
      </c>
      <c r="Q32" s="226"/>
      <c r="R32" s="226"/>
      <c r="S32" s="226"/>
      <c r="T32" s="272"/>
      <c r="U32" s="170"/>
      <c r="V32" s="170"/>
      <c r="W32" s="170"/>
      <c r="X32" s="170"/>
      <c r="Y32" s="170"/>
      <c r="Z32" s="182"/>
      <c r="AA32" s="182"/>
    </row>
    <row r="33" ht="15.75" customHeight="1">
      <c r="A33" s="191"/>
      <c r="B33" s="192">
        <v>-1.0</v>
      </c>
      <c r="C33" s="163"/>
      <c r="D33" s="161"/>
      <c r="E33" s="266"/>
      <c r="F33" s="227"/>
      <c r="G33" s="227"/>
      <c r="H33" s="226"/>
      <c r="I33" s="226"/>
      <c r="J33" s="227"/>
      <c r="K33" s="227"/>
      <c r="L33" s="227"/>
      <c r="M33" s="226"/>
      <c r="N33" s="226"/>
      <c r="O33" s="226"/>
      <c r="P33" s="226"/>
      <c r="Q33" s="194" t="s">
        <v>227</v>
      </c>
      <c r="R33" s="226"/>
      <c r="S33" s="226"/>
      <c r="T33" s="272"/>
      <c r="U33" s="170"/>
      <c r="V33" s="170"/>
      <c r="W33" s="170"/>
      <c r="X33" s="170"/>
      <c r="Y33" s="170"/>
      <c r="Z33" s="182"/>
      <c r="AA33" s="182"/>
    </row>
    <row r="34" ht="15.75" customHeight="1">
      <c r="A34" s="191"/>
      <c r="B34" s="219" t="s">
        <v>301</v>
      </c>
      <c r="C34" s="163"/>
      <c r="D34" s="161"/>
      <c r="E34" s="266"/>
      <c r="F34" s="227"/>
      <c r="G34" s="227"/>
      <c r="H34" s="226"/>
      <c r="I34" s="226"/>
      <c r="J34" s="227"/>
      <c r="K34" s="227"/>
      <c r="L34" s="227"/>
      <c r="M34" s="226"/>
      <c r="N34" s="226"/>
      <c r="O34" s="226"/>
      <c r="P34" s="226"/>
      <c r="Q34" s="226"/>
      <c r="R34" s="226"/>
      <c r="S34" s="226"/>
      <c r="T34" s="272"/>
      <c r="U34" s="170"/>
      <c r="V34" s="170"/>
      <c r="W34" s="170"/>
      <c r="X34" s="170"/>
      <c r="Y34" s="170"/>
      <c r="Z34" s="182"/>
      <c r="AA34" s="182"/>
    </row>
    <row r="35" ht="15.75" customHeight="1">
      <c r="A35" s="191"/>
      <c r="B35" s="192">
        <v>1.0</v>
      </c>
      <c r="C35" s="163"/>
      <c r="D35" s="161"/>
      <c r="E35" s="266"/>
      <c r="F35" s="194" t="s">
        <v>227</v>
      </c>
      <c r="G35" s="194" t="s">
        <v>227</v>
      </c>
      <c r="H35" s="194" t="s">
        <v>227</v>
      </c>
      <c r="I35" s="194" t="s">
        <v>227</v>
      </c>
      <c r="J35" s="225" t="s">
        <v>227</v>
      </c>
      <c r="K35" s="225" t="s">
        <v>227</v>
      </c>
      <c r="L35" s="225" t="s">
        <v>227</v>
      </c>
      <c r="M35" s="225" t="s">
        <v>227</v>
      </c>
      <c r="N35" s="194" t="s">
        <v>227</v>
      </c>
      <c r="O35" s="194" t="s">
        <v>227</v>
      </c>
      <c r="P35" s="194" t="s">
        <v>227</v>
      </c>
      <c r="Q35" s="194" t="s">
        <v>227</v>
      </c>
      <c r="R35" s="199"/>
      <c r="S35" s="226"/>
      <c r="T35" s="272"/>
      <c r="U35" s="170"/>
      <c r="V35" s="170"/>
      <c r="W35" s="170"/>
      <c r="X35" s="170"/>
      <c r="Y35" s="170"/>
      <c r="Z35" s="182"/>
      <c r="AA35" s="182"/>
    </row>
    <row r="36" ht="15.75" customHeight="1">
      <c r="A36" s="191"/>
      <c r="B36" s="192">
        <v>0.0</v>
      </c>
      <c r="C36" s="163"/>
      <c r="D36" s="161"/>
      <c r="E36" s="266"/>
      <c r="F36" s="227"/>
      <c r="G36" s="227"/>
      <c r="H36" s="226"/>
      <c r="I36" s="226"/>
      <c r="J36" s="227"/>
      <c r="K36" s="227"/>
      <c r="L36" s="227"/>
      <c r="M36" s="226"/>
      <c r="N36" s="226"/>
      <c r="O36" s="226"/>
      <c r="P36" s="226"/>
      <c r="Q36" s="226"/>
      <c r="R36" s="194" t="s">
        <v>227</v>
      </c>
      <c r="S36" s="226"/>
      <c r="T36" s="272"/>
      <c r="U36" s="170"/>
      <c r="V36" s="170"/>
      <c r="W36" s="170"/>
      <c r="X36" s="170"/>
      <c r="Y36" s="170"/>
      <c r="Z36" s="182"/>
      <c r="AA36" s="182"/>
    </row>
    <row r="37" ht="15.75" customHeight="1">
      <c r="A37" s="203"/>
      <c r="B37" s="204">
        <v>-1.0</v>
      </c>
      <c r="C37" s="205"/>
      <c r="D37" s="206"/>
      <c r="E37" s="207"/>
      <c r="F37" s="208"/>
      <c r="G37" s="208"/>
      <c r="H37" s="210"/>
      <c r="I37" s="210"/>
      <c r="J37" s="208"/>
      <c r="K37" s="208"/>
      <c r="L37" s="208"/>
      <c r="M37" s="210"/>
      <c r="N37" s="210"/>
      <c r="O37" s="210"/>
      <c r="P37" s="210"/>
      <c r="Q37" s="210"/>
      <c r="R37" s="210"/>
      <c r="S37" s="209" t="s">
        <v>227</v>
      </c>
      <c r="T37" s="273"/>
      <c r="U37" s="170"/>
      <c r="V37" s="170"/>
      <c r="W37" s="170"/>
      <c r="X37" s="170"/>
      <c r="Y37" s="170"/>
      <c r="Z37" s="182"/>
      <c r="AA37" s="182"/>
    </row>
    <row r="38" ht="15.75" customHeight="1">
      <c r="A38" s="183" t="s">
        <v>244</v>
      </c>
      <c r="B38" s="213" t="s">
        <v>245</v>
      </c>
      <c r="D38" s="214"/>
      <c r="E38" s="215"/>
      <c r="F38" s="188"/>
      <c r="G38" s="188"/>
      <c r="H38" s="216"/>
      <c r="I38" s="216"/>
      <c r="J38" s="188"/>
      <c r="K38" s="188"/>
      <c r="L38" s="188"/>
      <c r="M38" s="216"/>
      <c r="N38" s="216"/>
      <c r="O38" s="216"/>
      <c r="P38" s="216"/>
      <c r="Q38" s="216"/>
      <c r="R38" s="216"/>
      <c r="S38" s="216"/>
      <c r="T38" s="274"/>
      <c r="U38" s="170"/>
      <c r="V38" s="170"/>
      <c r="W38" s="170"/>
      <c r="X38" s="170"/>
      <c r="Y38" s="170"/>
      <c r="Z38" s="182"/>
      <c r="AA38" s="182"/>
    </row>
    <row r="39" ht="15.75" customHeight="1">
      <c r="A39" s="191"/>
      <c r="B39" s="217" t="b">
        <v>1</v>
      </c>
      <c r="C39" s="163"/>
      <c r="D39" s="161"/>
      <c r="E39" s="193"/>
      <c r="F39" s="194" t="s">
        <v>227</v>
      </c>
      <c r="G39" s="198"/>
      <c r="H39" s="199"/>
      <c r="I39" s="199"/>
      <c r="J39" s="198"/>
      <c r="K39" s="198"/>
      <c r="L39" s="198"/>
      <c r="M39" s="199"/>
      <c r="N39" s="199"/>
      <c r="O39" s="199"/>
      <c r="P39" s="199"/>
      <c r="Q39" s="199"/>
      <c r="R39" s="199"/>
      <c r="S39" s="199"/>
      <c r="T39" s="222"/>
      <c r="U39" s="170"/>
      <c r="V39" s="170"/>
      <c r="W39" s="170"/>
      <c r="X39" s="170"/>
      <c r="Y39" s="170"/>
      <c r="Z39" s="182"/>
      <c r="AA39" s="182"/>
    </row>
    <row r="40" ht="15.75" customHeight="1">
      <c r="A40" s="191"/>
      <c r="B40" s="217" t="b">
        <v>0</v>
      </c>
      <c r="C40" s="163"/>
      <c r="D40" s="161"/>
      <c r="E40" s="193"/>
      <c r="F40" s="198"/>
      <c r="G40" s="225" t="s">
        <v>227</v>
      </c>
      <c r="H40" s="225" t="s">
        <v>227</v>
      </c>
      <c r="I40" s="225" t="s">
        <v>227</v>
      </c>
      <c r="J40" s="225" t="s">
        <v>227</v>
      </c>
      <c r="K40" s="225" t="s">
        <v>227</v>
      </c>
      <c r="L40" s="225" t="s">
        <v>227</v>
      </c>
      <c r="M40" s="225" t="s">
        <v>227</v>
      </c>
      <c r="N40" s="225" t="s">
        <v>227</v>
      </c>
      <c r="O40" s="225" t="s">
        <v>227</v>
      </c>
      <c r="P40" s="225" t="s">
        <v>227</v>
      </c>
      <c r="Q40" s="225" t="s">
        <v>227</v>
      </c>
      <c r="R40" s="225" t="s">
        <v>227</v>
      </c>
      <c r="S40" s="225" t="s">
        <v>227</v>
      </c>
      <c r="T40" s="271"/>
      <c r="U40" s="170"/>
      <c r="V40" s="170"/>
      <c r="W40" s="170"/>
      <c r="X40" s="170"/>
      <c r="Y40" s="170"/>
      <c r="Z40" s="182"/>
      <c r="AA40" s="182"/>
    </row>
    <row r="41" ht="15.75" customHeight="1">
      <c r="A41" s="191"/>
      <c r="B41" s="219" t="s">
        <v>246</v>
      </c>
      <c r="C41" s="163"/>
      <c r="D41" s="161"/>
      <c r="E41" s="220"/>
      <c r="F41" s="198"/>
      <c r="G41" s="198"/>
      <c r="H41" s="199"/>
      <c r="I41" s="199"/>
      <c r="J41" s="198"/>
      <c r="K41" s="198"/>
      <c r="L41" s="198"/>
      <c r="M41" s="199"/>
      <c r="N41" s="199"/>
      <c r="O41" s="199"/>
      <c r="P41" s="199"/>
      <c r="Q41" s="199"/>
      <c r="R41" s="199"/>
      <c r="S41" s="199"/>
      <c r="T41" s="222"/>
      <c r="U41" s="170"/>
      <c r="V41" s="170"/>
      <c r="W41" s="170"/>
      <c r="X41" s="170"/>
      <c r="Y41" s="170"/>
      <c r="Z41" s="182"/>
      <c r="AA41" s="182"/>
    </row>
    <row r="42" ht="15.75" customHeight="1">
      <c r="A42" s="191"/>
      <c r="B42" s="192" t="s">
        <v>279</v>
      </c>
      <c r="C42" s="163"/>
      <c r="D42" s="161"/>
      <c r="E42" s="220"/>
      <c r="F42" s="198"/>
      <c r="G42" s="194" t="s">
        <v>227</v>
      </c>
      <c r="H42" s="199"/>
      <c r="I42" s="226"/>
      <c r="J42" s="198"/>
      <c r="K42" s="198"/>
      <c r="L42" s="198"/>
      <c r="M42" s="199"/>
      <c r="N42" s="199"/>
      <c r="O42" s="199"/>
      <c r="P42" s="199"/>
      <c r="Q42" s="199"/>
      <c r="R42" s="199"/>
      <c r="S42" s="199"/>
      <c r="T42" s="222"/>
      <c r="U42" s="170"/>
      <c r="V42" s="170"/>
      <c r="W42" s="170"/>
      <c r="X42" s="170"/>
      <c r="Y42" s="170"/>
      <c r="Z42" s="182"/>
      <c r="AA42" s="182"/>
    </row>
    <row r="43" ht="15.75" customHeight="1">
      <c r="A43" s="191"/>
      <c r="B43" s="201" t="s">
        <v>247</v>
      </c>
      <c r="C43" s="163"/>
      <c r="D43" s="161"/>
      <c r="E43" s="220"/>
      <c r="F43" s="198"/>
      <c r="G43" s="194"/>
      <c r="H43" s="228" t="s">
        <v>227</v>
      </c>
      <c r="I43" s="228" t="s">
        <v>227</v>
      </c>
      <c r="J43" s="227"/>
      <c r="K43" s="227"/>
      <c r="L43" s="227"/>
      <c r="M43" s="226"/>
      <c r="N43" s="199"/>
      <c r="O43" s="199"/>
      <c r="P43" s="226"/>
      <c r="Q43" s="226"/>
      <c r="R43" s="226"/>
      <c r="S43" s="199"/>
      <c r="T43" s="222"/>
      <c r="U43" s="170"/>
      <c r="V43" s="170"/>
      <c r="W43" s="170"/>
      <c r="X43" s="170"/>
      <c r="Y43" s="170"/>
      <c r="Z43" s="182"/>
      <c r="AA43" s="182"/>
    </row>
    <row r="44" ht="15.75" customHeight="1">
      <c r="A44" s="191"/>
      <c r="B44" s="192" t="s">
        <v>248</v>
      </c>
      <c r="C44" s="163"/>
      <c r="D44" s="161"/>
      <c r="E44" s="220"/>
      <c r="F44" s="198"/>
      <c r="G44" s="194"/>
      <c r="H44" s="225"/>
      <c r="I44" s="194"/>
      <c r="J44" s="225" t="s">
        <v>227</v>
      </c>
      <c r="K44" s="225" t="s">
        <v>227</v>
      </c>
      <c r="L44" s="225" t="s">
        <v>227</v>
      </c>
      <c r="M44" s="225" t="s">
        <v>227</v>
      </c>
      <c r="N44" s="194" t="s">
        <v>227</v>
      </c>
      <c r="O44" s="228" t="s">
        <v>227</v>
      </c>
      <c r="P44" s="225" t="s">
        <v>227</v>
      </c>
      <c r="Q44" s="225" t="s">
        <v>227</v>
      </c>
      <c r="R44" s="225" t="s">
        <v>227</v>
      </c>
      <c r="S44" s="194" t="s">
        <v>227</v>
      </c>
      <c r="T44" s="271"/>
      <c r="U44" s="170"/>
      <c r="V44" s="170"/>
      <c r="W44" s="170"/>
      <c r="X44" s="170"/>
      <c r="Y44" s="170"/>
      <c r="Z44" s="182"/>
      <c r="AA44" s="182"/>
    </row>
    <row r="45" ht="15.75" customHeight="1">
      <c r="A45" s="191"/>
      <c r="B45" s="219" t="s">
        <v>249</v>
      </c>
      <c r="C45" s="163"/>
      <c r="D45" s="161"/>
      <c r="E45" s="193"/>
      <c r="F45" s="223"/>
      <c r="G45" s="223"/>
      <c r="H45" s="224"/>
      <c r="I45" s="224"/>
      <c r="J45" s="223"/>
      <c r="K45" s="223"/>
      <c r="L45" s="223"/>
      <c r="M45" s="224"/>
      <c r="N45" s="224"/>
      <c r="O45" s="224"/>
      <c r="P45" s="224"/>
      <c r="Q45" s="224"/>
      <c r="R45" s="224"/>
      <c r="S45" s="224"/>
      <c r="T45" s="275"/>
      <c r="U45" s="170"/>
      <c r="V45" s="170"/>
      <c r="W45" s="170"/>
      <c r="X45" s="170"/>
      <c r="Y45" s="170"/>
      <c r="Z45" s="182"/>
      <c r="AA45" s="182"/>
    </row>
    <row r="46" ht="15.75" customHeight="1">
      <c r="A46" s="191"/>
      <c r="B46" s="201" t="s">
        <v>302</v>
      </c>
      <c r="C46" s="163"/>
      <c r="D46" s="161"/>
      <c r="E46" s="193"/>
      <c r="F46" s="225" t="s">
        <v>227</v>
      </c>
      <c r="G46" s="225"/>
      <c r="H46" s="226"/>
      <c r="I46" s="226"/>
      <c r="J46" s="227"/>
      <c r="K46" s="227"/>
      <c r="L46" s="227"/>
      <c r="M46" s="226"/>
      <c r="N46" s="226"/>
      <c r="O46" s="226"/>
      <c r="P46" s="226"/>
      <c r="Q46" s="226"/>
      <c r="R46" s="226"/>
      <c r="S46" s="226"/>
      <c r="T46" s="272"/>
      <c r="U46" s="170"/>
      <c r="V46" s="170"/>
      <c r="W46" s="170"/>
      <c r="X46" s="170"/>
      <c r="Y46" s="170"/>
      <c r="Z46" s="182"/>
      <c r="AA46" s="182"/>
    </row>
    <row r="47" ht="15.75" customHeight="1">
      <c r="A47" s="191"/>
      <c r="B47" s="192" t="s">
        <v>281</v>
      </c>
      <c r="C47" s="163"/>
      <c r="D47" s="161"/>
      <c r="E47" s="193"/>
      <c r="F47" s="227"/>
      <c r="G47" s="225" t="s">
        <v>227</v>
      </c>
      <c r="H47" s="226"/>
      <c r="I47" s="226"/>
      <c r="J47" s="227"/>
      <c r="K47" s="227"/>
      <c r="L47" s="227"/>
      <c r="M47" s="226"/>
      <c r="N47" s="226"/>
      <c r="O47" s="226"/>
      <c r="P47" s="226"/>
      <c r="Q47" s="226"/>
      <c r="R47" s="226"/>
      <c r="S47" s="226"/>
      <c r="T47" s="272"/>
      <c r="U47" s="170"/>
      <c r="V47" s="170"/>
      <c r="W47" s="170"/>
      <c r="X47" s="170"/>
      <c r="Y47" s="170"/>
      <c r="Z47" s="182"/>
      <c r="AA47" s="182"/>
    </row>
    <row r="48" ht="15.75" customHeight="1">
      <c r="A48" s="191"/>
      <c r="B48" s="201" t="s">
        <v>258</v>
      </c>
      <c r="C48" s="163"/>
      <c r="D48" s="161"/>
      <c r="E48" s="266"/>
      <c r="F48" s="227"/>
      <c r="G48" s="225"/>
      <c r="H48" s="225" t="s">
        <v>227</v>
      </c>
      <c r="I48" s="226"/>
      <c r="J48" s="227"/>
      <c r="K48" s="227"/>
      <c r="L48" s="227"/>
      <c r="M48" s="226"/>
      <c r="N48" s="226"/>
      <c r="O48" s="226"/>
      <c r="P48" s="226"/>
      <c r="Q48" s="226"/>
      <c r="R48" s="226"/>
      <c r="S48" s="226"/>
      <c r="T48" s="272"/>
      <c r="U48" s="170"/>
      <c r="V48" s="170"/>
      <c r="W48" s="170"/>
      <c r="X48" s="170"/>
      <c r="Y48" s="170"/>
      <c r="Z48" s="182"/>
      <c r="AA48" s="182"/>
    </row>
    <row r="49" ht="15.75" customHeight="1">
      <c r="A49" s="191"/>
      <c r="B49" s="201" t="s">
        <v>271</v>
      </c>
      <c r="C49" s="163"/>
      <c r="D49" s="161"/>
      <c r="E49" s="266"/>
      <c r="F49" s="227"/>
      <c r="G49" s="225"/>
      <c r="H49" s="226"/>
      <c r="I49" s="194" t="s">
        <v>227</v>
      </c>
      <c r="J49" s="227"/>
      <c r="K49" s="227"/>
      <c r="L49" s="227"/>
      <c r="M49" s="226"/>
      <c r="N49" s="226"/>
      <c r="O49" s="226"/>
      <c r="P49" s="226"/>
      <c r="Q49" s="226"/>
      <c r="R49" s="226"/>
      <c r="S49" s="226"/>
      <c r="T49" s="272"/>
      <c r="U49" s="170"/>
      <c r="V49" s="170"/>
      <c r="W49" s="170"/>
      <c r="X49" s="170"/>
      <c r="Y49" s="170"/>
      <c r="Z49" s="182"/>
      <c r="AA49" s="182"/>
    </row>
    <row r="50" ht="15.75" customHeight="1">
      <c r="A50" s="191"/>
      <c r="B50" s="192" t="s">
        <v>303</v>
      </c>
      <c r="C50" s="163"/>
      <c r="D50" s="161"/>
      <c r="E50" s="266"/>
      <c r="F50" s="227"/>
      <c r="G50" s="225"/>
      <c r="H50" s="226"/>
      <c r="I50" s="226"/>
      <c r="J50" s="225" t="s">
        <v>227</v>
      </c>
      <c r="K50" s="225" t="s">
        <v>227</v>
      </c>
      <c r="L50" s="227"/>
      <c r="M50" s="226"/>
      <c r="N50" s="226"/>
      <c r="O50" s="226"/>
      <c r="P50" s="226"/>
      <c r="Q50" s="226"/>
      <c r="R50" s="226"/>
      <c r="S50" s="226"/>
      <c r="T50" s="272"/>
      <c r="U50" s="170"/>
      <c r="V50" s="170"/>
      <c r="W50" s="170"/>
      <c r="X50" s="170"/>
      <c r="Y50" s="170"/>
      <c r="Z50" s="182"/>
      <c r="AA50" s="182"/>
    </row>
    <row r="51" ht="15.75" customHeight="1">
      <c r="A51" s="191"/>
      <c r="B51" s="192" t="s">
        <v>304</v>
      </c>
      <c r="C51" s="163"/>
      <c r="D51" s="161"/>
      <c r="E51" s="266"/>
      <c r="F51" s="227"/>
      <c r="G51" s="225"/>
      <c r="H51" s="226"/>
      <c r="I51" s="226"/>
      <c r="J51" s="225"/>
      <c r="K51" s="227"/>
      <c r="L51" s="225" t="s">
        <v>227</v>
      </c>
      <c r="M51" s="226"/>
      <c r="N51" s="226"/>
      <c r="O51" s="226"/>
      <c r="P51" s="226"/>
      <c r="Q51" s="226"/>
      <c r="R51" s="226"/>
      <c r="S51" s="226"/>
      <c r="T51" s="272"/>
      <c r="U51" s="170"/>
      <c r="V51" s="170"/>
      <c r="W51" s="170"/>
      <c r="X51" s="170"/>
      <c r="Y51" s="170"/>
      <c r="Z51" s="182"/>
      <c r="AA51" s="182"/>
    </row>
    <row r="52" ht="15.75" customHeight="1">
      <c r="A52" s="191"/>
      <c r="B52" s="217" t="s">
        <v>305</v>
      </c>
      <c r="C52" s="163"/>
      <c r="D52" s="161"/>
      <c r="E52" s="266"/>
      <c r="F52" s="227"/>
      <c r="G52" s="225"/>
      <c r="H52" s="226"/>
      <c r="I52" s="226"/>
      <c r="J52" s="225"/>
      <c r="K52" s="227"/>
      <c r="L52" s="225"/>
      <c r="M52" s="194" t="s">
        <v>227</v>
      </c>
      <c r="N52" s="194" t="s">
        <v>227</v>
      </c>
      <c r="O52" s="225"/>
      <c r="P52" s="225"/>
      <c r="Q52" s="225"/>
      <c r="R52" s="226"/>
      <c r="S52" s="226"/>
      <c r="T52" s="272"/>
      <c r="U52" s="170"/>
      <c r="V52" s="170"/>
      <c r="W52" s="170"/>
      <c r="X52" s="170"/>
      <c r="Y52" s="170"/>
    </row>
    <row r="53" ht="15.75" customHeight="1">
      <c r="A53" s="191"/>
      <c r="B53" s="217" t="s">
        <v>293</v>
      </c>
      <c r="C53" s="163"/>
      <c r="D53" s="161"/>
      <c r="E53" s="266"/>
      <c r="F53" s="227"/>
      <c r="G53" s="225"/>
      <c r="H53" s="226"/>
      <c r="I53" s="226"/>
      <c r="J53" s="225"/>
      <c r="K53" s="227"/>
      <c r="L53" s="225"/>
      <c r="M53" s="226"/>
      <c r="N53" s="226"/>
      <c r="O53" s="194" t="s">
        <v>227</v>
      </c>
      <c r="P53" s="226"/>
      <c r="Q53" s="226"/>
      <c r="R53" s="226"/>
      <c r="S53" s="226"/>
      <c r="T53" s="272"/>
      <c r="U53" s="170"/>
      <c r="V53" s="170"/>
      <c r="W53" s="170"/>
      <c r="X53" s="170"/>
      <c r="Y53" s="170"/>
      <c r="Z53" s="182"/>
    </row>
    <row r="54" ht="15.75" customHeight="1">
      <c r="A54" s="191"/>
      <c r="B54" s="217" t="s">
        <v>306</v>
      </c>
      <c r="C54" s="163"/>
      <c r="D54" s="161"/>
      <c r="E54" s="266"/>
      <c r="F54" s="227"/>
      <c r="G54" s="225"/>
      <c r="H54" s="226"/>
      <c r="I54" s="226"/>
      <c r="J54" s="225"/>
      <c r="K54" s="227"/>
      <c r="L54" s="225"/>
      <c r="M54" s="226"/>
      <c r="N54" s="226"/>
      <c r="O54" s="225"/>
      <c r="P54" s="194" t="s">
        <v>227</v>
      </c>
      <c r="Q54" s="194" t="s">
        <v>227</v>
      </c>
      <c r="R54" s="226"/>
      <c r="S54" s="226"/>
      <c r="T54" s="272"/>
      <c r="U54" s="170"/>
      <c r="V54" s="170"/>
      <c r="W54" s="170"/>
      <c r="X54" s="170"/>
      <c r="Y54" s="170"/>
      <c r="Z54" s="182"/>
    </row>
    <row r="55" ht="15.75" customHeight="1">
      <c r="A55" s="191"/>
      <c r="B55" s="270" t="s">
        <v>307</v>
      </c>
      <c r="C55" s="232"/>
      <c r="D55" s="233"/>
      <c r="E55" s="234"/>
      <c r="F55" s="235"/>
      <c r="G55" s="235"/>
      <c r="H55" s="210"/>
      <c r="I55" s="236"/>
      <c r="J55" s="238"/>
      <c r="K55" s="238"/>
      <c r="L55" s="238"/>
      <c r="M55" s="236"/>
      <c r="N55" s="236"/>
      <c r="O55" s="236"/>
      <c r="P55" s="236"/>
      <c r="Q55" s="236"/>
      <c r="R55" s="238" t="s">
        <v>227</v>
      </c>
      <c r="S55" s="238" t="s">
        <v>227</v>
      </c>
      <c r="T55" s="276"/>
      <c r="U55" s="170"/>
      <c r="V55" s="170"/>
      <c r="W55" s="170"/>
      <c r="X55" s="170"/>
      <c r="Y55" s="170"/>
      <c r="Z55" s="182"/>
      <c r="AA55" s="182"/>
    </row>
    <row r="56" ht="15.75" customHeight="1">
      <c r="A56" s="240" t="s">
        <v>259</v>
      </c>
      <c r="B56" s="241" t="s">
        <v>260</v>
      </c>
      <c r="C56" s="185"/>
      <c r="D56" s="186"/>
      <c r="E56" s="187"/>
      <c r="F56" s="242" t="s">
        <v>196</v>
      </c>
      <c r="G56" s="242" t="s">
        <v>60</v>
      </c>
      <c r="H56" s="242" t="s">
        <v>60</v>
      </c>
      <c r="I56" s="242" t="s">
        <v>60</v>
      </c>
      <c r="J56" s="242" t="s">
        <v>60</v>
      </c>
      <c r="K56" s="242" t="s">
        <v>60</v>
      </c>
      <c r="L56" s="242" t="s">
        <v>197</v>
      </c>
      <c r="M56" s="242" t="s">
        <v>197</v>
      </c>
      <c r="N56" s="242" t="s">
        <v>197</v>
      </c>
      <c r="O56" s="242" t="s">
        <v>60</v>
      </c>
      <c r="P56" s="242" t="s">
        <v>60</v>
      </c>
      <c r="Q56" s="242" t="s">
        <v>60</v>
      </c>
      <c r="R56" s="242" t="s">
        <v>197</v>
      </c>
      <c r="S56" s="277" t="s">
        <v>197</v>
      </c>
      <c r="T56" s="278"/>
      <c r="U56" s="170"/>
      <c r="V56" s="170"/>
      <c r="W56" s="170"/>
      <c r="X56" s="170"/>
      <c r="Y56" s="170"/>
      <c r="Z56" s="182"/>
      <c r="AA56" s="182"/>
    </row>
    <row r="57" ht="15.75" customHeight="1">
      <c r="A57" s="191"/>
      <c r="B57" s="241" t="s">
        <v>261</v>
      </c>
      <c r="C57" s="185"/>
      <c r="D57" s="186"/>
      <c r="E57" s="193"/>
      <c r="F57" s="246" t="s">
        <v>262</v>
      </c>
      <c r="G57" s="265" t="s">
        <v>262</v>
      </c>
      <c r="H57" s="279" t="s">
        <v>262</v>
      </c>
      <c r="I57" s="279" t="s">
        <v>262</v>
      </c>
      <c r="J57" s="265" t="s">
        <v>262</v>
      </c>
      <c r="K57" s="265" t="s">
        <v>262</v>
      </c>
      <c r="L57" s="265" t="s">
        <v>262</v>
      </c>
      <c r="M57" s="265" t="s">
        <v>262</v>
      </c>
      <c r="N57" s="265" t="s">
        <v>262</v>
      </c>
      <c r="O57" s="265" t="s">
        <v>262</v>
      </c>
      <c r="P57" s="265" t="s">
        <v>262</v>
      </c>
      <c r="Q57" s="265" t="s">
        <v>262</v>
      </c>
      <c r="R57" s="265" t="s">
        <v>262</v>
      </c>
      <c r="S57" s="246" t="s">
        <v>262</v>
      </c>
      <c r="T57" s="247"/>
      <c r="U57" s="170"/>
      <c r="V57" s="170"/>
      <c r="W57" s="170"/>
      <c r="X57" s="170"/>
      <c r="Y57" s="170"/>
      <c r="Z57" s="182"/>
      <c r="AA57" s="182"/>
    </row>
    <row r="58" ht="15.75" customHeight="1">
      <c r="A58" s="191"/>
      <c r="B58" s="241" t="s">
        <v>263</v>
      </c>
      <c r="C58" s="185"/>
      <c r="D58" s="186"/>
      <c r="E58" s="193"/>
      <c r="F58" s="249">
        <v>45959.0</v>
      </c>
      <c r="G58" s="249">
        <v>45959.0</v>
      </c>
      <c r="H58" s="249">
        <v>45959.0</v>
      </c>
      <c r="I58" s="249">
        <v>45959.0</v>
      </c>
      <c r="J58" s="249">
        <v>45959.0</v>
      </c>
      <c r="K58" s="249">
        <v>45959.0</v>
      </c>
      <c r="L58" s="249">
        <v>45959.0</v>
      </c>
      <c r="M58" s="249">
        <v>45959.0</v>
      </c>
      <c r="N58" s="249">
        <v>45959.0</v>
      </c>
      <c r="O58" s="249">
        <v>45959.0</v>
      </c>
      <c r="P58" s="249">
        <v>45959.0</v>
      </c>
      <c r="Q58" s="249">
        <v>45959.0</v>
      </c>
      <c r="R58" s="249">
        <v>45959.0</v>
      </c>
      <c r="S58" s="249">
        <v>45959.0</v>
      </c>
      <c r="T58" s="280"/>
      <c r="U58" s="170"/>
      <c r="V58" s="170"/>
      <c r="W58" s="170"/>
      <c r="X58" s="170"/>
      <c r="Y58" s="170"/>
    </row>
    <row r="59" ht="15.75" customHeight="1">
      <c r="A59" s="191"/>
      <c r="B59" s="251" t="s">
        <v>264</v>
      </c>
      <c r="C59" s="252"/>
      <c r="D59" s="253"/>
      <c r="E59" s="254"/>
      <c r="F59" s="235"/>
      <c r="G59" s="235"/>
      <c r="H59" s="235"/>
      <c r="I59" s="255"/>
      <c r="J59" s="255"/>
      <c r="K59" s="255"/>
      <c r="L59" s="255"/>
      <c r="M59" s="281"/>
      <c r="N59" s="281"/>
      <c r="O59" s="282"/>
      <c r="P59" s="281"/>
      <c r="Q59" s="281"/>
      <c r="R59" s="281"/>
      <c r="S59" s="283"/>
      <c r="T59" s="284"/>
      <c r="U59" s="170"/>
      <c r="V59" s="170"/>
      <c r="W59" s="170"/>
      <c r="X59" s="170"/>
      <c r="Y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c r="X60" s="170"/>
      <c r="Y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c r="X61" s="170"/>
      <c r="Y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258"/>
      <c r="G63" s="258"/>
      <c r="H63" s="258"/>
      <c r="I63" s="258"/>
      <c r="J63" s="258"/>
      <c r="K63" s="258"/>
      <c r="L63" s="258"/>
      <c r="M63" s="258"/>
      <c r="N63" s="258"/>
      <c r="O63" s="258"/>
      <c r="P63" s="258"/>
      <c r="Q63" s="258"/>
      <c r="R63" s="258"/>
      <c r="S63" s="258"/>
      <c r="T63" s="258"/>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c r="V249" s="170"/>
      <c r="W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c r="V250" s="170"/>
      <c r="W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c r="V251" s="170"/>
      <c r="W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c r="V252" s="170"/>
      <c r="W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c r="V253" s="170"/>
      <c r="W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c r="V254" s="170"/>
      <c r="W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c r="V255" s="170"/>
      <c r="W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c r="V256" s="170"/>
      <c r="W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c r="V257" s="170"/>
      <c r="W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c r="V258" s="170"/>
      <c r="W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c r="V259" s="170"/>
      <c r="W259" s="170"/>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71">
    <mergeCell ref="B39:D39"/>
    <mergeCell ref="B40:D40"/>
    <mergeCell ref="B41:D41"/>
    <mergeCell ref="B42:D42"/>
    <mergeCell ref="B43:D43"/>
    <mergeCell ref="B44:D44"/>
    <mergeCell ref="B45:D45"/>
    <mergeCell ref="B53:D53"/>
    <mergeCell ref="B54:D54"/>
    <mergeCell ref="B55:D55"/>
    <mergeCell ref="B56:D56"/>
    <mergeCell ref="B57:D57"/>
    <mergeCell ref="B58:D58"/>
    <mergeCell ref="B59:D59"/>
    <mergeCell ref="B46:D46"/>
    <mergeCell ref="B47:D47"/>
    <mergeCell ref="B48:D48"/>
    <mergeCell ref="B49:D49"/>
    <mergeCell ref="B50:D50"/>
    <mergeCell ref="B51:D51"/>
    <mergeCell ref="B52:D52"/>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 - " sqref="F8:T55">
      <formula1>"O"</formula1>
    </dataValidation>
    <dataValidation type="list" allowBlank="1" showInputMessage="1" showErrorMessage="1" prompt="Nhấp và nhập một giá trị từ danh sách các mục" sqref="F57:T57">
      <formula1>"P,F,N/A"</formula1>
    </dataValidation>
    <dataValidation type="list" allowBlank="1" showInputMessage="1" showErrorMessage="1" prompt="Click and enter a value from the list of items" sqref="F56:T56">
      <formula1>"A,B,N"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263" t="s">
        <v>104</v>
      </c>
      <c r="D1" s="163"/>
      <c r="E1" s="161"/>
      <c r="F1" s="160" t="s">
        <v>207</v>
      </c>
      <c r="G1" s="163"/>
      <c r="H1" s="163"/>
      <c r="I1" s="163"/>
      <c r="J1" s="163"/>
      <c r="K1" s="161"/>
      <c r="L1" s="167" t="s">
        <v>109</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COUNTIF(F41:HU41,"P")</f>
        <v>9</v>
      </c>
      <c r="B5" s="174"/>
      <c r="C5" s="173">
        <f>COUNTIF(H41:HW41,"F")</f>
        <v>0</v>
      </c>
      <c r="D5" s="175"/>
      <c r="E5" s="174"/>
      <c r="F5" s="176">
        <f>SUM(O5,-A5,-C5)</f>
        <v>0</v>
      </c>
      <c r="G5" s="175"/>
      <c r="H5" s="175"/>
      <c r="I5" s="175"/>
      <c r="J5" s="175"/>
      <c r="K5" s="174"/>
      <c r="L5" s="177">
        <f>COUNTIF(E40:HU40,"N")</f>
        <v>1</v>
      </c>
      <c r="M5" s="177">
        <f>COUNTIF(F40:HV40,"A")</f>
        <v>4</v>
      </c>
      <c r="N5" s="177">
        <f>COUNTIF(G40:HW40,"B")</f>
        <v>4</v>
      </c>
      <c r="O5" s="176">
        <f>COUNTA(F7:HX7)</f>
        <v>9</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c r="P7" s="180"/>
      <c r="Q7" s="180"/>
      <c r="R7" s="180"/>
      <c r="S7" s="180"/>
      <c r="T7" s="180"/>
      <c r="U7" s="168"/>
      <c r="V7" s="168"/>
      <c r="W7" s="168"/>
      <c r="X7" s="168"/>
      <c r="Y7" s="168"/>
    </row>
    <row r="8">
      <c r="A8" s="183" t="s">
        <v>224</v>
      </c>
      <c r="B8" s="184" t="s">
        <v>225</v>
      </c>
      <c r="C8" s="185"/>
      <c r="D8" s="186"/>
      <c r="E8" s="187"/>
      <c r="F8" s="188"/>
      <c r="G8" s="188"/>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c r="P9" s="194"/>
      <c r="Q9" s="194"/>
      <c r="R9" s="225"/>
      <c r="S9" s="225"/>
      <c r="T9" s="271"/>
      <c r="U9" s="168"/>
      <c r="V9" s="168"/>
      <c r="W9" s="168"/>
      <c r="X9" s="168"/>
      <c r="Y9" s="168"/>
    </row>
    <row r="10">
      <c r="A10" s="191"/>
      <c r="B10" s="192" t="s">
        <v>289</v>
      </c>
      <c r="C10" s="163"/>
      <c r="D10" s="161"/>
      <c r="E10" s="193"/>
      <c r="F10" s="194" t="s">
        <v>227</v>
      </c>
      <c r="G10" s="194" t="s">
        <v>227</v>
      </c>
      <c r="H10" s="194" t="s">
        <v>227</v>
      </c>
      <c r="I10" s="194" t="s">
        <v>227</v>
      </c>
      <c r="J10" s="194" t="s">
        <v>227</v>
      </c>
      <c r="K10" s="194" t="s">
        <v>227</v>
      </c>
      <c r="L10" s="194" t="s">
        <v>227</v>
      </c>
      <c r="M10" s="194" t="s">
        <v>227</v>
      </c>
      <c r="N10" s="194" t="s">
        <v>227</v>
      </c>
      <c r="O10" s="194"/>
      <c r="P10" s="194"/>
      <c r="Q10" s="194"/>
      <c r="R10" s="225"/>
      <c r="S10" s="225"/>
      <c r="T10" s="271"/>
      <c r="U10" s="168"/>
      <c r="V10" s="168"/>
      <c r="W10" s="168"/>
      <c r="X10" s="168"/>
      <c r="Y10" s="168"/>
    </row>
    <row r="11">
      <c r="A11" s="191"/>
      <c r="B11" s="219" t="s">
        <v>286</v>
      </c>
      <c r="C11" s="163"/>
      <c r="D11" s="161"/>
      <c r="E11" s="193"/>
      <c r="F11" s="198"/>
      <c r="G11" s="199"/>
      <c r="H11" s="199"/>
      <c r="I11" s="199"/>
      <c r="J11" s="199"/>
      <c r="K11" s="199"/>
      <c r="L11" s="199"/>
      <c r="M11" s="199"/>
      <c r="N11" s="199"/>
      <c r="O11" s="198"/>
      <c r="P11" s="198"/>
      <c r="Q11" s="198"/>
      <c r="R11" s="198"/>
      <c r="S11" s="199"/>
      <c r="T11" s="222"/>
      <c r="U11" s="168"/>
      <c r="V11" s="168"/>
      <c r="W11" s="168"/>
      <c r="X11" s="168"/>
      <c r="Y11" s="168"/>
    </row>
    <row r="12">
      <c r="A12" s="191"/>
      <c r="B12" s="192" t="s">
        <v>287</v>
      </c>
      <c r="C12" s="163"/>
      <c r="D12" s="161"/>
      <c r="E12" s="193"/>
      <c r="F12" s="194" t="s">
        <v>227</v>
      </c>
      <c r="G12" s="199"/>
      <c r="H12" s="194" t="s">
        <v>227</v>
      </c>
      <c r="I12" s="194" t="s">
        <v>227</v>
      </c>
      <c r="J12" s="194" t="s">
        <v>227</v>
      </c>
      <c r="K12" s="194" t="s">
        <v>227</v>
      </c>
      <c r="L12" s="194" t="s">
        <v>227</v>
      </c>
      <c r="M12" s="194" t="s">
        <v>227</v>
      </c>
      <c r="N12" s="194" t="s">
        <v>227</v>
      </c>
      <c r="O12" s="194"/>
      <c r="P12" s="194"/>
      <c r="Q12" s="194"/>
      <c r="R12" s="225"/>
      <c r="S12" s="225"/>
      <c r="T12" s="271"/>
      <c r="U12" s="168"/>
      <c r="V12" s="168"/>
      <c r="W12" s="168"/>
      <c r="X12" s="168"/>
      <c r="Y12" s="168"/>
    </row>
    <row r="13">
      <c r="A13" s="191"/>
      <c r="B13" s="192" t="s">
        <v>288</v>
      </c>
      <c r="C13" s="163"/>
      <c r="D13" s="161"/>
      <c r="E13" s="266"/>
      <c r="F13" s="227"/>
      <c r="G13" s="267" t="s">
        <v>227</v>
      </c>
      <c r="H13" s="226"/>
      <c r="I13" s="226"/>
      <c r="J13" s="226"/>
      <c r="K13" s="226"/>
      <c r="L13" s="226"/>
      <c r="M13" s="226"/>
      <c r="N13" s="226"/>
      <c r="O13" s="227"/>
      <c r="P13" s="227"/>
      <c r="Q13" s="227"/>
      <c r="R13" s="227"/>
      <c r="S13" s="226"/>
      <c r="T13" s="272"/>
      <c r="U13" s="168"/>
      <c r="V13" s="168"/>
      <c r="W13" s="168"/>
      <c r="X13" s="168"/>
      <c r="Y13" s="168"/>
    </row>
    <row r="14">
      <c r="A14" s="191"/>
      <c r="B14" s="219" t="s">
        <v>290</v>
      </c>
      <c r="C14" s="163"/>
      <c r="D14" s="161"/>
      <c r="E14" s="266"/>
      <c r="F14" s="227"/>
      <c r="G14" s="226"/>
      <c r="H14" s="226"/>
      <c r="I14" s="226"/>
      <c r="J14" s="226"/>
      <c r="K14" s="226"/>
      <c r="L14" s="226"/>
      <c r="M14" s="226"/>
      <c r="N14" s="226"/>
      <c r="O14" s="227"/>
      <c r="P14" s="227"/>
      <c r="Q14" s="227"/>
      <c r="R14" s="227"/>
      <c r="S14" s="226"/>
      <c r="T14" s="272"/>
      <c r="U14" s="168"/>
      <c r="V14" s="168"/>
      <c r="W14" s="168"/>
      <c r="X14" s="168"/>
      <c r="Y14" s="168"/>
    </row>
    <row r="15">
      <c r="A15" s="191"/>
      <c r="B15" s="192">
        <v>2.0</v>
      </c>
      <c r="C15" s="163"/>
      <c r="D15" s="161"/>
      <c r="E15" s="266"/>
      <c r="F15" s="194" t="s">
        <v>227</v>
      </c>
      <c r="G15" s="194" t="s">
        <v>227</v>
      </c>
      <c r="H15" s="199"/>
      <c r="I15" s="199"/>
      <c r="J15" s="199"/>
      <c r="K15" s="194" t="s">
        <v>227</v>
      </c>
      <c r="L15" s="194" t="s">
        <v>227</v>
      </c>
      <c r="M15" s="194" t="s">
        <v>227</v>
      </c>
      <c r="N15" s="194" t="s">
        <v>227</v>
      </c>
      <c r="O15" s="194"/>
      <c r="P15" s="194"/>
      <c r="Q15" s="194"/>
      <c r="R15" s="225"/>
      <c r="S15" s="226"/>
      <c r="T15" s="271"/>
      <c r="U15" s="168"/>
      <c r="V15" s="168"/>
      <c r="W15" s="168"/>
      <c r="X15" s="168"/>
      <c r="Y15" s="168"/>
    </row>
    <row r="16">
      <c r="A16" s="191"/>
      <c r="B16" s="192">
        <v>0.0</v>
      </c>
      <c r="C16" s="163"/>
      <c r="D16" s="161"/>
      <c r="E16" s="266"/>
      <c r="F16" s="227"/>
      <c r="G16" s="226"/>
      <c r="H16" s="194" t="s">
        <v>227</v>
      </c>
      <c r="I16" s="226"/>
      <c r="J16" s="226"/>
      <c r="K16" s="226"/>
      <c r="L16" s="226"/>
      <c r="M16" s="226"/>
      <c r="N16" s="199"/>
      <c r="O16" s="227"/>
      <c r="P16" s="227"/>
      <c r="Q16" s="194"/>
      <c r="R16" s="227"/>
      <c r="S16" s="194"/>
      <c r="T16" s="222"/>
      <c r="U16" s="168"/>
      <c r="V16" s="168"/>
      <c r="W16" s="168"/>
      <c r="X16" s="168"/>
      <c r="Y16" s="168"/>
    </row>
    <row r="17">
      <c r="A17" s="191"/>
      <c r="B17" s="192">
        <v>-1.0</v>
      </c>
      <c r="C17" s="163"/>
      <c r="D17" s="161"/>
      <c r="E17" s="266"/>
      <c r="F17" s="227"/>
      <c r="G17" s="226"/>
      <c r="H17" s="226"/>
      <c r="I17" s="194" t="s">
        <v>227</v>
      </c>
      <c r="J17" s="226"/>
      <c r="K17" s="226"/>
      <c r="L17" s="226"/>
      <c r="M17" s="226"/>
      <c r="N17" s="226"/>
      <c r="O17" s="227"/>
      <c r="P17" s="227"/>
      <c r="Q17" s="227"/>
      <c r="R17" s="194"/>
      <c r="S17" s="226"/>
      <c r="T17" s="272"/>
      <c r="U17" s="168"/>
      <c r="V17" s="168"/>
      <c r="W17" s="168"/>
      <c r="X17" s="168"/>
      <c r="Y17" s="168"/>
    </row>
    <row r="18" ht="15.75" customHeight="1">
      <c r="A18" s="191"/>
      <c r="B18" s="192">
        <v>5.0</v>
      </c>
      <c r="C18" s="163"/>
      <c r="D18" s="161"/>
      <c r="E18" s="266"/>
      <c r="F18" s="227"/>
      <c r="G18" s="226"/>
      <c r="H18" s="226"/>
      <c r="I18" s="226"/>
      <c r="J18" s="194" t="s">
        <v>227</v>
      </c>
      <c r="K18" s="226"/>
      <c r="L18" s="226"/>
      <c r="M18" s="226"/>
      <c r="N18" s="226"/>
      <c r="O18" s="227"/>
      <c r="P18" s="227"/>
      <c r="Q18" s="227"/>
      <c r="R18" s="227"/>
      <c r="S18" s="226"/>
      <c r="T18" s="272"/>
      <c r="U18" s="168"/>
      <c r="V18" s="168"/>
      <c r="W18" s="168"/>
      <c r="X18" s="168"/>
      <c r="Y18" s="168"/>
    </row>
    <row r="19" ht="15.75" customHeight="1">
      <c r="A19" s="191"/>
      <c r="B19" s="219" t="s">
        <v>300</v>
      </c>
      <c r="C19" s="163"/>
      <c r="D19" s="161"/>
      <c r="E19" s="266"/>
      <c r="F19" s="227"/>
      <c r="G19" s="226"/>
      <c r="H19" s="226"/>
      <c r="I19" s="226"/>
      <c r="J19" s="226"/>
      <c r="K19" s="226"/>
      <c r="L19" s="226"/>
      <c r="M19" s="226"/>
      <c r="N19" s="226"/>
      <c r="O19" s="227"/>
      <c r="P19" s="227"/>
      <c r="Q19" s="227"/>
      <c r="R19" s="227"/>
      <c r="S19" s="226"/>
      <c r="T19" s="272"/>
      <c r="U19" s="168"/>
      <c r="V19" s="168"/>
      <c r="W19" s="168"/>
      <c r="X19" s="168"/>
      <c r="Y19" s="168"/>
    </row>
    <row r="20" ht="15.75" customHeight="1">
      <c r="A20" s="191"/>
      <c r="B20" s="192">
        <v>50.0</v>
      </c>
      <c r="C20" s="163"/>
      <c r="D20" s="161"/>
      <c r="E20" s="266"/>
      <c r="F20" s="194" t="s">
        <v>227</v>
      </c>
      <c r="G20" s="194" t="s">
        <v>227</v>
      </c>
      <c r="H20" s="194" t="s">
        <v>227</v>
      </c>
      <c r="I20" s="194" t="s">
        <v>227</v>
      </c>
      <c r="J20" s="194" t="s">
        <v>227</v>
      </c>
      <c r="K20" s="199"/>
      <c r="L20" s="199"/>
      <c r="M20" s="226"/>
      <c r="N20" s="226"/>
      <c r="O20" s="194"/>
      <c r="P20" s="225"/>
      <c r="Q20" s="225"/>
      <c r="R20" s="225"/>
      <c r="S20" s="225"/>
      <c r="T20" s="271"/>
      <c r="U20" s="168"/>
      <c r="V20" s="168"/>
      <c r="W20" s="168"/>
      <c r="X20" s="168"/>
      <c r="Y20" s="168"/>
    </row>
    <row r="21" ht="15.75" customHeight="1">
      <c r="A21" s="191"/>
      <c r="B21" s="192">
        <v>0.0</v>
      </c>
      <c r="C21" s="163"/>
      <c r="D21" s="161"/>
      <c r="E21" s="266"/>
      <c r="F21" s="227"/>
      <c r="G21" s="226"/>
      <c r="H21" s="226"/>
      <c r="I21" s="226"/>
      <c r="J21" s="226"/>
      <c r="K21" s="194" t="s">
        <v>227</v>
      </c>
      <c r="L21" s="226"/>
      <c r="M21" s="226"/>
      <c r="N21" s="226"/>
      <c r="O21" s="227"/>
      <c r="P21" s="227"/>
      <c r="Q21" s="227"/>
      <c r="R21" s="227"/>
      <c r="S21" s="226"/>
      <c r="T21" s="272"/>
      <c r="U21" s="168"/>
      <c r="V21" s="168"/>
      <c r="W21" s="168"/>
      <c r="X21" s="168"/>
      <c r="Y21" s="168"/>
    </row>
    <row r="22" ht="15.75" customHeight="1">
      <c r="A22" s="191"/>
      <c r="B22" s="192">
        <v>-1.0</v>
      </c>
      <c r="C22" s="163"/>
      <c r="D22" s="161"/>
      <c r="E22" s="266"/>
      <c r="F22" s="227"/>
      <c r="G22" s="226"/>
      <c r="H22" s="226"/>
      <c r="I22" s="226"/>
      <c r="J22" s="226"/>
      <c r="K22" s="226"/>
      <c r="L22" s="194" t="s">
        <v>227</v>
      </c>
      <c r="M22" s="226"/>
      <c r="N22" s="226"/>
      <c r="O22" s="194"/>
      <c r="P22" s="227"/>
      <c r="Q22" s="227"/>
      <c r="R22" s="227"/>
      <c r="S22" s="226"/>
      <c r="T22" s="272"/>
      <c r="U22" s="168"/>
      <c r="V22" s="168"/>
      <c r="W22" s="168"/>
      <c r="X22" s="168"/>
      <c r="Y22" s="168"/>
    </row>
    <row r="23" ht="15.75" customHeight="1">
      <c r="A23" s="191"/>
      <c r="B23" s="219" t="s">
        <v>301</v>
      </c>
      <c r="C23" s="163"/>
      <c r="D23" s="161"/>
      <c r="E23" s="266"/>
      <c r="F23" s="227"/>
      <c r="G23" s="226"/>
      <c r="H23" s="226"/>
      <c r="I23" s="226"/>
      <c r="J23" s="226"/>
      <c r="K23" s="226"/>
      <c r="L23" s="226"/>
      <c r="M23" s="199"/>
      <c r="N23" s="226"/>
      <c r="O23" s="227"/>
      <c r="P23" s="194"/>
      <c r="Q23" s="227"/>
      <c r="R23" s="227"/>
      <c r="S23" s="226"/>
      <c r="T23" s="272"/>
      <c r="U23" s="168"/>
      <c r="V23" s="168"/>
      <c r="W23" s="168"/>
      <c r="X23" s="168"/>
      <c r="Y23" s="168"/>
    </row>
    <row r="24" ht="15.75" customHeight="1">
      <c r="A24" s="191"/>
      <c r="B24" s="192">
        <v>1.0</v>
      </c>
      <c r="C24" s="163"/>
      <c r="D24" s="161"/>
      <c r="E24" s="266"/>
      <c r="F24" s="194" t="s">
        <v>227</v>
      </c>
      <c r="G24" s="194" t="s">
        <v>227</v>
      </c>
      <c r="H24" s="194" t="s">
        <v>227</v>
      </c>
      <c r="I24" s="194" t="s">
        <v>227</v>
      </c>
      <c r="J24" s="194" t="s">
        <v>227</v>
      </c>
      <c r="K24" s="194" t="s">
        <v>227</v>
      </c>
      <c r="L24" s="194" t="s">
        <v>227</v>
      </c>
      <c r="M24" s="199"/>
      <c r="N24" s="226"/>
      <c r="O24" s="194"/>
      <c r="P24" s="194"/>
      <c r="Q24" s="225"/>
      <c r="R24" s="225"/>
      <c r="S24" s="225"/>
      <c r="T24" s="272"/>
      <c r="U24" s="168"/>
      <c r="V24" s="168"/>
      <c r="W24" s="168"/>
      <c r="X24" s="168"/>
      <c r="Y24" s="168"/>
    </row>
    <row r="25" ht="15.75" customHeight="1">
      <c r="A25" s="191"/>
      <c r="B25" s="192">
        <v>0.0</v>
      </c>
      <c r="C25" s="163"/>
      <c r="D25" s="161"/>
      <c r="E25" s="266"/>
      <c r="F25" s="227"/>
      <c r="G25" s="226"/>
      <c r="H25" s="226"/>
      <c r="I25" s="226"/>
      <c r="J25" s="226"/>
      <c r="K25" s="226"/>
      <c r="L25" s="226"/>
      <c r="M25" s="194" t="s">
        <v>227</v>
      </c>
      <c r="N25" s="226"/>
      <c r="O25" s="227"/>
      <c r="P25" s="194"/>
      <c r="Q25" s="227"/>
      <c r="R25" s="227"/>
      <c r="S25" s="226"/>
      <c r="T25" s="272"/>
      <c r="U25" s="168"/>
      <c r="V25" s="168"/>
      <c r="W25" s="168"/>
      <c r="X25" s="168"/>
      <c r="Y25" s="168"/>
    </row>
    <row r="26" ht="15.75" customHeight="1">
      <c r="A26" s="203"/>
      <c r="B26" s="204">
        <v>-1.0</v>
      </c>
      <c r="C26" s="205"/>
      <c r="D26" s="206"/>
      <c r="E26" s="207"/>
      <c r="F26" s="208"/>
      <c r="G26" s="210"/>
      <c r="H26" s="210"/>
      <c r="I26" s="210"/>
      <c r="J26" s="210"/>
      <c r="K26" s="210"/>
      <c r="L26" s="210"/>
      <c r="M26" s="210"/>
      <c r="N26" s="209" t="s">
        <v>227</v>
      </c>
      <c r="O26" s="208"/>
      <c r="P26" s="208"/>
      <c r="Q26" s="209"/>
      <c r="R26" s="208"/>
      <c r="S26" s="210"/>
      <c r="T26" s="273"/>
      <c r="U26" s="168"/>
      <c r="V26" s="168"/>
      <c r="W26" s="168"/>
      <c r="X26" s="168"/>
      <c r="Y26" s="168"/>
    </row>
    <row r="27" ht="15.75" customHeight="1">
      <c r="A27" s="183" t="s">
        <v>244</v>
      </c>
      <c r="B27" s="213" t="s">
        <v>245</v>
      </c>
      <c r="D27" s="214"/>
      <c r="E27" s="215"/>
      <c r="F27" s="188"/>
      <c r="G27" s="216"/>
      <c r="H27" s="216"/>
      <c r="I27" s="216"/>
      <c r="J27" s="216"/>
      <c r="K27" s="216"/>
      <c r="L27" s="216"/>
      <c r="M27" s="216"/>
      <c r="N27" s="216"/>
      <c r="O27" s="188"/>
      <c r="P27" s="188"/>
      <c r="Q27" s="188"/>
      <c r="R27" s="188"/>
      <c r="S27" s="216"/>
      <c r="T27" s="274"/>
      <c r="U27" s="168"/>
      <c r="V27" s="168"/>
      <c r="W27" s="168"/>
      <c r="X27" s="168"/>
      <c r="Y27" s="168"/>
    </row>
    <row r="28" ht="15.75" customHeight="1">
      <c r="A28" s="191"/>
      <c r="B28" s="217" t="b">
        <v>1</v>
      </c>
      <c r="C28" s="163"/>
      <c r="D28" s="161"/>
      <c r="E28" s="193"/>
      <c r="F28" s="194" t="s">
        <v>227</v>
      </c>
      <c r="G28" s="199"/>
      <c r="H28" s="199"/>
      <c r="I28" s="199"/>
      <c r="J28" s="199"/>
      <c r="K28" s="199"/>
      <c r="L28" s="199"/>
      <c r="M28" s="199"/>
      <c r="N28" s="199"/>
      <c r="O28" s="198"/>
      <c r="P28" s="198"/>
      <c r="Q28" s="198"/>
      <c r="R28" s="198"/>
      <c r="S28" s="199"/>
      <c r="T28" s="222"/>
      <c r="U28" s="168"/>
      <c r="V28" s="168"/>
      <c r="W28" s="168"/>
      <c r="X28" s="168"/>
      <c r="Y28" s="168"/>
    </row>
    <row r="29" ht="15.75" customHeight="1">
      <c r="A29" s="191"/>
      <c r="B29" s="217" t="b">
        <v>0</v>
      </c>
      <c r="C29" s="163"/>
      <c r="D29" s="161"/>
      <c r="E29" s="193"/>
      <c r="F29" s="198"/>
      <c r="G29" s="194" t="s">
        <v>227</v>
      </c>
      <c r="H29" s="194" t="s">
        <v>227</v>
      </c>
      <c r="I29" s="194" t="s">
        <v>227</v>
      </c>
      <c r="J29" s="194" t="s">
        <v>227</v>
      </c>
      <c r="K29" s="194" t="s">
        <v>227</v>
      </c>
      <c r="L29" s="194" t="s">
        <v>227</v>
      </c>
      <c r="M29" s="194" t="s">
        <v>227</v>
      </c>
      <c r="N29" s="194" t="s">
        <v>227</v>
      </c>
      <c r="O29" s="194"/>
      <c r="P29" s="194"/>
      <c r="Q29" s="194"/>
      <c r="R29" s="194"/>
      <c r="S29" s="194"/>
      <c r="T29" s="271"/>
      <c r="U29" s="168"/>
      <c r="V29" s="168"/>
      <c r="W29" s="168"/>
      <c r="X29" s="168"/>
      <c r="Y29" s="168"/>
    </row>
    <row r="30" ht="15.75" customHeight="1">
      <c r="A30" s="191"/>
      <c r="B30" s="219" t="s">
        <v>246</v>
      </c>
      <c r="C30" s="163"/>
      <c r="D30" s="161"/>
      <c r="E30" s="220"/>
      <c r="F30" s="198"/>
      <c r="G30" s="199"/>
      <c r="H30" s="199"/>
      <c r="I30" s="199"/>
      <c r="J30" s="199"/>
      <c r="K30" s="199"/>
      <c r="L30" s="199"/>
      <c r="M30" s="199"/>
      <c r="N30" s="199"/>
      <c r="O30" s="198"/>
      <c r="P30" s="198"/>
      <c r="Q30" s="198"/>
      <c r="R30" s="198"/>
      <c r="S30" s="199"/>
      <c r="T30" s="222"/>
      <c r="U30" s="168"/>
      <c r="V30" s="168"/>
      <c r="W30" s="168"/>
      <c r="X30" s="168"/>
      <c r="Y30" s="168"/>
    </row>
    <row r="31" ht="15.75" customHeight="1">
      <c r="A31" s="191"/>
      <c r="B31" s="201" t="s">
        <v>247</v>
      </c>
      <c r="C31" s="163"/>
      <c r="D31" s="161"/>
      <c r="E31" s="220"/>
      <c r="F31" s="194"/>
      <c r="G31" s="194" t="s">
        <v>227</v>
      </c>
      <c r="H31" s="199"/>
      <c r="I31" s="194"/>
      <c r="J31" s="199"/>
      <c r="K31" s="199"/>
      <c r="L31" s="199"/>
      <c r="M31" s="226"/>
      <c r="N31" s="226"/>
      <c r="O31" s="194"/>
      <c r="P31" s="225"/>
      <c r="Q31" s="225"/>
      <c r="R31" s="198"/>
      <c r="S31" s="194"/>
      <c r="T31" s="271"/>
      <c r="U31" s="168"/>
      <c r="V31" s="168"/>
      <c r="W31" s="168"/>
      <c r="X31" s="168"/>
      <c r="Y31" s="168"/>
    </row>
    <row r="32" ht="15.75" customHeight="1">
      <c r="A32" s="191"/>
      <c r="B32" s="192" t="s">
        <v>248</v>
      </c>
      <c r="C32" s="163"/>
      <c r="D32" s="161"/>
      <c r="E32" s="220"/>
      <c r="F32" s="194"/>
      <c r="G32" s="199"/>
      <c r="H32" s="194" t="s">
        <v>227</v>
      </c>
      <c r="I32" s="194" t="s">
        <v>227</v>
      </c>
      <c r="J32" s="194" t="s">
        <v>227</v>
      </c>
      <c r="K32" s="194" t="s">
        <v>227</v>
      </c>
      <c r="L32" s="194" t="s">
        <v>227</v>
      </c>
      <c r="M32" s="194" t="s">
        <v>227</v>
      </c>
      <c r="N32" s="194" t="s">
        <v>227</v>
      </c>
      <c r="O32" s="194"/>
      <c r="P32" s="225"/>
      <c r="Q32" s="225"/>
      <c r="R32" s="198"/>
      <c r="S32" s="194"/>
      <c r="T32" s="271"/>
      <c r="U32" s="168"/>
      <c r="V32" s="168"/>
      <c r="W32" s="168"/>
      <c r="X32" s="168"/>
      <c r="Y32" s="168"/>
    </row>
    <row r="33" ht="15.75" customHeight="1">
      <c r="A33" s="191"/>
      <c r="B33" s="219" t="s">
        <v>249</v>
      </c>
      <c r="C33" s="163"/>
      <c r="D33" s="161"/>
      <c r="E33" s="193"/>
      <c r="F33" s="223"/>
      <c r="G33" s="224"/>
      <c r="H33" s="224"/>
      <c r="I33" s="224"/>
      <c r="J33" s="224"/>
      <c r="K33" s="224"/>
      <c r="L33" s="224"/>
      <c r="M33" s="224"/>
      <c r="N33" s="224"/>
      <c r="O33" s="223"/>
      <c r="P33" s="223"/>
      <c r="Q33" s="223"/>
      <c r="R33" s="223"/>
      <c r="S33" s="224"/>
      <c r="T33" s="275"/>
      <c r="U33" s="168"/>
      <c r="V33" s="168"/>
      <c r="W33" s="168"/>
      <c r="X33" s="168"/>
      <c r="Y33" s="168"/>
    </row>
    <row r="34" ht="15.75" customHeight="1">
      <c r="A34" s="191"/>
      <c r="B34" s="201" t="s">
        <v>308</v>
      </c>
      <c r="C34" s="163"/>
      <c r="D34" s="161"/>
      <c r="E34" s="193"/>
      <c r="F34" s="225" t="s">
        <v>227</v>
      </c>
      <c r="G34" s="226"/>
      <c r="H34" s="226"/>
      <c r="I34" s="226"/>
      <c r="J34" s="226"/>
      <c r="K34" s="226"/>
      <c r="L34" s="226"/>
      <c r="M34" s="226"/>
      <c r="N34" s="226"/>
      <c r="O34" s="225"/>
      <c r="P34" s="227"/>
      <c r="Q34" s="227"/>
      <c r="R34" s="227"/>
      <c r="S34" s="226"/>
      <c r="T34" s="272"/>
      <c r="U34" s="168"/>
      <c r="V34" s="168"/>
      <c r="W34" s="168"/>
      <c r="X34" s="168"/>
      <c r="Y34" s="168"/>
    </row>
    <row r="35" ht="15.75" customHeight="1">
      <c r="A35" s="191"/>
      <c r="B35" s="201" t="s">
        <v>309</v>
      </c>
      <c r="C35" s="163"/>
      <c r="D35" s="161"/>
      <c r="E35" s="266"/>
      <c r="F35" s="225"/>
      <c r="G35" s="194" t="s">
        <v>227</v>
      </c>
      <c r="H35" s="226"/>
      <c r="I35" s="226"/>
      <c r="J35" s="226"/>
      <c r="K35" s="226"/>
      <c r="L35" s="226"/>
      <c r="M35" s="226"/>
      <c r="N35" s="226"/>
      <c r="O35" s="225"/>
      <c r="P35" s="227"/>
      <c r="Q35" s="227"/>
      <c r="R35" s="227"/>
      <c r="S35" s="226"/>
      <c r="T35" s="272"/>
      <c r="U35" s="168"/>
      <c r="V35" s="168"/>
      <c r="W35" s="168"/>
      <c r="X35" s="168"/>
      <c r="Y35" s="168"/>
    </row>
    <row r="36" ht="15.75" customHeight="1">
      <c r="A36" s="191"/>
      <c r="B36" s="217" t="s">
        <v>293</v>
      </c>
      <c r="C36" s="163"/>
      <c r="D36" s="161"/>
      <c r="E36" s="266"/>
      <c r="F36" s="225"/>
      <c r="G36" s="226"/>
      <c r="H36" s="226"/>
      <c r="I36" s="226"/>
      <c r="J36" s="194" t="s">
        <v>227</v>
      </c>
      <c r="K36" s="226"/>
      <c r="L36" s="226"/>
      <c r="M36" s="226"/>
      <c r="N36" s="226"/>
      <c r="O36" s="225"/>
      <c r="P36" s="225"/>
      <c r="Q36" s="227"/>
      <c r="R36" s="225"/>
      <c r="S36" s="226"/>
      <c r="T36" s="272"/>
      <c r="U36" s="168"/>
      <c r="V36" s="168"/>
      <c r="W36" s="168"/>
      <c r="X36" s="168"/>
      <c r="Y36" s="168"/>
    </row>
    <row r="37" ht="15.75" customHeight="1">
      <c r="A37" s="191"/>
      <c r="B37" s="217" t="s">
        <v>305</v>
      </c>
      <c r="C37" s="163"/>
      <c r="D37" s="161"/>
      <c r="E37" s="266"/>
      <c r="F37" s="225"/>
      <c r="G37" s="226"/>
      <c r="H37" s="194" t="s">
        <v>227</v>
      </c>
      <c r="I37" s="194" t="s">
        <v>227</v>
      </c>
      <c r="J37" s="226"/>
      <c r="K37" s="226"/>
      <c r="L37" s="226"/>
      <c r="M37" s="226"/>
      <c r="N37" s="226"/>
      <c r="O37" s="225"/>
      <c r="P37" s="225"/>
      <c r="Q37" s="227"/>
      <c r="R37" s="225"/>
      <c r="S37" s="194"/>
      <c r="T37" s="272"/>
      <c r="U37" s="168"/>
      <c r="V37" s="168"/>
      <c r="W37" s="168"/>
      <c r="X37" s="168"/>
      <c r="Y37" s="168"/>
    </row>
    <row r="38" ht="15.75" customHeight="1">
      <c r="A38" s="191"/>
      <c r="B38" s="217" t="s">
        <v>306</v>
      </c>
      <c r="C38" s="163"/>
      <c r="D38" s="161"/>
      <c r="E38" s="266"/>
      <c r="F38" s="225"/>
      <c r="G38" s="226"/>
      <c r="H38" s="226"/>
      <c r="I38" s="226"/>
      <c r="J38" s="226"/>
      <c r="K38" s="194" t="s">
        <v>227</v>
      </c>
      <c r="L38" s="194" t="s">
        <v>227</v>
      </c>
      <c r="M38" s="226"/>
      <c r="N38" s="226"/>
      <c r="O38" s="194"/>
      <c r="P38" s="225"/>
      <c r="Q38" s="227"/>
      <c r="R38" s="225"/>
      <c r="S38" s="226"/>
      <c r="T38" s="272"/>
      <c r="U38" s="168"/>
      <c r="V38" s="168"/>
      <c r="W38" s="168"/>
      <c r="X38" s="168"/>
      <c r="Y38" s="168"/>
    </row>
    <row r="39" ht="15.75" customHeight="1">
      <c r="A39" s="191"/>
      <c r="B39" s="270" t="s">
        <v>307</v>
      </c>
      <c r="C39" s="232"/>
      <c r="D39" s="233"/>
      <c r="E39" s="234"/>
      <c r="F39" s="235"/>
      <c r="G39" s="210"/>
      <c r="H39" s="210"/>
      <c r="I39" s="236"/>
      <c r="J39" s="236"/>
      <c r="K39" s="236"/>
      <c r="L39" s="236"/>
      <c r="M39" s="238" t="s">
        <v>227</v>
      </c>
      <c r="N39" s="238" t="s">
        <v>227</v>
      </c>
      <c r="O39" s="235"/>
      <c r="P39" s="238"/>
      <c r="Q39" s="238"/>
      <c r="R39" s="238"/>
      <c r="S39" s="236"/>
      <c r="T39" s="276"/>
      <c r="U39" s="168"/>
      <c r="V39" s="168"/>
      <c r="W39" s="168"/>
      <c r="X39" s="168"/>
      <c r="Y39" s="168"/>
    </row>
    <row r="40" ht="15.75" customHeight="1">
      <c r="A40" s="240" t="s">
        <v>259</v>
      </c>
      <c r="B40" s="241" t="s">
        <v>260</v>
      </c>
      <c r="C40" s="185"/>
      <c r="D40" s="186"/>
      <c r="E40" s="187"/>
      <c r="F40" s="242" t="s">
        <v>196</v>
      </c>
      <c r="G40" s="242" t="s">
        <v>60</v>
      </c>
      <c r="H40" s="242" t="s">
        <v>60</v>
      </c>
      <c r="I40" s="242" t="s">
        <v>197</v>
      </c>
      <c r="J40" s="242" t="s">
        <v>197</v>
      </c>
      <c r="K40" s="242" t="s">
        <v>60</v>
      </c>
      <c r="L40" s="242" t="s">
        <v>60</v>
      </c>
      <c r="M40" s="242" t="s">
        <v>197</v>
      </c>
      <c r="N40" s="242" t="s">
        <v>197</v>
      </c>
      <c r="O40" s="242"/>
      <c r="P40" s="242"/>
      <c r="Q40" s="242"/>
      <c r="R40" s="242"/>
      <c r="S40" s="242"/>
      <c r="T40" s="278"/>
      <c r="U40" s="168"/>
      <c r="V40" s="168"/>
      <c r="W40" s="168"/>
      <c r="X40" s="168"/>
      <c r="Y40" s="168"/>
    </row>
    <row r="41" ht="15.75" customHeight="1">
      <c r="A41" s="191"/>
      <c r="B41" s="241" t="s">
        <v>261</v>
      </c>
      <c r="C41" s="185"/>
      <c r="D41" s="186"/>
      <c r="E41" s="193"/>
      <c r="F41" s="246" t="s">
        <v>262</v>
      </c>
      <c r="G41" s="279" t="s">
        <v>262</v>
      </c>
      <c r="H41" s="279" t="s">
        <v>262</v>
      </c>
      <c r="I41" s="246" t="s">
        <v>262</v>
      </c>
      <c r="J41" s="246" t="s">
        <v>262</v>
      </c>
      <c r="K41" s="246" t="s">
        <v>262</v>
      </c>
      <c r="L41" s="246" t="s">
        <v>262</v>
      </c>
      <c r="M41" s="246" t="s">
        <v>262</v>
      </c>
      <c r="N41" s="246" t="s">
        <v>262</v>
      </c>
      <c r="O41" s="246"/>
      <c r="P41" s="246"/>
      <c r="Q41" s="246"/>
      <c r="R41" s="246"/>
      <c r="S41" s="246"/>
      <c r="T41" s="247"/>
      <c r="U41" s="168"/>
      <c r="V41" s="168"/>
      <c r="W41" s="168"/>
      <c r="X41" s="168"/>
      <c r="Y41" s="168"/>
    </row>
    <row r="42" ht="15.75" customHeight="1">
      <c r="A42" s="191"/>
      <c r="B42" s="241" t="s">
        <v>263</v>
      </c>
      <c r="C42" s="185"/>
      <c r="D42" s="186"/>
      <c r="E42" s="193"/>
      <c r="F42" s="249">
        <v>45959.0</v>
      </c>
      <c r="G42" s="249">
        <v>45959.0</v>
      </c>
      <c r="H42" s="249">
        <v>45959.0</v>
      </c>
      <c r="I42" s="249">
        <v>45959.0</v>
      </c>
      <c r="J42" s="249">
        <v>45959.0</v>
      </c>
      <c r="K42" s="249">
        <v>45959.0</v>
      </c>
      <c r="L42" s="249">
        <v>45959.0</v>
      </c>
      <c r="M42" s="249">
        <v>45959.0</v>
      </c>
      <c r="N42" s="249">
        <v>45959.0</v>
      </c>
      <c r="O42" s="249"/>
      <c r="P42" s="249"/>
      <c r="Q42" s="249"/>
      <c r="R42" s="249"/>
      <c r="S42" s="261"/>
      <c r="T42" s="285"/>
      <c r="U42" s="168"/>
      <c r="V42" s="168"/>
      <c r="W42" s="168"/>
      <c r="X42" s="168"/>
      <c r="Y42" s="168"/>
    </row>
    <row r="43" ht="15.75" customHeight="1">
      <c r="A43" s="191"/>
      <c r="B43" s="251" t="s">
        <v>264</v>
      </c>
      <c r="C43" s="252"/>
      <c r="D43" s="253"/>
      <c r="E43" s="254"/>
      <c r="F43" s="235"/>
      <c r="G43" s="235"/>
      <c r="H43" s="235"/>
      <c r="I43" s="255"/>
      <c r="J43" s="255"/>
      <c r="K43" s="255"/>
      <c r="L43" s="255"/>
      <c r="M43" s="255"/>
      <c r="N43" s="255"/>
      <c r="O43" s="255"/>
      <c r="P43" s="255"/>
      <c r="Q43" s="255"/>
      <c r="R43" s="255"/>
      <c r="S43" s="281"/>
      <c r="T43" s="286"/>
      <c r="U43" s="168"/>
      <c r="V43" s="168"/>
      <c r="W43" s="168"/>
      <c r="X43" s="168"/>
      <c r="Y43" s="168"/>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68"/>
      <c r="V44" s="168"/>
      <c r="W44" s="168"/>
      <c r="X44" s="168"/>
      <c r="Y44" s="168"/>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68"/>
      <c r="V45" s="168"/>
      <c r="W45" s="168"/>
      <c r="X45" s="168"/>
      <c r="Y45" s="168"/>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68"/>
      <c r="V46" s="168"/>
      <c r="W46" s="168"/>
      <c r="X46" s="168"/>
      <c r="Y46" s="168"/>
    </row>
    <row r="47" ht="15.75" customHeight="1">
      <c r="A47" s="170"/>
      <c r="B47" s="170"/>
      <c r="C47" s="170"/>
      <c r="D47" s="170"/>
      <c r="E47" s="178"/>
      <c r="F47" s="258"/>
      <c r="G47" s="258"/>
      <c r="H47" s="258"/>
      <c r="I47" s="258"/>
      <c r="J47" s="258"/>
      <c r="K47" s="258"/>
      <c r="L47" s="258"/>
      <c r="M47" s="258"/>
      <c r="N47" s="258"/>
      <c r="O47" s="258"/>
      <c r="P47" s="258"/>
      <c r="Q47" s="258"/>
      <c r="R47" s="258"/>
      <c r="S47" s="258"/>
      <c r="T47" s="258"/>
      <c r="U47" s="168"/>
      <c r="V47" s="168"/>
      <c r="W47" s="168"/>
      <c r="X47" s="168"/>
      <c r="Y47" s="168"/>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68"/>
      <c r="V48" s="168"/>
      <c r="W48" s="168"/>
      <c r="X48" s="168"/>
      <c r="Y48" s="168"/>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68"/>
      <c r="V49" s="168"/>
      <c r="W49" s="168"/>
      <c r="X49" s="168"/>
      <c r="Y49" s="168"/>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32:D32"/>
    <mergeCell ref="B33:D33"/>
    <mergeCell ref="B34:D34"/>
    <mergeCell ref="B35:D35"/>
    <mergeCell ref="B36:D36"/>
    <mergeCell ref="B37:D37"/>
    <mergeCell ref="B38:D38"/>
  </mergeCells>
  <dataValidations>
    <dataValidation type="list" allowBlank="1" showInputMessage="1" showErrorMessage="1" prompt=" - " sqref="F8:T39">
      <formula1>"O"</formula1>
    </dataValidation>
    <dataValidation type="list" allowBlank="1" showInputMessage="1" showErrorMessage="1" prompt="Nhấp và nhập một giá trị từ danh sách các mục" sqref="F41:T41">
      <formula1>"P,F,N/A"</formula1>
    </dataValidation>
    <dataValidation type="list" allowBlank="1" showInputMessage="1" showErrorMessage="1" prompt="Click and enter a value from the list of items" sqref="F40:T40">
      <formula1>"A,B,N"</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263" t="s">
        <v>104</v>
      </c>
      <c r="D1" s="163"/>
      <c r="E1" s="161"/>
      <c r="F1" s="160" t="s">
        <v>207</v>
      </c>
      <c r="G1" s="163"/>
      <c r="H1" s="163"/>
      <c r="I1" s="163"/>
      <c r="J1" s="163"/>
      <c r="K1" s="161"/>
      <c r="L1" s="167" t="s">
        <v>110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219" t="s">
        <v>286</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01" t="s">
        <v>310</v>
      </c>
      <c r="C19" s="163"/>
      <c r="D19" s="161"/>
      <c r="E19" s="193"/>
      <c r="F19" s="194" t="s">
        <v>227</v>
      </c>
      <c r="G19" s="199"/>
      <c r="H19" s="194"/>
      <c r="I19" s="194"/>
      <c r="J19" s="194"/>
      <c r="K19" s="198"/>
      <c r="L19" s="198"/>
      <c r="M19" s="198"/>
      <c r="N19" s="194"/>
      <c r="O19" s="194"/>
      <c r="P19" s="198"/>
      <c r="Q19" s="198"/>
      <c r="R19" s="198"/>
      <c r="S19" s="199"/>
      <c r="T19" s="222"/>
      <c r="U19" s="168"/>
      <c r="V19" s="168"/>
      <c r="W19" s="168"/>
      <c r="X19" s="168"/>
      <c r="Y19" s="168"/>
    </row>
    <row r="20" ht="15.75" customHeight="1">
      <c r="A20" s="191"/>
      <c r="B20" s="231" t="s">
        <v>309</v>
      </c>
      <c r="C20" s="232"/>
      <c r="D20" s="233"/>
      <c r="E20" s="234"/>
      <c r="F20" s="235"/>
      <c r="G20" s="209" t="s">
        <v>227</v>
      </c>
      <c r="H20" s="235"/>
      <c r="I20" s="209"/>
      <c r="J20" s="209"/>
      <c r="K20" s="209"/>
      <c r="L20" s="235"/>
      <c r="M20" s="235"/>
      <c r="N20" s="235"/>
      <c r="O20" s="235"/>
      <c r="P20" s="238"/>
      <c r="Q20" s="238"/>
      <c r="R20" s="238"/>
      <c r="S20" s="236"/>
      <c r="T20" s="276"/>
      <c r="U20" s="168"/>
      <c r="V20" s="168"/>
      <c r="W20" s="168"/>
      <c r="X20" s="168"/>
      <c r="Y20" s="168"/>
    </row>
    <row r="21" ht="15.75" customHeight="1">
      <c r="A21" s="240" t="s">
        <v>259</v>
      </c>
      <c r="B21" s="241" t="s">
        <v>260</v>
      </c>
      <c r="C21" s="185"/>
      <c r="D21" s="186"/>
      <c r="E21" s="187"/>
      <c r="F21" s="242" t="s">
        <v>196</v>
      </c>
      <c r="G21" s="242" t="s">
        <v>60</v>
      </c>
      <c r="H21" s="242"/>
      <c r="I21" s="242"/>
      <c r="J21" s="242"/>
      <c r="K21" s="242"/>
      <c r="L21" s="242"/>
      <c r="M21" s="242"/>
      <c r="N21" s="242"/>
      <c r="O21" s="242"/>
      <c r="P21" s="242"/>
      <c r="Q21" s="242"/>
      <c r="R21" s="242"/>
      <c r="S21" s="242"/>
      <c r="T21" s="278"/>
      <c r="U21" s="168"/>
      <c r="V21" s="168"/>
      <c r="W21" s="168"/>
      <c r="X21" s="168"/>
      <c r="Y21" s="168"/>
    </row>
    <row r="22" ht="15.75" customHeight="1">
      <c r="A22" s="191"/>
      <c r="B22" s="241" t="s">
        <v>261</v>
      </c>
      <c r="C22" s="185"/>
      <c r="D22" s="186"/>
      <c r="E22" s="193"/>
      <c r="F22" s="246" t="s">
        <v>262</v>
      </c>
      <c r="G22" s="279" t="s">
        <v>262</v>
      </c>
      <c r="H22" s="265"/>
      <c r="I22" s="265"/>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9">
        <v>45959.0</v>
      </c>
      <c r="G23" s="249">
        <v>45959.0</v>
      </c>
      <c r="H23" s="249"/>
      <c r="I23" s="249"/>
      <c r="J23" s="249"/>
      <c r="K23" s="249"/>
      <c r="L23" s="249"/>
      <c r="M23" s="249"/>
      <c r="N23" s="249"/>
      <c r="O23" s="249"/>
      <c r="P23" s="249"/>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G22 J22:T22">
      <formula1>"P,F"</formula1>
    </dataValidation>
    <dataValidation type="list" allowBlank="1" showInputMessage="1" showErrorMessage="1" prompt=" - " sqref="F8:T20">
      <formula1>"O"</formula1>
    </dataValidation>
    <dataValidation type="list" allowBlank="1" showInputMessage="1" showErrorMessage="1" prompt="Nhấp và nhập một giá trị từ danh sách các mục" sqref="H22:I22">
      <formula1>"P,F,N/A"</formula1>
    </dataValidation>
    <dataValidation type="list" allowBlank="1" showInputMessage="1" showErrorMessage="1" prompt="Click and enter a value from the list of items" sqref="F21:T21">
      <formula1>"A,B,N"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4" t="s">
        <v>112</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COUNTIF(F39:HU39,"P")</f>
        <v>7</v>
      </c>
      <c r="B5" s="174"/>
      <c r="C5" s="173">
        <f>COUNTIF(H39:HW39,"F")</f>
        <v>0</v>
      </c>
      <c r="D5" s="175"/>
      <c r="E5" s="174"/>
      <c r="F5" s="176">
        <f>SUM(O5,-A5,-C5)</f>
        <v>0</v>
      </c>
      <c r="G5" s="175"/>
      <c r="H5" s="175"/>
      <c r="I5" s="175"/>
      <c r="J5" s="175"/>
      <c r="K5" s="174"/>
      <c r="L5" s="177">
        <f>COUNTIF(E38:HU38,"N")</f>
        <v>1</v>
      </c>
      <c r="M5" s="177">
        <f>COUNTIF(F38:HV38,"A")</f>
        <v>4</v>
      </c>
      <c r="N5" s="177">
        <f>COUNTIF(G38:HW38,"B")</f>
        <v>2</v>
      </c>
      <c r="O5" s="176">
        <f>COUNTA(F7:HX7)</f>
        <v>7</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5" t="s">
        <v>227</v>
      </c>
      <c r="J9" s="228" t="s">
        <v>227</v>
      </c>
      <c r="K9" s="228" t="s">
        <v>227</v>
      </c>
      <c r="L9" s="230" t="s">
        <v>227</v>
      </c>
      <c r="M9" s="230"/>
      <c r="N9" s="230"/>
      <c r="O9" s="228"/>
      <c r="P9" s="194"/>
      <c r="Q9" s="194"/>
      <c r="R9" s="225"/>
      <c r="S9" s="225"/>
      <c r="T9" s="271"/>
      <c r="U9" s="168"/>
      <c r="V9" s="168"/>
      <c r="W9" s="168"/>
      <c r="X9" s="168"/>
      <c r="Y9" s="168"/>
    </row>
    <row r="10">
      <c r="A10" s="191"/>
      <c r="B10" s="197" t="s">
        <v>311</v>
      </c>
      <c r="C10" s="163"/>
      <c r="D10" s="161"/>
      <c r="E10" s="193"/>
      <c r="F10" s="198"/>
      <c r="G10" s="199"/>
      <c r="H10" s="199"/>
      <c r="I10" s="198"/>
      <c r="J10" s="198"/>
      <c r="K10" s="198"/>
      <c r="L10" s="199"/>
      <c r="M10" s="199"/>
      <c r="N10" s="199"/>
      <c r="O10" s="198"/>
      <c r="P10" s="198"/>
      <c r="Q10" s="198"/>
      <c r="R10" s="198"/>
      <c r="S10" s="199"/>
      <c r="T10" s="222"/>
      <c r="U10" s="168"/>
      <c r="V10" s="168"/>
      <c r="W10" s="168"/>
      <c r="X10" s="168"/>
      <c r="Y10" s="168"/>
    </row>
    <row r="11">
      <c r="A11" s="191"/>
      <c r="B11" s="192" t="s">
        <v>287</v>
      </c>
      <c r="C11" s="163"/>
      <c r="D11" s="161"/>
      <c r="E11" s="193"/>
      <c r="F11" s="194" t="s">
        <v>227</v>
      </c>
      <c r="G11" s="194"/>
      <c r="H11" s="228" t="s">
        <v>227</v>
      </c>
      <c r="I11" s="228" t="s">
        <v>227</v>
      </c>
      <c r="J11" s="228" t="s">
        <v>227</v>
      </c>
      <c r="K11" s="228" t="s">
        <v>227</v>
      </c>
      <c r="L11" s="230" t="s">
        <v>227</v>
      </c>
      <c r="M11" s="230"/>
      <c r="N11" s="230"/>
      <c r="O11" s="228"/>
      <c r="P11" s="194"/>
      <c r="Q11" s="194"/>
      <c r="R11" s="225"/>
      <c r="S11" s="225"/>
      <c r="T11" s="271"/>
      <c r="U11" s="168"/>
      <c r="V11" s="168"/>
      <c r="W11" s="168"/>
      <c r="X11" s="168"/>
      <c r="Y11" s="168"/>
    </row>
    <row r="12">
      <c r="A12" s="191"/>
      <c r="B12" s="201" t="s">
        <v>288</v>
      </c>
      <c r="C12" s="163"/>
      <c r="D12" s="161"/>
      <c r="E12" s="266"/>
      <c r="F12" s="225"/>
      <c r="G12" s="228" t="s">
        <v>227</v>
      </c>
      <c r="H12" s="226"/>
      <c r="I12" s="227"/>
      <c r="J12" s="227"/>
      <c r="K12" s="225"/>
      <c r="L12" s="226"/>
      <c r="M12" s="226"/>
      <c r="N12" s="226"/>
      <c r="O12" s="225"/>
      <c r="P12" s="225"/>
      <c r="Q12" s="225"/>
      <c r="R12" s="225"/>
      <c r="S12" s="225"/>
      <c r="T12" s="287"/>
      <c r="U12" s="168"/>
      <c r="V12" s="168"/>
      <c r="W12" s="168"/>
      <c r="X12" s="168"/>
      <c r="Y12" s="168"/>
    </row>
    <row r="13">
      <c r="A13" s="191"/>
      <c r="B13" s="197" t="s">
        <v>312</v>
      </c>
      <c r="C13" s="163"/>
      <c r="D13" s="161"/>
      <c r="E13" s="266"/>
      <c r="F13" s="225"/>
      <c r="G13" s="225"/>
      <c r="H13" s="226"/>
      <c r="I13" s="227"/>
      <c r="J13" s="227"/>
      <c r="K13" s="225"/>
      <c r="L13" s="226"/>
      <c r="M13" s="226"/>
      <c r="N13" s="226"/>
      <c r="O13" s="225"/>
      <c r="P13" s="225"/>
      <c r="Q13" s="225"/>
      <c r="R13" s="225"/>
      <c r="S13" s="225"/>
      <c r="T13" s="287"/>
      <c r="U13" s="168"/>
      <c r="V13" s="168"/>
      <c r="W13" s="168"/>
      <c r="X13" s="168"/>
      <c r="Y13" s="168"/>
    </row>
    <row r="14">
      <c r="A14" s="191"/>
      <c r="B14" s="201" t="s">
        <v>313</v>
      </c>
      <c r="C14" s="163"/>
      <c r="D14" s="161"/>
      <c r="E14" s="266"/>
      <c r="F14" s="228" t="s">
        <v>227</v>
      </c>
      <c r="G14" s="228" t="s">
        <v>227</v>
      </c>
      <c r="H14" s="226"/>
      <c r="I14" s="227"/>
      <c r="J14" s="227"/>
      <c r="K14" s="228" t="s">
        <v>227</v>
      </c>
      <c r="L14" s="230" t="s">
        <v>227</v>
      </c>
      <c r="M14" s="230"/>
      <c r="N14" s="230"/>
      <c r="O14" s="228"/>
      <c r="P14" s="225"/>
      <c r="Q14" s="225"/>
      <c r="R14" s="225"/>
      <c r="S14" s="225"/>
      <c r="T14" s="287"/>
      <c r="U14" s="168"/>
      <c r="V14" s="168"/>
      <c r="W14" s="168"/>
      <c r="X14" s="168"/>
      <c r="Y14" s="168"/>
    </row>
    <row r="15">
      <c r="A15" s="191"/>
      <c r="B15" s="201" t="s">
        <v>237</v>
      </c>
      <c r="C15" s="163"/>
      <c r="D15" s="161"/>
      <c r="E15" s="266"/>
      <c r="F15" s="225"/>
      <c r="G15" s="225"/>
      <c r="H15" s="228" t="s">
        <v>227</v>
      </c>
      <c r="I15" s="227"/>
      <c r="J15" s="227"/>
      <c r="K15" s="225"/>
      <c r="L15" s="226"/>
      <c r="M15" s="226"/>
      <c r="N15" s="226"/>
      <c r="O15" s="225"/>
      <c r="P15" s="225"/>
      <c r="Q15" s="225"/>
      <c r="R15" s="225"/>
      <c r="S15" s="225"/>
      <c r="T15" s="287"/>
      <c r="U15" s="168"/>
      <c r="V15" s="168"/>
      <c r="W15" s="168"/>
      <c r="X15" s="168"/>
      <c r="Y15" s="168"/>
    </row>
    <row r="16">
      <c r="A16" s="191"/>
      <c r="B16" s="201" t="s">
        <v>298</v>
      </c>
      <c r="C16" s="163"/>
      <c r="D16" s="161"/>
      <c r="E16" s="266"/>
      <c r="F16" s="225"/>
      <c r="G16" s="225"/>
      <c r="H16" s="226"/>
      <c r="I16" s="228" t="s">
        <v>227</v>
      </c>
      <c r="J16" s="227"/>
      <c r="K16" s="225"/>
      <c r="L16" s="226"/>
      <c r="M16" s="226"/>
      <c r="N16" s="226"/>
      <c r="O16" s="225"/>
      <c r="P16" s="225"/>
      <c r="Q16" s="225"/>
      <c r="R16" s="225"/>
      <c r="S16" s="225"/>
      <c r="T16" s="287"/>
      <c r="U16" s="168"/>
      <c r="V16" s="168"/>
      <c r="W16" s="168"/>
      <c r="X16" s="168"/>
      <c r="Y16" s="168"/>
    </row>
    <row r="17">
      <c r="A17" s="191"/>
      <c r="B17" s="201" t="s">
        <v>314</v>
      </c>
      <c r="C17" s="163"/>
      <c r="D17" s="161"/>
      <c r="E17" s="266"/>
      <c r="F17" s="225"/>
      <c r="G17" s="225"/>
      <c r="H17" s="226"/>
      <c r="I17" s="227"/>
      <c r="J17" s="228" t="s">
        <v>227</v>
      </c>
      <c r="K17" s="225"/>
      <c r="L17" s="226"/>
      <c r="M17" s="226"/>
      <c r="N17" s="226"/>
      <c r="O17" s="225"/>
      <c r="P17" s="225"/>
      <c r="Q17" s="225"/>
      <c r="R17" s="225"/>
      <c r="S17" s="225"/>
      <c r="T17" s="287"/>
      <c r="U17" s="168"/>
      <c r="V17" s="168"/>
      <c r="W17" s="168"/>
      <c r="X17" s="168"/>
      <c r="Y17" s="168"/>
    </row>
    <row r="18">
      <c r="A18" s="191"/>
      <c r="B18" s="197" t="s">
        <v>315</v>
      </c>
      <c r="C18" s="163"/>
      <c r="D18" s="161"/>
      <c r="E18" s="266"/>
      <c r="F18" s="225"/>
      <c r="G18" s="225"/>
      <c r="H18" s="226"/>
      <c r="I18" s="227"/>
      <c r="J18" s="227"/>
      <c r="K18" s="225"/>
      <c r="L18" s="226"/>
      <c r="M18" s="226"/>
      <c r="N18" s="226"/>
      <c r="O18" s="225"/>
      <c r="P18" s="225"/>
      <c r="Q18" s="225"/>
      <c r="R18" s="225"/>
      <c r="S18" s="225"/>
      <c r="T18" s="287"/>
      <c r="U18" s="168"/>
      <c r="V18" s="168"/>
      <c r="W18" s="168"/>
      <c r="X18" s="168"/>
      <c r="Y18" s="168"/>
    </row>
    <row r="19">
      <c r="A19" s="191"/>
      <c r="B19" s="201" t="s">
        <v>316</v>
      </c>
      <c r="C19" s="163"/>
      <c r="D19" s="161"/>
      <c r="E19" s="266"/>
      <c r="F19" s="228" t="s">
        <v>227</v>
      </c>
      <c r="G19" s="228" t="s">
        <v>227</v>
      </c>
      <c r="H19" s="228" t="s">
        <v>227</v>
      </c>
      <c r="I19" s="228" t="s">
        <v>227</v>
      </c>
      <c r="J19" s="228" t="s">
        <v>227</v>
      </c>
      <c r="K19" s="225"/>
      <c r="L19" s="225" t="s">
        <v>227</v>
      </c>
      <c r="M19" s="230"/>
      <c r="N19" s="230"/>
      <c r="O19" s="228"/>
      <c r="P19" s="225"/>
      <c r="Q19" s="225"/>
      <c r="R19" s="225"/>
      <c r="S19" s="225"/>
      <c r="T19" s="287"/>
      <c r="U19" s="168"/>
      <c r="V19" s="168"/>
      <c r="W19" s="168"/>
      <c r="X19" s="168"/>
      <c r="Y19" s="168"/>
    </row>
    <row r="20">
      <c r="A20" s="191"/>
      <c r="B20" s="201" t="s">
        <v>317</v>
      </c>
      <c r="C20" s="163"/>
      <c r="D20" s="161"/>
      <c r="E20" s="266"/>
      <c r="F20" s="225"/>
      <c r="G20" s="225"/>
      <c r="H20" s="226"/>
      <c r="I20" s="227"/>
      <c r="J20" s="227"/>
      <c r="K20" s="228" t="s">
        <v>227</v>
      </c>
      <c r="L20" s="226"/>
      <c r="M20" s="226"/>
      <c r="N20" s="226"/>
      <c r="O20" s="225"/>
      <c r="P20" s="225"/>
      <c r="Q20" s="225"/>
      <c r="R20" s="225"/>
      <c r="S20" s="225"/>
      <c r="T20" s="287"/>
      <c r="U20" s="168"/>
      <c r="V20" s="168"/>
      <c r="W20" s="168"/>
      <c r="X20" s="168"/>
      <c r="Y20" s="168"/>
    </row>
    <row r="21">
      <c r="A21" s="191"/>
      <c r="B21" s="197" t="s">
        <v>318</v>
      </c>
      <c r="C21" s="163"/>
      <c r="D21" s="161"/>
      <c r="E21" s="266"/>
      <c r="F21" s="225"/>
      <c r="G21" s="225"/>
      <c r="H21" s="226"/>
      <c r="I21" s="227"/>
      <c r="J21" s="227"/>
      <c r="K21" s="225"/>
      <c r="L21" s="229"/>
      <c r="M21" s="226"/>
      <c r="N21" s="226"/>
      <c r="O21" s="225"/>
      <c r="P21" s="225"/>
      <c r="Q21" s="225"/>
      <c r="R21" s="225"/>
      <c r="S21" s="225"/>
      <c r="T21" s="287"/>
      <c r="U21" s="168"/>
      <c r="V21" s="168"/>
      <c r="W21" s="168"/>
      <c r="X21" s="168"/>
      <c r="Y21" s="168"/>
    </row>
    <row r="22">
      <c r="A22" s="191"/>
      <c r="B22" s="201" t="s">
        <v>319</v>
      </c>
      <c r="C22" s="163"/>
      <c r="D22" s="161"/>
      <c r="E22" s="266"/>
      <c r="F22" s="228" t="s">
        <v>227</v>
      </c>
      <c r="G22" s="228" t="s">
        <v>227</v>
      </c>
      <c r="H22" s="228" t="s">
        <v>227</v>
      </c>
      <c r="I22" s="228" t="s">
        <v>227</v>
      </c>
      <c r="J22" s="228" t="s">
        <v>227</v>
      </c>
      <c r="K22" s="228" t="s">
        <v>227</v>
      </c>
      <c r="L22" s="229"/>
      <c r="M22" s="226"/>
      <c r="N22" s="226"/>
      <c r="O22" s="225"/>
      <c r="P22" s="225"/>
      <c r="Q22" s="225"/>
      <c r="R22" s="225"/>
      <c r="S22" s="225"/>
      <c r="T22" s="287"/>
      <c r="U22" s="168"/>
      <c r="V22" s="168"/>
      <c r="W22" s="168"/>
      <c r="X22" s="168"/>
      <c r="Y22" s="168"/>
    </row>
    <row r="23">
      <c r="A23" s="203"/>
      <c r="B23" s="262" t="s">
        <v>320</v>
      </c>
      <c r="C23" s="205"/>
      <c r="D23" s="206"/>
      <c r="E23" s="207"/>
      <c r="F23" s="208"/>
      <c r="G23" s="209"/>
      <c r="H23" s="209"/>
      <c r="I23" s="209"/>
      <c r="J23" s="209"/>
      <c r="K23" s="208"/>
      <c r="L23" s="209" t="s">
        <v>227</v>
      </c>
      <c r="M23" s="209"/>
      <c r="N23" s="209"/>
      <c r="O23" s="259"/>
      <c r="P23" s="208"/>
      <c r="Q23" s="209"/>
      <c r="R23" s="208"/>
      <c r="S23" s="210"/>
      <c r="T23" s="273"/>
      <c r="U23" s="168"/>
      <c r="V23" s="168"/>
      <c r="W23" s="168"/>
      <c r="X23" s="168"/>
      <c r="Y23" s="168"/>
    </row>
    <row r="24">
      <c r="A24" s="183" t="s">
        <v>244</v>
      </c>
      <c r="B24" s="213" t="s">
        <v>245</v>
      </c>
      <c r="D24" s="214"/>
      <c r="E24" s="215"/>
      <c r="F24" s="188"/>
      <c r="G24" s="216"/>
      <c r="H24" s="216"/>
      <c r="I24" s="188"/>
      <c r="J24" s="188"/>
      <c r="K24" s="188"/>
      <c r="L24" s="216"/>
      <c r="M24" s="216"/>
      <c r="N24" s="216"/>
      <c r="O24" s="188"/>
      <c r="P24" s="188"/>
      <c r="Q24" s="188"/>
      <c r="R24" s="188"/>
      <c r="S24" s="216"/>
      <c r="T24" s="274"/>
      <c r="U24" s="168"/>
      <c r="V24" s="168"/>
      <c r="W24" s="168"/>
      <c r="X24" s="168"/>
      <c r="Y24" s="168"/>
    </row>
    <row r="25">
      <c r="A25" s="191"/>
      <c r="B25" s="217" t="b">
        <v>1</v>
      </c>
      <c r="C25" s="163"/>
      <c r="D25" s="161"/>
      <c r="E25" s="193"/>
      <c r="F25" s="194" t="s">
        <v>227</v>
      </c>
      <c r="G25" s="199"/>
      <c r="H25" s="199"/>
      <c r="I25" s="198"/>
      <c r="J25" s="198"/>
      <c r="K25" s="198"/>
      <c r="L25" s="199"/>
      <c r="M25" s="199"/>
      <c r="N25" s="199"/>
      <c r="O25" s="198"/>
      <c r="P25" s="198"/>
      <c r="Q25" s="198"/>
      <c r="R25" s="198"/>
      <c r="S25" s="199"/>
      <c r="T25" s="222"/>
      <c r="U25" s="168"/>
      <c r="V25" s="168"/>
      <c r="W25" s="168"/>
      <c r="X25" s="168"/>
      <c r="Y25" s="168"/>
    </row>
    <row r="26">
      <c r="A26" s="191"/>
      <c r="B26" s="217" t="b">
        <v>0</v>
      </c>
      <c r="C26" s="163"/>
      <c r="D26" s="161"/>
      <c r="E26" s="193"/>
      <c r="F26" s="198"/>
      <c r="G26" s="228" t="s">
        <v>227</v>
      </c>
      <c r="H26" s="228" t="s">
        <v>227</v>
      </c>
      <c r="I26" s="228" t="s">
        <v>227</v>
      </c>
      <c r="J26" s="228" t="s">
        <v>227</v>
      </c>
      <c r="K26" s="195" t="s">
        <v>227</v>
      </c>
      <c r="L26" s="225" t="s">
        <v>227</v>
      </c>
      <c r="M26" s="230"/>
      <c r="N26" s="230"/>
      <c r="O26" s="194"/>
      <c r="P26" s="194"/>
      <c r="Q26" s="194"/>
      <c r="R26" s="194"/>
      <c r="S26" s="194"/>
      <c r="T26" s="271"/>
      <c r="U26" s="168"/>
      <c r="V26" s="168"/>
      <c r="W26" s="168"/>
      <c r="X26" s="168"/>
      <c r="Y26" s="168"/>
    </row>
    <row r="27">
      <c r="A27" s="191"/>
      <c r="B27" s="219" t="s">
        <v>246</v>
      </c>
      <c r="C27" s="163"/>
      <c r="D27" s="161"/>
      <c r="E27" s="220"/>
      <c r="F27" s="198"/>
      <c r="G27" s="199"/>
      <c r="H27" s="199"/>
      <c r="I27" s="198"/>
      <c r="J27" s="198"/>
      <c r="K27" s="198"/>
      <c r="L27" s="199"/>
      <c r="M27" s="199"/>
      <c r="N27" s="199"/>
      <c r="O27" s="198"/>
      <c r="P27" s="198"/>
      <c r="Q27" s="198"/>
      <c r="R27" s="198"/>
      <c r="S27" s="199"/>
      <c r="T27" s="222"/>
      <c r="U27" s="168"/>
      <c r="V27" s="168"/>
      <c r="W27" s="168"/>
      <c r="X27" s="168"/>
      <c r="Y27" s="168"/>
    </row>
    <row r="28" ht="15.75" customHeight="1">
      <c r="A28" s="191"/>
      <c r="B28" s="192" t="s">
        <v>279</v>
      </c>
      <c r="C28" s="163"/>
      <c r="D28" s="161"/>
      <c r="E28" s="220"/>
      <c r="F28" s="194"/>
      <c r="G28" s="199"/>
      <c r="H28" s="199"/>
      <c r="I28" s="194"/>
      <c r="J28" s="194"/>
      <c r="K28" s="194"/>
      <c r="L28" s="199"/>
      <c r="M28" s="199"/>
      <c r="N28" s="199"/>
      <c r="O28" s="194"/>
      <c r="P28" s="225"/>
      <c r="Q28" s="225"/>
      <c r="R28" s="198"/>
      <c r="S28" s="194"/>
      <c r="T28" s="271"/>
      <c r="U28" s="168"/>
      <c r="V28" s="168"/>
      <c r="W28" s="168"/>
      <c r="X28" s="168"/>
      <c r="Y28" s="168"/>
    </row>
    <row r="29" ht="15.75" customHeight="1">
      <c r="A29" s="191"/>
      <c r="B29" s="201" t="s">
        <v>247</v>
      </c>
      <c r="C29" s="163"/>
      <c r="D29" s="161"/>
      <c r="E29" s="220"/>
      <c r="F29" s="194"/>
      <c r="G29" s="194" t="s">
        <v>227</v>
      </c>
      <c r="H29" s="226"/>
      <c r="I29" s="225"/>
      <c r="J29" s="225"/>
      <c r="K29" s="225"/>
      <c r="L29" s="226"/>
      <c r="M29" s="226"/>
      <c r="N29" s="226"/>
      <c r="O29" s="225"/>
      <c r="P29" s="225"/>
      <c r="Q29" s="225"/>
      <c r="R29" s="198"/>
      <c r="S29" s="194"/>
      <c r="T29" s="271"/>
      <c r="U29" s="168"/>
      <c r="V29" s="168"/>
      <c r="W29" s="168"/>
      <c r="X29" s="168"/>
      <c r="Y29" s="168"/>
    </row>
    <row r="30" ht="15.75" customHeight="1">
      <c r="A30" s="191"/>
      <c r="B30" s="192" t="s">
        <v>248</v>
      </c>
      <c r="C30" s="163"/>
      <c r="D30" s="161"/>
      <c r="E30" s="220"/>
      <c r="F30" s="194"/>
      <c r="G30" s="194"/>
      <c r="H30" s="228" t="s">
        <v>227</v>
      </c>
      <c r="I30" s="228" t="s">
        <v>227</v>
      </c>
      <c r="J30" s="228" t="s">
        <v>227</v>
      </c>
      <c r="K30" s="228" t="s">
        <v>227</v>
      </c>
      <c r="L30" s="228" t="s">
        <v>227</v>
      </c>
      <c r="M30" s="230"/>
      <c r="N30" s="230"/>
      <c r="O30" s="228"/>
      <c r="P30" s="225"/>
      <c r="Q30" s="225"/>
      <c r="R30" s="198"/>
      <c r="S30" s="194"/>
      <c r="T30" s="271"/>
      <c r="U30" s="168"/>
      <c r="V30" s="168"/>
      <c r="W30" s="168"/>
      <c r="X30" s="168"/>
      <c r="Y30" s="168"/>
    </row>
    <row r="31" ht="15.75" customHeight="1">
      <c r="A31" s="191"/>
      <c r="B31" s="219" t="s">
        <v>249</v>
      </c>
      <c r="C31" s="163"/>
      <c r="D31" s="161"/>
      <c r="E31" s="193"/>
      <c r="F31" s="223"/>
      <c r="G31" s="224"/>
      <c r="H31" s="194"/>
      <c r="I31" s="223"/>
      <c r="J31" s="223"/>
      <c r="K31" s="223"/>
      <c r="L31" s="224"/>
      <c r="M31" s="223"/>
      <c r="N31" s="223"/>
      <c r="O31" s="223"/>
      <c r="P31" s="223"/>
      <c r="Q31" s="223"/>
      <c r="R31" s="223"/>
      <c r="S31" s="224"/>
      <c r="T31" s="275"/>
      <c r="U31" s="168"/>
      <c r="V31" s="168"/>
      <c r="W31" s="168"/>
      <c r="X31" s="168"/>
      <c r="Y31" s="168"/>
    </row>
    <row r="32" ht="15.75" customHeight="1">
      <c r="A32" s="191"/>
      <c r="B32" s="201" t="s">
        <v>321</v>
      </c>
      <c r="C32" s="163"/>
      <c r="D32" s="161"/>
      <c r="E32" s="193"/>
      <c r="F32" s="225" t="s">
        <v>227</v>
      </c>
      <c r="G32" s="228"/>
      <c r="H32" s="199"/>
      <c r="I32" s="225"/>
      <c r="J32" s="225"/>
      <c r="K32" s="227"/>
      <c r="L32" s="226"/>
      <c r="M32" s="225"/>
      <c r="N32" s="225"/>
      <c r="O32" s="225"/>
      <c r="P32" s="227"/>
      <c r="Q32" s="227"/>
      <c r="R32" s="227"/>
      <c r="S32" s="226"/>
      <c r="T32" s="272"/>
      <c r="U32" s="168"/>
      <c r="V32" s="168"/>
      <c r="W32" s="168"/>
      <c r="X32" s="168"/>
      <c r="Y32" s="168"/>
    </row>
    <row r="33" ht="15.75" customHeight="1">
      <c r="A33" s="191"/>
      <c r="B33" s="201" t="s">
        <v>309</v>
      </c>
      <c r="C33" s="163"/>
      <c r="D33" s="161"/>
      <c r="E33" s="193"/>
      <c r="F33" s="194"/>
      <c r="G33" s="195" t="s">
        <v>227</v>
      </c>
      <c r="H33" s="199"/>
      <c r="I33" s="194"/>
      <c r="J33" s="194"/>
      <c r="K33" s="198"/>
      <c r="L33" s="199"/>
      <c r="M33" s="194"/>
      <c r="N33" s="194"/>
      <c r="O33" s="194"/>
      <c r="P33" s="198"/>
      <c r="Q33" s="198"/>
      <c r="R33" s="198"/>
      <c r="S33" s="199"/>
      <c r="T33" s="222"/>
      <c r="U33" s="168"/>
      <c r="V33" s="168"/>
      <c r="W33" s="168"/>
      <c r="X33" s="168"/>
      <c r="Y33" s="168"/>
    </row>
    <row r="34" ht="15.75" customHeight="1">
      <c r="A34" s="191"/>
      <c r="B34" s="201" t="s">
        <v>322</v>
      </c>
      <c r="C34" s="163"/>
      <c r="D34" s="161"/>
      <c r="E34" s="266"/>
      <c r="F34" s="225"/>
      <c r="G34" s="225"/>
      <c r="H34" s="228" t="s">
        <v>227</v>
      </c>
      <c r="I34" s="228" t="s">
        <v>227</v>
      </c>
      <c r="J34" s="225"/>
      <c r="K34" s="227"/>
      <c r="L34" s="226"/>
      <c r="M34" s="225"/>
      <c r="N34" s="225"/>
      <c r="O34" s="225"/>
      <c r="P34" s="227"/>
      <c r="Q34" s="227"/>
      <c r="R34" s="227"/>
      <c r="S34" s="226"/>
      <c r="T34" s="272"/>
      <c r="U34" s="168"/>
      <c r="V34" s="168"/>
      <c r="W34" s="168"/>
      <c r="X34" s="168"/>
      <c r="Y34" s="168"/>
    </row>
    <row r="35" ht="15.75" customHeight="1">
      <c r="A35" s="191"/>
      <c r="B35" s="201" t="s">
        <v>323</v>
      </c>
      <c r="C35" s="163"/>
      <c r="D35" s="161"/>
      <c r="E35" s="266"/>
      <c r="F35" s="225"/>
      <c r="G35" s="225"/>
      <c r="H35" s="228"/>
      <c r="I35" s="228"/>
      <c r="J35" s="228" t="s">
        <v>227</v>
      </c>
      <c r="K35" s="227"/>
      <c r="L35" s="226"/>
      <c r="M35" s="225"/>
      <c r="N35" s="225"/>
      <c r="O35" s="225"/>
      <c r="P35" s="227"/>
      <c r="Q35" s="227"/>
      <c r="R35" s="227"/>
      <c r="S35" s="226"/>
      <c r="T35" s="272"/>
      <c r="U35" s="168"/>
      <c r="V35" s="168"/>
      <c r="W35" s="168"/>
      <c r="X35" s="168"/>
      <c r="Y35" s="168"/>
    </row>
    <row r="36" ht="15.75" customHeight="1">
      <c r="A36" s="191"/>
      <c r="B36" s="201" t="s">
        <v>324</v>
      </c>
      <c r="C36" s="163"/>
      <c r="D36" s="161"/>
      <c r="E36" s="266"/>
      <c r="F36" s="225"/>
      <c r="G36" s="225"/>
      <c r="H36" s="228"/>
      <c r="I36" s="228"/>
      <c r="J36" s="228"/>
      <c r="K36" s="228" t="s">
        <v>227</v>
      </c>
      <c r="L36" s="226"/>
      <c r="M36" s="225"/>
      <c r="N36" s="225"/>
      <c r="O36" s="225"/>
      <c r="P36" s="227"/>
      <c r="Q36" s="227"/>
      <c r="R36" s="227"/>
      <c r="S36" s="226"/>
      <c r="T36" s="272"/>
      <c r="U36" s="168"/>
      <c r="V36" s="168"/>
      <c r="W36" s="168"/>
      <c r="X36" s="168"/>
      <c r="Y36" s="168"/>
    </row>
    <row r="37" ht="15.75" customHeight="1">
      <c r="A37" s="191"/>
      <c r="B37" s="231" t="s">
        <v>325</v>
      </c>
      <c r="C37" s="232"/>
      <c r="D37" s="233"/>
      <c r="E37" s="234"/>
      <c r="F37" s="235"/>
      <c r="G37" s="259"/>
      <c r="H37" s="209"/>
      <c r="I37" s="209"/>
      <c r="J37" s="209"/>
      <c r="K37" s="235"/>
      <c r="L37" s="209" t="s">
        <v>227</v>
      </c>
      <c r="M37" s="235"/>
      <c r="N37" s="235"/>
      <c r="O37" s="235"/>
      <c r="P37" s="238"/>
      <c r="Q37" s="238"/>
      <c r="R37" s="238"/>
      <c r="S37" s="236"/>
      <c r="T37" s="276"/>
      <c r="U37" s="168"/>
      <c r="V37" s="168"/>
      <c r="W37" s="168"/>
      <c r="X37" s="168"/>
      <c r="Y37" s="168"/>
    </row>
    <row r="38" ht="15.75" customHeight="1">
      <c r="A38" s="240" t="s">
        <v>259</v>
      </c>
      <c r="B38" s="241" t="s">
        <v>260</v>
      </c>
      <c r="C38" s="185"/>
      <c r="D38" s="186"/>
      <c r="E38" s="187"/>
      <c r="F38" s="242" t="s">
        <v>196</v>
      </c>
      <c r="G38" s="242" t="s">
        <v>60</v>
      </c>
      <c r="H38" s="242" t="s">
        <v>60</v>
      </c>
      <c r="I38" s="242" t="s">
        <v>60</v>
      </c>
      <c r="J38" s="243" t="s">
        <v>197</v>
      </c>
      <c r="K38" s="242" t="s">
        <v>60</v>
      </c>
      <c r="L38" s="242" t="s">
        <v>197</v>
      </c>
      <c r="M38" s="243"/>
      <c r="N38" s="243"/>
      <c r="O38" s="242"/>
      <c r="P38" s="242"/>
      <c r="Q38" s="242"/>
      <c r="R38" s="242"/>
      <c r="S38" s="242"/>
      <c r="T38" s="278"/>
      <c r="U38" s="168"/>
      <c r="V38" s="168"/>
      <c r="W38" s="168"/>
      <c r="X38" s="168"/>
      <c r="Y38" s="168"/>
    </row>
    <row r="39" ht="15.75" customHeight="1">
      <c r="A39" s="191"/>
      <c r="B39" s="241" t="s">
        <v>261</v>
      </c>
      <c r="C39" s="185"/>
      <c r="D39" s="186"/>
      <c r="E39" s="193"/>
      <c r="F39" s="246" t="s">
        <v>262</v>
      </c>
      <c r="G39" s="279" t="s">
        <v>262</v>
      </c>
      <c r="H39" s="279" t="s">
        <v>262</v>
      </c>
      <c r="I39" s="279" t="s">
        <v>262</v>
      </c>
      <c r="J39" s="279" t="s">
        <v>262</v>
      </c>
      <c r="K39" s="279" t="s">
        <v>262</v>
      </c>
      <c r="L39" s="279" t="s">
        <v>262</v>
      </c>
      <c r="M39" s="279"/>
      <c r="N39" s="279"/>
      <c r="O39" s="246"/>
      <c r="P39" s="246"/>
      <c r="Q39" s="246"/>
      <c r="R39" s="246"/>
      <c r="S39" s="246"/>
      <c r="T39" s="247"/>
      <c r="U39" s="168"/>
      <c r="V39" s="168"/>
      <c r="W39" s="168"/>
      <c r="X39" s="168"/>
      <c r="Y39" s="168"/>
    </row>
    <row r="40" ht="15.75" customHeight="1">
      <c r="A40" s="191"/>
      <c r="B40" s="241" t="s">
        <v>263</v>
      </c>
      <c r="C40" s="185"/>
      <c r="D40" s="186"/>
      <c r="E40" s="193"/>
      <c r="F40" s="248">
        <v>45967.0</v>
      </c>
      <c r="G40" s="248">
        <v>45967.0</v>
      </c>
      <c r="H40" s="248">
        <v>45967.0</v>
      </c>
      <c r="I40" s="248">
        <v>45967.0</v>
      </c>
      <c r="J40" s="248">
        <v>45967.0</v>
      </c>
      <c r="K40" s="248">
        <v>45967.0</v>
      </c>
      <c r="L40" s="248">
        <v>45967.0</v>
      </c>
      <c r="M40" s="248"/>
      <c r="N40" s="248"/>
      <c r="O40" s="249"/>
      <c r="P40" s="249"/>
      <c r="Q40" s="249"/>
      <c r="R40" s="249"/>
      <c r="S40" s="261"/>
      <c r="T40" s="285"/>
      <c r="U40" s="168"/>
      <c r="V40" s="168"/>
      <c r="W40" s="168"/>
      <c r="X40" s="168"/>
      <c r="Y40" s="168"/>
    </row>
    <row r="41" ht="15.75" customHeight="1">
      <c r="A41" s="191"/>
      <c r="B41" s="251" t="s">
        <v>264</v>
      </c>
      <c r="C41" s="252"/>
      <c r="D41" s="253"/>
      <c r="E41" s="254"/>
      <c r="F41" s="235"/>
      <c r="G41" s="235"/>
      <c r="H41" s="235"/>
      <c r="I41" s="255"/>
      <c r="J41" s="255"/>
      <c r="K41" s="255"/>
      <c r="L41" s="255"/>
      <c r="M41" s="255"/>
      <c r="N41" s="255"/>
      <c r="O41" s="255"/>
      <c r="P41" s="255"/>
      <c r="Q41" s="255"/>
      <c r="R41" s="255"/>
      <c r="S41" s="281"/>
      <c r="T41" s="286"/>
      <c r="U41" s="168"/>
      <c r="V41" s="168"/>
      <c r="W41" s="168"/>
      <c r="X41" s="168"/>
      <c r="Y41" s="168"/>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68"/>
      <c r="V42" s="168"/>
      <c r="W42" s="168"/>
      <c r="X42" s="168"/>
      <c r="Y42" s="168"/>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68"/>
      <c r="V43" s="168"/>
      <c r="W43" s="168"/>
      <c r="X43" s="168"/>
      <c r="Y43" s="168"/>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68"/>
      <c r="V44" s="168"/>
      <c r="W44" s="168"/>
      <c r="X44" s="168"/>
      <c r="Y44" s="168"/>
    </row>
    <row r="45" ht="15.75" customHeight="1">
      <c r="A45" s="170"/>
      <c r="B45" s="170"/>
      <c r="C45" s="170"/>
      <c r="D45" s="170"/>
      <c r="E45" s="178"/>
      <c r="F45" s="258"/>
      <c r="G45" s="258"/>
      <c r="H45" s="258"/>
      <c r="I45" s="258"/>
      <c r="J45" s="258"/>
      <c r="K45" s="258"/>
      <c r="L45" s="258"/>
      <c r="M45" s="258"/>
      <c r="N45" s="258"/>
      <c r="O45" s="258"/>
      <c r="P45" s="258"/>
      <c r="Q45" s="258"/>
      <c r="R45" s="258"/>
      <c r="S45" s="258"/>
      <c r="T45" s="258"/>
      <c r="U45" s="168"/>
      <c r="V45" s="168"/>
      <c r="W45" s="168"/>
      <c r="X45" s="168"/>
      <c r="Y45" s="168"/>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68"/>
      <c r="V46" s="168"/>
      <c r="W46" s="168"/>
      <c r="X46" s="168"/>
      <c r="Y46" s="168"/>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68"/>
      <c r="V47" s="168"/>
      <c r="W47" s="168"/>
      <c r="X47" s="168"/>
      <c r="Y47" s="168"/>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5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39:T39">
      <formula1>"P,F"</formula1>
    </dataValidation>
    <dataValidation type="list" allowBlank="1" showInputMessage="1" showErrorMessage="1" prompt=" - " sqref="F8:T37">
      <formula1>"O"</formula1>
    </dataValidation>
    <dataValidation type="list" allowBlank="1" showInputMessage="1" showErrorMessage="1" prompt="Click and enter a value from the list of items" sqref="F38:T38">
      <formula1>"A,B,N"</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4" t="s">
        <v>113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COUNTIF(F39:HU39,"P")</f>
        <v>7</v>
      </c>
      <c r="B5" s="174"/>
      <c r="C5" s="173">
        <f>COUNTIF(H39:HW39,"F")</f>
        <v>0</v>
      </c>
      <c r="D5" s="175"/>
      <c r="E5" s="174"/>
      <c r="F5" s="176">
        <f>SUM(O5,-A5,-C5)</f>
        <v>0</v>
      </c>
      <c r="G5" s="175"/>
      <c r="H5" s="175"/>
      <c r="I5" s="175"/>
      <c r="J5" s="175"/>
      <c r="K5" s="174"/>
      <c r="L5" s="177">
        <f>COUNTIF(E38:HU38,"N")</f>
        <v>1</v>
      </c>
      <c r="M5" s="177">
        <f>COUNTIF(F38:HV38,"A")</f>
        <v>4</v>
      </c>
      <c r="N5" s="177">
        <f>COUNTIF(G38:HW38,"B")</f>
        <v>2</v>
      </c>
      <c r="O5" s="176">
        <f>COUNTA(F7:HX7)</f>
        <v>7</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5" t="s">
        <v>227</v>
      </c>
      <c r="J9" s="228" t="s">
        <v>227</v>
      </c>
      <c r="K9" s="228" t="s">
        <v>227</v>
      </c>
      <c r="L9" s="230" t="s">
        <v>227</v>
      </c>
      <c r="M9" s="230"/>
      <c r="N9" s="230"/>
      <c r="O9" s="228"/>
      <c r="P9" s="194"/>
      <c r="Q9" s="194"/>
      <c r="R9" s="225"/>
      <c r="S9" s="225"/>
      <c r="T9" s="271"/>
      <c r="U9" s="168"/>
      <c r="V9" s="168"/>
      <c r="W9" s="168"/>
      <c r="X9" s="168"/>
      <c r="Y9" s="168"/>
    </row>
    <row r="10">
      <c r="A10" s="191"/>
      <c r="B10" s="197" t="s">
        <v>311</v>
      </c>
      <c r="C10" s="163"/>
      <c r="D10" s="161"/>
      <c r="E10" s="193"/>
      <c r="F10" s="198"/>
      <c r="G10" s="199"/>
      <c r="H10" s="199"/>
      <c r="I10" s="198"/>
      <c r="J10" s="198"/>
      <c r="K10" s="198"/>
      <c r="L10" s="199"/>
      <c r="M10" s="199"/>
      <c r="N10" s="199"/>
      <c r="O10" s="198"/>
      <c r="P10" s="198"/>
      <c r="Q10" s="198"/>
      <c r="R10" s="198"/>
      <c r="S10" s="199"/>
      <c r="T10" s="222"/>
      <c r="U10" s="168"/>
      <c r="V10" s="168"/>
      <c r="W10" s="168"/>
      <c r="X10" s="168"/>
      <c r="Y10" s="168"/>
    </row>
    <row r="11">
      <c r="A11" s="191"/>
      <c r="B11" s="192" t="s">
        <v>287</v>
      </c>
      <c r="C11" s="163"/>
      <c r="D11" s="161"/>
      <c r="E11" s="193"/>
      <c r="F11" s="194" t="s">
        <v>227</v>
      </c>
      <c r="G11" s="194"/>
      <c r="H11" s="228" t="s">
        <v>227</v>
      </c>
      <c r="I11" s="228" t="s">
        <v>227</v>
      </c>
      <c r="J11" s="228" t="s">
        <v>227</v>
      </c>
      <c r="K11" s="228" t="s">
        <v>227</v>
      </c>
      <c r="L11" s="230" t="s">
        <v>227</v>
      </c>
      <c r="M11" s="230"/>
      <c r="N11" s="230"/>
      <c r="O11" s="228"/>
      <c r="P11" s="194"/>
      <c r="Q11" s="194"/>
      <c r="R11" s="225"/>
      <c r="S11" s="225"/>
      <c r="T11" s="271"/>
      <c r="U11" s="168"/>
      <c r="V11" s="168"/>
      <c r="W11" s="168"/>
      <c r="X11" s="168"/>
      <c r="Y11" s="168"/>
    </row>
    <row r="12">
      <c r="A12" s="191"/>
      <c r="B12" s="201" t="s">
        <v>288</v>
      </c>
      <c r="C12" s="163"/>
      <c r="D12" s="161"/>
      <c r="E12" s="266"/>
      <c r="F12" s="225"/>
      <c r="G12" s="228" t="s">
        <v>227</v>
      </c>
      <c r="H12" s="226"/>
      <c r="I12" s="227"/>
      <c r="J12" s="227"/>
      <c r="K12" s="225"/>
      <c r="L12" s="226"/>
      <c r="M12" s="226"/>
      <c r="N12" s="226"/>
      <c r="O12" s="225"/>
      <c r="P12" s="225"/>
      <c r="Q12" s="225"/>
      <c r="R12" s="225"/>
      <c r="S12" s="225"/>
      <c r="T12" s="287"/>
      <c r="U12" s="168"/>
      <c r="V12" s="168"/>
      <c r="W12" s="168"/>
      <c r="X12" s="168"/>
      <c r="Y12" s="168"/>
    </row>
    <row r="13">
      <c r="A13" s="191"/>
      <c r="B13" s="197" t="s">
        <v>312</v>
      </c>
      <c r="C13" s="163"/>
      <c r="D13" s="161"/>
      <c r="E13" s="266"/>
      <c r="F13" s="225"/>
      <c r="G13" s="225"/>
      <c r="H13" s="226"/>
      <c r="I13" s="227"/>
      <c r="J13" s="227"/>
      <c r="K13" s="225"/>
      <c r="L13" s="226"/>
      <c r="M13" s="226"/>
      <c r="N13" s="226"/>
      <c r="O13" s="225"/>
      <c r="P13" s="225"/>
      <c r="Q13" s="225"/>
      <c r="R13" s="225"/>
      <c r="S13" s="225"/>
      <c r="T13" s="287"/>
      <c r="U13" s="168"/>
      <c r="V13" s="168"/>
      <c r="W13" s="168"/>
      <c r="X13" s="168"/>
      <c r="Y13" s="168"/>
    </row>
    <row r="14">
      <c r="A14" s="191"/>
      <c r="B14" s="201" t="s">
        <v>313</v>
      </c>
      <c r="C14" s="163"/>
      <c r="D14" s="161"/>
      <c r="E14" s="266"/>
      <c r="F14" s="228" t="s">
        <v>227</v>
      </c>
      <c r="G14" s="228" t="s">
        <v>227</v>
      </c>
      <c r="H14" s="226"/>
      <c r="I14" s="227"/>
      <c r="J14" s="227"/>
      <c r="K14" s="228" t="s">
        <v>227</v>
      </c>
      <c r="L14" s="230" t="s">
        <v>227</v>
      </c>
      <c r="M14" s="230"/>
      <c r="N14" s="230"/>
      <c r="O14" s="228"/>
      <c r="P14" s="225"/>
      <c r="Q14" s="225"/>
      <c r="R14" s="225"/>
      <c r="S14" s="225"/>
      <c r="T14" s="287"/>
      <c r="U14" s="168"/>
      <c r="V14" s="168"/>
      <c r="W14" s="168"/>
      <c r="X14" s="168"/>
      <c r="Y14" s="168"/>
    </row>
    <row r="15">
      <c r="A15" s="191"/>
      <c r="B15" s="201" t="s">
        <v>237</v>
      </c>
      <c r="C15" s="163"/>
      <c r="D15" s="161"/>
      <c r="E15" s="266"/>
      <c r="F15" s="225"/>
      <c r="G15" s="225"/>
      <c r="H15" s="228" t="s">
        <v>227</v>
      </c>
      <c r="I15" s="227"/>
      <c r="J15" s="227"/>
      <c r="K15" s="225"/>
      <c r="L15" s="226"/>
      <c r="M15" s="226"/>
      <c r="N15" s="226"/>
      <c r="O15" s="225"/>
      <c r="P15" s="225"/>
      <c r="Q15" s="225"/>
      <c r="R15" s="225"/>
      <c r="S15" s="225"/>
      <c r="T15" s="287"/>
      <c r="U15" s="168"/>
      <c r="V15" s="168"/>
      <c r="W15" s="168"/>
      <c r="X15" s="168"/>
      <c r="Y15" s="168"/>
    </row>
    <row r="16">
      <c r="A16" s="191"/>
      <c r="B16" s="201" t="s">
        <v>298</v>
      </c>
      <c r="C16" s="163"/>
      <c r="D16" s="161"/>
      <c r="E16" s="266"/>
      <c r="F16" s="225"/>
      <c r="G16" s="225"/>
      <c r="H16" s="226"/>
      <c r="I16" s="228" t="s">
        <v>227</v>
      </c>
      <c r="J16" s="227"/>
      <c r="K16" s="225"/>
      <c r="L16" s="226"/>
      <c r="M16" s="226"/>
      <c r="N16" s="226"/>
      <c r="O16" s="225"/>
      <c r="P16" s="225"/>
      <c r="Q16" s="225"/>
      <c r="R16" s="225"/>
      <c r="S16" s="225"/>
      <c r="T16" s="287"/>
      <c r="U16" s="168"/>
      <c r="V16" s="168"/>
      <c r="W16" s="168"/>
      <c r="X16" s="168"/>
      <c r="Y16" s="168"/>
    </row>
    <row r="17">
      <c r="A17" s="191"/>
      <c r="B17" s="201" t="s">
        <v>314</v>
      </c>
      <c r="C17" s="163"/>
      <c r="D17" s="161"/>
      <c r="E17" s="266"/>
      <c r="F17" s="225"/>
      <c r="G17" s="225"/>
      <c r="H17" s="226"/>
      <c r="I17" s="227"/>
      <c r="J17" s="228" t="s">
        <v>227</v>
      </c>
      <c r="K17" s="225"/>
      <c r="L17" s="226"/>
      <c r="M17" s="226"/>
      <c r="N17" s="226"/>
      <c r="O17" s="225"/>
      <c r="P17" s="225"/>
      <c r="Q17" s="225"/>
      <c r="R17" s="225"/>
      <c r="S17" s="225"/>
      <c r="T17" s="287"/>
      <c r="U17" s="168"/>
      <c r="V17" s="168"/>
      <c r="W17" s="168"/>
      <c r="X17" s="168"/>
      <c r="Y17" s="168"/>
    </row>
    <row r="18">
      <c r="A18" s="191"/>
      <c r="B18" s="197" t="s">
        <v>315</v>
      </c>
      <c r="C18" s="163"/>
      <c r="D18" s="161"/>
      <c r="E18" s="266"/>
      <c r="F18" s="225"/>
      <c r="G18" s="225"/>
      <c r="H18" s="226"/>
      <c r="I18" s="227"/>
      <c r="J18" s="227"/>
      <c r="K18" s="225"/>
      <c r="L18" s="226"/>
      <c r="M18" s="226"/>
      <c r="N18" s="226"/>
      <c r="O18" s="225"/>
      <c r="P18" s="225"/>
      <c r="Q18" s="225"/>
      <c r="R18" s="225"/>
      <c r="S18" s="225"/>
      <c r="T18" s="287"/>
      <c r="U18" s="168"/>
      <c r="V18" s="168"/>
      <c r="W18" s="168"/>
      <c r="X18" s="168"/>
      <c r="Y18" s="168"/>
    </row>
    <row r="19">
      <c r="A19" s="191"/>
      <c r="B19" s="201" t="s">
        <v>316</v>
      </c>
      <c r="C19" s="163"/>
      <c r="D19" s="161"/>
      <c r="E19" s="266"/>
      <c r="F19" s="228" t="s">
        <v>227</v>
      </c>
      <c r="G19" s="228" t="s">
        <v>227</v>
      </c>
      <c r="H19" s="228" t="s">
        <v>227</v>
      </c>
      <c r="I19" s="228" t="s">
        <v>227</v>
      </c>
      <c r="J19" s="228" t="s">
        <v>227</v>
      </c>
      <c r="K19" s="225"/>
      <c r="L19" s="225" t="s">
        <v>227</v>
      </c>
      <c r="M19" s="230"/>
      <c r="N19" s="230"/>
      <c r="O19" s="228"/>
      <c r="P19" s="225"/>
      <c r="Q19" s="225"/>
      <c r="R19" s="225"/>
      <c r="S19" s="225"/>
      <c r="T19" s="287"/>
      <c r="U19" s="168"/>
      <c r="V19" s="168"/>
      <c r="W19" s="168"/>
      <c r="X19" s="168"/>
      <c r="Y19" s="168"/>
    </row>
    <row r="20">
      <c r="A20" s="191"/>
      <c r="B20" s="201" t="s">
        <v>317</v>
      </c>
      <c r="C20" s="163"/>
      <c r="D20" s="161"/>
      <c r="E20" s="266"/>
      <c r="F20" s="225"/>
      <c r="G20" s="225"/>
      <c r="H20" s="226"/>
      <c r="I20" s="227"/>
      <c r="J20" s="227"/>
      <c r="K20" s="228" t="s">
        <v>227</v>
      </c>
      <c r="L20" s="226"/>
      <c r="M20" s="226"/>
      <c r="N20" s="226"/>
      <c r="O20" s="225"/>
      <c r="P20" s="225"/>
      <c r="Q20" s="225"/>
      <c r="R20" s="225"/>
      <c r="S20" s="225"/>
      <c r="T20" s="287"/>
      <c r="U20" s="168"/>
      <c r="V20" s="168"/>
      <c r="W20" s="168"/>
      <c r="X20" s="168"/>
      <c r="Y20" s="168"/>
    </row>
    <row r="21">
      <c r="A21" s="191"/>
      <c r="B21" s="197" t="s">
        <v>318</v>
      </c>
      <c r="C21" s="163"/>
      <c r="D21" s="161"/>
      <c r="E21" s="266"/>
      <c r="F21" s="225"/>
      <c r="G21" s="225"/>
      <c r="H21" s="226"/>
      <c r="I21" s="227"/>
      <c r="J21" s="227"/>
      <c r="K21" s="225"/>
      <c r="L21" s="229"/>
      <c r="M21" s="226"/>
      <c r="N21" s="226"/>
      <c r="O21" s="225"/>
      <c r="P21" s="225"/>
      <c r="Q21" s="225"/>
      <c r="R21" s="225"/>
      <c r="S21" s="225"/>
      <c r="T21" s="287"/>
      <c r="U21" s="168"/>
      <c r="V21" s="168"/>
      <c r="W21" s="168"/>
      <c r="X21" s="168"/>
      <c r="Y21" s="168"/>
    </row>
    <row r="22">
      <c r="A22" s="191"/>
      <c r="B22" s="201" t="s">
        <v>319</v>
      </c>
      <c r="C22" s="163"/>
      <c r="D22" s="161"/>
      <c r="E22" s="266"/>
      <c r="F22" s="228" t="s">
        <v>227</v>
      </c>
      <c r="G22" s="228" t="s">
        <v>227</v>
      </c>
      <c r="H22" s="228" t="s">
        <v>227</v>
      </c>
      <c r="I22" s="228" t="s">
        <v>227</v>
      </c>
      <c r="J22" s="228" t="s">
        <v>227</v>
      </c>
      <c r="K22" s="228" t="s">
        <v>227</v>
      </c>
      <c r="L22" s="229"/>
      <c r="M22" s="226"/>
      <c r="N22" s="226"/>
      <c r="O22" s="225"/>
      <c r="P22" s="225"/>
      <c r="Q22" s="225"/>
      <c r="R22" s="225"/>
      <c r="S22" s="225"/>
      <c r="T22" s="287"/>
      <c r="U22" s="168"/>
      <c r="V22" s="168"/>
      <c r="W22" s="168"/>
      <c r="X22" s="168"/>
      <c r="Y22" s="168"/>
    </row>
    <row r="23">
      <c r="A23" s="203"/>
      <c r="B23" s="262" t="s">
        <v>320</v>
      </c>
      <c r="C23" s="205"/>
      <c r="D23" s="206"/>
      <c r="E23" s="207"/>
      <c r="F23" s="208"/>
      <c r="G23" s="209"/>
      <c r="H23" s="209"/>
      <c r="I23" s="209"/>
      <c r="J23" s="209"/>
      <c r="K23" s="208"/>
      <c r="L23" s="209" t="s">
        <v>227</v>
      </c>
      <c r="M23" s="209"/>
      <c r="N23" s="209"/>
      <c r="O23" s="259"/>
      <c r="P23" s="208"/>
      <c r="Q23" s="209"/>
      <c r="R23" s="208"/>
      <c r="S23" s="210"/>
      <c r="T23" s="273"/>
      <c r="U23" s="168"/>
      <c r="V23" s="168"/>
      <c r="W23" s="168"/>
      <c r="X23" s="168"/>
      <c r="Y23" s="168"/>
    </row>
    <row r="24">
      <c r="A24" s="183" t="s">
        <v>244</v>
      </c>
      <c r="B24" s="213" t="s">
        <v>245</v>
      </c>
      <c r="D24" s="214"/>
      <c r="E24" s="215"/>
      <c r="F24" s="188"/>
      <c r="G24" s="216"/>
      <c r="H24" s="216"/>
      <c r="I24" s="188"/>
      <c r="J24" s="188"/>
      <c r="K24" s="188"/>
      <c r="L24" s="216"/>
      <c r="M24" s="216"/>
      <c r="N24" s="216"/>
      <c r="O24" s="188"/>
      <c r="P24" s="188"/>
      <c r="Q24" s="188"/>
      <c r="R24" s="188"/>
      <c r="S24" s="216"/>
      <c r="T24" s="274"/>
      <c r="U24" s="168"/>
      <c r="V24" s="168"/>
      <c r="W24" s="168"/>
      <c r="X24" s="168"/>
      <c r="Y24" s="168"/>
    </row>
    <row r="25">
      <c r="A25" s="191"/>
      <c r="B25" s="217" t="b">
        <v>1</v>
      </c>
      <c r="C25" s="163"/>
      <c r="D25" s="161"/>
      <c r="E25" s="193"/>
      <c r="F25" s="194" t="s">
        <v>227</v>
      </c>
      <c r="G25" s="199"/>
      <c r="H25" s="199"/>
      <c r="I25" s="198"/>
      <c r="J25" s="198"/>
      <c r="K25" s="198"/>
      <c r="L25" s="199"/>
      <c r="M25" s="199"/>
      <c r="N25" s="199"/>
      <c r="O25" s="198"/>
      <c r="P25" s="198"/>
      <c r="Q25" s="198"/>
      <c r="R25" s="198"/>
      <c r="S25" s="199"/>
      <c r="T25" s="222"/>
      <c r="U25" s="168"/>
      <c r="V25" s="168"/>
      <c r="W25" s="168"/>
      <c r="X25" s="168"/>
      <c r="Y25" s="168"/>
    </row>
    <row r="26">
      <c r="A26" s="191"/>
      <c r="B26" s="217" t="b">
        <v>0</v>
      </c>
      <c r="C26" s="163"/>
      <c r="D26" s="161"/>
      <c r="E26" s="193"/>
      <c r="F26" s="198"/>
      <c r="G26" s="228" t="s">
        <v>227</v>
      </c>
      <c r="H26" s="228" t="s">
        <v>227</v>
      </c>
      <c r="I26" s="228" t="s">
        <v>227</v>
      </c>
      <c r="J26" s="228" t="s">
        <v>227</v>
      </c>
      <c r="K26" s="195" t="s">
        <v>227</v>
      </c>
      <c r="L26" s="225" t="s">
        <v>227</v>
      </c>
      <c r="M26" s="230"/>
      <c r="N26" s="230"/>
      <c r="O26" s="194"/>
      <c r="P26" s="194"/>
      <c r="Q26" s="194"/>
      <c r="R26" s="194"/>
      <c r="S26" s="194"/>
      <c r="T26" s="271"/>
      <c r="U26" s="168"/>
      <c r="V26" s="168"/>
      <c r="W26" s="168"/>
      <c r="X26" s="168"/>
      <c r="Y26" s="168"/>
    </row>
    <row r="27">
      <c r="A27" s="191"/>
      <c r="B27" s="219" t="s">
        <v>246</v>
      </c>
      <c r="C27" s="163"/>
      <c r="D27" s="161"/>
      <c r="E27" s="220"/>
      <c r="F27" s="198"/>
      <c r="G27" s="199"/>
      <c r="H27" s="199"/>
      <c r="I27" s="198"/>
      <c r="J27" s="198"/>
      <c r="K27" s="198"/>
      <c r="L27" s="199"/>
      <c r="M27" s="199"/>
      <c r="N27" s="199"/>
      <c r="O27" s="198"/>
      <c r="P27" s="198"/>
      <c r="Q27" s="198"/>
      <c r="R27" s="198"/>
      <c r="S27" s="199"/>
      <c r="T27" s="222"/>
      <c r="U27" s="168"/>
      <c r="V27" s="168"/>
      <c r="W27" s="168"/>
      <c r="X27" s="168"/>
      <c r="Y27" s="168"/>
    </row>
    <row r="28" ht="15.75" customHeight="1">
      <c r="A28" s="191"/>
      <c r="B28" s="192" t="s">
        <v>279</v>
      </c>
      <c r="C28" s="163"/>
      <c r="D28" s="161"/>
      <c r="E28" s="220"/>
      <c r="F28" s="194"/>
      <c r="G28" s="199"/>
      <c r="H28" s="199"/>
      <c r="I28" s="194"/>
      <c r="J28" s="194"/>
      <c r="K28" s="194"/>
      <c r="L28" s="199"/>
      <c r="M28" s="199"/>
      <c r="N28" s="199"/>
      <c r="O28" s="194"/>
      <c r="P28" s="225"/>
      <c r="Q28" s="225"/>
      <c r="R28" s="198"/>
      <c r="S28" s="194"/>
      <c r="T28" s="271"/>
      <c r="U28" s="168"/>
      <c r="V28" s="168"/>
      <c r="W28" s="168"/>
      <c r="X28" s="168"/>
      <c r="Y28" s="168"/>
    </row>
    <row r="29" ht="15.75" customHeight="1">
      <c r="A29" s="191"/>
      <c r="B29" s="201" t="s">
        <v>247</v>
      </c>
      <c r="C29" s="163"/>
      <c r="D29" s="161"/>
      <c r="E29" s="220"/>
      <c r="F29" s="194"/>
      <c r="G29" s="194" t="s">
        <v>227</v>
      </c>
      <c r="H29" s="226"/>
      <c r="I29" s="225"/>
      <c r="J29" s="225"/>
      <c r="K29" s="225"/>
      <c r="L29" s="226"/>
      <c r="M29" s="226"/>
      <c r="N29" s="226"/>
      <c r="O29" s="225"/>
      <c r="P29" s="225"/>
      <c r="Q29" s="225"/>
      <c r="R29" s="198"/>
      <c r="S29" s="194"/>
      <c r="T29" s="271"/>
      <c r="U29" s="168"/>
      <c r="V29" s="168"/>
      <c r="W29" s="168"/>
      <c r="X29" s="168"/>
      <c r="Y29" s="168"/>
    </row>
    <row r="30" ht="15.75" customHeight="1">
      <c r="A30" s="191"/>
      <c r="B30" s="192" t="s">
        <v>248</v>
      </c>
      <c r="C30" s="163"/>
      <c r="D30" s="161"/>
      <c r="E30" s="220"/>
      <c r="F30" s="194"/>
      <c r="G30" s="194"/>
      <c r="H30" s="228" t="s">
        <v>227</v>
      </c>
      <c r="I30" s="228" t="s">
        <v>227</v>
      </c>
      <c r="J30" s="228" t="s">
        <v>227</v>
      </c>
      <c r="K30" s="228" t="s">
        <v>227</v>
      </c>
      <c r="L30" s="228" t="s">
        <v>227</v>
      </c>
      <c r="M30" s="230"/>
      <c r="N30" s="230"/>
      <c r="O30" s="228"/>
      <c r="P30" s="225"/>
      <c r="Q30" s="225"/>
      <c r="R30" s="198"/>
      <c r="S30" s="194"/>
      <c r="T30" s="271"/>
      <c r="U30" s="168"/>
      <c r="V30" s="168"/>
      <c r="W30" s="168"/>
      <c r="X30" s="168"/>
      <c r="Y30" s="168"/>
    </row>
    <row r="31" ht="15.75" customHeight="1">
      <c r="A31" s="191"/>
      <c r="B31" s="219" t="s">
        <v>249</v>
      </c>
      <c r="C31" s="163"/>
      <c r="D31" s="161"/>
      <c r="E31" s="193"/>
      <c r="F31" s="223"/>
      <c r="G31" s="224"/>
      <c r="H31" s="194"/>
      <c r="I31" s="223"/>
      <c r="J31" s="223"/>
      <c r="K31" s="223"/>
      <c r="L31" s="224"/>
      <c r="M31" s="223"/>
      <c r="N31" s="223"/>
      <c r="O31" s="223"/>
      <c r="P31" s="223"/>
      <c r="Q31" s="223"/>
      <c r="R31" s="223"/>
      <c r="S31" s="224"/>
      <c r="T31" s="275"/>
      <c r="U31" s="168"/>
      <c r="V31" s="168"/>
      <c r="W31" s="168"/>
      <c r="X31" s="168"/>
      <c r="Y31" s="168"/>
    </row>
    <row r="32" ht="15.75" customHeight="1">
      <c r="A32" s="191"/>
      <c r="B32" s="201" t="s">
        <v>326</v>
      </c>
      <c r="C32" s="163"/>
      <c r="D32" s="161"/>
      <c r="E32" s="288"/>
      <c r="F32" s="289" t="s">
        <v>227</v>
      </c>
      <c r="G32" s="228"/>
      <c r="H32" s="199"/>
      <c r="I32" s="225"/>
      <c r="J32" s="225"/>
      <c r="K32" s="227"/>
      <c r="L32" s="226"/>
      <c r="M32" s="225"/>
      <c r="N32" s="225"/>
      <c r="O32" s="225"/>
      <c r="P32" s="227"/>
      <c r="Q32" s="227"/>
      <c r="R32" s="227"/>
      <c r="S32" s="226"/>
      <c r="T32" s="272"/>
      <c r="U32" s="168"/>
      <c r="V32" s="168"/>
      <c r="W32" s="168"/>
      <c r="X32" s="168"/>
      <c r="Y32" s="168"/>
    </row>
    <row r="33" ht="15.75" customHeight="1">
      <c r="A33" s="191"/>
      <c r="B33" s="201" t="s">
        <v>309</v>
      </c>
      <c r="C33" s="163"/>
      <c r="D33" s="161"/>
      <c r="E33" s="193"/>
      <c r="F33" s="194"/>
      <c r="G33" s="195" t="s">
        <v>227</v>
      </c>
      <c r="H33" s="199"/>
      <c r="I33" s="194"/>
      <c r="J33" s="194"/>
      <c r="K33" s="198"/>
      <c r="L33" s="199"/>
      <c r="M33" s="194"/>
      <c r="N33" s="194"/>
      <c r="O33" s="194"/>
      <c r="P33" s="198"/>
      <c r="Q33" s="198"/>
      <c r="R33" s="198"/>
      <c r="S33" s="199"/>
      <c r="T33" s="222"/>
      <c r="U33" s="168"/>
      <c r="V33" s="168"/>
      <c r="W33" s="168"/>
      <c r="X33" s="168"/>
      <c r="Y33" s="168"/>
    </row>
    <row r="34" ht="15.75" customHeight="1">
      <c r="A34" s="191"/>
      <c r="B34" s="201" t="s">
        <v>322</v>
      </c>
      <c r="C34" s="163"/>
      <c r="D34" s="161"/>
      <c r="E34" s="266"/>
      <c r="F34" s="225"/>
      <c r="G34" s="225"/>
      <c r="H34" s="228" t="s">
        <v>227</v>
      </c>
      <c r="I34" s="228" t="s">
        <v>227</v>
      </c>
      <c r="J34" s="225"/>
      <c r="K34" s="227"/>
      <c r="L34" s="226"/>
      <c r="M34" s="225"/>
      <c r="N34" s="225"/>
      <c r="O34" s="225"/>
      <c r="P34" s="227"/>
      <c r="Q34" s="227"/>
      <c r="R34" s="227"/>
      <c r="S34" s="226"/>
      <c r="T34" s="272"/>
      <c r="U34" s="168"/>
      <c r="V34" s="168"/>
      <c r="W34" s="168"/>
      <c r="X34" s="168"/>
      <c r="Y34" s="168"/>
    </row>
    <row r="35" ht="15.75" customHeight="1">
      <c r="A35" s="191"/>
      <c r="B35" s="201" t="s">
        <v>323</v>
      </c>
      <c r="C35" s="163"/>
      <c r="D35" s="161"/>
      <c r="E35" s="266"/>
      <c r="F35" s="225"/>
      <c r="G35" s="225"/>
      <c r="H35" s="228"/>
      <c r="I35" s="228"/>
      <c r="J35" s="228" t="s">
        <v>227</v>
      </c>
      <c r="K35" s="227"/>
      <c r="L35" s="226"/>
      <c r="M35" s="225"/>
      <c r="N35" s="225"/>
      <c r="O35" s="225"/>
      <c r="P35" s="227"/>
      <c r="Q35" s="227"/>
      <c r="R35" s="227"/>
      <c r="S35" s="226"/>
      <c r="T35" s="272"/>
      <c r="U35" s="168"/>
      <c r="V35" s="168"/>
      <c r="W35" s="168"/>
      <c r="X35" s="168"/>
      <c r="Y35" s="168"/>
    </row>
    <row r="36" ht="15.75" customHeight="1">
      <c r="A36" s="191"/>
      <c r="B36" s="201" t="s">
        <v>324</v>
      </c>
      <c r="C36" s="163"/>
      <c r="D36" s="161"/>
      <c r="E36" s="266"/>
      <c r="F36" s="225"/>
      <c r="G36" s="225"/>
      <c r="H36" s="228"/>
      <c r="I36" s="228"/>
      <c r="J36" s="228"/>
      <c r="K36" s="228" t="s">
        <v>227</v>
      </c>
      <c r="L36" s="226"/>
      <c r="M36" s="225"/>
      <c r="N36" s="225"/>
      <c r="O36" s="225"/>
      <c r="P36" s="227"/>
      <c r="Q36" s="227"/>
      <c r="R36" s="227"/>
      <c r="S36" s="226"/>
      <c r="T36" s="272"/>
      <c r="U36" s="168"/>
      <c r="V36" s="168"/>
      <c r="W36" s="168"/>
      <c r="X36" s="168"/>
      <c r="Y36" s="168"/>
    </row>
    <row r="37" ht="15.75" customHeight="1">
      <c r="A37" s="191"/>
      <c r="B37" s="231" t="s">
        <v>325</v>
      </c>
      <c r="C37" s="232"/>
      <c r="D37" s="233"/>
      <c r="E37" s="234"/>
      <c r="F37" s="235"/>
      <c r="G37" s="259"/>
      <c r="H37" s="209"/>
      <c r="I37" s="209"/>
      <c r="J37" s="209"/>
      <c r="K37" s="235"/>
      <c r="L37" s="209" t="s">
        <v>227</v>
      </c>
      <c r="M37" s="235"/>
      <c r="N37" s="235"/>
      <c r="O37" s="235"/>
      <c r="P37" s="238"/>
      <c r="Q37" s="238"/>
      <c r="R37" s="238"/>
      <c r="S37" s="236"/>
      <c r="T37" s="276"/>
      <c r="U37" s="168"/>
      <c r="V37" s="168"/>
      <c r="W37" s="168"/>
      <c r="X37" s="168"/>
      <c r="Y37" s="168"/>
    </row>
    <row r="38" ht="15.75" customHeight="1">
      <c r="A38" s="240" t="s">
        <v>259</v>
      </c>
      <c r="B38" s="241" t="s">
        <v>260</v>
      </c>
      <c r="C38" s="185"/>
      <c r="D38" s="186"/>
      <c r="E38" s="187"/>
      <c r="F38" s="242" t="s">
        <v>196</v>
      </c>
      <c r="G38" s="242" t="s">
        <v>60</v>
      </c>
      <c r="H38" s="242" t="s">
        <v>60</v>
      </c>
      <c r="I38" s="242" t="s">
        <v>60</v>
      </c>
      <c r="J38" s="243" t="s">
        <v>197</v>
      </c>
      <c r="K38" s="242" t="s">
        <v>60</v>
      </c>
      <c r="L38" s="242" t="s">
        <v>197</v>
      </c>
      <c r="M38" s="243"/>
      <c r="N38" s="243"/>
      <c r="O38" s="242"/>
      <c r="P38" s="242"/>
      <c r="Q38" s="242"/>
      <c r="R38" s="242"/>
      <c r="S38" s="242"/>
      <c r="T38" s="278"/>
      <c r="U38" s="168"/>
      <c r="V38" s="168"/>
      <c r="W38" s="168"/>
      <c r="X38" s="168"/>
      <c r="Y38" s="168"/>
    </row>
    <row r="39" ht="15.75" customHeight="1">
      <c r="A39" s="191"/>
      <c r="B39" s="241" t="s">
        <v>261</v>
      </c>
      <c r="C39" s="185"/>
      <c r="D39" s="186"/>
      <c r="E39" s="193"/>
      <c r="F39" s="246" t="s">
        <v>262</v>
      </c>
      <c r="G39" s="279" t="s">
        <v>262</v>
      </c>
      <c r="H39" s="279" t="s">
        <v>262</v>
      </c>
      <c r="I39" s="279" t="s">
        <v>262</v>
      </c>
      <c r="J39" s="279" t="s">
        <v>262</v>
      </c>
      <c r="K39" s="279" t="s">
        <v>262</v>
      </c>
      <c r="L39" s="279" t="s">
        <v>262</v>
      </c>
      <c r="M39" s="279"/>
      <c r="N39" s="279"/>
      <c r="O39" s="246"/>
      <c r="P39" s="246"/>
      <c r="Q39" s="246"/>
      <c r="R39" s="246"/>
      <c r="S39" s="246"/>
      <c r="T39" s="247"/>
      <c r="U39" s="168"/>
      <c r="V39" s="168"/>
      <c r="W39" s="168"/>
      <c r="X39" s="168"/>
      <c r="Y39" s="168"/>
    </row>
    <row r="40" ht="15.75" customHeight="1">
      <c r="A40" s="191"/>
      <c r="B40" s="241" t="s">
        <v>263</v>
      </c>
      <c r="C40" s="185"/>
      <c r="D40" s="186"/>
      <c r="E40" s="193"/>
      <c r="F40" s="248">
        <v>45967.0</v>
      </c>
      <c r="G40" s="248">
        <v>45967.0</v>
      </c>
      <c r="H40" s="248">
        <v>45967.0</v>
      </c>
      <c r="I40" s="248">
        <v>45967.0</v>
      </c>
      <c r="J40" s="248">
        <v>45967.0</v>
      </c>
      <c r="K40" s="248">
        <v>45967.0</v>
      </c>
      <c r="L40" s="248">
        <v>45967.0</v>
      </c>
      <c r="M40" s="248"/>
      <c r="N40" s="248"/>
      <c r="O40" s="249"/>
      <c r="P40" s="249"/>
      <c r="Q40" s="249"/>
      <c r="R40" s="249"/>
      <c r="S40" s="261"/>
      <c r="T40" s="285"/>
      <c r="U40" s="168"/>
      <c r="V40" s="168"/>
      <c r="W40" s="168"/>
      <c r="X40" s="168"/>
      <c r="Y40" s="168"/>
    </row>
    <row r="41" ht="15.75" customHeight="1">
      <c r="A41" s="191"/>
      <c r="B41" s="251" t="s">
        <v>264</v>
      </c>
      <c r="C41" s="252"/>
      <c r="D41" s="253"/>
      <c r="E41" s="254"/>
      <c r="F41" s="235"/>
      <c r="G41" s="235"/>
      <c r="H41" s="235"/>
      <c r="I41" s="255"/>
      <c r="J41" s="255"/>
      <c r="K41" s="255"/>
      <c r="L41" s="255"/>
      <c r="M41" s="255"/>
      <c r="N41" s="255"/>
      <c r="O41" s="255"/>
      <c r="P41" s="255"/>
      <c r="Q41" s="255"/>
      <c r="R41" s="255"/>
      <c r="S41" s="281"/>
      <c r="T41" s="286"/>
      <c r="U41" s="168"/>
      <c r="V41" s="168"/>
      <c r="W41" s="168"/>
      <c r="X41" s="168"/>
      <c r="Y41" s="168"/>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68"/>
      <c r="V42" s="168"/>
      <c r="W42" s="168"/>
      <c r="X42" s="168"/>
      <c r="Y42" s="168"/>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68"/>
      <c r="V43" s="168"/>
      <c r="W43" s="168"/>
      <c r="X43" s="168"/>
      <c r="Y43" s="168"/>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68"/>
      <c r="V44" s="168"/>
      <c r="W44" s="168"/>
      <c r="X44" s="168"/>
      <c r="Y44" s="168"/>
    </row>
    <row r="45" ht="15.75" customHeight="1">
      <c r="A45" s="170"/>
      <c r="B45" s="170"/>
      <c r="C45" s="170"/>
      <c r="D45" s="170"/>
      <c r="E45" s="178"/>
      <c r="F45" s="258"/>
      <c r="G45" s="258"/>
      <c r="H45" s="258"/>
      <c r="I45" s="258"/>
      <c r="J45" s="258"/>
      <c r="K45" s="258"/>
      <c r="L45" s="258"/>
      <c r="M45" s="258"/>
      <c r="N45" s="258"/>
      <c r="O45" s="258"/>
      <c r="P45" s="258"/>
      <c r="Q45" s="258"/>
      <c r="R45" s="258"/>
      <c r="S45" s="258"/>
      <c r="T45" s="258"/>
      <c r="U45" s="168"/>
      <c r="V45" s="168"/>
      <c r="W45" s="168"/>
      <c r="X45" s="168"/>
      <c r="Y45" s="168"/>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68"/>
      <c r="V46" s="168"/>
      <c r="W46" s="168"/>
      <c r="X46" s="168"/>
      <c r="Y46" s="168"/>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68"/>
      <c r="V47" s="168"/>
      <c r="W47" s="168"/>
      <c r="X47" s="168"/>
      <c r="Y47" s="168"/>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5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39:T39">
      <formula1>"P,F"</formula1>
    </dataValidation>
    <dataValidation type="list" allowBlank="1" showInputMessage="1" showErrorMessage="1" prompt=" - " sqref="F8:T37">
      <formula1>"O"</formula1>
    </dataValidation>
    <dataValidation type="list" allowBlank="1" showInputMessage="1" showErrorMessage="1" prompt="Click and enter a value from the list of items" sqref="F38:T38">
      <formula1>"A,B,N"</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7" t="s">
        <v>110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219" t="s">
        <v>286</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01" t="s">
        <v>327</v>
      </c>
      <c r="C19" s="163"/>
      <c r="D19" s="161"/>
      <c r="E19" s="193"/>
      <c r="F19" s="194" t="s">
        <v>227</v>
      </c>
      <c r="G19" s="267"/>
      <c r="H19" s="227"/>
      <c r="I19" s="267"/>
      <c r="J19" s="267"/>
      <c r="K19" s="267"/>
      <c r="L19" s="227"/>
      <c r="M19" s="227"/>
      <c r="N19" s="227"/>
      <c r="O19" s="227"/>
      <c r="P19" s="267"/>
      <c r="Q19" s="267"/>
      <c r="R19" s="267"/>
      <c r="S19" s="226"/>
      <c r="T19" s="290"/>
      <c r="U19" s="168"/>
      <c r="V19" s="168"/>
      <c r="W19" s="168"/>
      <c r="X19" s="168"/>
      <c r="Y19" s="168"/>
    </row>
    <row r="20" ht="15.75" customHeight="1">
      <c r="A20" s="191"/>
      <c r="B20" s="231" t="s">
        <v>309</v>
      </c>
      <c r="C20" s="232"/>
      <c r="D20" s="233"/>
      <c r="E20" s="234"/>
      <c r="F20" s="235"/>
      <c r="G20" s="209" t="s">
        <v>227</v>
      </c>
      <c r="H20" s="235"/>
      <c r="I20" s="209"/>
      <c r="J20" s="209"/>
      <c r="K20" s="209"/>
      <c r="L20" s="235"/>
      <c r="M20" s="235"/>
      <c r="N20" s="235"/>
      <c r="O20" s="235"/>
      <c r="P20" s="238"/>
      <c r="Q20" s="238"/>
      <c r="R20" s="238"/>
      <c r="S20" s="236"/>
      <c r="T20" s="276"/>
      <c r="U20" s="168"/>
      <c r="V20" s="168"/>
      <c r="W20" s="168"/>
      <c r="X20" s="168"/>
      <c r="Y20" s="168"/>
    </row>
    <row r="21" ht="15.75" customHeight="1">
      <c r="A21" s="240" t="s">
        <v>259</v>
      </c>
      <c r="B21" s="241" t="s">
        <v>260</v>
      </c>
      <c r="C21" s="185"/>
      <c r="D21" s="186"/>
      <c r="E21" s="187"/>
      <c r="F21" s="242" t="s">
        <v>196</v>
      </c>
      <c r="G21" s="242" t="s">
        <v>60</v>
      </c>
      <c r="H21" s="242"/>
      <c r="I21" s="242"/>
      <c r="J21" s="242"/>
      <c r="K21" s="242"/>
      <c r="L21" s="242"/>
      <c r="M21" s="242"/>
      <c r="N21" s="242"/>
      <c r="O21" s="242"/>
      <c r="P21" s="242"/>
      <c r="Q21" s="242"/>
      <c r="R21" s="242"/>
      <c r="S21" s="242"/>
      <c r="T21" s="278"/>
      <c r="U21" s="168"/>
      <c r="V21" s="168"/>
      <c r="W21" s="168"/>
      <c r="X21" s="168"/>
      <c r="Y21" s="168"/>
    </row>
    <row r="22" ht="15.75" customHeight="1">
      <c r="A22" s="191"/>
      <c r="B22" s="241" t="s">
        <v>261</v>
      </c>
      <c r="C22" s="185"/>
      <c r="D22" s="186"/>
      <c r="E22" s="193"/>
      <c r="F22" s="246" t="s">
        <v>262</v>
      </c>
      <c r="G22" s="279" t="s">
        <v>262</v>
      </c>
      <c r="H22" s="265"/>
      <c r="I22" s="265"/>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45967.0</v>
      </c>
      <c r="G23" s="248">
        <v>45967.0</v>
      </c>
      <c r="H23" s="249"/>
      <c r="I23" s="249"/>
      <c r="J23" s="249"/>
      <c r="K23" s="249"/>
      <c r="L23" s="249"/>
      <c r="M23" s="249"/>
      <c r="N23" s="249"/>
      <c r="O23" s="249"/>
      <c r="P23" s="249"/>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G22 J22:T22">
      <formula1>"P,F"</formula1>
    </dataValidation>
    <dataValidation type="list" allowBlank="1" showInputMessage="1" showErrorMessage="1" prompt=" - " sqref="F8:T20">
      <formula1>"O"</formula1>
    </dataValidation>
    <dataValidation type="list" allowBlank="1" showInputMessage="1" showErrorMessage="1" prompt="Nhấp và nhập một giá trị từ danh sách các mục" sqref="H22:I22">
      <formula1>"P,F,N/A"</formula1>
    </dataValidation>
    <dataValidation type="list" allowBlank="1" showInputMessage="1" showErrorMessage="1" prompt="Click and enter a value from the list of items" sqref="F21:T21">
      <formula1>"A,B,N"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4" t="s">
        <v>115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219" t="s">
        <v>286</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309</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45967.0</v>
      </c>
      <c r="G22" s="248">
        <v>45967.0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4" t="s">
        <v>116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197" t="s">
        <v>311</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309</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45967.0</v>
      </c>
      <c r="G22" s="248">
        <v>45967.0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111</v>
      </c>
      <c r="D1" s="163"/>
      <c r="E1" s="161"/>
      <c r="F1" s="160" t="s">
        <v>207</v>
      </c>
      <c r="G1" s="163"/>
      <c r="H1" s="163"/>
      <c r="I1" s="163"/>
      <c r="J1" s="163"/>
      <c r="K1" s="161"/>
      <c r="L1" s="164" t="s">
        <v>117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COUNTIF(F27:HU27,"P")</f>
        <v>2</v>
      </c>
      <c r="B5" s="174"/>
      <c r="C5" s="173">
        <f>COUNTIF(H27:HW27,"F")</f>
        <v>0</v>
      </c>
      <c r="D5" s="175"/>
      <c r="E5" s="174"/>
      <c r="F5" s="176">
        <f>SUM(O5,-A5,-C5)</f>
        <v>0</v>
      </c>
      <c r="G5" s="175"/>
      <c r="H5" s="175"/>
      <c r="I5" s="175"/>
      <c r="J5" s="175"/>
      <c r="K5" s="174"/>
      <c r="L5" s="177">
        <f>COUNTIF(E26:HU26,"N")</f>
        <v>1</v>
      </c>
      <c r="M5" s="177">
        <f>COUNTIF(F26:HV26,"A")</f>
        <v>1</v>
      </c>
      <c r="N5" s="177">
        <f>COUNTIF(G26:HW26,"B")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c r="J9" s="194"/>
      <c r="K9" s="194"/>
      <c r="L9" s="194"/>
      <c r="M9" s="194"/>
      <c r="N9" s="194"/>
      <c r="O9" s="194"/>
      <c r="P9" s="194"/>
      <c r="Q9" s="194"/>
      <c r="R9" s="225"/>
      <c r="S9" s="225"/>
      <c r="T9" s="271"/>
      <c r="U9" s="168"/>
      <c r="V9" s="168"/>
      <c r="W9" s="168"/>
      <c r="X9" s="168"/>
      <c r="Y9" s="168"/>
    </row>
    <row r="10">
      <c r="A10" s="191"/>
      <c r="B10" s="197" t="s">
        <v>311</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4" t="s">
        <v>227</v>
      </c>
      <c r="I11" s="198"/>
      <c r="J11" s="198"/>
      <c r="K11" s="194"/>
      <c r="L11" s="194"/>
      <c r="M11" s="194"/>
      <c r="N11" s="194"/>
      <c r="O11" s="194"/>
      <c r="P11" s="194"/>
      <c r="Q11" s="194"/>
      <c r="R11" s="225"/>
      <c r="S11" s="225"/>
      <c r="T11" s="271"/>
      <c r="U11" s="168"/>
      <c r="V11" s="168"/>
      <c r="W11" s="168"/>
      <c r="X11" s="168"/>
      <c r="Y11" s="168"/>
    </row>
    <row r="12">
      <c r="A12" s="191"/>
      <c r="B12" s="201" t="s">
        <v>288</v>
      </c>
      <c r="C12" s="163"/>
      <c r="D12" s="161"/>
      <c r="E12" s="266"/>
      <c r="F12" s="225"/>
      <c r="G12" s="194" t="s">
        <v>227</v>
      </c>
      <c r="H12" s="227"/>
      <c r="I12" s="227"/>
      <c r="J12" s="227"/>
      <c r="K12" s="225"/>
      <c r="L12" s="225"/>
      <c r="M12" s="225"/>
      <c r="N12" s="225"/>
      <c r="O12" s="225"/>
      <c r="P12" s="225"/>
      <c r="Q12" s="225"/>
      <c r="R12" s="225"/>
      <c r="S12" s="225"/>
      <c r="T12" s="287"/>
      <c r="U12" s="168"/>
      <c r="V12" s="168"/>
      <c r="W12" s="168"/>
      <c r="X12" s="168"/>
      <c r="Y12" s="168"/>
    </row>
    <row r="13">
      <c r="A13" s="191"/>
      <c r="B13" s="197" t="s">
        <v>328</v>
      </c>
      <c r="C13" s="163"/>
      <c r="D13" s="161"/>
      <c r="E13" s="266"/>
      <c r="F13" s="225"/>
      <c r="G13" s="226"/>
      <c r="H13" s="227"/>
      <c r="I13" s="227"/>
      <c r="J13" s="227"/>
      <c r="K13" s="225"/>
      <c r="L13" s="225"/>
      <c r="M13" s="225"/>
      <c r="N13" s="225"/>
      <c r="O13" s="225"/>
      <c r="P13" s="225"/>
      <c r="Q13" s="225"/>
      <c r="R13" s="225"/>
      <c r="S13" s="225"/>
      <c r="T13" s="287"/>
      <c r="U13" s="168"/>
      <c r="V13" s="168"/>
      <c r="W13" s="168"/>
      <c r="X13" s="168"/>
      <c r="Y13" s="168"/>
    </row>
    <row r="14">
      <c r="A14" s="191"/>
      <c r="B14" s="192" t="s">
        <v>287</v>
      </c>
      <c r="C14" s="163"/>
      <c r="D14" s="161"/>
      <c r="E14" s="266"/>
      <c r="F14" s="194" t="s">
        <v>227</v>
      </c>
      <c r="G14" s="194" t="s">
        <v>227</v>
      </c>
      <c r="H14" s="227"/>
      <c r="I14" s="227"/>
      <c r="J14" s="227"/>
      <c r="K14" s="225"/>
      <c r="L14" s="225"/>
      <c r="M14" s="225"/>
      <c r="N14" s="225"/>
      <c r="O14" s="225"/>
      <c r="P14" s="225"/>
      <c r="Q14" s="225"/>
      <c r="R14" s="225"/>
      <c r="S14" s="225"/>
      <c r="T14" s="287"/>
      <c r="U14" s="168"/>
      <c r="V14" s="168"/>
      <c r="W14" s="168"/>
      <c r="X14" s="168"/>
      <c r="Y14" s="168"/>
    </row>
    <row r="15">
      <c r="A15" s="203"/>
      <c r="B15" s="262" t="s">
        <v>237</v>
      </c>
      <c r="C15" s="205"/>
      <c r="D15" s="206"/>
      <c r="E15" s="207"/>
      <c r="F15" s="208"/>
      <c r="G15" s="209"/>
      <c r="H15" s="259" t="s">
        <v>227</v>
      </c>
      <c r="I15" s="209"/>
      <c r="J15" s="209"/>
      <c r="K15" s="209"/>
      <c r="L15" s="208"/>
      <c r="M15" s="208"/>
      <c r="N15" s="208"/>
      <c r="O15" s="208"/>
      <c r="P15" s="208"/>
      <c r="Q15" s="209"/>
      <c r="R15" s="208"/>
      <c r="S15" s="210"/>
      <c r="T15" s="273"/>
      <c r="U15" s="168"/>
      <c r="V15" s="168"/>
      <c r="W15" s="168"/>
      <c r="X15" s="168"/>
      <c r="Y15" s="168"/>
    </row>
    <row r="16">
      <c r="A16" s="183" t="s">
        <v>244</v>
      </c>
      <c r="B16" s="213" t="s">
        <v>245</v>
      </c>
      <c r="D16" s="214"/>
      <c r="E16" s="215"/>
      <c r="F16" s="188"/>
      <c r="G16" s="216"/>
      <c r="H16" s="188"/>
      <c r="I16" s="188"/>
      <c r="J16" s="188"/>
      <c r="K16" s="188"/>
      <c r="L16" s="188"/>
      <c r="M16" s="188"/>
      <c r="N16" s="188"/>
      <c r="O16" s="188"/>
      <c r="P16" s="188"/>
      <c r="Q16" s="188"/>
      <c r="R16" s="188"/>
      <c r="S16" s="216"/>
      <c r="T16" s="274"/>
      <c r="U16" s="168"/>
      <c r="V16" s="168"/>
      <c r="W16" s="168"/>
      <c r="X16" s="168"/>
      <c r="Y16" s="168"/>
    </row>
    <row r="17">
      <c r="A17" s="191"/>
      <c r="B17" s="217" t="b">
        <v>1</v>
      </c>
      <c r="C17" s="163"/>
      <c r="D17" s="161"/>
      <c r="E17" s="193"/>
      <c r="F17" s="194" t="s">
        <v>227</v>
      </c>
      <c r="G17" s="199"/>
      <c r="H17" s="198"/>
      <c r="I17" s="198"/>
      <c r="J17" s="198"/>
      <c r="K17" s="198"/>
      <c r="L17" s="198"/>
      <c r="M17" s="198"/>
      <c r="N17" s="198"/>
      <c r="O17" s="198"/>
      <c r="P17" s="198"/>
      <c r="Q17" s="198"/>
      <c r="R17" s="198"/>
      <c r="S17" s="199"/>
      <c r="T17" s="222"/>
      <c r="U17" s="168"/>
      <c r="V17" s="168"/>
      <c r="W17" s="168"/>
      <c r="X17" s="168"/>
      <c r="Y17" s="168"/>
    </row>
    <row r="18">
      <c r="A18" s="191"/>
      <c r="B18" s="217" t="b">
        <v>0</v>
      </c>
      <c r="C18" s="163"/>
      <c r="D18" s="161"/>
      <c r="E18" s="193"/>
      <c r="F18" s="198"/>
      <c r="G18" s="194" t="s">
        <v>227</v>
      </c>
      <c r="H18" s="194" t="s">
        <v>227</v>
      </c>
      <c r="I18" s="194"/>
      <c r="J18" s="194"/>
      <c r="K18" s="194"/>
      <c r="L18" s="194"/>
      <c r="M18" s="194"/>
      <c r="N18" s="194"/>
      <c r="O18" s="194"/>
      <c r="P18" s="194"/>
      <c r="Q18" s="194"/>
      <c r="R18" s="194"/>
      <c r="S18" s="194"/>
      <c r="T18" s="271"/>
      <c r="U18" s="168"/>
      <c r="V18" s="168"/>
      <c r="W18" s="168"/>
      <c r="X18" s="168"/>
      <c r="Y18" s="168"/>
    </row>
    <row r="19">
      <c r="A19" s="191"/>
      <c r="B19" s="219" t="s">
        <v>246</v>
      </c>
      <c r="C19" s="163"/>
      <c r="D19" s="161"/>
      <c r="E19" s="220"/>
      <c r="F19" s="198"/>
      <c r="G19" s="199"/>
      <c r="H19" s="198"/>
      <c r="I19" s="198"/>
      <c r="J19" s="198"/>
      <c r="K19" s="198"/>
      <c r="L19" s="198"/>
      <c r="M19" s="198"/>
      <c r="N19" s="198"/>
      <c r="O19" s="198"/>
      <c r="P19" s="198"/>
      <c r="Q19" s="198"/>
      <c r="R19" s="198"/>
      <c r="S19" s="199"/>
      <c r="T19" s="222"/>
      <c r="U19" s="168"/>
      <c r="V19" s="168"/>
      <c r="W19" s="168"/>
      <c r="X19" s="168"/>
      <c r="Y19" s="168"/>
    </row>
    <row r="20" ht="15.75" customHeight="1">
      <c r="A20" s="191"/>
      <c r="B20" s="201" t="s">
        <v>247</v>
      </c>
      <c r="C20" s="163"/>
      <c r="D20" s="161"/>
      <c r="E20" s="220"/>
      <c r="F20" s="194"/>
      <c r="G20" s="194" t="s">
        <v>227</v>
      </c>
      <c r="H20" s="195"/>
      <c r="I20" s="194"/>
      <c r="J20" s="194"/>
      <c r="K20" s="194"/>
      <c r="L20" s="194"/>
      <c r="M20" s="194"/>
      <c r="N20" s="194"/>
      <c r="O20" s="194"/>
      <c r="P20" s="225"/>
      <c r="Q20" s="225"/>
      <c r="R20" s="198"/>
      <c r="S20" s="194"/>
      <c r="T20" s="271"/>
      <c r="U20" s="168"/>
      <c r="V20" s="168"/>
      <c r="W20" s="168"/>
      <c r="X20" s="168"/>
      <c r="Y20" s="168"/>
    </row>
    <row r="21" ht="15.75" customHeight="1">
      <c r="A21" s="191"/>
      <c r="B21" s="192" t="s">
        <v>248</v>
      </c>
      <c r="C21" s="163"/>
      <c r="D21" s="161"/>
      <c r="E21" s="220"/>
      <c r="F21" s="194"/>
      <c r="G21" s="199"/>
      <c r="H21" s="195" t="s">
        <v>227</v>
      </c>
      <c r="I21" s="194"/>
      <c r="J21" s="194"/>
      <c r="K21" s="194"/>
      <c r="L21" s="194"/>
      <c r="M21" s="194"/>
      <c r="N21" s="194"/>
      <c r="O21" s="194"/>
      <c r="P21" s="225"/>
      <c r="Q21" s="225"/>
      <c r="R21" s="198"/>
      <c r="S21" s="194"/>
      <c r="T21" s="271"/>
      <c r="U21" s="168"/>
      <c r="V21" s="168"/>
      <c r="W21" s="168"/>
      <c r="X21" s="168"/>
      <c r="Y21" s="168"/>
    </row>
    <row r="22" ht="15.75" customHeight="1">
      <c r="A22" s="191"/>
      <c r="B22" s="219" t="s">
        <v>249</v>
      </c>
      <c r="C22" s="163"/>
      <c r="D22" s="161"/>
      <c r="E22" s="193"/>
      <c r="F22" s="223"/>
      <c r="G22" s="224"/>
      <c r="H22" s="223"/>
      <c r="I22" s="223"/>
      <c r="J22" s="223"/>
      <c r="K22" s="223"/>
      <c r="L22" s="223"/>
      <c r="M22" s="223"/>
      <c r="N22" s="223"/>
      <c r="O22" s="223"/>
      <c r="P22" s="223"/>
      <c r="Q22" s="223"/>
      <c r="R22" s="223"/>
      <c r="S22" s="224"/>
      <c r="T22" s="275"/>
      <c r="U22" s="168"/>
      <c r="V22" s="168"/>
      <c r="W22" s="168"/>
      <c r="X22" s="168"/>
      <c r="Y22" s="168"/>
    </row>
    <row r="23" ht="15.75" customHeight="1">
      <c r="A23" s="191"/>
      <c r="B23" s="201" t="s">
        <v>329</v>
      </c>
      <c r="C23" s="163"/>
      <c r="D23" s="161"/>
      <c r="E23" s="266"/>
      <c r="F23" s="228" t="s">
        <v>227</v>
      </c>
      <c r="G23" s="225"/>
      <c r="H23" s="225"/>
      <c r="I23" s="225"/>
      <c r="J23" s="225"/>
      <c r="K23" s="227"/>
      <c r="L23" s="227"/>
      <c r="M23" s="227"/>
      <c r="N23" s="225"/>
      <c r="O23" s="225"/>
      <c r="P23" s="227"/>
      <c r="Q23" s="227"/>
      <c r="R23" s="227"/>
      <c r="S23" s="226"/>
      <c r="T23" s="272"/>
      <c r="U23" s="168"/>
      <c r="V23" s="168"/>
      <c r="W23" s="168"/>
      <c r="X23" s="168"/>
      <c r="Y23" s="168"/>
    </row>
    <row r="24" ht="15.75" customHeight="1">
      <c r="A24" s="191"/>
      <c r="B24" s="201" t="s">
        <v>309</v>
      </c>
      <c r="C24" s="163"/>
      <c r="D24" s="161"/>
      <c r="E24" s="266"/>
      <c r="F24" s="225"/>
      <c r="G24" s="194" t="s">
        <v>227</v>
      </c>
      <c r="H24" s="225"/>
      <c r="I24" s="225"/>
      <c r="J24" s="225"/>
      <c r="K24" s="227"/>
      <c r="L24" s="227"/>
      <c r="M24" s="227"/>
      <c r="N24" s="225"/>
      <c r="O24" s="225"/>
      <c r="P24" s="227"/>
      <c r="Q24" s="227"/>
      <c r="R24" s="227"/>
      <c r="S24" s="226"/>
      <c r="T24" s="272"/>
      <c r="U24" s="168"/>
      <c r="V24" s="168"/>
      <c r="W24" s="168"/>
      <c r="X24" s="168"/>
      <c r="Y24" s="168"/>
    </row>
    <row r="25" ht="15.75" customHeight="1">
      <c r="A25" s="191"/>
      <c r="B25" s="231" t="s">
        <v>330</v>
      </c>
      <c r="C25" s="232"/>
      <c r="D25" s="233"/>
      <c r="E25" s="234"/>
      <c r="F25" s="235"/>
      <c r="G25" s="209"/>
      <c r="H25" s="259" t="s">
        <v>227</v>
      </c>
      <c r="I25" s="209"/>
      <c r="J25" s="209"/>
      <c r="K25" s="209"/>
      <c r="L25" s="235"/>
      <c r="M25" s="235"/>
      <c r="N25" s="235"/>
      <c r="O25" s="235"/>
      <c r="P25" s="238"/>
      <c r="Q25" s="238"/>
      <c r="R25" s="238"/>
      <c r="S25" s="236"/>
      <c r="T25" s="276"/>
      <c r="U25" s="168"/>
      <c r="V25" s="168"/>
      <c r="W25" s="168"/>
      <c r="X25" s="168"/>
      <c r="Y25" s="168"/>
    </row>
    <row r="26" ht="15.75" customHeight="1">
      <c r="A26" s="240" t="s">
        <v>259</v>
      </c>
      <c r="B26" s="241" t="s">
        <v>260</v>
      </c>
      <c r="C26" s="185"/>
      <c r="D26" s="186"/>
      <c r="E26" s="187"/>
      <c r="F26" s="242" t="s">
        <v>196</v>
      </c>
      <c r="G26" s="242" t="s">
        <v>60</v>
      </c>
      <c r="H26" s="242"/>
      <c r="I26" s="242"/>
      <c r="J26" s="242"/>
      <c r="K26" s="242"/>
      <c r="L26" s="242"/>
      <c r="M26" s="242"/>
      <c r="N26" s="242"/>
      <c r="O26" s="242"/>
      <c r="P26" s="242"/>
      <c r="Q26" s="242"/>
      <c r="R26" s="242"/>
      <c r="S26" s="242"/>
      <c r="T26" s="278"/>
      <c r="U26" s="168"/>
      <c r="V26" s="168"/>
      <c r="W26" s="168"/>
      <c r="X26" s="168"/>
      <c r="Y26" s="168"/>
    </row>
    <row r="27" ht="15.75" customHeight="1">
      <c r="A27" s="191"/>
      <c r="B27" s="241" t="s">
        <v>261</v>
      </c>
      <c r="C27" s="185"/>
      <c r="D27" s="186"/>
      <c r="E27" s="193"/>
      <c r="F27" s="246" t="s">
        <v>262</v>
      </c>
      <c r="G27" s="279" t="s">
        <v>262</v>
      </c>
      <c r="H27" s="265"/>
      <c r="I27" s="265"/>
      <c r="J27" s="246"/>
      <c r="K27" s="246"/>
      <c r="L27" s="246"/>
      <c r="M27" s="246"/>
      <c r="N27" s="246"/>
      <c r="O27" s="246"/>
      <c r="P27" s="246"/>
      <c r="Q27" s="246"/>
      <c r="R27" s="246"/>
      <c r="S27" s="246"/>
      <c r="T27" s="247"/>
      <c r="U27" s="168"/>
      <c r="V27" s="168"/>
      <c r="W27" s="168"/>
      <c r="X27" s="168"/>
      <c r="Y27" s="168"/>
    </row>
    <row r="28" ht="15.75" customHeight="1">
      <c r="A28" s="191"/>
      <c r="B28" s="241" t="s">
        <v>263</v>
      </c>
      <c r="C28" s="185"/>
      <c r="D28" s="186"/>
      <c r="E28" s="193"/>
      <c r="F28" s="248">
        <v>45967.0</v>
      </c>
      <c r="G28" s="248">
        <v>45967.0</v>
      </c>
      <c r="H28" s="249"/>
      <c r="I28" s="249"/>
      <c r="J28" s="249"/>
      <c r="K28" s="249"/>
      <c r="L28" s="249"/>
      <c r="M28" s="249"/>
      <c r="N28" s="249"/>
      <c r="O28" s="249"/>
      <c r="P28" s="249"/>
      <c r="Q28" s="249"/>
      <c r="R28" s="249"/>
      <c r="S28" s="261"/>
      <c r="T28" s="285"/>
      <c r="U28" s="168"/>
      <c r="V28" s="168"/>
      <c r="W28" s="168"/>
      <c r="X28" s="168"/>
      <c r="Y28" s="168"/>
    </row>
    <row r="29" ht="15.75" customHeight="1">
      <c r="A29" s="191"/>
      <c r="B29" s="251" t="s">
        <v>264</v>
      </c>
      <c r="C29" s="252"/>
      <c r="D29" s="253"/>
      <c r="E29" s="254"/>
      <c r="F29" s="235"/>
      <c r="G29" s="235"/>
      <c r="H29" s="235"/>
      <c r="I29" s="255"/>
      <c r="J29" s="255"/>
      <c r="K29" s="255"/>
      <c r="L29" s="255"/>
      <c r="M29" s="255"/>
      <c r="N29" s="255"/>
      <c r="O29" s="255"/>
      <c r="P29" s="255"/>
      <c r="Q29" s="255"/>
      <c r="R29" s="255"/>
      <c r="S29" s="281"/>
      <c r="T29" s="286"/>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258"/>
      <c r="G33" s="258"/>
      <c r="H33" s="258"/>
      <c r="I33" s="258"/>
      <c r="J33" s="258"/>
      <c r="K33" s="258"/>
      <c r="L33" s="258"/>
      <c r="M33" s="258"/>
      <c r="N33" s="258"/>
      <c r="O33" s="258"/>
      <c r="P33" s="258"/>
      <c r="Q33" s="258"/>
      <c r="R33" s="258"/>
      <c r="S33" s="258"/>
      <c r="T33" s="258"/>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G27 J27:T27">
      <formula1>"P,F"</formula1>
    </dataValidation>
    <dataValidation type="list" allowBlank="1" showInputMessage="1" showErrorMessage="1" prompt=" - " sqref="F8:T25">
      <formula1>"O"</formula1>
    </dataValidation>
    <dataValidation type="list" allowBlank="1" showInputMessage="1" showErrorMessage="1" prompt="Nhấp và nhập một giá trị từ danh sách các mục" sqref="H27:I27">
      <formula1>"P,F,N/A"</formula1>
    </dataValidation>
    <dataValidation type="list" allowBlank="1" showInputMessage="1" showErrorMessage="1" prompt="Click and enter a value from the list of items" sqref="F26:T26">
      <formula1>"A,B,N"</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118</v>
      </c>
      <c r="D1" s="163"/>
      <c r="E1" s="161"/>
      <c r="F1" s="160" t="s">
        <v>207</v>
      </c>
      <c r="G1" s="163"/>
      <c r="H1" s="163"/>
      <c r="I1" s="163"/>
      <c r="J1" s="163"/>
      <c r="K1" s="161"/>
      <c r="L1" s="164" t="s">
        <v>119</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197" t="s">
        <v>331</v>
      </c>
      <c r="C10" s="163"/>
      <c r="D10" s="161"/>
      <c r="E10" s="193"/>
      <c r="F10" s="198"/>
      <c r="G10" s="199"/>
      <c r="H10" s="198"/>
      <c r="I10" s="198"/>
      <c r="J10" s="198"/>
      <c r="K10" s="198"/>
      <c r="L10" s="198"/>
      <c r="M10" s="198"/>
      <c r="N10" s="198"/>
      <c r="O10" s="198"/>
      <c r="P10" s="198"/>
      <c r="Q10" s="198"/>
      <c r="R10" s="198"/>
      <c r="S10" s="198"/>
      <c r="T10" s="200"/>
      <c r="U10" s="170"/>
      <c r="V10" s="170"/>
      <c r="W10" s="170"/>
    </row>
    <row r="11">
      <c r="A11" s="191"/>
      <c r="B11" s="192" t="s">
        <v>242</v>
      </c>
      <c r="C11" s="163"/>
      <c r="D11" s="161"/>
      <c r="E11" s="193"/>
      <c r="F11" s="194" t="s">
        <v>227</v>
      </c>
      <c r="G11" s="199"/>
      <c r="H11" s="198"/>
      <c r="I11" s="198"/>
      <c r="J11" s="198"/>
      <c r="K11" s="194"/>
      <c r="L11" s="198"/>
      <c r="M11" s="198"/>
      <c r="N11" s="198"/>
      <c r="O11" s="198"/>
      <c r="P11" s="198"/>
      <c r="Q11" s="198"/>
      <c r="R11" s="198"/>
      <c r="S11" s="198"/>
      <c r="T11" s="200"/>
      <c r="U11" s="170"/>
      <c r="V11" s="170"/>
      <c r="W11" s="170"/>
    </row>
    <row r="12">
      <c r="A12" s="203"/>
      <c r="B12" s="204" t="s">
        <v>243</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216"/>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9"/>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9"/>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4"/>
      <c r="H18" s="223"/>
      <c r="I18" s="223"/>
      <c r="J18" s="223"/>
      <c r="K18" s="223"/>
      <c r="L18" s="223"/>
      <c r="M18" s="223"/>
      <c r="N18" s="223"/>
      <c r="O18" s="223"/>
      <c r="P18" s="223"/>
      <c r="Q18" s="223"/>
      <c r="R18" s="223"/>
      <c r="S18" s="223"/>
      <c r="T18" s="200"/>
      <c r="U18" s="170"/>
      <c r="V18" s="170"/>
      <c r="W18" s="170"/>
    </row>
    <row r="19" ht="15.75" customHeight="1">
      <c r="A19" s="191"/>
      <c r="B19" s="231" t="s">
        <v>332</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45969.0</v>
      </c>
      <c r="G22" s="248">
        <v>45969.0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118</v>
      </c>
      <c r="D1" s="163"/>
      <c r="E1" s="161"/>
      <c r="F1" s="160" t="s">
        <v>207</v>
      </c>
      <c r="G1" s="163"/>
      <c r="H1" s="163"/>
      <c r="I1" s="163"/>
      <c r="J1" s="163"/>
      <c r="K1" s="161"/>
      <c r="L1" s="164" t="s">
        <v>120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197" t="s">
        <v>333</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201" t="s">
        <v>334</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62" t="s">
        <v>335</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336</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45969.0</v>
      </c>
      <c r="G22" s="248">
        <v>45969.0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118</v>
      </c>
      <c r="D1" s="163"/>
      <c r="E1" s="161"/>
      <c r="F1" s="160" t="s">
        <v>207</v>
      </c>
      <c r="G1" s="163"/>
      <c r="H1" s="163"/>
      <c r="I1" s="163"/>
      <c r="J1" s="163"/>
      <c r="K1" s="161"/>
      <c r="L1" s="164" t="s">
        <v>121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197" t="s">
        <v>311</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309</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45969.0</v>
      </c>
      <c r="G22" s="248">
        <v>45969.0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118</v>
      </c>
      <c r="D1" s="163"/>
      <c r="E1" s="161"/>
      <c r="F1" s="160" t="s">
        <v>207</v>
      </c>
      <c r="G1" s="163"/>
      <c r="H1" s="163"/>
      <c r="I1" s="163"/>
      <c r="J1" s="163"/>
      <c r="K1" s="161"/>
      <c r="L1" s="164" t="s">
        <v>122</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COUNTIF(F46:HU46,"P")</f>
        <v>4</v>
      </c>
      <c r="B5" s="174"/>
      <c r="C5" s="173">
        <f>COUNTIF(H46:HW46,"F")</f>
        <v>0</v>
      </c>
      <c r="D5" s="175"/>
      <c r="E5" s="174"/>
      <c r="F5" s="176">
        <f>SUM(O5,-A5,-C5)</f>
        <v>0</v>
      </c>
      <c r="G5" s="175"/>
      <c r="H5" s="175"/>
      <c r="I5" s="175"/>
      <c r="J5" s="175"/>
      <c r="K5" s="174"/>
      <c r="L5" s="177">
        <f>COUNTIF(E45:HU45,"N")</f>
        <v>1</v>
      </c>
      <c r="M5" s="177">
        <f>COUNTIF(F45:HV45,"A")</f>
        <v>3</v>
      </c>
      <c r="N5" s="177">
        <f>COUNTIF(G45:HW45,"B")</f>
        <v>0</v>
      </c>
      <c r="O5" s="176">
        <f>COUNTA(F7:HX7)</f>
        <v>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5" t="s">
        <v>227</v>
      </c>
      <c r="I9" s="195" t="s">
        <v>227</v>
      </c>
      <c r="J9" s="194"/>
      <c r="K9" s="194"/>
      <c r="L9" s="194"/>
      <c r="M9" s="194"/>
      <c r="N9" s="194"/>
      <c r="O9" s="194"/>
      <c r="P9" s="194"/>
      <c r="Q9" s="194"/>
      <c r="R9" s="225"/>
      <c r="S9" s="225"/>
      <c r="T9" s="271"/>
      <c r="U9" s="168"/>
      <c r="V9" s="168"/>
      <c r="W9" s="168"/>
      <c r="X9" s="168"/>
      <c r="Y9" s="168"/>
    </row>
    <row r="10">
      <c r="A10" s="191"/>
      <c r="B10" s="197" t="s">
        <v>337</v>
      </c>
      <c r="C10" s="163"/>
      <c r="D10" s="161"/>
      <c r="E10" s="193"/>
      <c r="F10" s="194"/>
      <c r="G10" s="194"/>
      <c r="H10" s="194"/>
      <c r="I10" s="194"/>
      <c r="J10" s="194"/>
      <c r="K10" s="194"/>
      <c r="L10" s="194"/>
      <c r="M10" s="194"/>
      <c r="N10" s="194"/>
      <c r="O10" s="194"/>
      <c r="P10" s="194"/>
      <c r="Q10" s="194"/>
      <c r="R10" s="225"/>
      <c r="S10" s="225"/>
      <c r="T10" s="271"/>
      <c r="U10" s="168"/>
      <c r="V10" s="168"/>
      <c r="W10" s="168"/>
      <c r="X10" s="168"/>
      <c r="Y10" s="168"/>
    </row>
    <row r="11">
      <c r="A11" s="191"/>
      <c r="B11" s="201" t="s">
        <v>338</v>
      </c>
      <c r="C11" s="163"/>
      <c r="D11" s="161"/>
      <c r="E11" s="193"/>
      <c r="F11" s="195" t="s">
        <v>227</v>
      </c>
      <c r="G11" s="195" t="s">
        <v>227</v>
      </c>
      <c r="H11" s="195" t="s">
        <v>227</v>
      </c>
      <c r="I11" s="195" t="s">
        <v>227</v>
      </c>
      <c r="J11" s="194"/>
      <c r="K11" s="194"/>
      <c r="L11" s="194"/>
      <c r="M11" s="194"/>
      <c r="N11" s="194"/>
      <c r="O11" s="194"/>
      <c r="P11" s="194"/>
      <c r="Q11" s="194"/>
      <c r="R11" s="225"/>
      <c r="S11" s="225"/>
      <c r="T11" s="271"/>
      <c r="U11" s="168"/>
      <c r="V11" s="168"/>
      <c r="W11" s="168"/>
      <c r="X11" s="168"/>
      <c r="Y11" s="168"/>
    </row>
    <row r="12">
      <c r="A12" s="191"/>
      <c r="B12" s="201" t="s">
        <v>237</v>
      </c>
      <c r="C12" s="163"/>
      <c r="D12" s="161"/>
      <c r="E12" s="193"/>
      <c r="F12" s="194"/>
      <c r="G12" s="194"/>
      <c r="H12" s="194"/>
      <c r="I12" s="194"/>
      <c r="J12" s="194"/>
      <c r="K12" s="194"/>
      <c r="L12" s="194"/>
      <c r="M12" s="194"/>
      <c r="N12" s="194"/>
      <c r="O12" s="194"/>
      <c r="P12" s="194"/>
      <c r="Q12" s="194"/>
      <c r="R12" s="225"/>
      <c r="S12" s="225"/>
      <c r="T12" s="271"/>
      <c r="U12" s="168"/>
      <c r="V12" s="168"/>
      <c r="W12" s="168"/>
      <c r="X12" s="168"/>
      <c r="Y12" s="168"/>
    </row>
    <row r="13">
      <c r="A13" s="191"/>
      <c r="B13" s="201" t="s">
        <v>298</v>
      </c>
      <c r="C13" s="163"/>
      <c r="D13" s="161"/>
      <c r="E13" s="193"/>
      <c r="F13" s="194"/>
      <c r="G13" s="194"/>
      <c r="H13" s="194"/>
      <c r="I13" s="194"/>
      <c r="J13" s="194"/>
      <c r="K13" s="194"/>
      <c r="L13" s="194"/>
      <c r="M13" s="194"/>
      <c r="N13" s="194"/>
      <c r="O13" s="194"/>
      <c r="P13" s="194"/>
      <c r="Q13" s="194"/>
      <c r="R13" s="225"/>
      <c r="S13" s="225"/>
      <c r="T13" s="271"/>
      <c r="U13" s="168"/>
      <c r="V13" s="168"/>
      <c r="W13" s="168"/>
      <c r="X13" s="168"/>
      <c r="Y13" s="168"/>
    </row>
    <row r="14">
      <c r="A14" s="191"/>
      <c r="B14" s="197" t="s">
        <v>339</v>
      </c>
      <c r="C14" s="163"/>
      <c r="D14" s="161"/>
      <c r="E14" s="193"/>
      <c r="F14" s="194"/>
      <c r="G14" s="194"/>
      <c r="H14" s="194"/>
      <c r="I14" s="194"/>
      <c r="J14" s="194"/>
      <c r="K14" s="194"/>
      <c r="L14" s="194"/>
      <c r="M14" s="194"/>
      <c r="N14" s="194"/>
      <c r="O14" s="194"/>
      <c r="P14" s="194"/>
      <c r="Q14" s="194"/>
      <c r="R14" s="225"/>
      <c r="S14" s="225"/>
      <c r="T14" s="271"/>
      <c r="U14" s="168"/>
      <c r="V14" s="168"/>
      <c r="W14" s="168"/>
      <c r="X14" s="168"/>
      <c r="Y14" s="168"/>
    </row>
    <row r="15">
      <c r="A15" s="191"/>
      <c r="B15" s="201" t="s">
        <v>340</v>
      </c>
      <c r="C15" s="163"/>
      <c r="D15" s="161"/>
      <c r="E15" s="193"/>
      <c r="F15" s="195" t="s">
        <v>227</v>
      </c>
      <c r="G15" s="195" t="s">
        <v>227</v>
      </c>
      <c r="H15" s="195" t="s">
        <v>227</v>
      </c>
      <c r="I15" s="195" t="s">
        <v>227</v>
      </c>
      <c r="J15" s="194"/>
      <c r="K15" s="194"/>
      <c r="L15" s="194"/>
      <c r="M15" s="194"/>
      <c r="N15" s="194"/>
      <c r="O15" s="194"/>
      <c r="P15" s="194"/>
      <c r="Q15" s="194"/>
      <c r="R15" s="225"/>
      <c r="S15" s="225"/>
      <c r="T15" s="271"/>
      <c r="U15" s="168"/>
      <c r="V15" s="168"/>
      <c r="W15" s="168"/>
      <c r="X15" s="168"/>
      <c r="Y15" s="168"/>
    </row>
    <row r="16">
      <c r="A16" s="191"/>
      <c r="B16" s="201" t="s">
        <v>237</v>
      </c>
      <c r="C16" s="163"/>
      <c r="D16" s="161"/>
      <c r="E16" s="193"/>
      <c r="F16" s="194"/>
      <c r="G16" s="194"/>
      <c r="H16" s="194"/>
      <c r="I16" s="194"/>
      <c r="J16" s="194"/>
      <c r="K16" s="194"/>
      <c r="L16" s="194"/>
      <c r="M16" s="194"/>
      <c r="N16" s="194"/>
      <c r="O16" s="194"/>
      <c r="P16" s="194"/>
      <c r="Q16" s="194"/>
      <c r="R16" s="225"/>
      <c r="S16" s="225"/>
      <c r="T16" s="271"/>
      <c r="U16" s="168"/>
      <c r="V16" s="168"/>
      <c r="W16" s="168"/>
      <c r="X16" s="168"/>
      <c r="Y16" s="168"/>
    </row>
    <row r="17">
      <c r="A17" s="191"/>
      <c r="B17" s="201" t="s">
        <v>298</v>
      </c>
      <c r="C17" s="163"/>
      <c r="D17" s="161"/>
      <c r="E17" s="193"/>
      <c r="F17" s="194"/>
      <c r="G17" s="194"/>
      <c r="H17" s="194"/>
      <c r="I17" s="194"/>
      <c r="J17" s="194"/>
      <c r="K17" s="194"/>
      <c r="L17" s="194"/>
      <c r="M17" s="194"/>
      <c r="N17" s="194"/>
      <c r="O17" s="194"/>
      <c r="P17" s="194"/>
      <c r="Q17" s="194"/>
      <c r="R17" s="225"/>
      <c r="S17" s="225"/>
      <c r="T17" s="271"/>
      <c r="U17" s="168"/>
      <c r="V17" s="168"/>
      <c r="W17" s="168"/>
      <c r="X17" s="168"/>
      <c r="Y17" s="168"/>
    </row>
    <row r="18">
      <c r="A18" s="191"/>
      <c r="B18" s="197" t="s">
        <v>341</v>
      </c>
      <c r="C18" s="163"/>
      <c r="D18" s="161"/>
      <c r="E18" s="193"/>
      <c r="F18" s="194"/>
      <c r="G18" s="194"/>
      <c r="H18" s="194"/>
      <c r="I18" s="194"/>
      <c r="J18" s="194"/>
      <c r="K18" s="194"/>
      <c r="L18" s="194"/>
      <c r="M18" s="194"/>
      <c r="N18" s="194"/>
      <c r="O18" s="194"/>
      <c r="P18" s="194"/>
      <c r="Q18" s="194"/>
      <c r="R18" s="225"/>
      <c r="S18" s="225"/>
      <c r="T18" s="271"/>
      <c r="U18" s="168"/>
      <c r="V18" s="168"/>
      <c r="W18" s="168"/>
      <c r="X18" s="168"/>
      <c r="Y18" s="168"/>
    </row>
    <row r="19">
      <c r="A19" s="191"/>
      <c r="B19" s="201" t="s">
        <v>342</v>
      </c>
      <c r="C19" s="163"/>
      <c r="D19" s="161"/>
      <c r="E19" s="193"/>
      <c r="F19" s="195" t="s">
        <v>227</v>
      </c>
      <c r="G19" s="195" t="s">
        <v>227</v>
      </c>
      <c r="H19" s="195" t="s">
        <v>227</v>
      </c>
      <c r="I19" s="195" t="s">
        <v>227</v>
      </c>
      <c r="J19" s="194"/>
      <c r="K19" s="194"/>
      <c r="L19" s="194"/>
      <c r="M19" s="194"/>
      <c r="N19" s="194"/>
      <c r="O19" s="194"/>
      <c r="P19" s="194"/>
      <c r="Q19" s="194"/>
      <c r="R19" s="225"/>
      <c r="S19" s="225"/>
      <c r="T19" s="271"/>
      <c r="U19" s="168"/>
      <c r="V19" s="168"/>
      <c r="W19" s="168"/>
      <c r="X19" s="168"/>
      <c r="Y19" s="168"/>
    </row>
    <row r="20">
      <c r="A20" s="191"/>
      <c r="B20" s="201" t="s">
        <v>237</v>
      </c>
      <c r="C20" s="163"/>
      <c r="D20" s="161"/>
      <c r="E20" s="193"/>
      <c r="F20" s="194"/>
      <c r="G20" s="194"/>
      <c r="H20" s="194"/>
      <c r="I20" s="194"/>
      <c r="J20" s="194"/>
      <c r="K20" s="194"/>
      <c r="L20" s="194"/>
      <c r="M20" s="194"/>
      <c r="N20" s="194"/>
      <c r="O20" s="194"/>
      <c r="P20" s="194"/>
      <c r="Q20" s="194"/>
      <c r="R20" s="225"/>
      <c r="S20" s="225"/>
      <c r="T20" s="271"/>
      <c r="U20" s="168"/>
      <c r="V20" s="168"/>
      <c r="W20" s="168"/>
      <c r="X20" s="168"/>
      <c r="Y20" s="168"/>
    </row>
    <row r="21">
      <c r="A21" s="191"/>
      <c r="B21" s="201" t="s">
        <v>298</v>
      </c>
      <c r="C21" s="163"/>
      <c r="D21" s="161"/>
      <c r="E21" s="193"/>
      <c r="F21" s="194"/>
      <c r="G21" s="194"/>
      <c r="H21" s="194"/>
      <c r="I21" s="194"/>
      <c r="J21" s="194"/>
      <c r="K21" s="194"/>
      <c r="L21" s="194"/>
      <c r="M21" s="194"/>
      <c r="N21" s="194"/>
      <c r="O21" s="194"/>
      <c r="P21" s="194"/>
      <c r="Q21" s="194"/>
      <c r="R21" s="225"/>
      <c r="S21" s="225"/>
      <c r="T21" s="271"/>
      <c r="U21" s="168"/>
      <c r="V21" s="168"/>
      <c r="W21" s="168"/>
      <c r="X21" s="168"/>
      <c r="Y21" s="168"/>
    </row>
    <row r="22">
      <c r="A22" s="191"/>
      <c r="B22" s="197" t="s">
        <v>343</v>
      </c>
      <c r="C22" s="163"/>
      <c r="D22" s="161"/>
      <c r="E22" s="193"/>
      <c r="F22" s="194"/>
      <c r="G22" s="194"/>
      <c r="H22" s="194"/>
      <c r="I22" s="194"/>
      <c r="J22" s="194"/>
      <c r="K22" s="194"/>
      <c r="L22" s="194"/>
      <c r="M22" s="194"/>
      <c r="N22" s="194"/>
      <c r="O22" s="194"/>
      <c r="P22" s="194"/>
      <c r="Q22" s="194"/>
      <c r="R22" s="225"/>
      <c r="S22" s="225"/>
      <c r="T22" s="271"/>
      <c r="U22" s="168"/>
      <c r="V22" s="168"/>
      <c r="W22" s="168"/>
      <c r="X22" s="168"/>
      <c r="Y22" s="168"/>
    </row>
    <row r="23">
      <c r="A23" s="191"/>
      <c r="B23" s="201" t="s">
        <v>344</v>
      </c>
      <c r="C23" s="163"/>
      <c r="D23" s="161"/>
      <c r="E23" s="193"/>
      <c r="F23" s="195" t="s">
        <v>227</v>
      </c>
      <c r="G23" s="195" t="s">
        <v>227</v>
      </c>
      <c r="H23" s="195" t="s">
        <v>227</v>
      </c>
      <c r="I23" s="195" t="s">
        <v>227</v>
      </c>
      <c r="J23" s="194"/>
      <c r="K23" s="194"/>
      <c r="L23" s="194"/>
      <c r="M23" s="194"/>
      <c r="N23" s="194"/>
      <c r="O23" s="194"/>
      <c r="P23" s="194"/>
      <c r="Q23" s="194"/>
      <c r="R23" s="225"/>
      <c r="S23" s="225"/>
      <c r="T23" s="271"/>
      <c r="U23" s="168"/>
      <c r="V23" s="168"/>
      <c r="W23" s="168"/>
      <c r="X23" s="168"/>
      <c r="Y23" s="168"/>
    </row>
    <row r="24">
      <c r="A24" s="191"/>
      <c r="B24" s="201" t="s">
        <v>237</v>
      </c>
      <c r="C24" s="163"/>
      <c r="D24" s="161"/>
      <c r="E24" s="193"/>
      <c r="F24" s="194"/>
      <c r="G24" s="194"/>
      <c r="H24" s="194"/>
      <c r="I24" s="194"/>
      <c r="J24" s="194"/>
      <c r="K24" s="194"/>
      <c r="L24" s="194"/>
      <c r="M24" s="194"/>
      <c r="N24" s="194"/>
      <c r="O24" s="194"/>
      <c r="P24" s="194"/>
      <c r="Q24" s="194"/>
      <c r="R24" s="225"/>
      <c r="S24" s="225"/>
      <c r="T24" s="271"/>
      <c r="U24" s="168"/>
      <c r="V24" s="168"/>
      <c r="W24" s="168"/>
      <c r="X24" s="168"/>
      <c r="Y24" s="168"/>
    </row>
    <row r="25">
      <c r="A25" s="191"/>
      <c r="B25" s="201" t="s">
        <v>298</v>
      </c>
      <c r="C25" s="163"/>
      <c r="D25" s="161"/>
      <c r="E25" s="193"/>
      <c r="F25" s="194"/>
      <c r="G25" s="194"/>
      <c r="H25" s="194"/>
      <c r="I25" s="194"/>
      <c r="J25" s="194"/>
      <c r="K25" s="194"/>
      <c r="L25" s="194"/>
      <c r="M25" s="194"/>
      <c r="N25" s="194"/>
      <c r="O25" s="194"/>
      <c r="P25" s="194"/>
      <c r="Q25" s="194"/>
      <c r="R25" s="225"/>
      <c r="S25" s="225"/>
      <c r="T25" s="271"/>
      <c r="U25" s="168"/>
      <c r="V25" s="168"/>
      <c r="W25" s="168"/>
      <c r="X25" s="168"/>
      <c r="Y25" s="168"/>
    </row>
    <row r="26">
      <c r="A26" s="191"/>
      <c r="B26" s="197" t="s">
        <v>345</v>
      </c>
      <c r="C26" s="163"/>
      <c r="D26" s="161"/>
      <c r="E26" s="193"/>
      <c r="F26" s="194"/>
      <c r="G26" s="194"/>
      <c r="H26" s="194"/>
      <c r="I26" s="194"/>
      <c r="J26" s="194"/>
      <c r="K26" s="194"/>
      <c r="L26" s="194"/>
      <c r="M26" s="194"/>
      <c r="N26" s="194"/>
      <c r="O26" s="194"/>
      <c r="P26" s="194"/>
      <c r="Q26" s="194"/>
      <c r="R26" s="225"/>
      <c r="S26" s="225"/>
      <c r="T26" s="271"/>
      <c r="U26" s="168"/>
      <c r="V26" s="168"/>
      <c r="W26" s="168"/>
      <c r="X26" s="168"/>
      <c r="Y26" s="168"/>
    </row>
    <row r="27">
      <c r="A27" s="191"/>
      <c r="B27" s="201" t="s">
        <v>287</v>
      </c>
      <c r="C27" s="163"/>
      <c r="D27" s="161"/>
      <c r="E27" s="193"/>
      <c r="F27" s="195" t="s">
        <v>227</v>
      </c>
      <c r="G27" s="194"/>
      <c r="H27" s="195" t="s">
        <v>227</v>
      </c>
      <c r="I27" s="195" t="s">
        <v>227</v>
      </c>
      <c r="J27" s="194"/>
      <c r="K27" s="194"/>
      <c r="L27" s="194"/>
      <c r="M27" s="194"/>
      <c r="N27" s="194"/>
      <c r="O27" s="194"/>
      <c r="P27" s="194"/>
      <c r="Q27" s="194"/>
      <c r="R27" s="225"/>
      <c r="S27" s="225"/>
      <c r="T27" s="271"/>
      <c r="U27" s="168"/>
      <c r="V27" s="168"/>
      <c r="W27" s="168"/>
      <c r="X27" s="168"/>
      <c r="Y27" s="168"/>
    </row>
    <row r="28">
      <c r="A28" s="191"/>
      <c r="B28" s="201" t="s">
        <v>288</v>
      </c>
      <c r="C28" s="163"/>
      <c r="D28" s="161"/>
      <c r="E28" s="193"/>
      <c r="F28" s="194"/>
      <c r="G28" s="195" t="s">
        <v>227</v>
      </c>
      <c r="H28" s="194"/>
      <c r="I28" s="194"/>
      <c r="J28" s="194"/>
      <c r="K28" s="194"/>
      <c r="L28" s="194"/>
      <c r="M28" s="194"/>
      <c r="N28" s="194"/>
      <c r="O28" s="194"/>
      <c r="P28" s="194"/>
      <c r="Q28" s="194"/>
      <c r="R28" s="225"/>
      <c r="S28" s="225"/>
      <c r="T28" s="271"/>
      <c r="U28" s="168"/>
      <c r="V28" s="168"/>
      <c r="W28" s="168"/>
      <c r="X28" s="168"/>
      <c r="Y28" s="168"/>
    </row>
    <row r="29">
      <c r="A29" s="191"/>
      <c r="B29" s="197" t="s">
        <v>346</v>
      </c>
      <c r="C29" s="163"/>
      <c r="D29" s="161"/>
      <c r="E29" s="193"/>
      <c r="F29" s="194"/>
      <c r="G29" s="194"/>
      <c r="H29" s="194"/>
      <c r="I29" s="194"/>
      <c r="J29" s="194"/>
      <c r="K29" s="194"/>
      <c r="L29" s="194"/>
      <c r="M29" s="194"/>
      <c r="N29" s="194"/>
      <c r="O29" s="194"/>
      <c r="P29" s="194"/>
      <c r="Q29" s="194"/>
      <c r="R29" s="225"/>
      <c r="S29" s="225"/>
      <c r="T29" s="271"/>
      <c r="U29" s="168"/>
      <c r="V29" s="168"/>
      <c r="W29" s="168"/>
      <c r="X29" s="168"/>
      <c r="Y29" s="168"/>
    </row>
    <row r="30">
      <c r="A30" s="191"/>
      <c r="B30" s="201" t="s">
        <v>347</v>
      </c>
      <c r="C30" s="163"/>
      <c r="D30" s="161"/>
      <c r="E30" s="193"/>
      <c r="F30" s="195" t="s">
        <v>227</v>
      </c>
      <c r="G30" s="195" t="s">
        <v>227</v>
      </c>
      <c r="H30" s="194"/>
      <c r="I30" s="195" t="s">
        <v>227</v>
      </c>
      <c r="J30" s="194"/>
      <c r="K30" s="194"/>
      <c r="L30" s="194"/>
      <c r="M30" s="194"/>
      <c r="N30" s="194"/>
      <c r="O30" s="194"/>
      <c r="P30" s="194"/>
      <c r="Q30" s="194"/>
      <c r="R30" s="225"/>
      <c r="S30" s="225"/>
      <c r="T30" s="271"/>
      <c r="U30" s="168"/>
      <c r="V30" s="168"/>
      <c r="W30" s="168"/>
      <c r="X30" s="168"/>
      <c r="Y30" s="168"/>
    </row>
    <row r="31">
      <c r="A31" s="191"/>
      <c r="B31" s="291" t="s">
        <v>348</v>
      </c>
      <c r="C31" s="292"/>
      <c r="D31" s="293"/>
      <c r="E31" s="193"/>
      <c r="F31" s="194"/>
      <c r="G31" s="194"/>
      <c r="H31" s="195" t="s">
        <v>227</v>
      </c>
      <c r="I31" s="194"/>
      <c r="J31" s="194"/>
      <c r="K31" s="194"/>
      <c r="L31" s="194"/>
      <c r="M31" s="194"/>
      <c r="N31" s="194"/>
      <c r="O31" s="194"/>
      <c r="P31" s="194"/>
      <c r="Q31" s="194"/>
      <c r="R31" s="225"/>
      <c r="S31" s="225"/>
      <c r="T31" s="271"/>
      <c r="U31" s="168"/>
      <c r="V31" s="168"/>
      <c r="W31" s="168"/>
      <c r="X31" s="168"/>
      <c r="Y31" s="168"/>
    </row>
    <row r="32">
      <c r="A32" s="191"/>
      <c r="B32" s="294" t="s">
        <v>349</v>
      </c>
      <c r="C32" s="185"/>
      <c r="D32" s="186"/>
      <c r="E32" s="193"/>
      <c r="F32" s="198"/>
      <c r="G32" s="199"/>
      <c r="H32" s="198"/>
      <c r="I32" s="198"/>
      <c r="J32" s="198"/>
      <c r="K32" s="198"/>
      <c r="L32" s="198"/>
      <c r="M32" s="198"/>
      <c r="N32" s="198"/>
      <c r="O32" s="198"/>
      <c r="P32" s="198"/>
      <c r="Q32" s="198"/>
      <c r="R32" s="198"/>
      <c r="S32" s="199"/>
      <c r="T32" s="222"/>
      <c r="U32" s="168"/>
      <c r="V32" s="168"/>
      <c r="W32" s="168"/>
      <c r="X32" s="168"/>
      <c r="Y32" s="168"/>
    </row>
    <row r="33">
      <c r="A33" s="191"/>
      <c r="B33" s="192" t="s">
        <v>269</v>
      </c>
      <c r="C33" s="163"/>
      <c r="D33" s="161"/>
      <c r="E33" s="193"/>
      <c r="F33" s="194" t="s">
        <v>227</v>
      </c>
      <c r="G33" s="195" t="s">
        <v>227</v>
      </c>
      <c r="H33" s="195" t="s">
        <v>227</v>
      </c>
      <c r="I33" s="198"/>
      <c r="J33" s="198"/>
      <c r="K33" s="194"/>
      <c r="L33" s="194"/>
      <c r="M33" s="194"/>
      <c r="N33" s="194"/>
      <c r="O33" s="194"/>
      <c r="P33" s="194"/>
      <c r="Q33" s="194"/>
      <c r="R33" s="225"/>
      <c r="S33" s="225"/>
      <c r="T33" s="271"/>
      <c r="U33" s="168"/>
      <c r="V33" s="168"/>
      <c r="W33" s="168"/>
      <c r="X33" s="168"/>
      <c r="Y33" s="168"/>
    </row>
    <row r="34">
      <c r="A34" s="203"/>
      <c r="B34" s="204" t="s">
        <v>270</v>
      </c>
      <c r="C34" s="205"/>
      <c r="D34" s="206"/>
      <c r="E34" s="207"/>
      <c r="F34" s="208"/>
      <c r="G34" s="209"/>
      <c r="H34" s="208"/>
      <c r="I34" s="209" t="s">
        <v>227</v>
      </c>
      <c r="J34" s="209"/>
      <c r="K34" s="209"/>
      <c r="L34" s="208"/>
      <c r="M34" s="208"/>
      <c r="N34" s="208"/>
      <c r="O34" s="208"/>
      <c r="P34" s="208"/>
      <c r="Q34" s="209"/>
      <c r="R34" s="208"/>
      <c r="S34" s="210"/>
      <c r="T34" s="273"/>
      <c r="U34" s="168"/>
      <c r="V34" s="168"/>
      <c r="W34" s="168"/>
      <c r="X34" s="168"/>
      <c r="Y34" s="168"/>
    </row>
    <row r="35">
      <c r="A35" s="183" t="s">
        <v>244</v>
      </c>
      <c r="B35" s="213" t="s">
        <v>245</v>
      </c>
      <c r="D35" s="214"/>
      <c r="E35" s="215"/>
      <c r="F35" s="188"/>
      <c r="G35" s="216"/>
      <c r="H35" s="188"/>
      <c r="I35" s="188"/>
      <c r="J35" s="188"/>
      <c r="K35" s="188"/>
      <c r="L35" s="188"/>
      <c r="M35" s="188"/>
      <c r="N35" s="188"/>
      <c r="O35" s="188"/>
      <c r="P35" s="188"/>
      <c r="Q35" s="188"/>
      <c r="R35" s="188"/>
      <c r="S35" s="216"/>
      <c r="T35" s="274"/>
      <c r="U35" s="168"/>
      <c r="V35" s="168"/>
      <c r="W35" s="168"/>
      <c r="X35" s="168"/>
      <c r="Y35" s="168"/>
    </row>
    <row r="36">
      <c r="A36" s="191"/>
      <c r="B36" s="217" t="b">
        <v>1</v>
      </c>
      <c r="C36" s="163"/>
      <c r="D36" s="161"/>
      <c r="E36" s="193"/>
      <c r="F36" s="194" t="s">
        <v>227</v>
      </c>
      <c r="G36" s="199"/>
      <c r="H36" s="198"/>
      <c r="I36" s="198"/>
      <c r="J36" s="198"/>
      <c r="K36" s="198"/>
      <c r="L36" s="198"/>
      <c r="M36" s="198"/>
      <c r="N36" s="198"/>
      <c r="O36" s="198"/>
      <c r="P36" s="198"/>
      <c r="Q36" s="198"/>
      <c r="R36" s="198"/>
      <c r="S36" s="199"/>
      <c r="T36" s="222"/>
      <c r="U36" s="168"/>
      <c r="V36" s="168"/>
      <c r="W36" s="168"/>
      <c r="X36" s="168"/>
      <c r="Y36" s="168"/>
    </row>
    <row r="37">
      <c r="A37" s="191"/>
      <c r="B37" s="217" t="b">
        <v>0</v>
      </c>
      <c r="C37" s="163"/>
      <c r="D37" s="161"/>
      <c r="E37" s="193"/>
      <c r="F37" s="198"/>
      <c r="G37" s="194" t="s">
        <v>227</v>
      </c>
      <c r="H37" s="194" t="s">
        <v>227</v>
      </c>
      <c r="I37" s="194" t="s">
        <v>227</v>
      </c>
      <c r="J37" s="194"/>
      <c r="K37" s="194"/>
      <c r="L37" s="194"/>
      <c r="M37" s="194"/>
      <c r="N37" s="194"/>
      <c r="O37" s="194"/>
      <c r="P37" s="194"/>
      <c r="Q37" s="194"/>
      <c r="R37" s="194"/>
      <c r="S37" s="194"/>
      <c r="T37" s="271"/>
      <c r="U37" s="168"/>
      <c r="V37" s="168"/>
      <c r="W37" s="168"/>
      <c r="X37" s="168"/>
      <c r="Y37" s="168"/>
    </row>
    <row r="38">
      <c r="A38" s="191"/>
      <c r="B38" s="219" t="s">
        <v>246</v>
      </c>
      <c r="C38" s="163"/>
      <c r="D38" s="161"/>
      <c r="E38" s="220"/>
      <c r="F38" s="198"/>
      <c r="G38" s="199"/>
      <c r="H38" s="198"/>
      <c r="I38" s="198"/>
      <c r="J38" s="198"/>
      <c r="K38" s="198"/>
      <c r="L38" s="198"/>
      <c r="M38" s="198"/>
      <c r="N38" s="198"/>
      <c r="O38" s="198"/>
      <c r="P38" s="198"/>
      <c r="Q38" s="198"/>
      <c r="R38" s="198"/>
      <c r="S38" s="199"/>
      <c r="T38" s="222"/>
      <c r="U38" s="168"/>
      <c r="V38" s="168"/>
      <c r="W38" s="168"/>
      <c r="X38" s="168"/>
      <c r="Y38" s="168"/>
    </row>
    <row r="39" ht="15.75" customHeight="1">
      <c r="A39" s="191"/>
      <c r="B39" s="201" t="s">
        <v>247</v>
      </c>
      <c r="C39" s="163"/>
      <c r="D39" s="161"/>
      <c r="E39" s="220"/>
      <c r="F39" s="194"/>
      <c r="G39" s="194" t="s">
        <v>227</v>
      </c>
      <c r="H39" s="194" t="s">
        <v>227</v>
      </c>
      <c r="I39" s="194" t="s">
        <v>227</v>
      </c>
      <c r="J39" s="194"/>
      <c r="K39" s="194"/>
      <c r="L39" s="194"/>
      <c r="M39" s="194"/>
      <c r="N39" s="194"/>
      <c r="O39" s="194"/>
      <c r="P39" s="225"/>
      <c r="Q39" s="225"/>
      <c r="R39" s="198"/>
      <c r="S39" s="194"/>
      <c r="T39" s="271"/>
      <c r="U39" s="168"/>
      <c r="V39" s="168"/>
      <c r="W39" s="168"/>
      <c r="X39" s="168"/>
      <c r="Y39" s="168"/>
    </row>
    <row r="40" ht="15.75" customHeight="1">
      <c r="A40" s="191"/>
      <c r="B40" s="219" t="s">
        <v>249</v>
      </c>
      <c r="C40" s="163"/>
      <c r="D40" s="161"/>
      <c r="E40" s="193"/>
      <c r="F40" s="223"/>
      <c r="G40" s="224"/>
      <c r="H40" s="223"/>
      <c r="I40" s="223"/>
      <c r="J40" s="223"/>
      <c r="K40" s="223"/>
      <c r="L40" s="223"/>
      <c r="M40" s="223"/>
      <c r="N40" s="223"/>
      <c r="O40" s="223"/>
      <c r="P40" s="223"/>
      <c r="Q40" s="223"/>
      <c r="R40" s="223"/>
      <c r="S40" s="224"/>
      <c r="T40" s="275"/>
      <c r="U40" s="168"/>
      <c r="V40" s="168"/>
      <c r="W40" s="168"/>
      <c r="X40" s="168"/>
      <c r="Y40" s="168"/>
    </row>
    <row r="41" ht="15.75" customHeight="1">
      <c r="A41" s="191"/>
      <c r="B41" s="201" t="s">
        <v>350</v>
      </c>
      <c r="C41" s="163"/>
      <c r="D41" s="161"/>
      <c r="E41" s="193"/>
      <c r="F41" s="228" t="s">
        <v>227</v>
      </c>
      <c r="G41" s="225"/>
      <c r="H41" s="225"/>
      <c r="I41" s="225"/>
      <c r="J41" s="225"/>
      <c r="K41" s="227"/>
      <c r="L41" s="227"/>
      <c r="M41" s="227"/>
      <c r="N41" s="225"/>
      <c r="O41" s="225"/>
      <c r="P41" s="227"/>
      <c r="Q41" s="227"/>
      <c r="R41" s="227"/>
      <c r="S41" s="226"/>
      <c r="T41" s="272"/>
      <c r="U41" s="168"/>
      <c r="V41" s="168"/>
      <c r="W41" s="168"/>
      <c r="X41" s="168"/>
      <c r="Y41" s="168"/>
    </row>
    <row r="42" ht="15.75" customHeight="1">
      <c r="A42" s="191"/>
      <c r="B42" s="201" t="s">
        <v>309</v>
      </c>
      <c r="C42" s="163"/>
      <c r="D42" s="161"/>
      <c r="E42" s="193"/>
      <c r="F42" s="194"/>
      <c r="G42" s="194" t="s">
        <v>227</v>
      </c>
      <c r="H42" s="194"/>
      <c r="I42" s="194"/>
      <c r="J42" s="194"/>
      <c r="K42" s="198"/>
      <c r="L42" s="198"/>
      <c r="M42" s="198"/>
      <c r="N42" s="194"/>
      <c r="O42" s="194"/>
      <c r="P42" s="198"/>
      <c r="Q42" s="198"/>
      <c r="R42" s="198"/>
      <c r="S42" s="199"/>
      <c r="T42" s="222"/>
      <c r="U42" s="168"/>
      <c r="V42" s="168"/>
      <c r="W42" s="168"/>
      <c r="X42" s="168"/>
      <c r="Y42" s="168"/>
    </row>
    <row r="43" ht="15.75" customHeight="1">
      <c r="A43" s="191"/>
      <c r="B43" s="201" t="s">
        <v>332</v>
      </c>
      <c r="C43" s="163"/>
      <c r="D43" s="161"/>
      <c r="E43" s="266"/>
      <c r="F43" s="225"/>
      <c r="G43" s="225"/>
      <c r="H43" s="228" t="s">
        <v>227</v>
      </c>
      <c r="I43" s="225"/>
      <c r="J43" s="225"/>
      <c r="K43" s="227"/>
      <c r="L43" s="227"/>
      <c r="M43" s="227"/>
      <c r="N43" s="225"/>
      <c r="O43" s="225"/>
      <c r="P43" s="227"/>
      <c r="Q43" s="227"/>
      <c r="R43" s="227"/>
      <c r="S43" s="226"/>
      <c r="T43" s="272"/>
      <c r="U43" s="168"/>
      <c r="V43" s="168"/>
      <c r="W43" s="168"/>
      <c r="X43" s="168"/>
      <c r="Y43" s="168"/>
    </row>
    <row r="44" ht="15.75" customHeight="1">
      <c r="A44" s="191"/>
      <c r="B44" s="231" t="s">
        <v>351</v>
      </c>
      <c r="C44" s="232"/>
      <c r="D44" s="233"/>
      <c r="E44" s="234"/>
      <c r="F44" s="235"/>
      <c r="G44" s="209"/>
      <c r="H44" s="235"/>
      <c r="I44" s="209" t="s">
        <v>227</v>
      </c>
      <c r="J44" s="209"/>
      <c r="K44" s="209"/>
      <c r="L44" s="235"/>
      <c r="M44" s="235"/>
      <c r="N44" s="235"/>
      <c r="O44" s="235"/>
      <c r="P44" s="238"/>
      <c r="Q44" s="238"/>
      <c r="R44" s="238"/>
      <c r="S44" s="236"/>
      <c r="T44" s="276"/>
      <c r="U44" s="168"/>
      <c r="V44" s="168"/>
      <c r="W44" s="168"/>
      <c r="X44" s="168"/>
      <c r="Y44" s="168"/>
    </row>
    <row r="45" ht="15.75" customHeight="1">
      <c r="A45" s="240" t="s">
        <v>259</v>
      </c>
      <c r="B45" s="241" t="s">
        <v>260</v>
      </c>
      <c r="C45" s="185"/>
      <c r="D45" s="186"/>
      <c r="E45" s="187"/>
      <c r="F45" s="242" t="s">
        <v>196</v>
      </c>
      <c r="G45" s="242" t="s">
        <v>60</v>
      </c>
      <c r="H45" s="242" t="s">
        <v>60</v>
      </c>
      <c r="I45" s="242" t="s">
        <v>60</v>
      </c>
      <c r="J45" s="242"/>
      <c r="K45" s="242"/>
      <c r="L45" s="242"/>
      <c r="M45" s="242"/>
      <c r="N45" s="242"/>
      <c r="O45" s="242"/>
      <c r="P45" s="242"/>
      <c r="Q45" s="242"/>
      <c r="R45" s="242"/>
      <c r="S45" s="242"/>
      <c r="T45" s="278"/>
      <c r="U45" s="168"/>
      <c r="V45" s="168"/>
      <c r="W45" s="168"/>
      <c r="X45" s="168"/>
      <c r="Y45" s="168"/>
    </row>
    <row r="46" ht="15.75" customHeight="1">
      <c r="A46" s="191"/>
      <c r="B46" s="241" t="s">
        <v>261</v>
      </c>
      <c r="C46" s="185"/>
      <c r="D46" s="186"/>
      <c r="E46" s="193"/>
      <c r="F46" s="246" t="s">
        <v>262</v>
      </c>
      <c r="G46" s="279" t="s">
        <v>262</v>
      </c>
      <c r="H46" s="279" t="s">
        <v>262</v>
      </c>
      <c r="I46" s="279" t="s">
        <v>262</v>
      </c>
      <c r="J46" s="246"/>
      <c r="K46" s="246"/>
      <c r="L46" s="246"/>
      <c r="M46" s="246"/>
      <c r="N46" s="246"/>
      <c r="O46" s="246"/>
      <c r="P46" s="246"/>
      <c r="Q46" s="246"/>
      <c r="R46" s="246"/>
      <c r="S46" s="246"/>
      <c r="T46" s="247"/>
      <c r="U46" s="168"/>
      <c r="V46" s="168"/>
      <c r="W46" s="168"/>
      <c r="X46" s="168"/>
      <c r="Y46" s="168"/>
    </row>
    <row r="47" ht="15.75" customHeight="1">
      <c r="A47" s="191"/>
      <c r="B47" s="241" t="s">
        <v>263</v>
      </c>
      <c r="C47" s="185"/>
      <c r="D47" s="186"/>
      <c r="E47" s="193"/>
      <c r="F47" s="248">
        <v>45969.0</v>
      </c>
      <c r="G47" s="248">
        <v>45969.0</v>
      </c>
      <c r="H47" s="248">
        <v>45969.0</v>
      </c>
      <c r="I47" s="248">
        <v>45969.0</v>
      </c>
      <c r="J47" s="249"/>
      <c r="K47" s="249"/>
      <c r="L47" s="249"/>
      <c r="M47" s="249"/>
      <c r="N47" s="249"/>
      <c r="O47" s="249"/>
      <c r="P47" s="249"/>
      <c r="Q47" s="249"/>
      <c r="R47" s="249"/>
      <c r="S47" s="261"/>
      <c r="T47" s="285"/>
      <c r="U47" s="168"/>
      <c r="V47" s="168"/>
      <c r="W47" s="168"/>
      <c r="X47" s="168"/>
      <c r="Y47" s="168"/>
    </row>
    <row r="48" ht="15.75" customHeight="1">
      <c r="A48" s="191"/>
      <c r="B48" s="251" t="s">
        <v>264</v>
      </c>
      <c r="C48" s="252"/>
      <c r="D48" s="253"/>
      <c r="E48" s="254"/>
      <c r="F48" s="235"/>
      <c r="G48" s="235"/>
      <c r="H48" s="235"/>
      <c r="I48" s="255"/>
      <c r="J48" s="255"/>
      <c r="K48" s="255"/>
      <c r="L48" s="255"/>
      <c r="M48" s="255"/>
      <c r="N48" s="255"/>
      <c r="O48" s="255"/>
      <c r="P48" s="255"/>
      <c r="Q48" s="255"/>
      <c r="R48" s="255"/>
      <c r="S48" s="281"/>
      <c r="T48" s="286"/>
      <c r="U48" s="168"/>
      <c r="V48" s="168"/>
      <c r="W48" s="168"/>
      <c r="X48" s="168"/>
      <c r="Y48" s="168"/>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68"/>
      <c r="V49" s="168"/>
      <c r="W49" s="168"/>
      <c r="X49" s="168"/>
      <c r="Y49" s="168"/>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68"/>
      <c r="V50" s="168"/>
      <c r="W50" s="168"/>
      <c r="X50" s="168"/>
      <c r="Y50" s="168"/>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68"/>
      <c r="V51" s="168"/>
      <c r="W51" s="168"/>
      <c r="X51" s="168"/>
      <c r="Y51" s="168"/>
    </row>
    <row r="52" ht="15.75" customHeight="1">
      <c r="A52" s="170"/>
      <c r="B52" s="170"/>
      <c r="C52" s="170"/>
      <c r="D52" s="170"/>
      <c r="E52" s="178"/>
      <c r="F52" s="258"/>
      <c r="G52" s="258"/>
      <c r="H52" s="258"/>
      <c r="I52" s="258"/>
      <c r="J52" s="258"/>
      <c r="K52" s="258"/>
      <c r="L52" s="258"/>
      <c r="M52" s="258"/>
      <c r="N52" s="258"/>
      <c r="O52" s="258"/>
      <c r="P52" s="258"/>
      <c r="Q52" s="258"/>
      <c r="R52" s="258"/>
      <c r="S52" s="258"/>
      <c r="T52" s="258"/>
      <c r="U52" s="168"/>
      <c r="V52" s="168"/>
      <c r="W52" s="168"/>
      <c r="X52" s="168"/>
      <c r="Y52" s="168"/>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68"/>
      <c r="V53" s="168"/>
      <c r="W53" s="168"/>
      <c r="X53" s="168"/>
      <c r="Y53" s="168"/>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68"/>
      <c r="V54" s="168"/>
      <c r="W54" s="168"/>
      <c r="X54" s="168"/>
      <c r="Y54" s="168"/>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60">
    <mergeCell ref="B46:D46"/>
    <mergeCell ref="B47:D47"/>
    <mergeCell ref="B48:D48"/>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6:T46">
      <formula1>"P,F"</formula1>
    </dataValidation>
    <dataValidation type="list" allowBlank="1" showInputMessage="1" showErrorMessage="1" prompt=" - " sqref="F8:T44">
      <formula1>"O"</formula1>
    </dataValidation>
    <dataValidation type="list" allowBlank="1" showInputMessage="1" showErrorMessage="1" prompt="Click and enter a value from the list of items" sqref="F45:T45">
      <formula1>"A,B,N"</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118</v>
      </c>
      <c r="D1" s="163"/>
      <c r="E1" s="161"/>
      <c r="F1" s="160" t="s">
        <v>207</v>
      </c>
      <c r="G1" s="163"/>
      <c r="H1" s="163"/>
      <c r="I1" s="163"/>
      <c r="J1" s="163"/>
      <c r="K1" s="161"/>
      <c r="L1" s="164" t="s">
        <v>123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COUNTIF(F32:HU32,"P")</f>
        <v>4</v>
      </c>
      <c r="B5" s="174"/>
      <c r="C5" s="173">
        <f>COUNTIF(H32:HW32,"F")</f>
        <v>0</v>
      </c>
      <c r="D5" s="175"/>
      <c r="E5" s="174"/>
      <c r="F5" s="176">
        <f>SUM(O5,-A5,-C5)</f>
        <v>0</v>
      </c>
      <c r="G5" s="175"/>
      <c r="H5" s="175"/>
      <c r="I5" s="175"/>
      <c r="J5" s="175"/>
      <c r="K5" s="174"/>
      <c r="L5" s="177">
        <f>COUNTIF(E31:HU31,"N")</f>
        <v>1</v>
      </c>
      <c r="M5" s="177">
        <f>COUNTIF(F31:HV31,"A")</f>
        <v>3</v>
      </c>
      <c r="N5" s="177">
        <f>COUNTIF(G31:HW31,"B")</f>
        <v>0</v>
      </c>
      <c r="O5" s="176">
        <f>COUNTA(F7:HX7)</f>
        <v>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5" t="s">
        <v>227</v>
      </c>
      <c r="I9" s="195" t="s">
        <v>227</v>
      </c>
      <c r="J9" s="194"/>
      <c r="K9" s="194"/>
      <c r="L9" s="194"/>
      <c r="M9" s="194"/>
      <c r="N9" s="194"/>
      <c r="O9" s="194"/>
      <c r="P9" s="194"/>
      <c r="Q9" s="194"/>
      <c r="R9" s="225"/>
      <c r="S9" s="225"/>
      <c r="T9" s="271"/>
      <c r="U9" s="168"/>
      <c r="V9" s="168"/>
      <c r="W9" s="168"/>
      <c r="X9" s="168"/>
      <c r="Y9" s="168"/>
    </row>
    <row r="10">
      <c r="A10" s="191"/>
      <c r="B10" s="197" t="s">
        <v>352</v>
      </c>
      <c r="C10" s="163"/>
      <c r="D10" s="161"/>
      <c r="E10" s="193"/>
      <c r="F10" s="194"/>
      <c r="G10" s="194"/>
      <c r="H10" s="194"/>
      <c r="I10" s="194"/>
      <c r="J10" s="194"/>
      <c r="K10" s="194"/>
      <c r="L10" s="194"/>
      <c r="M10" s="194"/>
      <c r="N10" s="194"/>
      <c r="O10" s="194"/>
      <c r="P10" s="194"/>
      <c r="Q10" s="194"/>
      <c r="R10" s="225"/>
      <c r="S10" s="225"/>
      <c r="T10" s="271"/>
      <c r="U10" s="168"/>
      <c r="V10" s="168"/>
      <c r="W10" s="168"/>
      <c r="X10" s="168"/>
      <c r="Y10" s="168"/>
    </row>
    <row r="11">
      <c r="A11" s="191"/>
      <c r="B11" s="201" t="s">
        <v>287</v>
      </c>
      <c r="C11" s="163"/>
      <c r="D11" s="161"/>
      <c r="E11" s="193"/>
      <c r="F11" s="195" t="s">
        <v>227</v>
      </c>
      <c r="G11" s="194"/>
      <c r="H11" s="195" t="s">
        <v>227</v>
      </c>
      <c r="I11" s="195" t="s">
        <v>227</v>
      </c>
      <c r="J11" s="194"/>
      <c r="K11" s="194"/>
      <c r="L11" s="194"/>
      <c r="M11" s="194"/>
      <c r="N11" s="194"/>
      <c r="O11" s="194"/>
      <c r="P11" s="194"/>
      <c r="Q11" s="194"/>
      <c r="R11" s="225"/>
      <c r="S11" s="225"/>
      <c r="T11" s="271"/>
      <c r="U11" s="168"/>
      <c r="V11" s="168"/>
      <c r="W11" s="168"/>
      <c r="X11" s="168"/>
      <c r="Y11" s="168"/>
    </row>
    <row r="12">
      <c r="A12" s="191"/>
      <c r="B12" s="201" t="s">
        <v>288</v>
      </c>
      <c r="C12" s="163"/>
      <c r="D12" s="161"/>
      <c r="E12" s="193"/>
      <c r="F12" s="194"/>
      <c r="G12" s="195" t="s">
        <v>227</v>
      </c>
      <c r="H12" s="194"/>
      <c r="I12" s="194"/>
      <c r="J12" s="194"/>
      <c r="K12" s="194"/>
      <c r="L12" s="194"/>
      <c r="M12" s="194"/>
      <c r="N12" s="194"/>
      <c r="O12" s="194"/>
      <c r="P12" s="194"/>
      <c r="Q12" s="194"/>
      <c r="R12" s="225"/>
      <c r="S12" s="225"/>
      <c r="T12" s="271"/>
      <c r="U12" s="168"/>
      <c r="V12" s="168"/>
      <c r="W12" s="168"/>
      <c r="X12" s="168"/>
      <c r="Y12" s="168"/>
    </row>
    <row r="13">
      <c r="A13" s="191"/>
      <c r="B13" s="197" t="s">
        <v>328</v>
      </c>
      <c r="C13" s="163"/>
      <c r="D13" s="161"/>
      <c r="E13" s="193"/>
      <c r="F13" s="194"/>
      <c r="G13" s="194"/>
      <c r="H13" s="194"/>
      <c r="I13" s="194"/>
      <c r="J13" s="194"/>
      <c r="K13" s="194"/>
      <c r="L13" s="194"/>
      <c r="M13" s="194"/>
      <c r="N13" s="194"/>
      <c r="O13" s="194"/>
      <c r="P13" s="194"/>
      <c r="Q13" s="194"/>
      <c r="R13" s="225"/>
      <c r="S13" s="225"/>
      <c r="T13" s="271"/>
      <c r="U13" s="168"/>
      <c r="V13" s="168"/>
      <c r="W13" s="168"/>
      <c r="X13" s="168"/>
      <c r="Y13" s="168"/>
    </row>
    <row r="14">
      <c r="A14" s="191"/>
      <c r="B14" s="201" t="s">
        <v>353</v>
      </c>
      <c r="C14" s="163"/>
      <c r="D14" s="161"/>
      <c r="E14" s="193"/>
      <c r="F14" s="195" t="s">
        <v>227</v>
      </c>
      <c r="G14" s="195" t="s">
        <v>227</v>
      </c>
      <c r="H14" s="194"/>
      <c r="I14" s="195"/>
      <c r="J14" s="194"/>
      <c r="K14" s="194"/>
      <c r="L14" s="194"/>
      <c r="M14" s="194"/>
      <c r="N14" s="194"/>
      <c r="O14" s="194"/>
      <c r="P14" s="194"/>
      <c r="Q14" s="194"/>
      <c r="R14" s="225"/>
      <c r="S14" s="225"/>
      <c r="T14" s="271"/>
      <c r="U14" s="168"/>
      <c r="V14" s="168"/>
      <c r="W14" s="168"/>
      <c r="X14" s="168"/>
      <c r="Y14" s="168"/>
    </row>
    <row r="15">
      <c r="A15" s="191"/>
      <c r="B15" s="291" t="s">
        <v>237</v>
      </c>
      <c r="C15" s="292"/>
      <c r="D15" s="293"/>
      <c r="E15" s="193"/>
      <c r="F15" s="194"/>
      <c r="G15" s="195"/>
      <c r="H15" s="218" t="s">
        <v>227</v>
      </c>
      <c r="I15" s="199"/>
      <c r="J15" s="194"/>
      <c r="K15" s="194"/>
      <c r="L15" s="194"/>
      <c r="M15" s="194"/>
      <c r="N15" s="194"/>
      <c r="O15" s="194"/>
      <c r="P15" s="194"/>
      <c r="Q15" s="194"/>
      <c r="R15" s="225"/>
      <c r="S15" s="225"/>
      <c r="T15" s="271"/>
      <c r="U15" s="168"/>
      <c r="V15" s="168"/>
      <c r="W15" s="168"/>
      <c r="X15" s="168"/>
      <c r="Y15" s="168"/>
    </row>
    <row r="16">
      <c r="A16" s="191"/>
      <c r="B16" s="291" t="s">
        <v>354</v>
      </c>
      <c r="C16" s="292"/>
      <c r="D16" s="293"/>
      <c r="E16" s="193"/>
      <c r="F16" s="194"/>
      <c r="G16" s="194"/>
      <c r="H16" s="260"/>
      <c r="I16" s="194" t="s">
        <v>227</v>
      </c>
      <c r="J16" s="194"/>
      <c r="K16" s="194"/>
      <c r="L16" s="194"/>
      <c r="M16" s="194"/>
      <c r="N16" s="194"/>
      <c r="O16" s="194"/>
      <c r="P16" s="194"/>
      <c r="Q16" s="194"/>
      <c r="R16" s="225"/>
      <c r="S16" s="225"/>
      <c r="T16" s="271"/>
      <c r="U16" s="168"/>
      <c r="V16" s="168"/>
      <c r="W16" s="168"/>
      <c r="X16" s="168"/>
      <c r="Y16" s="168"/>
    </row>
    <row r="17">
      <c r="A17" s="191"/>
      <c r="B17" s="294" t="s">
        <v>355</v>
      </c>
      <c r="C17" s="185"/>
      <c r="D17" s="186"/>
      <c r="E17" s="193"/>
      <c r="F17" s="198"/>
      <c r="G17" s="199"/>
      <c r="H17" s="198"/>
      <c r="I17" s="198"/>
      <c r="J17" s="198"/>
      <c r="K17" s="198"/>
      <c r="L17" s="198"/>
      <c r="M17" s="198"/>
      <c r="N17" s="198"/>
      <c r="O17" s="198"/>
      <c r="P17" s="198"/>
      <c r="Q17" s="198"/>
      <c r="R17" s="198"/>
      <c r="S17" s="199"/>
      <c r="T17" s="222"/>
      <c r="U17" s="168"/>
      <c r="V17" s="168"/>
      <c r="W17" s="168"/>
      <c r="X17" s="168"/>
      <c r="Y17" s="168"/>
    </row>
    <row r="18">
      <c r="A18" s="191"/>
      <c r="B18" s="201" t="s">
        <v>356</v>
      </c>
      <c r="C18" s="163"/>
      <c r="D18" s="161"/>
      <c r="E18" s="193"/>
      <c r="F18" s="194" t="s">
        <v>227</v>
      </c>
      <c r="G18" s="195" t="s">
        <v>227</v>
      </c>
      <c r="H18" s="195" t="s">
        <v>227</v>
      </c>
      <c r="I18" s="195" t="s">
        <v>227</v>
      </c>
      <c r="J18" s="198"/>
      <c r="K18" s="194"/>
      <c r="L18" s="194"/>
      <c r="M18" s="194"/>
      <c r="N18" s="194"/>
      <c r="O18" s="194"/>
      <c r="P18" s="194"/>
      <c r="Q18" s="194"/>
      <c r="R18" s="225"/>
      <c r="S18" s="225"/>
      <c r="T18" s="271"/>
      <c r="U18" s="168"/>
      <c r="V18" s="168"/>
      <c r="W18" s="168"/>
      <c r="X18" s="168"/>
      <c r="Y18" s="168"/>
    </row>
    <row r="19">
      <c r="A19" s="203"/>
      <c r="B19" s="262" t="s">
        <v>298</v>
      </c>
      <c r="C19" s="205"/>
      <c r="D19" s="206"/>
      <c r="E19" s="207"/>
      <c r="F19" s="208"/>
      <c r="G19" s="209"/>
      <c r="H19" s="208"/>
      <c r="I19" s="209"/>
      <c r="J19" s="209"/>
      <c r="K19" s="209"/>
      <c r="L19" s="208"/>
      <c r="M19" s="208"/>
      <c r="N19" s="208"/>
      <c r="O19" s="208"/>
      <c r="P19" s="208"/>
      <c r="Q19" s="209"/>
      <c r="R19" s="208"/>
      <c r="S19" s="210"/>
      <c r="T19" s="273"/>
      <c r="U19" s="168"/>
      <c r="V19" s="168"/>
      <c r="W19" s="168"/>
      <c r="X19" s="168"/>
      <c r="Y19" s="168"/>
    </row>
    <row r="20">
      <c r="A20" s="183" t="s">
        <v>244</v>
      </c>
      <c r="B20" s="213" t="s">
        <v>245</v>
      </c>
      <c r="D20" s="214"/>
      <c r="E20" s="215"/>
      <c r="F20" s="188"/>
      <c r="G20" s="216"/>
      <c r="H20" s="188"/>
      <c r="I20" s="188"/>
      <c r="J20" s="188"/>
      <c r="K20" s="188"/>
      <c r="L20" s="188"/>
      <c r="M20" s="188"/>
      <c r="N20" s="188"/>
      <c r="O20" s="188"/>
      <c r="P20" s="188"/>
      <c r="Q20" s="188"/>
      <c r="R20" s="188"/>
      <c r="S20" s="216"/>
      <c r="T20" s="274"/>
      <c r="U20" s="168"/>
      <c r="V20" s="168"/>
      <c r="W20" s="168"/>
      <c r="X20" s="168"/>
      <c r="Y20" s="168"/>
    </row>
    <row r="21">
      <c r="A21" s="191"/>
      <c r="B21" s="217" t="b">
        <v>1</v>
      </c>
      <c r="C21" s="163"/>
      <c r="D21" s="161"/>
      <c r="E21" s="193"/>
      <c r="F21" s="194" t="s">
        <v>227</v>
      </c>
      <c r="G21" s="199"/>
      <c r="H21" s="198"/>
      <c r="I21" s="198"/>
      <c r="J21" s="198"/>
      <c r="K21" s="198"/>
      <c r="L21" s="198"/>
      <c r="M21" s="198"/>
      <c r="N21" s="198"/>
      <c r="O21" s="198"/>
      <c r="P21" s="198"/>
      <c r="Q21" s="198"/>
      <c r="R21" s="198"/>
      <c r="S21" s="199"/>
      <c r="T21" s="222"/>
      <c r="U21" s="168"/>
      <c r="V21" s="168"/>
      <c r="W21" s="168"/>
      <c r="X21" s="168"/>
      <c r="Y21" s="168"/>
    </row>
    <row r="22">
      <c r="A22" s="191"/>
      <c r="B22" s="217" t="b">
        <v>0</v>
      </c>
      <c r="C22" s="163"/>
      <c r="D22" s="161"/>
      <c r="E22" s="193"/>
      <c r="F22" s="198"/>
      <c r="G22" s="194" t="s">
        <v>227</v>
      </c>
      <c r="H22" s="194" t="s">
        <v>227</v>
      </c>
      <c r="I22" s="194" t="s">
        <v>227</v>
      </c>
      <c r="J22" s="194"/>
      <c r="K22" s="194"/>
      <c r="L22" s="194"/>
      <c r="M22" s="194"/>
      <c r="N22" s="194"/>
      <c r="O22" s="194"/>
      <c r="P22" s="194"/>
      <c r="Q22" s="194"/>
      <c r="R22" s="194"/>
      <c r="S22" s="194"/>
      <c r="T22" s="271"/>
      <c r="U22" s="168"/>
      <c r="V22" s="168"/>
      <c r="W22" s="168"/>
      <c r="X22" s="168"/>
      <c r="Y22" s="168"/>
    </row>
    <row r="23">
      <c r="A23" s="191"/>
      <c r="B23" s="219" t="s">
        <v>246</v>
      </c>
      <c r="C23" s="163"/>
      <c r="D23" s="161"/>
      <c r="E23" s="220"/>
      <c r="F23" s="198"/>
      <c r="G23" s="199"/>
      <c r="H23" s="198"/>
      <c r="I23" s="198"/>
      <c r="J23" s="198"/>
      <c r="K23" s="198"/>
      <c r="L23" s="198"/>
      <c r="M23" s="198"/>
      <c r="N23" s="198"/>
      <c r="O23" s="198"/>
      <c r="P23" s="198"/>
      <c r="Q23" s="198"/>
      <c r="R23" s="198"/>
      <c r="S23" s="199"/>
      <c r="T23" s="222"/>
      <c r="U23" s="168"/>
      <c r="V23" s="168"/>
      <c r="W23" s="168"/>
      <c r="X23" s="168"/>
      <c r="Y23" s="168"/>
    </row>
    <row r="24" ht="15.75" customHeight="1">
      <c r="A24" s="191"/>
      <c r="B24" s="201" t="s">
        <v>247</v>
      </c>
      <c r="C24" s="163"/>
      <c r="D24" s="161"/>
      <c r="E24" s="220"/>
      <c r="F24" s="194"/>
      <c r="G24" s="194" t="s">
        <v>227</v>
      </c>
      <c r="H24" s="194"/>
      <c r="I24" s="194"/>
      <c r="J24" s="194"/>
      <c r="K24" s="194"/>
      <c r="L24" s="194"/>
      <c r="M24" s="194"/>
      <c r="N24" s="194"/>
      <c r="O24" s="194"/>
      <c r="P24" s="225"/>
      <c r="Q24" s="225"/>
      <c r="R24" s="198"/>
      <c r="S24" s="194"/>
      <c r="T24" s="271"/>
      <c r="U24" s="168"/>
      <c r="V24" s="168"/>
      <c r="W24" s="168"/>
      <c r="X24" s="168"/>
      <c r="Y24" s="168"/>
    </row>
    <row r="25" ht="15.75" customHeight="1">
      <c r="A25" s="191"/>
      <c r="B25" s="192" t="s">
        <v>248</v>
      </c>
      <c r="C25" s="163"/>
      <c r="D25" s="161"/>
      <c r="E25" s="220"/>
      <c r="F25" s="194"/>
      <c r="G25" s="199"/>
      <c r="H25" s="194" t="s">
        <v>227</v>
      </c>
      <c r="I25" s="194" t="s">
        <v>227</v>
      </c>
      <c r="J25" s="194"/>
      <c r="K25" s="194"/>
      <c r="L25" s="194"/>
      <c r="M25" s="194"/>
      <c r="N25" s="194"/>
      <c r="O25" s="194"/>
      <c r="P25" s="225"/>
      <c r="Q25" s="225"/>
      <c r="R25" s="198"/>
      <c r="S25" s="194"/>
      <c r="T25" s="271"/>
      <c r="U25" s="168"/>
      <c r="V25" s="168"/>
      <c r="W25" s="168"/>
      <c r="X25" s="168"/>
      <c r="Y25" s="168"/>
    </row>
    <row r="26" ht="15.75" customHeight="1">
      <c r="A26" s="191"/>
      <c r="B26" s="219" t="s">
        <v>249</v>
      </c>
      <c r="C26" s="163"/>
      <c r="D26" s="161"/>
      <c r="E26" s="193"/>
      <c r="F26" s="223"/>
      <c r="G26" s="224"/>
      <c r="H26" s="223"/>
      <c r="I26" s="223"/>
      <c r="J26" s="223"/>
      <c r="K26" s="223"/>
      <c r="L26" s="223"/>
      <c r="M26" s="223"/>
      <c r="N26" s="223"/>
      <c r="O26" s="223"/>
      <c r="P26" s="223"/>
      <c r="Q26" s="223"/>
      <c r="R26" s="223"/>
      <c r="S26" s="224"/>
      <c r="T26" s="275"/>
      <c r="U26" s="168"/>
      <c r="V26" s="168"/>
      <c r="W26" s="168"/>
      <c r="X26" s="168"/>
      <c r="Y26" s="168"/>
    </row>
    <row r="27" ht="15.75" customHeight="1">
      <c r="A27" s="191"/>
      <c r="B27" s="201" t="s">
        <v>357</v>
      </c>
      <c r="C27" s="163"/>
      <c r="D27" s="161"/>
      <c r="E27" s="193"/>
      <c r="F27" s="228" t="s">
        <v>227</v>
      </c>
      <c r="G27" s="225"/>
      <c r="H27" s="225"/>
      <c r="I27" s="225"/>
      <c r="J27" s="225"/>
      <c r="K27" s="227"/>
      <c r="L27" s="227"/>
      <c r="M27" s="227"/>
      <c r="N27" s="225"/>
      <c r="O27" s="225"/>
      <c r="P27" s="227"/>
      <c r="Q27" s="227"/>
      <c r="R27" s="227"/>
      <c r="S27" s="226"/>
      <c r="T27" s="272"/>
      <c r="U27" s="168"/>
      <c r="V27" s="168"/>
      <c r="W27" s="168"/>
      <c r="X27" s="168"/>
      <c r="Y27" s="168"/>
    </row>
    <row r="28" ht="15.75" customHeight="1">
      <c r="A28" s="191"/>
      <c r="B28" s="201" t="s">
        <v>336</v>
      </c>
      <c r="C28" s="163"/>
      <c r="D28" s="161"/>
      <c r="E28" s="193"/>
      <c r="F28" s="194"/>
      <c r="G28" s="194" t="s">
        <v>227</v>
      </c>
      <c r="H28" s="194"/>
      <c r="I28" s="194"/>
      <c r="J28" s="194"/>
      <c r="K28" s="198"/>
      <c r="L28" s="198"/>
      <c r="M28" s="198"/>
      <c r="N28" s="194"/>
      <c r="O28" s="194"/>
      <c r="P28" s="198"/>
      <c r="Q28" s="198"/>
      <c r="R28" s="198"/>
      <c r="S28" s="199"/>
      <c r="T28" s="222"/>
      <c r="U28" s="168"/>
      <c r="V28" s="168"/>
      <c r="W28" s="168"/>
      <c r="X28" s="168"/>
      <c r="Y28" s="168"/>
    </row>
    <row r="29" ht="15.75" customHeight="1">
      <c r="A29" s="191"/>
      <c r="B29" s="201" t="s">
        <v>358</v>
      </c>
      <c r="C29" s="163"/>
      <c r="D29" s="161"/>
      <c r="E29" s="266"/>
      <c r="F29" s="225"/>
      <c r="G29" s="225"/>
      <c r="H29" s="228" t="s">
        <v>227</v>
      </c>
      <c r="I29" s="225"/>
      <c r="J29" s="225"/>
      <c r="K29" s="227"/>
      <c r="L29" s="227"/>
      <c r="M29" s="227"/>
      <c r="N29" s="225"/>
      <c r="O29" s="225"/>
      <c r="P29" s="227"/>
      <c r="Q29" s="227"/>
      <c r="R29" s="227"/>
      <c r="S29" s="226"/>
      <c r="T29" s="272"/>
      <c r="U29" s="168"/>
      <c r="V29" s="168"/>
      <c r="W29" s="168"/>
      <c r="X29" s="168"/>
      <c r="Y29" s="168"/>
    </row>
    <row r="30" ht="15.75" customHeight="1">
      <c r="A30" s="191"/>
      <c r="B30" s="231" t="s">
        <v>359</v>
      </c>
      <c r="C30" s="232"/>
      <c r="D30" s="233"/>
      <c r="E30" s="234"/>
      <c r="F30" s="235"/>
      <c r="G30" s="209"/>
      <c r="H30" s="235"/>
      <c r="I30" s="209" t="s">
        <v>227</v>
      </c>
      <c r="J30" s="209"/>
      <c r="K30" s="209"/>
      <c r="L30" s="235"/>
      <c r="M30" s="235"/>
      <c r="N30" s="235"/>
      <c r="O30" s="235"/>
      <c r="P30" s="238"/>
      <c r="Q30" s="238"/>
      <c r="R30" s="238"/>
      <c r="S30" s="236"/>
      <c r="T30" s="276"/>
      <c r="U30" s="168"/>
      <c r="V30" s="168"/>
      <c r="W30" s="168"/>
      <c r="X30" s="168"/>
      <c r="Y30" s="168"/>
    </row>
    <row r="31" ht="15.75" customHeight="1">
      <c r="A31" s="240" t="s">
        <v>259</v>
      </c>
      <c r="B31" s="241" t="s">
        <v>260</v>
      </c>
      <c r="C31" s="185"/>
      <c r="D31" s="186"/>
      <c r="E31" s="187"/>
      <c r="F31" s="242" t="s">
        <v>196</v>
      </c>
      <c r="G31" s="242" t="s">
        <v>60</v>
      </c>
      <c r="H31" s="242" t="s">
        <v>60</v>
      </c>
      <c r="I31" s="242" t="s">
        <v>60</v>
      </c>
      <c r="J31" s="242"/>
      <c r="K31" s="242"/>
      <c r="L31" s="242"/>
      <c r="M31" s="242"/>
      <c r="N31" s="242"/>
      <c r="O31" s="242"/>
      <c r="P31" s="242"/>
      <c r="Q31" s="242"/>
      <c r="R31" s="242"/>
      <c r="S31" s="242"/>
      <c r="T31" s="278"/>
      <c r="U31" s="168"/>
      <c r="V31" s="168"/>
      <c r="W31" s="168"/>
      <c r="X31" s="168"/>
      <c r="Y31" s="168"/>
    </row>
    <row r="32" ht="15.75" customHeight="1">
      <c r="A32" s="191"/>
      <c r="B32" s="241" t="s">
        <v>261</v>
      </c>
      <c r="C32" s="185"/>
      <c r="D32" s="186"/>
      <c r="E32" s="193"/>
      <c r="F32" s="246" t="s">
        <v>262</v>
      </c>
      <c r="G32" s="279" t="s">
        <v>262</v>
      </c>
      <c r="H32" s="279" t="s">
        <v>262</v>
      </c>
      <c r="I32" s="279" t="s">
        <v>262</v>
      </c>
      <c r="J32" s="246"/>
      <c r="K32" s="246"/>
      <c r="L32" s="246"/>
      <c r="M32" s="246"/>
      <c r="N32" s="246"/>
      <c r="O32" s="246"/>
      <c r="P32" s="246"/>
      <c r="Q32" s="246"/>
      <c r="R32" s="246"/>
      <c r="S32" s="246"/>
      <c r="T32" s="247"/>
      <c r="U32" s="168"/>
      <c r="V32" s="168"/>
      <c r="W32" s="168"/>
      <c r="X32" s="168"/>
      <c r="Y32" s="168"/>
    </row>
    <row r="33" ht="15.75" customHeight="1">
      <c r="A33" s="191"/>
      <c r="B33" s="241" t="s">
        <v>263</v>
      </c>
      <c r="C33" s="185"/>
      <c r="D33" s="186"/>
      <c r="E33" s="193"/>
      <c r="F33" s="248">
        <v>45969.0</v>
      </c>
      <c r="G33" s="248">
        <v>45969.0</v>
      </c>
      <c r="H33" s="248">
        <v>45969.0</v>
      </c>
      <c r="I33" s="248">
        <v>45969.0</v>
      </c>
      <c r="J33" s="249"/>
      <c r="K33" s="249"/>
      <c r="L33" s="249"/>
      <c r="M33" s="249"/>
      <c r="N33" s="249"/>
      <c r="O33" s="249"/>
      <c r="P33" s="249"/>
      <c r="Q33" s="249"/>
      <c r="R33" s="249"/>
      <c r="S33" s="261"/>
      <c r="T33" s="285"/>
      <c r="U33" s="168"/>
      <c r="V33" s="168"/>
      <c r="W33" s="168"/>
      <c r="X33" s="168"/>
      <c r="Y33" s="168"/>
    </row>
    <row r="34" ht="15.75" customHeight="1">
      <c r="A34" s="191"/>
      <c r="B34" s="251" t="s">
        <v>264</v>
      </c>
      <c r="C34" s="252"/>
      <c r="D34" s="253"/>
      <c r="E34" s="254"/>
      <c r="F34" s="235"/>
      <c r="G34" s="235"/>
      <c r="H34" s="235"/>
      <c r="I34" s="255"/>
      <c r="J34" s="255"/>
      <c r="K34" s="255"/>
      <c r="L34" s="255"/>
      <c r="M34" s="255"/>
      <c r="N34" s="255"/>
      <c r="O34" s="255"/>
      <c r="P34" s="255"/>
      <c r="Q34" s="255"/>
      <c r="R34" s="255"/>
      <c r="S34" s="281"/>
      <c r="T34" s="286"/>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68"/>
      <c r="V36" s="168"/>
      <c r="W36" s="168"/>
      <c r="X36" s="168"/>
      <c r="Y36" s="168"/>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68"/>
      <c r="V37" s="168"/>
      <c r="W37" s="168"/>
      <c r="X37" s="168"/>
      <c r="Y37" s="168"/>
    </row>
    <row r="38" ht="15.75" customHeight="1">
      <c r="A38" s="170"/>
      <c r="B38" s="170"/>
      <c r="C38" s="170"/>
      <c r="D38" s="170"/>
      <c r="E38" s="178"/>
      <c r="F38" s="258"/>
      <c r="G38" s="258"/>
      <c r="H38" s="258"/>
      <c r="I38" s="258"/>
      <c r="J38" s="258"/>
      <c r="K38" s="258"/>
      <c r="L38" s="258"/>
      <c r="M38" s="258"/>
      <c r="N38" s="258"/>
      <c r="O38" s="258"/>
      <c r="P38" s="258"/>
      <c r="Q38" s="258"/>
      <c r="R38" s="258"/>
      <c r="S38" s="258"/>
      <c r="T38" s="258"/>
      <c r="U38" s="168"/>
      <c r="V38" s="168"/>
      <c r="W38" s="168"/>
      <c r="X38" s="168"/>
      <c r="Y38" s="168"/>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68"/>
      <c r="V39" s="168"/>
      <c r="W39" s="168"/>
      <c r="X39" s="168"/>
      <c r="Y39" s="168"/>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68"/>
      <c r="V40" s="168"/>
      <c r="W40" s="168"/>
      <c r="X40" s="168"/>
      <c r="Y40" s="168"/>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4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32:D32"/>
    <mergeCell ref="B33:D33"/>
    <mergeCell ref="B34:D34"/>
    <mergeCell ref="B25:D25"/>
    <mergeCell ref="B26:D26"/>
    <mergeCell ref="B27:D27"/>
    <mergeCell ref="B28:D28"/>
    <mergeCell ref="B29:D29"/>
    <mergeCell ref="B30:D30"/>
    <mergeCell ref="B31:D31"/>
  </mergeCells>
  <dataValidations>
    <dataValidation type="list" allowBlank="1" showInputMessage="1" showErrorMessage="1" prompt="Click and enter a value from the list of items" sqref="F32:T32">
      <formula1>"P,F"</formula1>
    </dataValidation>
    <dataValidation type="list" allowBlank="1" showInputMessage="1" showErrorMessage="1" prompt=" - " sqref="F8:T30">
      <formula1>"O"</formula1>
    </dataValidation>
    <dataValidation type="list" allowBlank="1" showInputMessage="1" showErrorMessage="1" prompt="Click and enter a value from the list of items" sqref="F31:T31">
      <formula1>"A,B,N"</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124</v>
      </c>
      <c r="D1" s="163"/>
      <c r="E1" s="161"/>
      <c r="F1" s="160" t="s">
        <v>207</v>
      </c>
      <c r="G1" s="163"/>
      <c r="H1" s="163"/>
      <c r="I1" s="163"/>
      <c r="J1" s="163"/>
      <c r="K1" s="161"/>
      <c r="L1" s="164" t="s">
        <v>126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197" t="s">
        <v>331</v>
      </c>
      <c r="C10" s="163"/>
      <c r="D10" s="161"/>
      <c r="E10" s="193"/>
      <c r="F10" s="198"/>
      <c r="G10" s="199"/>
      <c r="H10" s="198"/>
      <c r="I10" s="198"/>
      <c r="J10" s="198"/>
      <c r="K10" s="198"/>
      <c r="L10" s="198"/>
      <c r="M10" s="198"/>
      <c r="N10" s="198"/>
      <c r="O10" s="198"/>
      <c r="P10" s="198"/>
      <c r="Q10" s="198"/>
      <c r="R10" s="198"/>
      <c r="S10" s="198"/>
      <c r="T10" s="200"/>
      <c r="U10" s="170"/>
      <c r="V10" s="170"/>
      <c r="W10" s="170"/>
    </row>
    <row r="11">
      <c r="A11" s="191"/>
      <c r="B11" s="192" t="s">
        <v>242</v>
      </c>
      <c r="C11" s="163"/>
      <c r="D11" s="161"/>
      <c r="E11" s="193"/>
      <c r="F11" s="194" t="s">
        <v>227</v>
      </c>
      <c r="G11" s="199"/>
      <c r="H11" s="198"/>
      <c r="I11" s="198"/>
      <c r="J11" s="198"/>
      <c r="K11" s="194"/>
      <c r="L11" s="198"/>
      <c r="M11" s="198"/>
      <c r="N11" s="198"/>
      <c r="O11" s="198"/>
      <c r="P11" s="198"/>
      <c r="Q11" s="198"/>
      <c r="R11" s="198"/>
      <c r="S11" s="198"/>
      <c r="T11" s="200"/>
      <c r="U11" s="170"/>
      <c r="V11" s="170"/>
      <c r="W11" s="170"/>
    </row>
    <row r="12">
      <c r="A12" s="203"/>
      <c r="B12" s="204" t="s">
        <v>243</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216"/>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9"/>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9"/>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4"/>
      <c r="H18" s="223"/>
      <c r="I18" s="223"/>
      <c r="J18" s="223"/>
      <c r="K18" s="223"/>
      <c r="L18" s="223"/>
      <c r="M18" s="223"/>
      <c r="N18" s="223"/>
      <c r="O18" s="223"/>
      <c r="P18" s="223"/>
      <c r="Q18" s="223"/>
      <c r="R18" s="223"/>
      <c r="S18" s="223"/>
      <c r="T18" s="200"/>
      <c r="U18" s="170"/>
      <c r="V18" s="170"/>
      <c r="W18" s="170"/>
    </row>
    <row r="19" ht="15.75" customHeight="1">
      <c r="A19" s="191"/>
      <c r="B19" s="231" t="s">
        <v>332</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45972.0</v>
      </c>
      <c r="G22" s="248">
        <v>45972.0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124</v>
      </c>
      <c r="D1" s="163"/>
      <c r="E1" s="161"/>
      <c r="F1" s="160" t="s">
        <v>207</v>
      </c>
      <c r="G1" s="163"/>
      <c r="H1" s="163"/>
      <c r="I1" s="163"/>
      <c r="J1" s="163"/>
      <c r="K1" s="161"/>
      <c r="L1" s="164" t="s">
        <v>127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197" t="s">
        <v>360</v>
      </c>
      <c r="C10" s="163"/>
      <c r="D10" s="161"/>
      <c r="E10" s="193"/>
      <c r="F10" s="198"/>
      <c r="G10" s="199"/>
      <c r="H10" s="198"/>
      <c r="I10" s="198"/>
      <c r="J10" s="198"/>
      <c r="K10" s="198"/>
      <c r="L10" s="198"/>
      <c r="M10" s="198"/>
      <c r="N10" s="198"/>
      <c r="O10" s="198"/>
      <c r="P10" s="198"/>
      <c r="Q10" s="198"/>
      <c r="R10" s="198"/>
      <c r="S10" s="198"/>
      <c r="T10" s="200"/>
      <c r="U10" s="170"/>
      <c r="V10" s="170"/>
      <c r="W10" s="170"/>
    </row>
    <row r="11">
      <c r="A11" s="191"/>
      <c r="B11" s="192" t="s">
        <v>242</v>
      </c>
      <c r="C11" s="163"/>
      <c r="D11" s="161"/>
      <c r="E11" s="193"/>
      <c r="F11" s="194" t="s">
        <v>227</v>
      </c>
      <c r="G11" s="199"/>
      <c r="H11" s="198"/>
      <c r="I11" s="198"/>
      <c r="J11" s="198"/>
      <c r="K11" s="194"/>
      <c r="L11" s="198"/>
      <c r="M11" s="198"/>
      <c r="N11" s="198"/>
      <c r="O11" s="198"/>
      <c r="P11" s="198"/>
      <c r="Q11" s="198"/>
      <c r="R11" s="198"/>
      <c r="S11" s="198"/>
      <c r="T11" s="200"/>
      <c r="U11" s="170"/>
      <c r="V11" s="170"/>
      <c r="W11" s="170"/>
    </row>
    <row r="12">
      <c r="A12" s="203"/>
      <c r="B12" s="204" t="s">
        <v>243</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216"/>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9"/>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9"/>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4"/>
      <c r="H18" s="223"/>
      <c r="I18" s="223"/>
      <c r="J18" s="223"/>
      <c r="K18" s="223"/>
      <c r="L18" s="223"/>
      <c r="M18" s="223"/>
      <c r="N18" s="223"/>
      <c r="O18" s="223"/>
      <c r="P18" s="223"/>
      <c r="Q18" s="223"/>
      <c r="R18" s="223"/>
      <c r="S18" s="223"/>
      <c r="T18" s="200"/>
      <c r="U18" s="170"/>
      <c r="V18" s="170"/>
      <c r="W18" s="170"/>
    </row>
    <row r="19" ht="15.75" customHeight="1">
      <c r="A19" s="191"/>
      <c r="B19" s="231" t="s">
        <v>361</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45972.0</v>
      </c>
      <c r="G22" s="248">
        <v>45972.0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124</v>
      </c>
      <c r="D1" s="163"/>
      <c r="E1" s="161"/>
      <c r="F1" s="160" t="s">
        <v>207</v>
      </c>
      <c r="G1" s="163"/>
      <c r="H1" s="163"/>
      <c r="I1" s="163"/>
      <c r="J1" s="163"/>
      <c r="K1" s="161"/>
      <c r="L1" s="164" t="s">
        <v>125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COUNTIF(F44:HU44,"P")</f>
        <v>7</v>
      </c>
      <c r="B5" s="174"/>
      <c r="C5" s="173">
        <f>COUNTIF(H44:HW44,"F")</f>
        <v>0</v>
      </c>
      <c r="D5" s="175"/>
      <c r="E5" s="174"/>
      <c r="F5" s="176">
        <f>SUM(O5,-A5,-C5)</f>
        <v>0</v>
      </c>
      <c r="G5" s="175"/>
      <c r="H5" s="175"/>
      <c r="I5" s="175"/>
      <c r="J5" s="175"/>
      <c r="K5" s="174"/>
      <c r="L5" s="177">
        <f>COUNTIF(E43:HU43,"N")</f>
        <v>1</v>
      </c>
      <c r="M5" s="177">
        <f>COUNTIF(F43:HV43,"A")</f>
        <v>6</v>
      </c>
      <c r="N5" s="177">
        <f>COUNTIF(G43:HW43,"B")</f>
        <v>0</v>
      </c>
      <c r="O5" s="176">
        <f>COUNTA(F7:HX7)</f>
        <v>7</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5"/>
      <c r="J9" s="194"/>
      <c r="K9" s="194"/>
      <c r="L9" s="194"/>
      <c r="M9" s="194"/>
      <c r="N9" s="194"/>
      <c r="O9" s="194"/>
      <c r="P9" s="194"/>
      <c r="Q9" s="194"/>
      <c r="R9" s="225"/>
      <c r="S9" s="225"/>
      <c r="T9" s="271"/>
      <c r="U9" s="168"/>
      <c r="V9" s="168"/>
      <c r="W9" s="168"/>
      <c r="X9" s="168"/>
      <c r="Y9" s="168"/>
    </row>
    <row r="10">
      <c r="A10" s="191"/>
      <c r="B10" s="197" t="s">
        <v>362</v>
      </c>
      <c r="C10" s="163"/>
      <c r="D10" s="161"/>
      <c r="E10" s="193"/>
      <c r="F10" s="194"/>
      <c r="G10" s="194"/>
      <c r="H10" s="194"/>
      <c r="I10" s="194"/>
      <c r="J10" s="194"/>
      <c r="K10" s="194"/>
      <c r="L10" s="194"/>
      <c r="M10" s="194"/>
      <c r="N10" s="194"/>
      <c r="O10" s="194"/>
      <c r="P10" s="194"/>
      <c r="Q10" s="194"/>
      <c r="R10" s="225"/>
      <c r="S10" s="225"/>
      <c r="T10" s="271"/>
      <c r="U10" s="168"/>
      <c r="V10" s="168"/>
      <c r="W10" s="168"/>
      <c r="X10" s="168"/>
      <c r="Y10" s="168"/>
    </row>
    <row r="11">
      <c r="A11" s="191"/>
      <c r="B11" s="201" t="s">
        <v>363</v>
      </c>
      <c r="C11" s="163"/>
      <c r="D11" s="161"/>
      <c r="E11" s="193"/>
      <c r="F11" s="195" t="s">
        <v>227</v>
      </c>
      <c r="G11" s="194"/>
      <c r="H11" s="195"/>
      <c r="I11" s="194" t="s">
        <v>227</v>
      </c>
      <c r="J11" s="194" t="s">
        <v>227</v>
      </c>
      <c r="K11" s="194" t="s">
        <v>227</v>
      </c>
      <c r="L11" s="194" t="s">
        <v>227</v>
      </c>
      <c r="M11" s="194"/>
      <c r="N11" s="194"/>
      <c r="O11" s="194"/>
      <c r="P11" s="194"/>
      <c r="Q11" s="194"/>
      <c r="R11" s="225"/>
      <c r="S11" s="225"/>
      <c r="T11" s="271"/>
      <c r="U11" s="168"/>
      <c r="V11" s="168"/>
      <c r="W11" s="168"/>
      <c r="X11" s="168"/>
      <c r="Y11" s="168"/>
    </row>
    <row r="12">
      <c r="A12" s="191"/>
      <c r="B12" s="201" t="s">
        <v>237</v>
      </c>
      <c r="C12" s="163"/>
      <c r="D12" s="161"/>
      <c r="E12" s="193"/>
      <c r="F12" s="194"/>
      <c r="G12" s="195" t="s">
        <v>227</v>
      </c>
      <c r="H12" s="194"/>
      <c r="I12" s="194"/>
      <c r="J12" s="194"/>
      <c r="K12" s="194"/>
      <c r="L12" s="194"/>
      <c r="M12" s="194"/>
      <c r="N12" s="194"/>
      <c r="O12" s="194"/>
      <c r="P12" s="194"/>
      <c r="Q12" s="194"/>
      <c r="R12" s="225"/>
      <c r="S12" s="225"/>
      <c r="T12" s="271"/>
      <c r="U12" s="168"/>
      <c r="V12" s="168"/>
      <c r="W12" s="168"/>
      <c r="X12" s="168"/>
      <c r="Y12" s="168"/>
    </row>
    <row r="13">
      <c r="A13" s="191"/>
      <c r="B13" s="295" t="s">
        <v>354</v>
      </c>
      <c r="C13" s="296"/>
      <c r="D13" s="297"/>
      <c r="E13" s="193"/>
      <c r="F13" s="194"/>
      <c r="G13" s="195"/>
      <c r="H13" s="194" t="s">
        <v>227</v>
      </c>
      <c r="I13" s="194"/>
      <c r="J13" s="194"/>
      <c r="K13" s="194"/>
      <c r="L13" s="194"/>
      <c r="M13" s="194"/>
      <c r="N13" s="194"/>
      <c r="O13" s="194"/>
      <c r="P13" s="194"/>
      <c r="Q13" s="194"/>
      <c r="R13" s="225"/>
      <c r="S13" s="225"/>
      <c r="T13" s="271"/>
      <c r="U13" s="168"/>
      <c r="V13" s="168"/>
      <c r="W13" s="168"/>
      <c r="X13" s="168"/>
      <c r="Y13" s="168"/>
    </row>
    <row r="14">
      <c r="A14" s="191"/>
      <c r="B14" s="197" t="s">
        <v>364</v>
      </c>
      <c r="C14" s="163"/>
      <c r="D14" s="161"/>
      <c r="E14" s="193"/>
      <c r="F14" s="194"/>
      <c r="G14" s="194"/>
      <c r="H14" s="194"/>
      <c r="I14" s="194"/>
      <c r="J14" s="194"/>
      <c r="K14" s="194"/>
      <c r="L14" s="194"/>
      <c r="M14" s="194"/>
      <c r="N14" s="194"/>
      <c r="O14" s="194"/>
      <c r="P14" s="194"/>
      <c r="Q14" s="194"/>
      <c r="R14" s="225"/>
      <c r="S14" s="225"/>
      <c r="T14" s="271"/>
      <c r="U14" s="168"/>
      <c r="V14" s="168"/>
      <c r="W14" s="168"/>
      <c r="X14" s="168"/>
      <c r="Y14" s="168"/>
    </row>
    <row r="15">
      <c r="A15" s="191"/>
      <c r="B15" s="201" t="s">
        <v>287</v>
      </c>
      <c r="C15" s="163"/>
      <c r="D15" s="161"/>
      <c r="E15" s="193"/>
      <c r="F15" s="195" t="s">
        <v>227</v>
      </c>
      <c r="G15" s="195" t="s">
        <v>227</v>
      </c>
      <c r="H15" s="194" t="s">
        <v>227</v>
      </c>
      <c r="I15" s="195"/>
      <c r="J15" s="194" t="s">
        <v>227</v>
      </c>
      <c r="K15" s="194" t="s">
        <v>227</v>
      </c>
      <c r="L15" s="194" t="s">
        <v>227</v>
      </c>
      <c r="M15" s="194"/>
      <c r="N15" s="194"/>
      <c r="O15" s="194"/>
      <c r="P15" s="194"/>
      <c r="Q15" s="194"/>
      <c r="R15" s="225"/>
      <c r="S15" s="225"/>
      <c r="T15" s="271"/>
      <c r="U15" s="168"/>
      <c r="V15" s="168"/>
      <c r="W15" s="168"/>
      <c r="X15" s="168"/>
      <c r="Y15" s="168"/>
    </row>
    <row r="16">
      <c r="A16" s="191"/>
      <c r="B16" s="201" t="s">
        <v>288</v>
      </c>
      <c r="C16" s="163"/>
      <c r="D16" s="161"/>
      <c r="E16" s="193"/>
      <c r="F16" s="194"/>
      <c r="G16" s="195"/>
      <c r="H16" s="218"/>
      <c r="I16" s="194" t="s">
        <v>227</v>
      </c>
      <c r="J16" s="194"/>
      <c r="K16" s="194"/>
      <c r="L16" s="194"/>
      <c r="M16" s="194"/>
      <c r="N16" s="194"/>
      <c r="O16" s="194"/>
      <c r="P16" s="194"/>
      <c r="Q16" s="194"/>
      <c r="R16" s="225"/>
      <c r="S16" s="225"/>
      <c r="T16" s="271"/>
      <c r="U16" s="168"/>
      <c r="V16" s="168"/>
      <c r="W16" s="168"/>
      <c r="X16" s="168"/>
      <c r="Y16" s="168"/>
    </row>
    <row r="17">
      <c r="A17" s="191"/>
      <c r="B17" s="197" t="s">
        <v>365</v>
      </c>
      <c r="C17" s="163"/>
      <c r="D17" s="161"/>
      <c r="E17" s="193"/>
      <c r="F17" s="194"/>
      <c r="G17" s="194"/>
      <c r="H17" s="260"/>
      <c r="I17" s="194"/>
      <c r="J17" s="194"/>
      <c r="K17" s="194"/>
      <c r="L17" s="194"/>
      <c r="M17" s="194"/>
      <c r="N17" s="194"/>
      <c r="O17" s="194"/>
      <c r="P17" s="194"/>
      <c r="Q17" s="194"/>
      <c r="R17" s="225"/>
      <c r="S17" s="225"/>
      <c r="T17" s="271"/>
      <c r="U17" s="168"/>
      <c r="V17" s="168"/>
      <c r="W17" s="168"/>
      <c r="X17" s="168"/>
      <c r="Y17" s="168"/>
    </row>
    <row r="18">
      <c r="A18" s="191"/>
      <c r="B18" s="201">
        <v>100.0</v>
      </c>
      <c r="C18" s="163"/>
      <c r="D18" s="161"/>
      <c r="E18" s="193"/>
      <c r="F18" s="194" t="s">
        <v>227</v>
      </c>
      <c r="G18" s="194" t="s">
        <v>227</v>
      </c>
      <c r="H18" s="194" t="s">
        <v>227</v>
      </c>
      <c r="I18" s="194" t="s">
        <v>227</v>
      </c>
      <c r="J18" s="194"/>
      <c r="K18" s="194"/>
      <c r="L18" s="195" t="s">
        <v>227</v>
      </c>
      <c r="M18" s="194"/>
      <c r="N18" s="194"/>
      <c r="O18" s="194"/>
      <c r="P18" s="194"/>
      <c r="Q18" s="194"/>
      <c r="R18" s="225"/>
      <c r="S18" s="225"/>
      <c r="T18" s="271"/>
      <c r="U18" s="168"/>
      <c r="V18" s="168"/>
      <c r="W18" s="168"/>
      <c r="X18" s="168"/>
      <c r="Y18" s="168"/>
    </row>
    <row r="19">
      <c r="A19" s="191"/>
      <c r="B19" s="201" t="s">
        <v>237</v>
      </c>
      <c r="C19" s="163"/>
      <c r="D19" s="161"/>
      <c r="E19" s="193"/>
      <c r="F19" s="194"/>
      <c r="G19" s="194"/>
      <c r="H19" s="260"/>
      <c r="I19" s="194"/>
      <c r="J19" s="194" t="s">
        <v>227</v>
      </c>
      <c r="K19" s="194"/>
      <c r="L19" s="194"/>
      <c r="M19" s="194"/>
      <c r="N19" s="194"/>
      <c r="O19" s="194"/>
      <c r="P19" s="194"/>
      <c r="Q19" s="194"/>
      <c r="R19" s="225"/>
      <c r="S19" s="225"/>
      <c r="T19" s="271"/>
      <c r="U19" s="168"/>
      <c r="V19" s="168"/>
      <c r="W19" s="168"/>
      <c r="X19" s="168"/>
      <c r="Y19" s="168"/>
    </row>
    <row r="20">
      <c r="A20" s="191"/>
      <c r="B20" s="295">
        <v>-1.0</v>
      </c>
      <c r="C20" s="296"/>
      <c r="D20" s="297"/>
      <c r="E20" s="193"/>
      <c r="F20" s="194"/>
      <c r="G20" s="194"/>
      <c r="H20" s="260"/>
      <c r="I20" s="194"/>
      <c r="J20" s="194"/>
      <c r="K20" s="194" t="s">
        <v>227</v>
      </c>
      <c r="L20" s="194"/>
      <c r="M20" s="194"/>
      <c r="N20" s="194"/>
      <c r="O20" s="194"/>
      <c r="P20" s="194"/>
      <c r="Q20" s="194"/>
      <c r="R20" s="225"/>
      <c r="S20" s="225"/>
      <c r="T20" s="271"/>
      <c r="U20" s="168"/>
      <c r="V20" s="168"/>
      <c r="W20" s="168"/>
      <c r="X20" s="168"/>
      <c r="Y20" s="168"/>
    </row>
    <row r="21">
      <c r="A21" s="191"/>
      <c r="B21" s="197" t="s">
        <v>337</v>
      </c>
      <c r="C21" s="163"/>
      <c r="D21" s="161"/>
      <c r="E21" s="193"/>
      <c r="F21" s="194"/>
      <c r="G21" s="194"/>
      <c r="H21" s="260"/>
      <c r="I21" s="194"/>
      <c r="J21" s="194"/>
      <c r="K21" s="194"/>
      <c r="L21" s="194"/>
      <c r="M21" s="194"/>
      <c r="N21" s="194"/>
      <c r="O21" s="194"/>
      <c r="P21" s="194"/>
      <c r="Q21" s="194"/>
      <c r="R21" s="225"/>
      <c r="S21" s="225"/>
      <c r="T21" s="271"/>
      <c r="U21" s="168"/>
      <c r="V21" s="168"/>
      <c r="W21" s="168"/>
      <c r="X21" s="168"/>
      <c r="Y21" s="168"/>
    </row>
    <row r="22">
      <c r="A22" s="191"/>
      <c r="B22" s="201" t="s">
        <v>338</v>
      </c>
      <c r="C22" s="163"/>
      <c r="D22" s="161"/>
      <c r="E22" s="193"/>
      <c r="F22" s="194" t="s">
        <v>227</v>
      </c>
      <c r="G22" s="194" t="s">
        <v>227</v>
      </c>
      <c r="H22" s="194" t="s">
        <v>227</v>
      </c>
      <c r="I22" s="194" t="s">
        <v>227</v>
      </c>
      <c r="J22" s="194" t="s">
        <v>227</v>
      </c>
      <c r="K22" s="194" t="s">
        <v>227</v>
      </c>
      <c r="L22" s="194" t="s">
        <v>227</v>
      </c>
      <c r="M22" s="194"/>
      <c r="N22" s="194"/>
      <c r="O22" s="194"/>
      <c r="P22" s="194"/>
      <c r="Q22" s="194"/>
      <c r="R22" s="225"/>
      <c r="S22" s="225"/>
      <c r="T22" s="271"/>
      <c r="U22" s="168"/>
      <c r="V22" s="168"/>
      <c r="W22" s="168"/>
      <c r="X22" s="168"/>
      <c r="Y22" s="168"/>
    </row>
    <row r="23">
      <c r="A23" s="191"/>
      <c r="B23" s="201" t="s">
        <v>237</v>
      </c>
      <c r="C23" s="163"/>
      <c r="D23" s="161"/>
      <c r="E23" s="193"/>
      <c r="F23" s="194"/>
      <c r="G23" s="194"/>
      <c r="H23" s="260"/>
      <c r="I23" s="194"/>
      <c r="J23" s="194"/>
      <c r="K23" s="194"/>
      <c r="L23" s="194"/>
      <c r="M23" s="194"/>
      <c r="N23" s="194"/>
      <c r="O23" s="194"/>
      <c r="P23" s="194"/>
      <c r="Q23" s="194"/>
      <c r="R23" s="225"/>
      <c r="S23" s="225"/>
      <c r="T23" s="271"/>
      <c r="U23" s="168"/>
      <c r="V23" s="168"/>
      <c r="W23" s="168"/>
      <c r="X23" s="168"/>
      <c r="Y23" s="168"/>
    </row>
    <row r="24">
      <c r="A24" s="191"/>
      <c r="B24" s="197" t="s">
        <v>366</v>
      </c>
      <c r="C24" s="163"/>
      <c r="D24" s="161"/>
      <c r="E24" s="193"/>
      <c r="F24" s="194"/>
      <c r="G24" s="194"/>
      <c r="H24" s="260"/>
      <c r="I24" s="194"/>
      <c r="J24" s="194"/>
      <c r="K24" s="194"/>
      <c r="L24" s="194"/>
      <c r="M24" s="194"/>
      <c r="N24" s="194"/>
      <c r="O24" s="194"/>
      <c r="P24" s="194"/>
      <c r="Q24" s="194"/>
      <c r="R24" s="225"/>
      <c r="S24" s="225"/>
      <c r="T24" s="271"/>
      <c r="U24" s="168"/>
      <c r="V24" s="168"/>
      <c r="W24" s="168"/>
      <c r="X24" s="168"/>
      <c r="Y24" s="168"/>
    </row>
    <row r="25">
      <c r="A25" s="191"/>
      <c r="B25" s="201" t="s">
        <v>367</v>
      </c>
      <c r="C25" s="163"/>
      <c r="D25" s="161"/>
      <c r="E25" s="193"/>
      <c r="F25" s="194" t="s">
        <v>227</v>
      </c>
      <c r="G25" s="194" t="s">
        <v>227</v>
      </c>
      <c r="H25" s="194" t="s">
        <v>227</v>
      </c>
      <c r="I25" s="194" t="s">
        <v>227</v>
      </c>
      <c r="J25" s="194" t="s">
        <v>227</v>
      </c>
      <c r="K25" s="194" t="s">
        <v>227</v>
      </c>
      <c r="L25" s="194" t="s">
        <v>227</v>
      </c>
      <c r="M25" s="194"/>
      <c r="N25" s="194"/>
      <c r="O25" s="194"/>
      <c r="P25" s="194"/>
      <c r="Q25" s="194"/>
      <c r="R25" s="225"/>
      <c r="S25" s="225"/>
      <c r="T25" s="271"/>
      <c r="U25" s="168"/>
      <c r="V25" s="168"/>
      <c r="W25" s="168"/>
      <c r="X25" s="168"/>
      <c r="Y25" s="168"/>
    </row>
    <row r="26">
      <c r="A26" s="191"/>
      <c r="B26" s="201" t="s">
        <v>237</v>
      </c>
      <c r="C26" s="163"/>
      <c r="D26" s="161"/>
      <c r="E26" s="193"/>
      <c r="F26" s="194"/>
      <c r="G26" s="194"/>
      <c r="H26" s="260"/>
      <c r="I26" s="194"/>
      <c r="J26" s="194"/>
      <c r="K26" s="194"/>
      <c r="L26" s="194"/>
      <c r="M26" s="194"/>
      <c r="N26" s="194"/>
      <c r="O26" s="194"/>
      <c r="P26" s="194"/>
      <c r="Q26" s="194"/>
      <c r="R26" s="225"/>
      <c r="S26" s="225"/>
      <c r="T26" s="271"/>
      <c r="U26" s="168"/>
      <c r="V26" s="168"/>
      <c r="W26" s="168"/>
      <c r="X26" s="168"/>
      <c r="Y26" s="168"/>
    </row>
    <row r="27">
      <c r="A27" s="191"/>
      <c r="B27" s="294" t="s">
        <v>346</v>
      </c>
      <c r="C27" s="185"/>
      <c r="D27" s="186"/>
      <c r="E27" s="193"/>
      <c r="F27" s="198"/>
      <c r="G27" s="199"/>
      <c r="H27" s="198"/>
      <c r="I27" s="198"/>
      <c r="J27" s="198"/>
      <c r="K27" s="198"/>
      <c r="L27" s="198"/>
      <c r="M27" s="198"/>
      <c r="N27" s="198"/>
      <c r="O27" s="198"/>
      <c r="P27" s="198"/>
      <c r="Q27" s="198"/>
      <c r="R27" s="198"/>
      <c r="S27" s="199"/>
      <c r="T27" s="222"/>
      <c r="U27" s="168"/>
      <c r="V27" s="168"/>
      <c r="W27" s="168"/>
      <c r="X27" s="168"/>
      <c r="Y27" s="168"/>
    </row>
    <row r="28">
      <c r="A28" s="191"/>
      <c r="B28" s="192" t="s">
        <v>242</v>
      </c>
      <c r="C28" s="163"/>
      <c r="D28" s="161"/>
      <c r="E28" s="193"/>
      <c r="F28" s="194" t="s">
        <v>227</v>
      </c>
      <c r="G28" s="195" t="s">
        <v>227</v>
      </c>
      <c r="H28" s="194" t="s">
        <v>227</v>
      </c>
      <c r="I28" s="194" t="s">
        <v>227</v>
      </c>
      <c r="J28" s="194" t="s">
        <v>227</v>
      </c>
      <c r="K28" s="194" t="s">
        <v>227</v>
      </c>
      <c r="L28" s="194"/>
      <c r="M28" s="194"/>
      <c r="N28" s="194"/>
      <c r="O28" s="194"/>
      <c r="P28" s="194"/>
      <c r="Q28" s="194"/>
      <c r="R28" s="225"/>
      <c r="S28" s="225"/>
      <c r="T28" s="271"/>
      <c r="U28" s="168"/>
      <c r="V28" s="168"/>
      <c r="W28" s="168"/>
      <c r="X28" s="168"/>
      <c r="Y28" s="168"/>
    </row>
    <row r="29">
      <c r="A29" s="203"/>
      <c r="B29" s="204" t="s">
        <v>243</v>
      </c>
      <c r="C29" s="205"/>
      <c r="D29" s="206"/>
      <c r="E29" s="207"/>
      <c r="F29" s="208"/>
      <c r="G29" s="209"/>
      <c r="H29" s="208"/>
      <c r="I29" s="209"/>
      <c r="J29" s="209"/>
      <c r="K29" s="209"/>
      <c r="L29" s="298" t="s">
        <v>227</v>
      </c>
      <c r="M29" s="208"/>
      <c r="N29" s="208"/>
      <c r="O29" s="208"/>
      <c r="P29" s="208"/>
      <c r="Q29" s="209"/>
      <c r="R29" s="208"/>
      <c r="S29" s="210"/>
      <c r="T29" s="273"/>
      <c r="U29" s="168"/>
      <c r="V29" s="168"/>
      <c r="W29" s="168"/>
      <c r="X29" s="168"/>
      <c r="Y29" s="168"/>
    </row>
    <row r="30">
      <c r="A30" s="183" t="s">
        <v>244</v>
      </c>
      <c r="B30" s="213" t="s">
        <v>245</v>
      </c>
      <c r="D30" s="214"/>
      <c r="E30" s="215"/>
      <c r="F30" s="188"/>
      <c r="G30" s="216"/>
      <c r="H30" s="188"/>
      <c r="I30" s="188"/>
      <c r="J30" s="188"/>
      <c r="K30" s="188"/>
      <c r="L30" s="188"/>
      <c r="M30" s="188"/>
      <c r="N30" s="188"/>
      <c r="O30" s="188"/>
      <c r="P30" s="188"/>
      <c r="Q30" s="188"/>
      <c r="R30" s="188"/>
      <c r="S30" s="216"/>
      <c r="T30" s="274"/>
      <c r="U30" s="168"/>
      <c r="V30" s="168"/>
      <c r="W30" s="168"/>
      <c r="X30" s="168"/>
      <c r="Y30" s="168"/>
    </row>
    <row r="31">
      <c r="A31" s="191"/>
      <c r="B31" s="217" t="b">
        <v>1</v>
      </c>
      <c r="C31" s="163"/>
      <c r="D31" s="161"/>
      <c r="E31" s="193"/>
      <c r="F31" s="194" t="s">
        <v>227</v>
      </c>
      <c r="G31" s="199"/>
      <c r="H31" s="198"/>
      <c r="I31" s="198"/>
      <c r="J31" s="198"/>
      <c r="K31" s="198"/>
      <c r="L31" s="198"/>
      <c r="M31" s="198"/>
      <c r="N31" s="198"/>
      <c r="O31" s="198"/>
      <c r="P31" s="198"/>
      <c r="Q31" s="198"/>
      <c r="R31" s="198"/>
      <c r="S31" s="199"/>
      <c r="T31" s="222"/>
      <c r="U31" s="168"/>
      <c r="V31" s="168"/>
      <c r="W31" s="168"/>
      <c r="X31" s="168"/>
      <c r="Y31" s="168"/>
    </row>
    <row r="32">
      <c r="A32" s="191"/>
      <c r="B32" s="217" t="b">
        <v>0</v>
      </c>
      <c r="C32" s="163"/>
      <c r="D32" s="161"/>
      <c r="E32" s="193"/>
      <c r="F32" s="198"/>
      <c r="G32" s="228" t="s">
        <v>227</v>
      </c>
      <c r="H32" s="228" t="s">
        <v>227</v>
      </c>
      <c r="I32" s="228" t="s">
        <v>227</v>
      </c>
      <c r="J32" s="228" t="s">
        <v>227</v>
      </c>
      <c r="K32" s="228" t="s">
        <v>227</v>
      </c>
      <c r="L32" s="228" t="s">
        <v>227</v>
      </c>
      <c r="M32" s="194"/>
      <c r="N32" s="194"/>
      <c r="O32" s="194"/>
      <c r="P32" s="194"/>
      <c r="Q32" s="194"/>
      <c r="R32" s="194"/>
      <c r="S32" s="194"/>
      <c r="T32" s="271"/>
      <c r="U32" s="168"/>
      <c r="V32" s="168"/>
      <c r="W32" s="168"/>
      <c r="X32" s="168"/>
      <c r="Y32" s="168"/>
    </row>
    <row r="33">
      <c r="A33" s="191"/>
      <c r="B33" s="219" t="s">
        <v>246</v>
      </c>
      <c r="C33" s="163"/>
      <c r="D33" s="161"/>
      <c r="E33" s="220"/>
      <c r="F33" s="198"/>
      <c r="G33" s="199"/>
      <c r="H33" s="198"/>
      <c r="I33" s="198"/>
      <c r="J33" s="198"/>
      <c r="K33" s="198"/>
      <c r="L33" s="198"/>
      <c r="M33" s="198"/>
      <c r="N33" s="198"/>
      <c r="O33" s="198"/>
      <c r="P33" s="198"/>
      <c r="Q33" s="198"/>
      <c r="R33" s="198"/>
      <c r="S33" s="199"/>
      <c r="T33" s="222"/>
      <c r="U33" s="168"/>
      <c r="V33" s="168"/>
      <c r="W33" s="168"/>
      <c r="X33" s="168"/>
      <c r="Y33" s="168"/>
    </row>
    <row r="34" ht="15.75" customHeight="1">
      <c r="A34" s="191"/>
      <c r="B34" s="201" t="s">
        <v>247</v>
      </c>
      <c r="C34" s="163"/>
      <c r="D34" s="161"/>
      <c r="E34" s="220"/>
      <c r="F34" s="194"/>
      <c r="G34" s="228"/>
      <c r="H34" s="228" t="s">
        <v>227</v>
      </c>
      <c r="I34" s="228" t="s">
        <v>227</v>
      </c>
      <c r="J34" s="194"/>
      <c r="K34" s="194"/>
      <c r="L34" s="228" t="s">
        <v>227</v>
      </c>
      <c r="M34" s="194"/>
      <c r="N34" s="194"/>
      <c r="O34" s="194"/>
      <c r="P34" s="225"/>
      <c r="Q34" s="225"/>
      <c r="R34" s="198"/>
      <c r="S34" s="194"/>
      <c r="T34" s="271"/>
      <c r="U34" s="168"/>
      <c r="V34" s="168"/>
      <c r="W34" s="168"/>
      <c r="X34" s="168"/>
      <c r="Y34" s="168"/>
    </row>
    <row r="35" ht="15.75" customHeight="1">
      <c r="A35" s="191"/>
      <c r="B35" s="192" t="s">
        <v>248</v>
      </c>
      <c r="C35" s="163"/>
      <c r="D35" s="161"/>
      <c r="E35" s="220"/>
      <c r="F35" s="194"/>
      <c r="G35" s="228" t="s">
        <v>227</v>
      </c>
      <c r="H35" s="194"/>
      <c r="I35" s="194"/>
      <c r="J35" s="194" t="s">
        <v>227</v>
      </c>
      <c r="K35" s="194" t="s">
        <v>227</v>
      </c>
      <c r="L35" s="194"/>
      <c r="M35" s="194"/>
      <c r="N35" s="194"/>
      <c r="O35" s="194"/>
      <c r="P35" s="225"/>
      <c r="Q35" s="225"/>
      <c r="R35" s="198"/>
      <c r="S35" s="194"/>
      <c r="T35" s="271"/>
      <c r="U35" s="168"/>
      <c r="V35" s="168"/>
      <c r="W35" s="168"/>
      <c r="X35" s="168"/>
      <c r="Y35" s="168"/>
    </row>
    <row r="36" ht="15.75" customHeight="1">
      <c r="A36" s="191"/>
      <c r="B36" s="219" t="s">
        <v>249</v>
      </c>
      <c r="C36" s="163"/>
      <c r="D36" s="161"/>
      <c r="E36" s="193"/>
      <c r="F36" s="223"/>
      <c r="G36" s="224"/>
      <c r="H36" s="223"/>
      <c r="I36" s="223"/>
      <c r="J36" s="223"/>
      <c r="K36" s="223"/>
      <c r="L36" s="223"/>
      <c r="M36" s="223"/>
      <c r="N36" s="223"/>
      <c r="O36" s="223"/>
      <c r="P36" s="223"/>
      <c r="Q36" s="223"/>
      <c r="R36" s="223"/>
      <c r="S36" s="224"/>
      <c r="T36" s="275"/>
      <c r="U36" s="168"/>
      <c r="V36" s="168"/>
      <c r="W36" s="168"/>
      <c r="X36" s="168"/>
      <c r="Y36" s="168"/>
    </row>
    <row r="37" ht="15.75" customHeight="1">
      <c r="A37" s="191"/>
      <c r="B37" s="201" t="s">
        <v>368</v>
      </c>
      <c r="C37" s="163"/>
      <c r="D37" s="161"/>
      <c r="E37" s="193"/>
      <c r="F37" s="228" t="s">
        <v>227</v>
      </c>
      <c r="G37" s="228"/>
      <c r="H37" s="225"/>
      <c r="I37" s="225"/>
      <c r="J37" s="225"/>
      <c r="K37" s="227"/>
      <c r="L37" s="227"/>
      <c r="M37" s="227"/>
      <c r="N37" s="225"/>
      <c r="O37" s="225"/>
      <c r="P37" s="227"/>
      <c r="Q37" s="227"/>
      <c r="R37" s="227"/>
      <c r="S37" s="226"/>
      <c r="T37" s="272"/>
      <c r="U37" s="168"/>
      <c r="V37" s="168"/>
      <c r="W37" s="168"/>
      <c r="X37" s="168"/>
      <c r="Y37" s="168"/>
    </row>
    <row r="38" ht="15.75" customHeight="1">
      <c r="A38" s="191"/>
      <c r="B38" s="201" t="s">
        <v>369</v>
      </c>
      <c r="C38" s="163"/>
      <c r="D38" s="161"/>
      <c r="E38" s="193"/>
      <c r="F38" s="225"/>
      <c r="G38" s="228" t="s">
        <v>227</v>
      </c>
      <c r="H38" s="225"/>
      <c r="I38" s="225"/>
      <c r="J38" s="225"/>
      <c r="K38" s="227"/>
      <c r="L38" s="227"/>
      <c r="M38" s="227"/>
      <c r="N38" s="225"/>
      <c r="O38" s="225"/>
      <c r="P38" s="227"/>
      <c r="Q38" s="227"/>
      <c r="R38" s="227"/>
      <c r="S38" s="226"/>
      <c r="T38" s="272"/>
      <c r="U38" s="168"/>
      <c r="V38" s="168"/>
      <c r="W38" s="168"/>
      <c r="X38" s="168"/>
      <c r="Y38" s="168"/>
    </row>
    <row r="39" ht="15.75" customHeight="1">
      <c r="A39" s="191"/>
      <c r="B39" s="201" t="s">
        <v>370</v>
      </c>
      <c r="C39" s="163"/>
      <c r="D39" s="161"/>
      <c r="E39" s="193"/>
      <c r="F39" s="225"/>
      <c r="G39" s="228"/>
      <c r="H39" s="228" t="s">
        <v>227</v>
      </c>
      <c r="I39" s="225"/>
      <c r="J39" s="225"/>
      <c r="K39" s="227"/>
      <c r="L39" s="227"/>
      <c r="M39" s="227"/>
      <c r="N39" s="225"/>
      <c r="O39" s="225"/>
      <c r="P39" s="227"/>
      <c r="Q39" s="227"/>
      <c r="R39" s="227"/>
      <c r="S39" s="226"/>
      <c r="T39" s="272"/>
      <c r="U39" s="168"/>
      <c r="V39" s="168"/>
      <c r="W39" s="168"/>
      <c r="X39" s="168"/>
      <c r="Y39" s="168"/>
    </row>
    <row r="40" ht="15.75" customHeight="1">
      <c r="A40" s="191"/>
      <c r="B40" s="201" t="s">
        <v>371</v>
      </c>
      <c r="C40" s="163"/>
      <c r="D40" s="161"/>
      <c r="E40" s="193"/>
      <c r="F40" s="194"/>
      <c r="G40" s="194"/>
      <c r="H40" s="194"/>
      <c r="I40" s="228" t="s">
        <v>227</v>
      </c>
      <c r="J40" s="194"/>
      <c r="K40" s="198"/>
      <c r="L40" s="198"/>
      <c r="M40" s="198"/>
      <c r="N40" s="194"/>
      <c r="O40" s="194"/>
      <c r="P40" s="198"/>
      <c r="Q40" s="198"/>
      <c r="R40" s="198"/>
      <c r="S40" s="199"/>
      <c r="T40" s="222"/>
      <c r="U40" s="168"/>
      <c r="V40" s="168"/>
      <c r="W40" s="168"/>
      <c r="X40" s="168"/>
      <c r="Y40" s="168"/>
    </row>
    <row r="41" ht="15.75" customHeight="1">
      <c r="A41" s="191"/>
      <c r="B41" s="201" t="s">
        <v>372</v>
      </c>
      <c r="C41" s="163"/>
      <c r="D41" s="161"/>
      <c r="E41" s="266"/>
      <c r="F41" s="225"/>
      <c r="G41" s="225"/>
      <c r="H41" s="228"/>
      <c r="I41" s="225"/>
      <c r="J41" s="194" t="s">
        <v>227</v>
      </c>
      <c r="K41" s="194" t="s">
        <v>227</v>
      </c>
      <c r="L41" s="227"/>
      <c r="M41" s="227"/>
      <c r="N41" s="225"/>
      <c r="O41" s="225"/>
      <c r="P41" s="227"/>
      <c r="Q41" s="227"/>
      <c r="R41" s="227"/>
      <c r="S41" s="226"/>
      <c r="T41" s="272"/>
      <c r="U41" s="168"/>
      <c r="V41" s="168"/>
      <c r="W41" s="168"/>
      <c r="X41" s="168"/>
      <c r="Y41" s="168"/>
    </row>
    <row r="42" ht="15.75" customHeight="1">
      <c r="A42" s="191"/>
      <c r="B42" s="231" t="s">
        <v>332</v>
      </c>
      <c r="C42" s="232"/>
      <c r="D42" s="233"/>
      <c r="E42" s="234"/>
      <c r="F42" s="235"/>
      <c r="G42" s="209"/>
      <c r="H42" s="235"/>
      <c r="I42" s="209"/>
      <c r="J42" s="209"/>
      <c r="K42" s="209"/>
      <c r="L42" s="299" t="s">
        <v>227</v>
      </c>
      <c r="M42" s="235"/>
      <c r="N42" s="235"/>
      <c r="O42" s="235"/>
      <c r="P42" s="238"/>
      <c r="Q42" s="238"/>
      <c r="R42" s="238"/>
      <c r="S42" s="236"/>
      <c r="T42" s="276"/>
      <c r="U42" s="168"/>
      <c r="V42" s="168"/>
      <c r="W42" s="168"/>
      <c r="X42" s="168"/>
      <c r="Y42" s="168"/>
    </row>
    <row r="43" ht="15.75" customHeight="1">
      <c r="A43" s="240" t="s">
        <v>259</v>
      </c>
      <c r="B43" s="241" t="s">
        <v>260</v>
      </c>
      <c r="C43" s="185"/>
      <c r="D43" s="186"/>
      <c r="E43" s="187"/>
      <c r="F43" s="242" t="s">
        <v>196</v>
      </c>
      <c r="G43" s="242" t="s">
        <v>60</v>
      </c>
      <c r="H43" s="242" t="s">
        <v>60</v>
      </c>
      <c r="I43" s="242" t="s">
        <v>60</v>
      </c>
      <c r="J43" s="242" t="s">
        <v>60</v>
      </c>
      <c r="K43" s="242" t="s">
        <v>60</v>
      </c>
      <c r="L43" s="242" t="s">
        <v>60</v>
      </c>
      <c r="M43" s="242"/>
      <c r="N43" s="242"/>
      <c r="O43" s="242"/>
      <c r="P43" s="242"/>
      <c r="Q43" s="242"/>
      <c r="R43" s="242"/>
      <c r="S43" s="242"/>
      <c r="T43" s="278"/>
      <c r="U43" s="168"/>
      <c r="V43" s="168"/>
      <c r="W43" s="168"/>
      <c r="X43" s="168"/>
      <c r="Y43" s="168"/>
    </row>
    <row r="44" ht="15.75" customHeight="1">
      <c r="A44" s="191"/>
      <c r="B44" s="241" t="s">
        <v>261</v>
      </c>
      <c r="C44" s="185"/>
      <c r="D44" s="186"/>
      <c r="E44" s="193"/>
      <c r="F44" s="246" t="s">
        <v>262</v>
      </c>
      <c r="G44" s="279" t="s">
        <v>262</v>
      </c>
      <c r="H44" s="279" t="s">
        <v>262</v>
      </c>
      <c r="I44" s="279" t="s">
        <v>262</v>
      </c>
      <c r="J44" s="279" t="s">
        <v>262</v>
      </c>
      <c r="K44" s="279" t="s">
        <v>262</v>
      </c>
      <c r="L44" s="279" t="s">
        <v>262</v>
      </c>
      <c r="M44" s="246"/>
      <c r="N44" s="246"/>
      <c r="O44" s="246"/>
      <c r="P44" s="246"/>
      <c r="Q44" s="246"/>
      <c r="R44" s="246"/>
      <c r="S44" s="246"/>
      <c r="T44" s="247"/>
      <c r="U44" s="168"/>
      <c r="V44" s="168"/>
      <c r="W44" s="168"/>
      <c r="X44" s="168"/>
      <c r="Y44" s="168"/>
    </row>
    <row r="45" ht="15.75" customHeight="1">
      <c r="A45" s="191"/>
      <c r="B45" s="241" t="s">
        <v>263</v>
      </c>
      <c r="C45" s="185"/>
      <c r="D45" s="186"/>
      <c r="E45" s="193"/>
      <c r="F45" s="248">
        <v>45972.0</v>
      </c>
      <c r="G45" s="248">
        <v>45972.0</v>
      </c>
      <c r="H45" s="248">
        <v>45972.0</v>
      </c>
      <c r="I45" s="248">
        <v>45972.0</v>
      </c>
      <c r="J45" s="248">
        <v>45972.0</v>
      </c>
      <c r="K45" s="248">
        <v>45972.0</v>
      </c>
      <c r="L45" s="248">
        <v>45972.0</v>
      </c>
      <c r="M45" s="249"/>
      <c r="N45" s="249"/>
      <c r="O45" s="249"/>
      <c r="P45" s="249"/>
      <c r="Q45" s="249"/>
      <c r="R45" s="249"/>
      <c r="S45" s="261"/>
      <c r="T45" s="285"/>
      <c r="U45" s="168"/>
      <c r="V45" s="168"/>
      <c r="W45" s="168"/>
      <c r="X45" s="168"/>
      <c r="Y45" s="168"/>
    </row>
    <row r="46" ht="15.75" customHeight="1">
      <c r="A46" s="191"/>
      <c r="B46" s="251" t="s">
        <v>264</v>
      </c>
      <c r="C46" s="252"/>
      <c r="D46" s="253"/>
      <c r="E46" s="254"/>
      <c r="F46" s="235"/>
      <c r="G46" s="235"/>
      <c r="H46" s="235"/>
      <c r="I46" s="255"/>
      <c r="J46" s="255"/>
      <c r="K46" s="255"/>
      <c r="L46" s="255"/>
      <c r="M46" s="255"/>
      <c r="N46" s="255"/>
      <c r="O46" s="255"/>
      <c r="P46" s="255"/>
      <c r="Q46" s="255"/>
      <c r="R46" s="255"/>
      <c r="S46" s="281"/>
      <c r="T46" s="286"/>
      <c r="U46" s="168"/>
      <c r="V46" s="168"/>
      <c r="W46" s="168"/>
      <c r="X46" s="168"/>
      <c r="Y46" s="168"/>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68"/>
      <c r="V47" s="168"/>
      <c r="W47" s="168"/>
      <c r="X47" s="168"/>
      <c r="Y47" s="168"/>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68"/>
      <c r="V48" s="168"/>
      <c r="W48" s="168"/>
      <c r="X48" s="168"/>
      <c r="Y48" s="168"/>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68"/>
      <c r="V49" s="168"/>
      <c r="W49" s="168"/>
      <c r="X49" s="168"/>
      <c r="Y49" s="168"/>
    </row>
    <row r="50" ht="15.75" customHeight="1">
      <c r="A50" s="170"/>
      <c r="B50" s="170"/>
      <c r="C50" s="170"/>
      <c r="D50" s="170"/>
      <c r="E50" s="178"/>
      <c r="F50" s="258"/>
      <c r="G50" s="258"/>
      <c r="H50" s="258"/>
      <c r="I50" s="258"/>
      <c r="J50" s="258"/>
      <c r="K50" s="258"/>
      <c r="L50" s="258"/>
      <c r="M50" s="258"/>
      <c r="N50" s="258"/>
      <c r="O50" s="258"/>
      <c r="P50" s="258"/>
      <c r="Q50" s="258"/>
      <c r="R50" s="258"/>
      <c r="S50" s="258"/>
      <c r="T50" s="258"/>
      <c r="U50" s="168"/>
      <c r="V50" s="168"/>
      <c r="W50" s="168"/>
      <c r="X50" s="168"/>
      <c r="Y50" s="168"/>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68"/>
      <c r="V51" s="168"/>
      <c r="W51" s="168"/>
      <c r="X51" s="168"/>
      <c r="Y51" s="168"/>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68"/>
      <c r="V52" s="168"/>
      <c r="W52" s="168"/>
      <c r="X52" s="168"/>
      <c r="Y52" s="168"/>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58">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44:D44"/>
    <mergeCell ref="B45:D45"/>
    <mergeCell ref="B46:D46"/>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4:T44">
      <formula1>"P,F"</formula1>
    </dataValidation>
    <dataValidation type="list" allowBlank="1" showInputMessage="1" showErrorMessage="1" prompt=" - " sqref="F8:T42">
      <formula1>"O"</formula1>
    </dataValidation>
    <dataValidation type="list" allowBlank="1" showInputMessage="1" showErrorMessage="1" prompt="Click and enter a value from the list of items" sqref="F43:T43">
      <formula1>"A,B,N"</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128</v>
      </c>
      <c r="D1" s="163"/>
      <c r="E1" s="161"/>
      <c r="F1" s="160" t="s">
        <v>207</v>
      </c>
      <c r="G1" s="163"/>
      <c r="H1" s="163"/>
      <c r="I1" s="163"/>
      <c r="J1" s="163"/>
      <c r="K1" s="161"/>
      <c r="L1" s="164" t="s">
        <v>129</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COUNTIF(F25:HU25,"P")</f>
        <v>5</v>
      </c>
      <c r="B5" s="174"/>
      <c r="C5" s="173">
        <f>COUNTIF(H25:HW25,"F")</f>
        <v>0</v>
      </c>
      <c r="D5" s="175"/>
      <c r="E5" s="174"/>
      <c r="F5" s="176">
        <f>SUM(O5,-A5,-C5)</f>
        <v>0</v>
      </c>
      <c r="G5" s="175"/>
      <c r="H5" s="175"/>
      <c r="I5" s="175"/>
      <c r="J5" s="175"/>
      <c r="K5" s="174"/>
      <c r="L5" s="177">
        <f>COUNTIF(E24:HU24,"N")</f>
        <v>1</v>
      </c>
      <c r="M5" s="177">
        <f>COUNTIF(F24:HV24,"A")</f>
        <v>2</v>
      </c>
      <c r="N5" s="177">
        <f>COUNTIF(G24:HW24,"B")</f>
        <v>2</v>
      </c>
      <c r="O5" s="176">
        <f>COUNTA(F7:HX7)</f>
        <v>5</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5" t="s">
        <v>227</v>
      </c>
      <c r="J9" s="195" t="s">
        <v>227</v>
      </c>
      <c r="K9" s="194"/>
      <c r="L9" s="194"/>
      <c r="M9" s="194"/>
      <c r="N9" s="194"/>
      <c r="O9" s="194"/>
      <c r="P9" s="194"/>
      <c r="Q9" s="194"/>
      <c r="R9" s="225"/>
      <c r="S9" s="225"/>
      <c r="T9" s="271"/>
      <c r="U9" s="168"/>
      <c r="V9" s="168"/>
      <c r="W9" s="168"/>
      <c r="X9" s="168"/>
      <c r="Y9" s="168"/>
    </row>
    <row r="10">
      <c r="A10" s="191"/>
      <c r="B10" s="197" t="s">
        <v>373</v>
      </c>
      <c r="C10" s="163"/>
      <c r="D10" s="161"/>
      <c r="E10" s="193"/>
      <c r="F10" s="194"/>
      <c r="G10" s="194"/>
      <c r="H10" s="194"/>
      <c r="I10" s="194"/>
      <c r="J10" s="194"/>
      <c r="K10" s="194"/>
      <c r="L10" s="194"/>
      <c r="M10" s="194"/>
      <c r="N10" s="194"/>
      <c r="O10" s="194"/>
      <c r="P10" s="194"/>
      <c r="Q10" s="194"/>
      <c r="R10" s="225"/>
      <c r="S10" s="225"/>
      <c r="T10" s="271"/>
      <c r="U10" s="168"/>
      <c r="V10" s="168"/>
      <c r="W10" s="168"/>
      <c r="X10" s="168"/>
      <c r="Y10" s="168"/>
    </row>
    <row r="11">
      <c r="A11" s="191"/>
      <c r="B11" s="201">
        <v>2025.0</v>
      </c>
      <c r="C11" s="163"/>
      <c r="D11" s="161"/>
      <c r="E11" s="193"/>
      <c r="F11" s="195" t="s">
        <v>227</v>
      </c>
      <c r="G11" s="194"/>
      <c r="H11" s="195"/>
      <c r="I11" s="194"/>
      <c r="J11" s="194"/>
      <c r="K11" s="194"/>
      <c r="L11" s="194"/>
      <c r="M11" s="194"/>
      <c r="N11" s="194"/>
      <c r="O11" s="194"/>
      <c r="P11" s="194"/>
      <c r="Q11" s="194"/>
      <c r="R11" s="225"/>
      <c r="S11" s="225"/>
      <c r="T11" s="271"/>
      <c r="U11" s="168"/>
      <c r="V11" s="168"/>
      <c r="W11" s="168"/>
      <c r="X11" s="168"/>
      <c r="Y11" s="168"/>
    </row>
    <row r="12">
      <c r="A12" s="191"/>
      <c r="B12" s="201" t="s">
        <v>237</v>
      </c>
      <c r="C12" s="163"/>
      <c r="D12" s="161"/>
      <c r="E12" s="193"/>
      <c r="F12" s="194"/>
      <c r="G12" s="195" t="s">
        <v>227</v>
      </c>
      <c r="H12" s="194"/>
      <c r="I12" s="194"/>
      <c r="J12" s="194"/>
      <c r="K12" s="194"/>
      <c r="L12" s="194"/>
      <c r="M12" s="194"/>
      <c r="N12" s="194"/>
      <c r="O12" s="194"/>
      <c r="P12" s="194"/>
      <c r="Q12" s="194"/>
      <c r="R12" s="225"/>
      <c r="S12" s="225"/>
      <c r="T12" s="271"/>
      <c r="U12" s="168"/>
      <c r="V12" s="168"/>
      <c r="W12" s="168"/>
      <c r="X12" s="168"/>
      <c r="Y12" s="168"/>
    </row>
    <row r="13">
      <c r="A13" s="191"/>
      <c r="B13" s="201">
        <v>-2.0</v>
      </c>
      <c r="C13" s="163"/>
      <c r="D13" s="161"/>
      <c r="E13" s="266"/>
      <c r="F13" s="225"/>
      <c r="G13" s="228"/>
      <c r="H13" s="228" t="s">
        <v>227</v>
      </c>
      <c r="I13" s="225"/>
      <c r="J13" s="225"/>
      <c r="K13" s="225"/>
      <c r="L13" s="225"/>
      <c r="M13" s="225"/>
      <c r="N13" s="225"/>
      <c r="O13" s="225"/>
      <c r="P13" s="225"/>
      <c r="Q13" s="225"/>
      <c r="R13" s="225"/>
      <c r="S13" s="225"/>
      <c r="T13" s="287"/>
      <c r="U13" s="168"/>
      <c r="V13" s="168"/>
      <c r="W13" s="168"/>
      <c r="X13" s="168"/>
      <c r="Y13" s="168"/>
    </row>
    <row r="14">
      <c r="A14" s="191"/>
      <c r="B14" s="201">
        <v>1899.0</v>
      </c>
      <c r="C14" s="163"/>
      <c r="D14" s="161"/>
      <c r="E14" s="266"/>
      <c r="F14" s="225"/>
      <c r="G14" s="228"/>
      <c r="H14" s="228"/>
      <c r="I14" s="228" t="s">
        <v>227</v>
      </c>
      <c r="J14" s="225"/>
      <c r="K14" s="225"/>
      <c r="L14" s="225"/>
      <c r="M14" s="225"/>
      <c r="N14" s="225"/>
      <c r="O14" s="225"/>
      <c r="P14" s="225"/>
      <c r="Q14" s="225"/>
      <c r="R14" s="225"/>
      <c r="S14" s="225"/>
      <c r="T14" s="287"/>
      <c r="U14" s="168"/>
      <c r="V14" s="168"/>
      <c r="W14" s="168"/>
      <c r="X14" s="168"/>
      <c r="Y14" s="168"/>
    </row>
    <row r="15">
      <c r="A15" s="203"/>
      <c r="B15" s="262">
        <v>10000.0</v>
      </c>
      <c r="C15" s="205"/>
      <c r="D15" s="206"/>
      <c r="E15" s="207"/>
      <c r="F15" s="208"/>
      <c r="G15" s="209"/>
      <c r="H15" s="208"/>
      <c r="I15" s="259"/>
      <c r="J15" s="259" t="s">
        <v>227</v>
      </c>
      <c r="K15" s="209"/>
      <c r="L15" s="298"/>
      <c r="M15" s="208"/>
      <c r="N15" s="208"/>
      <c r="O15" s="208"/>
      <c r="P15" s="208"/>
      <c r="Q15" s="209"/>
      <c r="R15" s="208"/>
      <c r="S15" s="210"/>
      <c r="T15" s="273"/>
      <c r="U15" s="168"/>
      <c r="V15" s="168"/>
      <c r="W15" s="168"/>
      <c r="X15" s="168"/>
      <c r="Y15" s="168"/>
    </row>
    <row r="16">
      <c r="A16" s="183" t="s">
        <v>244</v>
      </c>
      <c r="B16" s="213" t="s">
        <v>245</v>
      </c>
      <c r="D16" s="214"/>
      <c r="E16" s="215"/>
      <c r="F16" s="188"/>
      <c r="G16" s="216"/>
      <c r="H16" s="188"/>
      <c r="I16" s="188"/>
      <c r="J16" s="188"/>
      <c r="K16" s="188"/>
      <c r="L16" s="188"/>
      <c r="M16" s="188"/>
      <c r="N16" s="188"/>
      <c r="O16" s="188"/>
      <c r="P16" s="188"/>
      <c r="Q16" s="188"/>
      <c r="R16" s="188"/>
      <c r="S16" s="216"/>
      <c r="T16" s="274"/>
      <c r="U16" s="168"/>
      <c r="V16" s="168"/>
      <c r="W16" s="168"/>
      <c r="X16" s="168"/>
      <c r="Y16" s="168"/>
    </row>
    <row r="17">
      <c r="A17" s="191"/>
      <c r="B17" s="217" t="b">
        <v>1</v>
      </c>
      <c r="C17" s="163"/>
      <c r="D17" s="161"/>
      <c r="E17" s="193"/>
      <c r="F17" s="194" t="s">
        <v>227</v>
      </c>
      <c r="G17" s="199"/>
      <c r="H17" s="198"/>
      <c r="I17" s="198"/>
      <c r="J17" s="198"/>
      <c r="K17" s="198"/>
      <c r="L17" s="198"/>
      <c r="M17" s="198"/>
      <c r="N17" s="198"/>
      <c r="O17" s="198"/>
      <c r="P17" s="198"/>
      <c r="Q17" s="198"/>
      <c r="R17" s="198"/>
      <c r="S17" s="199"/>
      <c r="T17" s="222"/>
      <c r="U17" s="168"/>
      <c r="V17" s="168"/>
      <c r="W17" s="168"/>
      <c r="X17" s="168"/>
      <c r="Y17" s="168"/>
    </row>
    <row r="18">
      <c r="A18" s="191"/>
      <c r="B18" s="217" t="b">
        <v>0</v>
      </c>
      <c r="C18" s="163"/>
      <c r="D18" s="161"/>
      <c r="E18" s="193"/>
      <c r="F18" s="198"/>
      <c r="G18" s="228" t="s">
        <v>227</v>
      </c>
      <c r="H18" s="228" t="s">
        <v>227</v>
      </c>
      <c r="I18" s="195" t="s">
        <v>227</v>
      </c>
      <c r="J18" s="195" t="s">
        <v>227</v>
      </c>
      <c r="K18" s="194"/>
      <c r="L18" s="194"/>
      <c r="M18" s="194"/>
      <c r="N18" s="194"/>
      <c r="O18" s="194"/>
      <c r="P18" s="194"/>
      <c r="Q18" s="194"/>
      <c r="R18" s="194"/>
      <c r="S18" s="194"/>
      <c r="T18" s="271"/>
      <c r="U18" s="168"/>
      <c r="V18" s="168"/>
      <c r="W18" s="168"/>
      <c r="X18" s="168"/>
      <c r="Y18" s="168"/>
    </row>
    <row r="19">
      <c r="A19" s="191"/>
      <c r="B19" s="219" t="s">
        <v>246</v>
      </c>
      <c r="C19" s="163"/>
      <c r="D19" s="161"/>
      <c r="E19" s="220"/>
      <c r="F19" s="198"/>
      <c r="G19" s="199"/>
      <c r="H19" s="198"/>
      <c r="I19" s="198"/>
      <c r="J19" s="198"/>
      <c r="K19" s="198"/>
      <c r="L19" s="198"/>
      <c r="M19" s="198"/>
      <c r="N19" s="198"/>
      <c r="O19" s="198"/>
      <c r="P19" s="198"/>
      <c r="Q19" s="198"/>
      <c r="R19" s="198"/>
      <c r="S19" s="199"/>
      <c r="T19" s="222"/>
      <c r="U19" s="168"/>
      <c r="V19" s="168"/>
      <c r="W19" s="168"/>
      <c r="X19" s="168"/>
      <c r="Y19" s="168"/>
    </row>
    <row r="20" ht="15.75" customHeight="1">
      <c r="A20" s="191"/>
      <c r="B20" s="192" t="s">
        <v>248</v>
      </c>
      <c r="C20" s="163"/>
      <c r="D20" s="161"/>
      <c r="E20" s="220"/>
      <c r="F20" s="194"/>
      <c r="G20" s="228" t="s">
        <v>227</v>
      </c>
      <c r="H20" s="195" t="s">
        <v>227</v>
      </c>
      <c r="I20" s="195" t="s">
        <v>227</v>
      </c>
      <c r="J20" s="195" t="s">
        <v>227</v>
      </c>
      <c r="K20" s="194"/>
      <c r="L20" s="194"/>
      <c r="M20" s="194"/>
      <c r="N20" s="194"/>
      <c r="O20" s="194"/>
      <c r="P20" s="225"/>
      <c r="Q20" s="225"/>
      <c r="R20" s="198"/>
      <c r="S20" s="194"/>
      <c r="T20" s="271"/>
      <c r="U20" s="168"/>
      <c r="V20" s="168"/>
      <c r="W20" s="168"/>
      <c r="X20" s="168"/>
      <c r="Y20" s="168"/>
    </row>
    <row r="21" ht="15.75" customHeight="1">
      <c r="A21" s="191"/>
      <c r="B21" s="219" t="s">
        <v>249</v>
      </c>
      <c r="C21" s="163"/>
      <c r="D21" s="161"/>
      <c r="E21" s="193"/>
      <c r="F21" s="223"/>
      <c r="G21" s="224"/>
      <c r="H21" s="223"/>
      <c r="I21" s="223"/>
      <c r="J21" s="223"/>
      <c r="K21" s="223"/>
      <c r="L21" s="223"/>
      <c r="M21" s="223"/>
      <c r="N21" s="223"/>
      <c r="O21" s="223"/>
      <c r="P21" s="223"/>
      <c r="Q21" s="223"/>
      <c r="R21" s="223"/>
      <c r="S21" s="224"/>
      <c r="T21" s="275"/>
      <c r="U21" s="168"/>
      <c r="V21" s="168"/>
      <c r="W21" s="168"/>
      <c r="X21" s="168"/>
      <c r="Y21" s="168"/>
    </row>
    <row r="22" ht="15.75" customHeight="1">
      <c r="A22" s="191"/>
      <c r="B22" s="201" t="s">
        <v>374</v>
      </c>
      <c r="C22" s="163"/>
      <c r="D22" s="161"/>
      <c r="E22" s="193"/>
      <c r="F22" s="225"/>
      <c r="G22" s="228" t="s">
        <v>227</v>
      </c>
      <c r="H22" s="228" t="s">
        <v>227</v>
      </c>
      <c r="I22" s="225"/>
      <c r="J22" s="225"/>
      <c r="K22" s="227"/>
      <c r="L22" s="227"/>
      <c r="M22" s="227"/>
      <c r="N22" s="225"/>
      <c r="O22" s="225"/>
      <c r="P22" s="227"/>
      <c r="Q22" s="227"/>
      <c r="R22" s="227"/>
      <c r="S22" s="226"/>
      <c r="T22" s="272"/>
      <c r="U22" s="168"/>
      <c r="V22" s="168"/>
      <c r="W22" s="168"/>
      <c r="X22" s="168"/>
      <c r="Y22" s="168"/>
    </row>
    <row r="23" ht="15.75" customHeight="1">
      <c r="A23" s="191"/>
      <c r="B23" s="231" t="s">
        <v>375</v>
      </c>
      <c r="C23" s="232"/>
      <c r="D23" s="233"/>
      <c r="E23" s="234"/>
      <c r="F23" s="235"/>
      <c r="G23" s="209"/>
      <c r="H23" s="235"/>
      <c r="I23" s="259" t="s">
        <v>227</v>
      </c>
      <c r="J23" s="259" t="s">
        <v>227</v>
      </c>
      <c r="K23" s="209"/>
      <c r="L23" s="235"/>
      <c r="M23" s="235"/>
      <c r="N23" s="235"/>
      <c r="O23" s="235"/>
      <c r="P23" s="238"/>
      <c r="Q23" s="238"/>
      <c r="R23" s="238"/>
      <c r="S23" s="236"/>
      <c r="T23" s="276"/>
      <c r="U23" s="168"/>
      <c r="V23" s="168"/>
      <c r="W23" s="168"/>
      <c r="X23" s="168"/>
      <c r="Y23" s="168"/>
    </row>
    <row r="24" ht="15.75" customHeight="1">
      <c r="A24" s="240" t="s">
        <v>259</v>
      </c>
      <c r="B24" s="241" t="s">
        <v>260</v>
      </c>
      <c r="C24" s="185"/>
      <c r="D24" s="186"/>
      <c r="E24" s="187"/>
      <c r="F24" s="242" t="s">
        <v>196</v>
      </c>
      <c r="G24" s="242" t="s">
        <v>60</v>
      </c>
      <c r="H24" s="242" t="s">
        <v>60</v>
      </c>
      <c r="I24" s="243" t="s">
        <v>197</v>
      </c>
      <c r="J24" s="243" t="s">
        <v>197</v>
      </c>
      <c r="K24" s="242"/>
      <c r="L24" s="242"/>
      <c r="M24" s="242"/>
      <c r="N24" s="242"/>
      <c r="O24" s="242"/>
      <c r="P24" s="242"/>
      <c r="Q24" s="242"/>
      <c r="R24" s="242"/>
      <c r="S24" s="242"/>
      <c r="T24" s="278"/>
      <c r="U24" s="168"/>
      <c r="V24" s="168"/>
      <c r="W24" s="168"/>
      <c r="X24" s="168"/>
      <c r="Y24" s="168"/>
    </row>
    <row r="25" ht="15.75" customHeight="1">
      <c r="A25" s="191"/>
      <c r="B25" s="241" t="s">
        <v>261</v>
      </c>
      <c r="C25" s="185"/>
      <c r="D25" s="186"/>
      <c r="E25" s="193"/>
      <c r="F25" s="246" t="s">
        <v>262</v>
      </c>
      <c r="G25" s="279" t="s">
        <v>262</v>
      </c>
      <c r="H25" s="279" t="s">
        <v>262</v>
      </c>
      <c r="I25" s="279" t="s">
        <v>262</v>
      </c>
      <c r="J25" s="279" t="s">
        <v>262</v>
      </c>
      <c r="K25" s="279"/>
      <c r="L25" s="279"/>
      <c r="M25" s="246"/>
      <c r="N25" s="246"/>
      <c r="O25" s="246"/>
      <c r="P25" s="246"/>
      <c r="Q25" s="246"/>
      <c r="R25" s="246"/>
      <c r="S25" s="246"/>
      <c r="T25" s="247"/>
      <c r="U25" s="168"/>
      <c r="V25" s="168"/>
      <c r="W25" s="168"/>
      <c r="X25" s="168"/>
      <c r="Y25" s="168"/>
    </row>
    <row r="26" ht="15.75" customHeight="1">
      <c r="A26" s="191"/>
      <c r="B26" s="241" t="s">
        <v>263</v>
      </c>
      <c r="C26" s="185"/>
      <c r="D26" s="186"/>
      <c r="E26" s="193"/>
      <c r="F26" s="248">
        <v>45972.0</v>
      </c>
      <c r="G26" s="248">
        <v>45972.0</v>
      </c>
      <c r="H26" s="248">
        <v>45972.0</v>
      </c>
      <c r="I26" s="248">
        <v>45972.0</v>
      </c>
      <c r="J26" s="248">
        <v>45972.0</v>
      </c>
      <c r="K26" s="248"/>
      <c r="L26" s="248"/>
      <c r="M26" s="249"/>
      <c r="N26" s="249"/>
      <c r="O26" s="249"/>
      <c r="P26" s="249"/>
      <c r="Q26" s="249"/>
      <c r="R26" s="249"/>
      <c r="S26" s="261"/>
      <c r="T26" s="285"/>
      <c r="U26" s="168"/>
      <c r="V26" s="168"/>
      <c r="W26" s="168"/>
      <c r="X26" s="168"/>
      <c r="Y26" s="168"/>
    </row>
    <row r="27" ht="15.75" customHeight="1">
      <c r="A27" s="191"/>
      <c r="B27" s="251" t="s">
        <v>264</v>
      </c>
      <c r="C27" s="252"/>
      <c r="D27" s="253"/>
      <c r="E27" s="254"/>
      <c r="F27" s="235"/>
      <c r="G27" s="235"/>
      <c r="H27" s="235"/>
      <c r="I27" s="255"/>
      <c r="J27" s="255"/>
      <c r="K27" s="255"/>
      <c r="L27" s="255"/>
      <c r="M27" s="255"/>
      <c r="N27" s="255"/>
      <c r="O27" s="255"/>
      <c r="P27" s="255"/>
      <c r="Q27" s="255"/>
      <c r="R27" s="255"/>
      <c r="S27" s="281"/>
      <c r="T27" s="286"/>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258"/>
      <c r="G31" s="258"/>
      <c r="H31" s="258"/>
      <c r="I31" s="258"/>
      <c r="J31" s="258"/>
      <c r="K31" s="258"/>
      <c r="L31" s="258"/>
      <c r="M31" s="258"/>
      <c r="N31" s="258"/>
      <c r="O31" s="258"/>
      <c r="P31" s="258"/>
      <c r="Q31" s="258"/>
      <c r="R31" s="258"/>
      <c r="S31" s="258"/>
      <c r="T31" s="258"/>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5:T25">
      <formula1>"P,F"</formula1>
    </dataValidation>
    <dataValidation type="list" allowBlank="1" showInputMessage="1" showErrorMessage="1" prompt=" - " sqref="F8:T23">
      <formula1>"O"</formula1>
    </dataValidation>
    <dataValidation type="list" allowBlank="1" showInputMessage="1" showErrorMessage="1" prompt="Click and enter a value from the list of items" sqref="F24:T24">
      <formula1>"A,B,N"</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128</v>
      </c>
      <c r="D1" s="163"/>
      <c r="E1" s="161"/>
      <c r="F1" s="160" t="s">
        <v>207</v>
      </c>
      <c r="G1" s="163"/>
      <c r="H1" s="163"/>
      <c r="I1" s="163"/>
      <c r="J1" s="163"/>
      <c r="K1" s="161"/>
      <c r="L1" s="164" t="s">
        <v>130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COUNTIF(F29:HU29,"P")</f>
        <v>6</v>
      </c>
      <c r="B5" s="174"/>
      <c r="C5" s="173">
        <f>COUNTIF(H29:HW29,"F")</f>
        <v>0</v>
      </c>
      <c r="D5" s="175"/>
      <c r="E5" s="174"/>
      <c r="F5" s="176">
        <f>SUM(O5,-A5,-C5)</f>
        <v>0</v>
      </c>
      <c r="G5" s="175"/>
      <c r="H5" s="175"/>
      <c r="I5" s="175"/>
      <c r="J5" s="175"/>
      <c r="K5" s="174"/>
      <c r="L5" s="177">
        <f>COUNTIF(E28:HU28,"N")</f>
        <v>1</v>
      </c>
      <c r="M5" s="177">
        <f>COUNTIF(F28:HV28,"A")</f>
        <v>5</v>
      </c>
      <c r="N5" s="177">
        <f>COUNTIF(G28:HW28,"B")</f>
        <v>0</v>
      </c>
      <c r="O5" s="176">
        <f>COUNTA(F7:HX7)</f>
        <v>6</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218" t="s">
        <v>227</v>
      </c>
      <c r="J9" s="218" t="s">
        <v>227</v>
      </c>
      <c r="K9" s="218" t="s">
        <v>227</v>
      </c>
      <c r="L9" s="195"/>
      <c r="M9" s="195"/>
      <c r="N9" s="194"/>
      <c r="O9" s="194"/>
      <c r="P9" s="194"/>
      <c r="Q9" s="194"/>
      <c r="R9" s="225"/>
      <c r="S9" s="225"/>
      <c r="T9" s="271"/>
      <c r="U9" s="168"/>
      <c r="V9" s="168"/>
      <c r="W9" s="168"/>
      <c r="X9" s="168"/>
      <c r="Y9" s="168"/>
    </row>
    <row r="10">
      <c r="A10" s="191"/>
      <c r="B10" s="197" t="s">
        <v>376</v>
      </c>
      <c r="C10" s="163"/>
      <c r="D10" s="161"/>
      <c r="E10" s="193"/>
      <c r="F10" s="194"/>
      <c r="G10" s="194"/>
      <c r="H10" s="194"/>
      <c r="I10" s="199"/>
      <c r="J10" s="199"/>
      <c r="K10" s="199"/>
      <c r="L10" s="194"/>
      <c r="M10" s="194"/>
      <c r="N10" s="194"/>
      <c r="O10" s="194"/>
      <c r="P10" s="194"/>
      <c r="Q10" s="194"/>
      <c r="R10" s="225"/>
      <c r="S10" s="225"/>
      <c r="T10" s="271"/>
      <c r="U10" s="168"/>
      <c r="V10" s="168"/>
      <c r="W10" s="168"/>
      <c r="X10" s="168"/>
      <c r="Y10" s="168"/>
    </row>
    <row r="11">
      <c r="A11" s="191"/>
      <c r="B11" s="201" t="s">
        <v>377</v>
      </c>
      <c r="C11" s="163"/>
      <c r="D11" s="161"/>
      <c r="E11" s="193"/>
      <c r="F11" s="195" t="s">
        <v>227</v>
      </c>
      <c r="G11" s="194"/>
      <c r="H11" s="195"/>
      <c r="I11" s="194" t="s">
        <v>227</v>
      </c>
      <c r="J11" s="218" t="s">
        <v>227</v>
      </c>
      <c r="K11" s="218" t="s">
        <v>227</v>
      </c>
      <c r="L11" s="195"/>
      <c r="M11" s="195"/>
      <c r="N11" s="194"/>
      <c r="O11" s="194"/>
      <c r="P11" s="194"/>
      <c r="Q11" s="194"/>
      <c r="R11" s="225"/>
      <c r="S11" s="225"/>
      <c r="T11" s="271"/>
      <c r="U11" s="168"/>
      <c r="V11" s="168"/>
      <c r="W11" s="168"/>
      <c r="X11" s="168"/>
      <c r="Y11" s="168"/>
    </row>
    <row r="12">
      <c r="A12" s="191"/>
      <c r="B12" s="201">
        <v>2025.0</v>
      </c>
      <c r="C12" s="163"/>
      <c r="D12" s="161"/>
      <c r="E12" s="193"/>
      <c r="F12" s="194"/>
      <c r="G12" s="195" t="s">
        <v>227</v>
      </c>
      <c r="H12" s="194"/>
      <c r="I12" s="199"/>
      <c r="J12" s="199"/>
      <c r="K12" s="199"/>
      <c r="L12" s="194"/>
      <c r="M12" s="194"/>
      <c r="N12" s="194"/>
      <c r="O12" s="194"/>
      <c r="P12" s="194"/>
      <c r="Q12" s="194"/>
      <c r="R12" s="225"/>
      <c r="S12" s="225"/>
      <c r="T12" s="271"/>
      <c r="U12" s="168"/>
      <c r="V12" s="168"/>
      <c r="W12" s="168"/>
      <c r="X12" s="168"/>
      <c r="Y12" s="168"/>
    </row>
    <row r="13">
      <c r="A13" s="191"/>
      <c r="B13" s="201" t="s">
        <v>378</v>
      </c>
      <c r="C13" s="163"/>
      <c r="D13" s="161"/>
      <c r="E13" s="266"/>
      <c r="F13" s="225"/>
      <c r="G13" s="228"/>
      <c r="H13" s="228" t="s">
        <v>227</v>
      </c>
      <c r="I13" s="226"/>
      <c r="J13" s="226"/>
      <c r="K13" s="226"/>
      <c r="L13" s="225"/>
      <c r="M13" s="225"/>
      <c r="N13" s="225"/>
      <c r="O13" s="225"/>
      <c r="P13" s="225"/>
      <c r="Q13" s="225"/>
      <c r="R13" s="225"/>
      <c r="S13" s="225"/>
      <c r="T13" s="287"/>
      <c r="U13" s="168"/>
      <c r="V13" s="168"/>
      <c r="W13" s="168"/>
      <c r="X13" s="168"/>
      <c r="Y13" s="168"/>
    </row>
    <row r="14">
      <c r="A14" s="191"/>
      <c r="B14" s="197" t="s">
        <v>379</v>
      </c>
      <c r="C14" s="163"/>
      <c r="D14" s="161"/>
      <c r="E14" s="266"/>
      <c r="F14" s="225"/>
      <c r="G14" s="228"/>
      <c r="H14" s="228"/>
      <c r="I14" s="229"/>
      <c r="J14" s="226"/>
      <c r="K14" s="226"/>
      <c r="L14" s="225"/>
      <c r="M14" s="225"/>
      <c r="N14" s="225"/>
      <c r="O14" s="225"/>
      <c r="P14" s="225"/>
      <c r="Q14" s="225"/>
      <c r="R14" s="225"/>
      <c r="S14" s="225"/>
      <c r="T14" s="287"/>
      <c r="U14" s="168"/>
      <c r="V14" s="168"/>
      <c r="W14" s="168"/>
      <c r="X14" s="168"/>
      <c r="Y14" s="168"/>
    </row>
    <row r="15">
      <c r="A15" s="191"/>
      <c r="B15" s="201" t="s">
        <v>380</v>
      </c>
      <c r="C15" s="163"/>
      <c r="D15" s="161"/>
      <c r="E15" s="266"/>
      <c r="F15" s="195" t="s">
        <v>227</v>
      </c>
      <c r="G15" s="195" t="s">
        <v>227</v>
      </c>
      <c r="H15" s="195" t="s">
        <v>227</v>
      </c>
      <c r="I15" s="229"/>
      <c r="J15" s="226"/>
      <c r="K15" s="226"/>
      <c r="L15" s="225"/>
      <c r="M15" s="225"/>
      <c r="N15" s="225"/>
      <c r="O15" s="225"/>
      <c r="P15" s="225"/>
      <c r="Q15" s="225"/>
      <c r="R15" s="225"/>
      <c r="S15" s="225"/>
      <c r="T15" s="287"/>
      <c r="U15" s="168"/>
      <c r="V15" s="168"/>
      <c r="W15" s="168"/>
      <c r="X15" s="168"/>
      <c r="Y15" s="168"/>
    </row>
    <row r="16">
      <c r="A16" s="191"/>
      <c r="B16" s="201">
        <v>2025.0</v>
      </c>
      <c r="C16" s="163"/>
      <c r="D16" s="161"/>
      <c r="E16" s="266"/>
      <c r="F16" s="225"/>
      <c r="G16" s="228"/>
      <c r="H16" s="228"/>
      <c r="I16" s="230" t="s">
        <v>227</v>
      </c>
      <c r="J16" s="229"/>
      <c r="K16" s="226"/>
      <c r="L16" s="225"/>
      <c r="M16" s="225"/>
      <c r="N16" s="225"/>
      <c r="O16" s="225"/>
      <c r="P16" s="225"/>
      <c r="Q16" s="225"/>
      <c r="R16" s="225"/>
      <c r="S16" s="225"/>
      <c r="T16" s="287"/>
      <c r="U16" s="168"/>
      <c r="V16" s="168"/>
      <c r="W16" s="168"/>
      <c r="X16" s="168"/>
      <c r="Y16" s="168"/>
    </row>
    <row r="17">
      <c r="A17" s="191"/>
      <c r="B17" s="201" t="s">
        <v>378</v>
      </c>
      <c r="C17" s="163"/>
      <c r="D17" s="161"/>
      <c r="E17" s="266"/>
      <c r="F17" s="225"/>
      <c r="G17" s="228"/>
      <c r="H17" s="228"/>
      <c r="I17" s="229"/>
      <c r="J17" s="225" t="s">
        <v>227</v>
      </c>
      <c r="K17" s="229"/>
      <c r="L17" s="225"/>
      <c r="M17" s="225"/>
      <c r="N17" s="225"/>
      <c r="O17" s="225"/>
      <c r="P17" s="225"/>
      <c r="Q17" s="225"/>
      <c r="R17" s="225"/>
      <c r="S17" s="225"/>
      <c r="T17" s="287"/>
      <c r="U17" s="168"/>
      <c r="V17" s="168"/>
      <c r="W17" s="168"/>
      <c r="X17" s="168"/>
      <c r="Y17" s="168"/>
    </row>
    <row r="18">
      <c r="A18" s="203"/>
      <c r="B18" s="262" t="s">
        <v>381</v>
      </c>
      <c r="C18" s="205"/>
      <c r="D18" s="206"/>
      <c r="E18" s="207"/>
      <c r="F18" s="208"/>
      <c r="G18" s="209"/>
      <c r="H18" s="208"/>
      <c r="I18" s="211"/>
      <c r="J18" s="211"/>
      <c r="K18" s="209" t="s">
        <v>227</v>
      </c>
      <c r="L18" s="298"/>
      <c r="M18" s="259"/>
      <c r="N18" s="208"/>
      <c r="O18" s="208"/>
      <c r="P18" s="208"/>
      <c r="Q18" s="209"/>
      <c r="R18" s="208"/>
      <c r="S18" s="210"/>
      <c r="T18" s="273"/>
      <c r="U18" s="168"/>
      <c r="V18" s="168"/>
      <c r="W18" s="168"/>
      <c r="X18" s="168"/>
      <c r="Y18" s="168"/>
    </row>
    <row r="19">
      <c r="A19" s="183" t="s">
        <v>244</v>
      </c>
      <c r="B19" s="213" t="s">
        <v>245</v>
      </c>
      <c r="D19" s="214"/>
      <c r="E19" s="215"/>
      <c r="F19" s="188"/>
      <c r="G19" s="216"/>
      <c r="H19" s="188"/>
      <c r="I19" s="216"/>
      <c r="J19" s="216"/>
      <c r="K19" s="216"/>
      <c r="L19" s="188"/>
      <c r="M19" s="188"/>
      <c r="N19" s="188"/>
      <c r="O19" s="188"/>
      <c r="P19" s="188"/>
      <c r="Q19" s="188"/>
      <c r="R19" s="188"/>
      <c r="S19" s="216"/>
      <c r="T19" s="274"/>
      <c r="U19" s="168"/>
      <c r="V19" s="168"/>
      <c r="W19" s="168"/>
      <c r="X19" s="168"/>
      <c r="Y19" s="168"/>
    </row>
    <row r="20">
      <c r="A20" s="191"/>
      <c r="B20" s="217" t="b">
        <v>1</v>
      </c>
      <c r="C20" s="163"/>
      <c r="D20" s="161"/>
      <c r="E20" s="193"/>
      <c r="F20" s="194" t="s">
        <v>227</v>
      </c>
      <c r="G20" s="199"/>
      <c r="H20" s="198"/>
      <c r="I20" s="199"/>
      <c r="J20" s="199"/>
      <c r="K20" s="199"/>
      <c r="L20" s="198"/>
      <c r="M20" s="198"/>
      <c r="N20" s="198"/>
      <c r="O20" s="198"/>
      <c r="P20" s="198"/>
      <c r="Q20" s="198"/>
      <c r="R20" s="198"/>
      <c r="S20" s="199"/>
      <c r="T20" s="222"/>
      <c r="U20" s="168"/>
      <c r="V20" s="168"/>
      <c r="W20" s="168"/>
      <c r="X20" s="168"/>
      <c r="Y20" s="168"/>
    </row>
    <row r="21">
      <c r="A21" s="191"/>
      <c r="B21" s="217" t="b">
        <v>0</v>
      </c>
      <c r="C21" s="163"/>
      <c r="D21" s="161"/>
      <c r="E21" s="193"/>
      <c r="F21" s="198"/>
      <c r="G21" s="228" t="s">
        <v>227</v>
      </c>
      <c r="H21" s="228" t="s">
        <v>227</v>
      </c>
      <c r="I21" s="228" t="s">
        <v>227</v>
      </c>
      <c r="J21" s="228" t="s">
        <v>227</v>
      </c>
      <c r="K21" s="228" t="s">
        <v>227</v>
      </c>
      <c r="L21" s="194"/>
      <c r="M21" s="194"/>
      <c r="N21" s="194"/>
      <c r="O21" s="194"/>
      <c r="P21" s="194"/>
      <c r="Q21" s="194"/>
      <c r="R21" s="194"/>
      <c r="S21" s="194"/>
      <c r="T21" s="271"/>
      <c r="U21" s="168"/>
      <c r="V21" s="168"/>
      <c r="W21" s="168"/>
      <c r="X21" s="168"/>
      <c r="Y21" s="168"/>
    </row>
    <row r="22">
      <c r="A22" s="191"/>
      <c r="B22" s="219" t="s">
        <v>246</v>
      </c>
      <c r="C22" s="163"/>
      <c r="D22" s="161"/>
      <c r="E22" s="220"/>
      <c r="F22" s="198"/>
      <c r="G22" s="199"/>
      <c r="H22" s="198"/>
      <c r="I22" s="199"/>
      <c r="J22" s="199"/>
      <c r="K22" s="199"/>
      <c r="L22" s="198"/>
      <c r="M22" s="198"/>
      <c r="N22" s="198"/>
      <c r="O22" s="198"/>
      <c r="P22" s="198"/>
      <c r="Q22" s="198"/>
      <c r="R22" s="198"/>
      <c r="S22" s="199"/>
      <c r="T22" s="222"/>
      <c r="U22" s="168"/>
      <c r="V22" s="168"/>
      <c r="W22" s="168"/>
      <c r="X22" s="168"/>
      <c r="Y22" s="168"/>
    </row>
    <row r="23" ht="15.75" customHeight="1">
      <c r="A23" s="191"/>
      <c r="B23" s="192" t="s">
        <v>248</v>
      </c>
      <c r="C23" s="163"/>
      <c r="D23" s="161"/>
      <c r="E23" s="220"/>
      <c r="F23" s="194"/>
      <c r="G23" s="228" t="s">
        <v>227</v>
      </c>
      <c r="H23" s="228" t="s">
        <v>227</v>
      </c>
      <c r="I23" s="228" t="s">
        <v>227</v>
      </c>
      <c r="J23" s="228" t="s">
        <v>227</v>
      </c>
      <c r="K23" s="228" t="s">
        <v>227</v>
      </c>
      <c r="L23" s="194"/>
      <c r="M23" s="194"/>
      <c r="N23" s="194"/>
      <c r="O23" s="194"/>
      <c r="P23" s="225"/>
      <c r="Q23" s="225"/>
      <c r="R23" s="198"/>
      <c r="S23" s="194"/>
      <c r="T23" s="271"/>
      <c r="U23" s="168"/>
      <c r="V23" s="168"/>
      <c r="W23" s="168"/>
      <c r="X23" s="168"/>
      <c r="Y23" s="168"/>
    </row>
    <row r="24" ht="15.75" customHeight="1">
      <c r="A24" s="191"/>
      <c r="B24" s="219" t="s">
        <v>249</v>
      </c>
      <c r="C24" s="163"/>
      <c r="D24" s="161"/>
      <c r="E24" s="193"/>
      <c r="F24" s="223"/>
      <c r="G24" s="224"/>
      <c r="H24" s="223"/>
      <c r="I24" s="224"/>
      <c r="J24" s="224"/>
      <c r="K24" s="224"/>
      <c r="L24" s="223"/>
      <c r="M24" s="223"/>
      <c r="N24" s="223"/>
      <c r="O24" s="223"/>
      <c r="P24" s="223"/>
      <c r="Q24" s="223"/>
      <c r="R24" s="223"/>
      <c r="S24" s="224"/>
      <c r="T24" s="275"/>
      <c r="U24" s="168"/>
      <c r="V24" s="168"/>
      <c r="W24" s="168"/>
      <c r="X24" s="168"/>
      <c r="Y24" s="168"/>
    </row>
    <row r="25" ht="15.75" customHeight="1">
      <c r="A25" s="191"/>
      <c r="B25" s="201" t="s">
        <v>382</v>
      </c>
      <c r="C25" s="163"/>
      <c r="D25" s="161"/>
      <c r="E25" s="193"/>
      <c r="F25" s="225"/>
      <c r="G25" s="228" t="s">
        <v>227</v>
      </c>
      <c r="H25" s="228" t="s">
        <v>227</v>
      </c>
      <c r="I25" s="226"/>
      <c r="J25" s="226"/>
      <c r="K25" s="226"/>
      <c r="L25" s="227"/>
      <c r="M25" s="227"/>
      <c r="N25" s="225"/>
      <c r="O25" s="225"/>
      <c r="P25" s="227"/>
      <c r="Q25" s="227"/>
      <c r="R25" s="227"/>
      <c r="S25" s="226"/>
      <c r="T25" s="272"/>
      <c r="U25" s="168"/>
      <c r="V25" s="168"/>
      <c r="W25" s="168"/>
      <c r="X25" s="168"/>
      <c r="Y25" s="168"/>
    </row>
    <row r="26" ht="15.75" customHeight="1">
      <c r="A26" s="191"/>
      <c r="B26" s="201" t="s">
        <v>383</v>
      </c>
      <c r="C26" s="163"/>
      <c r="D26" s="161"/>
      <c r="E26" s="266"/>
      <c r="F26" s="225"/>
      <c r="G26" s="228"/>
      <c r="H26" s="228"/>
      <c r="I26" s="228" t="s">
        <v>227</v>
      </c>
      <c r="J26" s="228" t="s">
        <v>227</v>
      </c>
      <c r="K26" s="226"/>
      <c r="L26" s="227"/>
      <c r="M26" s="227"/>
      <c r="N26" s="225"/>
      <c r="O26" s="225"/>
      <c r="P26" s="227"/>
      <c r="Q26" s="227"/>
      <c r="R26" s="227"/>
      <c r="S26" s="226"/>
      <c r="T26" s="272"/>
      <c r="U26" s="168"/>
      <c r="V26" s="168"/>
      <c r="W26" s="168"/>
      <c r="X26" s="168"/>
      <c r="Y26" s="168"/>
    </row>
    <row r="27" ht="15.75" customHeight="1">
      <c r="A27" s="191"/>
      <c r="B27" s="231" t="s">
        <v>384</v>
      </c>
      <c r="C27" s="232"/>
      <c r="D27" s="233"/>
      <c r="E27" s="234"/>
      <c r="F27" s="235"/>
      <c r="G27" s="209"/>
      <c r="H27" s="235"/>
      <c r="I27" s="211"/>
      <c r="J27" s="210"/>
      <c r="K27" s="209" t="s">
        <v>227</v>
      </c>
      <c r="L27" s="235"/>
      <c r="M27" s="235"/>
      <c r="N27" s="235"/>
      <c r="O27" s="235"/>
      <c r="P27" s="238"/>
      <c r="Q27" s="238"/>
      <c r="R27" s="238"/>
      <c r="S27" s="236"/>
      <c r="T27" s="276"/>
      <c r="U27" s="168"/>
      <c r="V27" s="168"/>
      <c r="W27" s="168"/>
      <c r="X27" s="168"/>
      <c r="Y27" s="168"/>
    </row>
    <row r="28" ht="15.75" customHeight="1">
      <c r="A28" s="240" t="s">
        <v>259</v>
      </c>
      <c r="B28" s="241" t="s">
        <v>260</v>
      </c>
      <c r="C28" s="185"/>
      <c r="D28" s="186"/>
      <c r="E28" s="187"/>
      <c r="F28" s="242" t="s">
        <v>196</v>
      </c>
      <c r="G28" s="242" t="s">
        <v>60</v>
      </c>
      <c r="H28" s="242" t="s">
        <v>60</v>
      </c>
      <c r="I28" s="244" t="s">
        <v>60</v>
      </c>
      <c r="J28" s="244" t="s">
        <v>60</v>
      </c>
      <c r="K28" s="244" t="s">
        <v>60</v>
      </c>
      <c r="L28" s="242"/>
      <c r="M28" s="242"/>
      <c r="N28" s="242"/>
      <c r="O28" s="242"/>
      <c r="P28" s="242"/>
      <c r="Q28" s="242"/>
      <c r="R28" s="242"/>
      <c r="S28" s="242"/>
      <c r="T28" s="278"/>
      <c r="U28" s="168"/>
      <c r="V28" s="168"/>
      <c r="W28" s="168"/>
      <c r="X28" s="168"/>
      <c r="Y28" s="168"/>
    </row>
    <row r="29" ht="15.75" customHeight="1">
      <c r="A29" s="191"/>
      <c r="B29" s="241" t="s">
        <v>261</v>
      </c>
      <c r="C29" s="185"/>
      <c r="D29" s="186"/>
      <c r="E29" s="193"/>
      <c r="F29" s="246" t="s">
        <v>262</v>
      </c>
      <c r="G29" s="279" t="s">
        <v>262</v>
      </c>
      <c r="H29" s="279" t="s">
        <v>262</v>
      </c>
      <c r="I29" s="279" t="s">
        <v>262</v>
      </c>
      <c r="J29" s="279" t="s">
        <v>262</v>
      </c>
      <c r="K29" s="279" t="s">
        <v>262</v>
      </c>
      <c r="L29" s="279"/>
      <c r="M29" s="246"/>
      <c r="N29" s="246"/>
      <c r="O29" s="246"/>
      <c r="P29" s="246"/>
      <c r="Q29" s="246"/>
      <c r="R29" s="246"/>
      <c r="S29" s="246"/>
      <c r="T29" s="247"/>
      <c r="U29" s="168"/>
      <c r="V29" s="168"/>
      <c r="W29" s="168"/>
      <c r="X29" s="168"/>
      <c r="Y29" s="168"/>
    </row>
    <row r="30" ht="15.75" customHeight="1">
      <c r="A30" s="191"/>
      <c r="B30" s="241" t="s">
        <v>263</v>
      </c>
      <c r="C30" s="185"/>
      <c r="D30" s="186"/>
      <c r="E30" s="193"/>
      <c r="F30" s="248">
        <v>45972.0</v>
      </c>
      <c r="G30" s="248">
        <v>45972.0</v>
      </c>
      <c r="H30" s="248">
        <v>45972.0</v>
      </c>
      <c r="I30" s="248">
        <v>45972.0</v>
      </c>
      <c r="J30" s="248">
        <v>45972.0</v>
      </c>
      <c r="K30" s="248">
        <v>45972.0</v>
      </c>
      <c r="L30" s="248"/>
      <c r="M30" s="249"/>
      <c r="N30" s="249"/>
      <c r="O30" s="249"/>
      <c r="P30" s="249"/>
      <c r="Q30" s="249"/>
      <c r="R30" s="249"/>
      <c r="S30" s="261"/>
      <c r="T30" s="285"/>
      <c r="U30" s="168"/>
      <c r="V30" s="168"/>
      <c r="W30" s="168"/>
      <c r="X30" s="168"/>
      <c r="Y30" s="168"/>
    </row>
    <row r="31" ht="15.75" customHeight="1">
      <c r="A31" s="191"/>
      <c r="B31" s="251" t="s">
        <v>264</v>
      </c>
      <c r="C31" s="252"/>
      <c r="D31" s="253"/>
      <c r="E31" s="254"/>
      <c r="F31" s="235"/>
      <c r="G31" s="235"/>
      <c r="H31" s="235"/>
      <c r="I31" s="255"/>
      <c r="J31" s="255"/>
      <c r="K31" s="255"/>
      <c r="L31" s="255"/>
      <c r="M31" s="255"/>
      <c r="N31" s="255"/>
      <c r="O31" s="255"/>
      <c r="P31" s="255"/>
      <c r="Q31" s="255"/>
      <c r="R31" s="255"/>
      <c r="S31" s="281"/>
      <c r="T31" s="286"/>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258"/>
      <c r="G35" s="258"/>
      <c r="H35" s="258"/>
      <c r="I35" s="258"/>
      <c r="J35" s="258"/>
      <c r="K35" s="258"/>
      <c r="L35" s="258"/>
      <c r="M35" s="258"/>
      <c r="N35" s="258"/>
      <c r="O35" s="258"/>
      <c r="P35" s="258"/>
      <c r="Q35" s="258"/>
      <c r="R35" s="258"/>
      <c r="S35" s="258"/>
      <c r="T35" s="258"/>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68"/>
      <c r="V36" s="168"/>
      <c r="W36" s="168"/>
      <c r="X36" s="168"/>
      <c r="Y36" s="168"/>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68"/>
      <c r="V37" s="168"/>
      <c r="W37" s="168"/>
      <c r="X37" s="168"/>
      <c r="Y37" s="168"/>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30:D30"/>
    <mergeCell ref="B31:D31"/>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9:T29">
      <formula1>"P,F"</formula1>
    </dataValidation>
    <dataValidation type="list" allowBlank="1" showInputMessage="1" showErrorMessage="1" prompt=" - " sqref="F8:T27">
      <formula1>"O"</formula1>
    </dataValidation>
    <dataValidation type="list" allowBlank="1" showInputMessage="1" showErrorMessage="1" prompt="Click and enter a value from the list of items" sqref="F28:T28">
      <formula1>"A,B,N"</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128</v>
      </c>
      <c r="D1" s="163"/>
      <c r="E1" s="161"/>
      <c r="F1" s="160" t="s">
        <v>207</v>
      </c>
      <c r="G1" s="163"/>
      <c r="H1" s="163"/>
      <c r="I1" s="163"/>
      <c r="J1" s="163"/>
      <c r="K1" s="161"/>
      <c r="L1" s="164" t="s">
        <v>131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COUNTIF(F46:HU46,"P")</f>
        <v>11</v>
      </c>
      <c r="B5" s="174"/>
      <c r="C5" s="173">
        <f>COUNTIF(H46:HW46,"F")</f>
        <v>0</v>
      </c>
      <c r="D5" s="175"/>
      <c r="E5" s="174"/>
      <c r="F5" s="176">
        <f>SUM(O5,-A5,-C5)</f>
        <v>0</v>
      </c>
      <c r="G5" s="175"/>
      <c r="H5" s="175"/>
      <c r="I5" s="175"/>
      <c r="J5" s="175"/>
      <c r="K5" s="174"/>
      <c r="L5" s="177">
        <f>COUNTIF(E45:HU45,"N")</f>
        <v>1</v>
      </c>
      <c r="M5" s="177">
        <f>COUNTIF(F45:HV45,"A")</f>
        <v>10</v>
      </c>
      <c r="N5" s="177">
        <f>COUNTIF(G45:HW45,"B")</f>
        <v>0</v>
      </c>
      <c r="O5" s="176">
        <f>COUNTA(F7:HX7)</f>
        <v>11</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t="s">
        <v>227</v>
      </c>
      <c r="J9" s="194" t="s">
        <v>227</v>
      </c>
      <c r="K9" s="194" t="s">
        <v>227</v>
      </c>
      <c r="L9" s="195" t="s">
        <v>227</v>
      </c>
      <c r="M9" s="195" t="s">
        <v>227</v>
      </c>
      <c r="N9" s="195" t="s">
        <v>227</v>
      </c>
      <c r="O9" s="195" t="s">
        <v>227</v>
      </c>
      <c r="P9" s="218" t="s">
        <v>227</v>
      </c>
      <c r="Q9" s="195"/>
      <c r="R9" s="225"/>
      <c r="S9" s="225"/>
      <c r="T9" s="271"/>
      <c r="U9" s="168"/>
      <c r="V9" s="168"/>
      <c r="W9" s="168"/>
      <c r="X9" s="168"/>
      <c r="Y9" s="168"/>
    </row>
    <row r="10">
      <c r="A10" s="191"/>
      <c r="B10" s="197" t="s">
        <v>275</v>
      </c>
      <c r="C10" s="163"/>
      <c r="D10" s="161"/>
      <c r="E10" s="193"/>
      <c r="F10" s="194"/>
      <c r="G10" s="194"/>
      <c r="H10" s="194"/>
      <c r="I10" s="199"/>
      <c r="J10" s="199"/>
      <c r="K10" s="199"/>
      <c r="L10" s="194"/>
      <c r="M10" s="194"/>
      <c r="N10" s="194"/>
      <c r="O10" s="194"/>
      <c r="P10" s="199"/>
      <c r="Q10" s="194"/>
      <c r="R10" s="225"/>
      <c r="S10" s="225"/>
      <c r="T10" s="271"/>
      <c r="U10" s="168"/>
      <c r="V10" s="168"/>
      <c r="W10" s="168"/>
      <c r="X10" s="168"/>
      <c r="Y10" s="168"/>
    </row>
    <row r="11">
      <c r="A11" s="191"/>
      <c r="B11" s="201" t="s">
        <v>385</v>
      </c>
      <c r="C11" s="163"/>
      <c r="D11" s="161"/>
      <c r="E11" s="193"/>
      <c r="F11" s="195" t="s">
        <v>227</v>
      </c>
      <c r="G11" s="194"/>
      <c r="H11" s="194"/>
      <c r="I11" s="195" t="s">
        <v>227</v>
      </c>
      <c r="J11" s="195" t="s">
        <v>227</v>
      </c>
      <c r="K11" s="195" t="s">
        <v>227</v>
      </c>
      <c r="L11" s="195" t="s">
        <v>227</v>
      </c>
      <c r="M11" s="195" t="s">
        <v>227</v>
      </c>
      <c r="N11" s="195" t="s">
        <v>227</v>
      </c>
      <c r="O11" s="195" t="s">
        <v>227</v>
      </c>
      <c r="P11" s="218" t="s">
        <v>227</v>
      </c>
      <c r="Q11" s="195"/>
      <c r="R11" s="225"/>
      <c r="S11" s="225"/>
      <c r="T11" s="271"/>
      <c r="U11" s="168"/>
      <c r="V11" s="168"/>
      <c r="W11" s="168"/>
      <c r="X11" s="168"/>
      <c r="Y11" s="168"/>
    </row>
    <row r="12">
      <c r="A12" s="191"/>
      <c r="B12" s="201" t="s">
        <v>237</v>
      </c>
      <c r="C12" s="163"/>
      <c r="D12" s="161"/>
      <c r="E12" s="193"/>
      <c r="F12" s="194"/>
      <c r="G12" s="195" t="s">
        <v>227</v>
      </c>
      <c r="H12" s="194"/>
      <c r="I12" s="199"/>
      <c r="J12" s="199"/>
      <c r="K12" s="199"/>
      <c r="L12" s="194"/>
      <c r="M12" s="194"/>
      <c r="N12" s="194"/>
      <c r="O12" s="194"/>
      <c r="P12" s="199"/>
      <c r="Q12" s="194"/>
      <c r="R12" s="225"/>
      <c r="S12" s="225"/>
      <c r="T12" s="271"/>
      <c r="U12" s="168"/>
      <c r="V12" s="168"/>
      <c r="W12" s="168"/>
      <c r="X12" s="168"/>
      <c r="Y12" s="168"/>
    </row>
    <row r="13">
      <c r="A13" s="191"/>
      <c r="B13" s="201" t="s">
        <v>298</v>
      </c>
      <c r="C13" s="163"/>
      <c r="D13" s="161"/>
      <c r="E13" s="193"/>
      <c r="F13" s="194"/>
      <c r="G13" s="194"/>
      <c r="H13" s="195" t="s">
        <v>227</v>
      </c>
      <c r="I13" s="199"/>
      <c r="J13" s="199"/>
      <c r="K13" s="199"/>
      <c r="L13" s="194"/>
      <c r="M13" s="194"/>
      <c r="N13" s="194"/>
      <c r="O13" s="194"/>
      <c r="P13" s="199"/>
      <c r="Q13" s="194"/>
      <c r="R13" s="225"/>
      <c r="S13" s="225"/>
      <c r="T13" s="271"/>
      <c r="U13" s="168"/>
      <c r="V13" s="168"/>
      <c r="W13" s="168"/>
      <c r="X13" s="168"/>
      <c r="Y13" s="168"/>
    </row>
    <row r="14">
      <c r="A14" s="191"/>
      <c r="B14" s="197" t="s">
        <v>376</v>
      </c>
      <c r="C14" s="163"/>
      <c r="D14" s="161"/>
      <c r="E14" s="193"/>
      <c r="F14" s="194"/>
      <c r="G14" s="194"/>
      <c r="H14" s="194"/>
      <c r="I14" s="199"/>
      <c r="J14" s="199"/>
      <c r="K14" s="199"/>
      <c r="L14" s="194"/>
      <c r="M14" s="194"/>
      <c r="N14" s="194"/>
      <c r="O14" s="194"/>
      <c r="P14" s="199"/>
      <c r="Q14" s="194"/>
      <c r="R14" s="225"/>
      <c r="S14" s="225"/>
      <c r="T14" s="271"/>
      <c r="U14" s="168"/>
      <c r="V14" s="168"/>
      <c r="W14" s="168"/>
      <c r="X14" s="168"/>
      <c r="Y14" s="168"/>
    </row>
    <row r="15">
      <c r="A15" s="191"/>
      <c r="B15" s="201" t="s">
        <v>377</v>
      </c>
      <c r="C15" s="163"/>
      <c r="D15" s="161"/>
      <c r="E15" s="193"/>
      <c r="F15" s="195" t="s">
        <v>227</v>
      </c>
      <c r="G15" s="195" t="s">
        <v>227</v>
      </c>
      <c r="H15" s="195" t="s">
        <v>227</v>
      </c>
      <c r="I15" s="194"/>
      <c r="J15" s="218"/>
      <c r="K15" s="195" t="s">
        <v>227</v>
      </c>
      <c r="L15" s="195" t="s">
        <v>227</v>
      </c>
      <c r="M15" s="195" t="s">
        <v>227</v>
      </c>
      <c r="N15" s="195" t="s">
        <v>227</v>
      </c>
      <c r="O15" s="195" t="s">
        <v>227</v>
      </c>
      <c r="P15" s="218" t="s">
        <v>227</v>
      </c>
      <c r="Q15" s="195"/>
      <c r="R15" s="225"/>
      <c r="S15" s="225"/>
      <c r="T15" s="271"/>
      <c r="U15" s="168"/>
      <c r="V15" s="168"/>
      <c r="W15" s="168"/>
      <c r="X15" s="168"/>
      <c r="Y15" s="168"/>
    </row>
    <row r="16">
      <c r="A16" s="191"/>
      <c r="B16" s="201">
        <v>2025.0</v>
      </c>
      <c r="C16" s="163"/>
      <c r="D16" s="161"/>
      <c r="E16" s="193"/>
      <c r="F16" s="194"/>
      <c r="G16" s="195"/>
      <c r="H16" s="194"/>
      <c r="I16" s="195" t="s">
        <v>227</v>
      </c>
      <c r="J16" s="199"/>
      <c r="K16" s="199"/>
      <c r="L16" s="194"/>
      <c r="M16" s="194"/>
      <c r="N16" s="194"/>
      <c r="O16" s="194"/>
      <c r="P16" s="199"/>
      <c r="Q16" s="194"/>
      <c r="R16" s="225"/>
      <c r="S16" s="225"/>
      <c r="T16" s="271"/>
      <c r="U16" s="168"/>
      <c r="V16" s="168"/>
      <c r="W16" s="168"/>
      <c r="X16" s="168"/>
      <c r="Y16" s="168"/>
    </row>
    <row r="17">
      <c r="A17" s="191"/>
      <c r="B17" s="201" t="s">
        <v>378</v>
      </c>
      <c r="C17" s="163"/>
      <c r="D17" s="161"/>
      <c r="E17" s="266"/>
      <c r="F17" s="225"/>
      <c r="G17" s="228"/>
      <c r="H17" s="228"/>
      <c r="I17" s="226"/>
      <c r="J17" s="195" t="s">
        <v>227</v>
      </c>
      <c r="K17" s="226"/>
      <c r="L17" s="225"/>
      <c r="M17" s="225"/>
      <c r="N17" s="225"/>
      <c r="O17" s="225"/>
      <c r="P17" s="226"/>
      <c r="Q17" s="225"/>
      <c r="R17" s="225"/>
      <c r="S17" s="225"/>
      <c r="T17" s="287"/>
      <c r="U17" s="168"/>
      <c r="V17" s="168"/>
      <c r="W17" s="168"/>
      <c r="X17" s="168"/>
      <c r="Y17" s="168"/>
    </row>
    <row r="18">
      <c r="A18" s="191"/>
      <c r="B18" s="197" t="s">
        <v>379</v>
      </c>
      <c r="C18" s="163"/>
      <c r="D18" s="161"/>
      <c r="E18" s="266"/>
      <c r="F18" s="225"/>
      <c r="G18" s="228"/>
      <c r="H18" s="228"/>
      <c r="I18" s="229"/>
      <c r="J18" s="226"/>
      <c r="K18" s="226"/>
      <c r="L18" s="225"/>
      <c r="M18" s="225"/>
      <c r="N18" s="225"/>
      <c r="O18" s="225"/>
      <c r="P18" s="226"/>
      <c r="Q18" s="225"/>
      <c r="R18" s="225"/>
      <c r="S18" s="225"/>
      <c r="T18" s="287"/>
      <c r="U18" s="168"/>
      <c r="V18" s="168"/>
      <c r="W18" s="168"/>
      <c r="X18" s="168"/>
      <c r="Y18" s="168"/>
    </row>
    <row r="19">
      <c r="A19" s="191"/>
      <c r="B19" s="201" t="s">
        <v>380</v>
      </c>
      <c r="C19" s="163"/>
      <c r="D19" s="161"/>
      <c r="E19" s="266"/>
      <c r="F19" s="195" t="s">
        <v>227</v>
      </c>
      <c r="G19" s="195" t="s">
        <v>227</v>
      </c>
      <c r="H19" s="195" t="s">
        <v>227</v>
      </c>
      <c r="I19" s="195" t="s">
        <v>227</v>
      </c>
      <c r="J19" s="195" t="s">
        <v>227</v>
      </c>
      <c r="K19" s="226"/>
      <c r="L19" s="225"/>
      <c r="M19" s="225"/>
      <c r="N19" s="195" t="s">
        <v>227</v>
      </c>
      <c r="O19" s="195" t="s">
        <v>227</v>
      </c>
      <c r="P19" s="218" t="s">
        <v>227</v>
      </c>
      <c r="Q19" s="195"/>
      <c r="R19" s="225"/>
      <c r="S19" s="225"/>
      <c r="T19" s="287"/>
      <c r="U19" s="168"/>
      <c r="V19" s="168"/>
      <c r="W19" s="168"/>
      <c r="X19" s="168"/>
      <c r="Y19" s="168"/>
    </row>
    <row r="20">
      <c r="A20" s="191"/>
      <c r="B20" s="201">
        <v>2025.0</v>
      </c>
      <c r="C20" s="163"/>
      <c r="D20" s="161"/>
      <c r="E20" s="266"/>
      <c r="F20" s="225"/>
      <c r="G20" s="228"/>
      <c r="H20" s="228"/>
      <c r="I20" s="230"/>
      <c r="J20" s="229"/>
      <c r="K20" s="195" t="s">
        <v>227</v>
      </c>
      <c r="L20" s="225"/>
      <c r="M20" s="225"/>
      <c r="N20" s="225"/>
      <c r="O20" s="225"/>
      <c r="P20" s="226"/>
      <c r="Q20" s="225"/>
      <c r="R20" s="225"/>
      <c r="S20" s="225"/>
      <c r="T20" s="287"/>
      <c r="U20" s="168"/>
      <c r="V20" s="168"/>
      <c r="W20" s="168"/>
      <c r="X20" s="168"/>
      <c r="Y20" s="168"/>
    </row>
    <row r="21">
      <c r="A21" s="191"/>
      <c r="B21" s="201" t="s">
        <v>378</v>
      </c>
      <c r="C21" s="163"/>
      <c r="D21" s="161"/>
      <c r="E21" s="266"/>
      <c r="F21" s="225"/>
      <c r="G21" s="228"/>
      <c r="H21" s="228"/>
      <c r="I21" s="229"/>
      <c r="J21" s="225"/>
      <c r="K21" s="229"/>
      <c r="L21" s="195" t="s">
        <v>227</v>
      </c>
      <c r="M21" s="225"/>
      <c r="N21" s="225"/>
      <c r="O21" s="225"/>
      <c r="P21" s="226"/>
      <c r="Q21" s="225"/>
      <c r="R21" s="225"/>
      <c r="S21" s="225"/>
      <c r="T21" s="287"/>
      <c r="U21" s="168"/>
      <c r="V21" s="168"/>
      <c r="W21" s="168"/>
      <c r="X21" s="168"/>
      <c r="Y21" s="168"/>
    </row>
    <row r="22">
      <c r="A22" s="191"/>
      <c r="B22" s="201" t="s">
        <v>381</v>
      </c>
      <c r="C22" s="163"/>
      <c r="D22" s="161"/>
      <c r="E22" s="266"/>
      <c r="F22" s="225"/>
      <c r="G22" s="228"/>
      <c r="H22" s="228"/>
      <c r="I22" s="229"/>
      <c r="J22" s="225"/>
      <c r="K22" s="229"/>
      <c r="L22" s="225"/>
      <c r="M22" s="195" t="s">
        <v>227</v>
      </c>
      <c r="N22" s="225"/>
      <c r="O22" s="225"/>
      <c r="P22" s="226"/>
      <c r="Q22" s="225"/>
      <c r="R22" s="225"/>
      <c r="S22" s="225"/>
      <c r="T22" s="287"/>
      <c r="U22" s="168"/>
      <c r="V22" s="168"/>
      <c r="W22" s="168"/>
      <c r="X22" s="168"/>
      <c r="Y22" s="168"/>
    </row>
    <row r="23">
      <c r="A23" s="191"/>
      <c r="B23" s="197" t="s">
        <v>328</v>
      </c>
      <c r="C23" s="163"/>
      <c r="D23" s="161"/>
      <c r="E23" s="266"/>
      <c r="F23" s="225"/>
      <c r="G23" s="228"/>
      <c r="H23" s="228"/>
      <c r="I23" s="229"/>
      <c r="J23" s="225"/>
      <c r="K23" s="229"/>
      <c r="L23" s="225"/>
      <c r="M23" s="225"/>
      <c r="N23" s="225"/>
      <c r="O23" s="225"/>
      <c r="P23" s="226"/>
      <c r="Q23" s="225"/>
      <c r="R23" s="225"/>
      <c r="S23" s="225"/>
      <c r="T23" s="287"/>
      <c r="U23" s="168"/>
      <c r="V23" s="168"/>
      <c r="W23" s="168"/>
      <c r="X23" s="168"/>
      <c r="Y23" s="168"/>
    </row>
    <row r="24">
      <c r="A24" s="191"/>
      <c r="B24" s="201" t="s">
        <v>386</v>
      </c>
      <c r="C24" s="163"/>
      <c r="D24" s="161"/>
      <c r="E24" s="266"/>
      <c r="F24" s="195" t="s">
        <v>227</v>
      </c>
      <c r="G24" s="195" t="s">
        <v>227</v>
      </c>
      <c r="H24" s="195" t="s">
        <v>227</v>
      </c>
      <c r="I24" s="195" t="s">
        <v>227</v>
      </c>
      <c r="J24" s="195" t="s">
        <v>227</v>
      </c>
      <c r="K24" s="195" t="s">
        <v>227</v>
      </c>
      <c r="L24" s="195" t="s">
        <v>227</v>
      </c>
      <c r="M24" s="195" t="s">
        <v>227</v>
      </c>
      <c r="N24" s="225"/>
      <c r="O24" s="225"/>
      <c r="P24" s="194" t="s">
        <v>227</v>
      </c>
      <c r="Q24" s="195"/>
      <c r="R24" s="225"/>
      <c r="S24" s="225"/>
      <c r="T24" s="287"/>
      <c r="U24" s="168"/>
      <c r="V24" s="168"/>
      <c r="W24" s="168"/>
      <c r="X24" s="168"/>
      <c r="Y24" s="168"/>
    </row>
    <row r="25">
      <c r="A25" s="191"/>
      <c r="B25" s="201" t="s">
        <v>237</v>
      </c>
      <c r="C25" s="163"/>
      <c r="D25" s="161"/>
      <c r="E25" s="266"/>
      <c r="F25" s="225"/>
      <c r="G25" s="228"/>
      <c r="H25" s="228"/>
      <c r="I25" s="229"/>
      <c r="J25" s="225"/>
      <c r="K25" s="229"/>
      <c r="L25" s="225"/>
      <c r="M25" s="225"/>
      <c r="N25" s="195" t="s">
        <v>227</v>
      </c>
      <c r="O25" s="225"/>
      <c r="P25" s="226"/>
      <c r="Q25" s="225"/>
      <c r="R25" s="225"/>
      <c r="S25" s="225"/>
      <c r="T25" s="287"/>
      <c r="U25" s="168"/>
      <c r="V25" s="168"/>
      <c r="W25" s="168"/>
      <c r="X25" s="168"/>
      <c r="Y25" s="168"/>
    </row>
    <row r="26">
      <c r="A26" s="191"/>
      <c r="B26" s="201" t="s">
        <v>387</v>
      </c>
      <c r="C26" s="163"/>
      <c r="D26" s="161"/>
      <c r="E26" s="266"/>
      <c r="F26" s="225"/>
      <c r="G26" s="228"/>
      <c r="H26" s="228"/>
      <c r="I26" s="229"/>
      <c r="J26" s="225"/>
      <c r="K26" s="229"/>
      <c r="L26" s="225"/>
      <c r="M26" s="225"/>
      <c r="N26" s="225"/>
      <c r="O26" s="195" t="s">
        <v>227</v>
      </c>
      <c r="P26" s="226"/>
      <c r="Q26" s="225"/>
      <c r="R26" s="225"/>
      <c r="S26" s="225"/>
      <c r="T26" s="287"/>
      <c r="U26" s="168"/>
      <c r="V26" s="168"/>
      <c r="W26" s="168"/>
      <c r="X26" s="168"/>
      <c r="Y26" s="168"/>
    </row>
    <row r="27">
      <c r="A27" s="191"/>
      <c r="B27" s="197" t="s">
        <v>388</v>
      </c>
      <c r="C27" s="163"/>
      <c r="D27" s="161"/>
      <c r="E27" s="266"/>
      <c r="F27" s="225"/>
      <c r="G27" s="228"/>
      <c r="H27" s="228"/>
      <c r="I27" s="229"/>
      <c r="J27" s="225"/>
      <c r="K27" s="229"/>
      <c r="L27" s="225"/>
      <c r="M27" s="225"/>
      <c r="N27" s="225"/>
      <c r="O27" s="225"/>
      <c r="P27" s="229"/>
      <c r="Q27" s="225"/>
      <c r="R27" s="225"/>
      <c r="S27" s="225"/>
      <c r="T27" s="287"/>
      <c r="U27" s="168"/>
      <c r="V27" s="168"/>
      <c r="W27" s="168"/>
      <c r="X27" s="168"/>
      <c r="Y27" s="168"/>
    </row>
    <row r="28">
      <c r="A28" s="191"/>
      <c r="B28" s="201" t="s">
        <v>389</v>
      </c>
      <c r="C28" s="163"/>
      <c r="D28" s="161"/>
      <c r="E28" s="266"/>
      <c r="F28" s="195" t="s">
        <v>227</v>
      </c>
      <c r="G28" s="195" t="s">
        <v>227</v>
      </c>
      <c r="H28" s="195" t="s">
        <v>227</v>
      </c>
      <c r="I28" s="195" t="s">
        <v>227</v>
      </c>
      <c r="J28" s="195" t="s">
        <v>227</v>
      </c>
      <c r="K28" s="195" t="s">
        <v>227</v>
      </c>
      <c r="L28" s="195" t="s">
        <v>227</v>
      </c>
      <c r="M28" s="195" t="s">
        <v>227</v>
      </c>
      <c r="N28" s="195" t="s">
        <v>227</v>
      </c>
      <c r="O28" s="195" t="s">
        <v>227</v>
      </c>
      <c r="P28" s="229"/>
      <c r="Q28" s="225"/>
      <c r="R28" s="225"/>
      <c r="S28" s="225"/>
      <c r="T28" s="287"/>
      <c r="U28" s="168"/>
      <c r="V28" s="168"/>
      <c r="W28" s="168"/>
      <c r="X28" s="168"/>
      <c r="Y28" s="168"/>
    </row>
    <row r="29">
      <c r="A29" s="203"/>
      <c r="B29" s="262" t="s">
        <v>390</v>
      </c>
      <c r="C29" s="205"/>
      <c r="D29" s="206"/>
      <c r="E29" s="207"/>
      <c r="F29" s="208"/>
      <c r="G29" s="209"/>
      <c r="H29" s="208"/>
      <c r="I29" s="211"/>
      <c r="J29" s="211"/>
      <c r="K29" s="209"/>
      <c r="L29" s="298"/>
      <c r="M29" s="259"/>
      <c r="N29" s="208"/>
      <c r="O29" s="208"/>
      <c r="P29" s="209" t="s">
        <v>227</v>
      </c>
      <c r="Q29" s="259"/>
      <c r="R29" s="208"/>
      <c r="S29" s="210"/>
      <c r="T29" s="273"/>
      <c r="U29" s="168"/>
      <c r="V29" s="168"/>
      <c r="W29" s="168"/>
      <c r="X29" s="168"/>
      <c r="Y29" s="168"/>
    </row>
    <row r="30">
      <c r="A30" s="183" t="s">
        <v>244</v>
      </c>
      <c r="B30" s="213" t="s">
        <v>245</v>
      </c>
      <c r="D30" s="214"/>
      <c r="E30" s="215"/>
      <c r="F30" s="188"/>
      <c r="G30" s="216"/>
      <c r="H30" s="188"/>
      <c r="I30" s="216"/>
      <c r="J30" s="216"/>
      <c r="K30" s="216"/>
      <c r="L30" s="188"/>
      <c r="M30" s="188"/>
      <c r="N30" s="188"/>
      <c r="O30" s="188"/>
      <c r="P30" s="188"/>
      <c r="Q30" s="188"/>
      <c r="R30" s="188"/>
      <c r="S30" s="216"/>
      <c r="T30" s="274"/>
      <c r="U30" s="168"/>
      <c r="V30" s="168"/>
      <c r="W30" s="168"/>
      <c r="X30" s="168"/>
      <c r="Y30" s="168"/>
    </row>
    <row r="31">
      <c r="A31" s="191"/>
      <c r="B31" s="217" t="b">
        <v>1</v>
      </c>
      <c r="C31" s="163"/>
      <c r="D31" s="161"/>
      <c r="E31" s="193"/>
      <c r="F31" s="194" t="s">
        <v>227</v>
      </c>
      <c r="G31" s="199"/>
      <c r="H31" s="198"/>
      <c r="I31" s="199"/>
      <c r="J31" s="199"/>
      <c r="K31" s="199"/>
      <c r="L31" s="198"/>
      <c r="M31" s="198"/>
      <c r="N31" s="198"/>
      <c r="O31" s="198"/>
      <c r="P31" s="198"/>
      <c r="Q31" s="198"/>
      <c r="R31" s="198"/>
      <c r="S31" s="199"/>
      <c r="T31" s="222"/>
      <c r="U31" s="168"/>
      <c r="V31" s="168"/>
      <c r="W31" s="168"/>
      <c r="X31" s="168"/>
      <c r="Y31" s="168"/>
    </row>
    <row r="32">
      <c r="A32" s="191"/>
      <c r="B32" s="217" t="b">
        <v>0</v>
      </c>
      <c r="C32" s="163"/>
      <c r="D32" s="161"/>
      <c r="E32" s="193"/>
      <c r="F32" s="198"/>
      <c r="G32" s="228" t="s">
        <v>227</v>
      </c>
      <c r="H32" s="228" t="s">
        <v>227</v>
      </c>
      <c r="I32" s="228" t="s">
        <v>227</v>
      </c>
      <c r="J32" s="228" t="s">
        <v>227</v>
      </c>
      <c r="K32" s="228" t="s">
        <v>227</v>
      </c>
      <c r="L32" s="228" t="s">
        <v>227</v>
      </c>
      <c r="M32" s="228" t="s">
        <v>227</v>
      </c>
      <c r="N32" s="228" t="s">
        <v>227</v>
      </c>
      <c r="O32" s="228" t="s">
        <v>227</v>
      </c>
      <c r="P32" s="228" t="s">
        <v>227</v>
      </c>
      <c r="Q32" s="194"/>
      <c r="R32" s="194"/>
      <c r="S32" s="194"/>
      <c r="T32" s="271"/>
      <c r="U32" s="168"/>
      <c r="V32" s="168"/>
      <c r="W32" s="168"/>
      <c r="X32" s="168"/>
      <c r="Y32" s="168"/>
    </row>
    <row r="33">
      <c r="A33" s="191"/>
      <c r="B33" s="219" t="s">
        <v>246</v>
      </c>
      <c r="C33" s="163"/>
      <c r="D33" s="161"/>
      <c r="E33" s="220"/>
      <c r="F33" s="198"/>
      <c r="G33" s="199"/>
      <c r="H33" s="198"/>
      <c r="I33" s="199"/>
      <c r="J33" s="199"/>
      <c r="K33" s="199"/>
      <c r="L33" s="198"/>
      <c r="M33" s="198"/>
      <c r="N33" s="198"/>
      <c r="O33" s="198"/>
      <c r="P33" s="198"/>
      <c r="Q33" s="198"/>
      <c r="R33" s="198"/>
      <c r="S33" s="199"/>
      <c r="T33" s="222"/>
      <c r="U33" s="168"/>
      <c r="V33" s="168"/>
      <c r="W33" s="168"/>
      <c r="X33" s="168"/>
      <c r="Y33" s="168"/>
    </row>
    <row r="34" ht="15.75" customHeight="1">
      <c r="A34" s="191"/>
      <c r="B34" s="201" t="s">
        <v>247</v>
      </c>
      <c r="C34" s="163"/>
      <c r="D34" s="161"/>
      <c r="E34" s="220"/>
      <c r="F34" s="194"/>
      <c r="G34" s="228"/>
      <c r="H34" s="228"/>
      <c r="I34" s="228"/>
      <c r="J34" s="228"/>
      <c r="K34" s="228"/>
      <c r="L34" s="228"/>
      <c r="M34" s="194"/>
      <c r="N34" s="228"/>
      <c r="O34" s="228"/>
      <c r="P34" s="228" t="s">
        <v>227</v>
      </c>
      <c r="Q34" s="225"/>
      <c r="R34" s="198"/>
      <c r="S34" s="194"/>
      <c r="T34" s="271"/>
      <c r="U34" s="168"/>
      <c r="V34" s="168"/>
      <c r="W34" s="168"/>
      <c r="X34" s="168"/>
      <c r="Y34" s="168"/>
    </row>
    <row r="35" ht="15.75" customHeight="1">
      <c r="A35" s="191"/>
      <c r="B35" s="192" t="s">
        <v>248</v>
      </c>
      <c r="C35" s="163"/>
      <c r="D35" s="161"/>
      <c r="E35" s="220"/>
      <c r="F35" s="194"/>
      <c r="G35" s="228" t="s">
        <v>227</v>
      </c>
      <c r="H35" s="228" t="s">
        <v>227</v>
      </c>
      <c r="I35" s="228" t="s">
        <v>227</v>
      </c>
      <c r="J35" s="228" t="s">
        <v>227</v>
      </c>
      <c r="K35" s="228" t="s">
        <v>227</v>
      </c>
      <c r="L35" s="228" t="s">
        <v>227</v>
      </c>
      <c r="M35" s="228" t="s">
        <v>227</v>
      </c>
      <c r="N35" s="228" t="s">
        <v>227</v>
      </c>
      <c r="O35" s="228" t="s">
        <v>227</v>
      </c>
      <c r="P35" s="225"/>
      <c r="Q35" s="225"/>
      <c r="R35" s="198"/>
      <c r="S35" s="194"/>
      <c r="T35" s="271"/>
      <c r="U35" s="168"/>
      <c r="V35" s="168"/>
      <c r="W35" s="168"/>
      <c r="X35" s="168"/>
      <c r="Y35" s="168"/>
    </row>
    <row r="36" ht="15.75" customHeight="1">
      <c r="A36" s="191"/>
      <c r="B36" s="219" t="s">
        <v>249</v>
      </c>
      <c r="C36" s="163"/>
      <c r="D36" s="161"/>
      <c r="E36" s="193"/>
      <c r="F36" s="223"/>
      <c r="G36" s="224"/>
      <c r="H36" s="223"/>
      <c r="I36" s="224"/>
      <c r="J36" s="224"/>
      <c r="K36" s="224"/>
      <c r="L36" s="223"/>
      <c r="M36" s="223"/>
      <c r="N36" s="223"/>
      <c r="O36" s="223"/>
      <c r="P36" s="223"/>
      <c r="Q36" s="223"/>
      <c r="R36" s="223"/>
      <c r="S36" s="224"/>
      <c r="T36" s="275"/>
      <c r="U36" s="168"/>
      <c r="V36" s="168"/>
      <c r="W36" s="168"/>
      <c r="X36" s="168"/>
      <c r="Y36" s="168"/>
    </row>
    <row r="37" ht="15.75" customHeight="1">
      <c r="A37" s="191"/>
      <c r="B37" s="201" t="s">
        <v>391</v>
      </c>
      <c r="C37" s="163"/>
      <c r="D37" s="161"/>
      <c r="E37" s="193"/>
      <c r="F37" s="228" t="s">
        <v>227</v>
      </c>
      <c r="G37" s="228"/>
      <c r="H37" s="228"/>
      <c r="I37" s="226"/>
      <c r="J37" s="226"/>
      <c r="K37" s="226"/>
      <c r="L37" s="227"/>
      <c r="M37" s="227"/>
      <c r="N37" s="225"/>
      <c r="O37" s="225"/>
      <c r="P37" s="227"/>
      <c r="Q37" s="227"/>
      <c r="R37" s="227"/>
      <c r="S37" s="226"/>
      <c r="T37" s="272"/>
      <c r="U37" s="168"/>
      <c r="V37" s="168"/>
      <c r="W37" s="168"/>
      <c r="X37" s="168"/>
      <c r="Y37" s="168"/>
    </row>
    <row r="38" ht="15.75" customHeight="1">
      <c r="A38" s="191"/>
      <c r="B38" s="201" t="s">
        <v>392</v>
      </c>
      <c r="C38" s="163"/>
      <c r="D38" s="161"/>
      <c r="E38" s="193"/>
      <c r="F38" s="225"/>
      <c r="G38" s="228" t="s">
        <v>227</v>
      </c>
      <c r="H38" s="228" t="s">
        <v>227</v>
      </c>
      <c r="I38" s="226"/>
      <c r="J38" s="226"/>
      <c r="K38" s="226"/>
      <c r="L38" s="227"/>
      <c r="M38" s="227"/>
      <c r="N38" s="225"/>
      <c r="O38" s="225"/>
      <c r="P38" s="227"/>
      <c r="Q38" s="227"/>
      <c r="R38" s="227"/>
      <c r="S38" s="226"/>
      <c r="T38" s="272"/>
      <c r="U38" s="168"/>
      <c r="V38" s="168"/>
      <c r="W38" s="168"/>
      <c r="X38" s="168"/>
      <c r="Y38" s="168"/>
    </row>
    <row r="39" ht="15.75" customHeight="1">
      <c r="A39" s="191"/>
      <c r="B39" s="300" t="s">
        <v>382</v>
      </c>
      <c r="C39" s="163"/>
      <c r="D39" s="161"/>
      <c r="E39" s="193"/>
      <c r="F39" s="225"/>
      <c r="G39" s="228"/>
      <c r="H39" s="228"/>
      <c r="I39" s="228" t="s">
        <v>227</v>
      </c>
      <c r="J39" s="228" t="s">
        <v>227</v>
      </c>
      <c r="K39" s="226"/>
      <c r="L39" s="227"/>
      <c r="M39" s="227"/>
      <c r="N39" s="225"/>
      <c r="O39" s="225"/>
      <c r="P39" s="227"/>
      <c r="Q39" s="227"/>
      <c r="R39" s="227"/>
      <c r="S39" s="226"/>
      <c r="T39" s="272"/>
      <c r="U39" s="168"/>
      <c r="V39" s="168"/>
      <c r="W39" s="168"/>
      <c r="X39" s="168"/>
      <c r="Y39" s="168"/>
    </row>
    <row r="40" ht="15.75" customHeight="1">
      <c r="A40" s="191"/>
      <c r="B40" s="300" t="s">
        <v>383</v>
      </c>
      <c r="C40" s="163"/>
      <c r="D40" s="161"/>
      <c r="E40" s="193"/>
      <c r="F40" s="225"/>
      <c r="G40" s="228"/>
      <c r="H40" s="228"/>
      <c r="I40" s="226"/>
      <c r="J40" s="226"/>
      <c r="K40" s="228" t="s">
        <v>227</v>
      </c>
      <c r="L40" s="228" t="s">
        <v>227</v>
      </c>
      <c r="M40" s="227"/>
      <c r="N40" s="225"/>
      <c r="O40" s="225"/>
      <c r="P40" s="227"/>
      <c r="Q40" s="227"/>
      <c r="R40" s="227"/>
      <c r="S40" s="226"/>
      <c r="T40" s="272"/>
      <c r="U40" s="168"/>
      <c r="V40" s="168"/>
      <c r="W40" s="168"/>
      <c r="X40" s="168"/>
      <c r="Y40" s="168"/>
    </row>
    <row r="41" ht="15.75" customHeight="1">
      <c r="A41" s="191"/>
      <c r="B41" s="201" t="s">
        <v>393</v>
      </c>
      <c r="C41" s="163"/>
      <c r="D41" s="161"/>
      <c r="E41" s="266"/>
      <c r="F41" s="225"/>
      <c r="G41" s="228"/>
      <c r="H41" s="228"/>
      <c r="I41" s="228"/>
      <c r="J41" s="228"/>
      <c r="K41" s="226"/>
      <c r="L41" s="227"/>
      <c r="M41" s="228" t="s">
        <v>227</v>
      </c>
      <c r="N41" s="225"/>
      <c r="O41" s="225"/>
      <c r="P41" s="227"/>
      <c r="Q41" s="227"/>
      <c r="R41" s="227"/>
      <c r="S41" s="226"/>
      <c r="T41" s="272"/>
      <c r="U41" s="168"/>
      <c r="V41" s="168"/>
      <c r="W41" s="168"/>
      <c r="X41" s="168"/>
      <c r="Y41" s="168"/>
    </row>
    <row r="42" ht="15.75" customHeight="1">
      <c r="A42" s="191"/>
      <c r="B42" s="201" t="s">
        <v>358</v>
      </c>
      <c r="C42" s="163"/>
      <c r="D42" s="161"/>
      <c r="E42" s="266"/>
      <c r="F42" s="225"/>
      <c r="G42" s="228"/>
      <c r="H42" s="228"/>
      <c r="I42" s="228"/>
      <c r="J42" s="228"/>
      <c r="K42" s="226"/>
      <c r="L42" s="227"/>
      <c r="M42" s="228"/>
      <c r="N42" s="228" t="s">
        <v>227</v>
      </c>
      <c r="O42" s="225"/>
      <c r="P42" s="227"/>
      <c r="Q42" s="227"/>
      <c r="R42" s="227"/>
      <c r="S42" s="226"/>
      <c r="T42" s="272"/>
      <c r="U42" s="168"/>
      <c r="V42" s="168"/>
      <c r="W42" s="168"/>
      <c r="X42" s="168"/>
      <c r="Y42" s="168"/>
    </row>
    <row r="43" ht="15.75" customHeight="1">
      <c r="A43" s="191"/>
      <c r="B43" s="201" t="s">
        <v>359</v>
      </c>
      <c r="C43" s="163"/>
      <c r="D43" s="161"/>
      <c r="E43" s="266"/>
      <c r="F43" s="225"/>
      <c r="G43" s="228"/>
      <c r="H43" s="228"/>
      <c r="I43" s="228"/>
      <c r="J43" s="228"/>
      <c r="K43" s="226"/>
      <c r="L43" s="227"/>
      <c r="M43" s="228"/>
      <c r="N43" s="225"/>
      <c r="O43" s="228" t="s">
        <v>227</v>
      </c>
      <c r="P43" s="227"/>
      <c r="Q43" s="227"/>
      <c r="R43" s="227"/>
      <c r="S43" s="226"/>
      <c r="T43" s="272"/>
      <c r="U43" s="168"/>
      <c r="V43" s="168"/>
      <c r="W43" s="168"/>
      <c r="X43" s="168"/>
      <c r="Y43" s="168"/>
    </row>
    <row r="44" ht="15.75" customHeight="1">
      <c r="A44" s="191"/>
      <c r="B44" s="231" t="s">
        <v>351</v>
      </c>
      <c r="C44" s="232"/>
      <c r="D44" s="233"/>
      <c r="E44" s="234"/>
      <c r="F44" s="235"/>
      <c r="G44" s="209"/>
      <c r="H44" s="235"/>
      <c r="I44" s="211"/>
      <c r="J44" s="210"/>
      <c r="K44" s="209"/>
      <c r="L44" s="235"/>
      <c r="M44" s="235"/>
      <c r="N44" s="235"/>
      <c r="O44" s="235"/>
      <c r="P44" s="299" t="s">
        <v>227</v>
      </c>
      <c r="Q44" s="238"/>
      <c r="R44" s="238"/>
      <c r="S44" s="236"/>
      <c r="T44" s="276"/>
      <c r="U44" s="168"/>
      <c r="V44" s="168"/>
      <c r="W44" s="168"/>
      <c r="X44" s="168"/>
      <c r="Y44" s="168"/>
    </row>
    <row r="45" ht="15.75" customHeight="1">
      <c r="A45" s="240" t="s">
        <v>259</v>
      </c>
      <c r="B45" s="241" t="s">
        <v>260</v>
      </c>
      <c r="C45" s="185"/>
      <c r="D45" s="186"/>
      <c r="E45" s="187"/>
      <c r="F45" s="242" t="s">
        <v>196</v>
      </c>
      <c r="G45" s="243" t="s">
        <v>60</v>
      </c>
      <c r="H45" s="243" t="s">
        <v>60</v>
      </c>
      <c r="I45" s="243" t="s">
        <v>60</v>
      </c>
      <c r="J45" s="243" t="s">
        <v>60</v>
      </c>
      <c r="K45" s="243" t="s">
        <v>60</v>
      </c>
      <c r="L45" s="243" t="s">
        <v>60</v>
      </c>
      <c r="M45" s="243" t="s">
        <v>60</v>
      </c>
      <c r="N45" s="243" t="s">
        <v>60</v>
      </c>
      <c r="O45" s="243" t="s">
        <v>60</v>
      </c>
      <c r="P45" s="243" t="s">
        <v>60</v>
      </c>
      <c r="Q45" s="242"/>
      <c r="R45" s="242"/>
      <c r="S45" s="242"/>
      <c r="T45" s="278"/>
      <c r="U45" s="168"/>
      <c r="V45" s="168"/>
      <c r="W45" s="168"/>
      <c r="X45" s="168"/>
      <c r="Y45" s="168"/>
    </row>
    <row r="46" ht="15.75" customHeight="1">
      <c r="A46" s="191"/>
      <c r="B46" s="241" t="s">
        <v>261</v>
      </c>
      <c r="C46" s="185"/>
      <c r="D46" s="186"/>
      <c r="E46" s="193"/>
      <c r="F46" s="246" t="s">
        <v>262</v>
      </c>
      <c r="G46" s="246" t="s">
        <v>262</v>
      </c>
      <c r="H46" s="246" t="s">
        <v>262</v>
      </c>
      <c r="I46" s="246" t="s">
        <v>262</v>
      </c>
      <c r="J46" s="246" t="s">
        <v>262</v>
      </c>
      <c r="K46" s="246" t="s">
        <v>262</v>
      </c>
      <c r="L46" s="246" t="s">
        <v>262</v>
      </c>
      <c r="M46" s="246" t="s">
        <v>262</v>
      </c>
      <c r="N46" s="246" t="s">
        <v>262</v>
      </c>
      <c r="O46" s="246" t="s">
        <v>262</v>
      </c>
      <c r="P46" s="246" t="s">
        <v>262</v>
      </c>
      <c r="Q46" s="246"/>
      <c r="R46" s="246"/>
      <c r="S46" s="246"/>
      <c r="T46" s="247"/>
      <c r="U46" s="168"/>
      <c r="V46" s="168"/>
      <c r="W46" s="168"/>
      <c r="X46" s="168"/>
      <c r="Y46" s="168"/>
    </row>
    <row r="47" ht="15.75" customHeight="1">
      <c r="A47" s="191"/>
      <c r="B47" s="241" t="s">
        <v>263</v>
      </c>
      <c r="C47" s="185"/>
      <c r="D47" s="186"/>
      <c r="E47" s="193"/>
      <c r="F47" s="248">
        <v>45975.0</v>
      </c>
      <c r="G47" s="248">
        <v>45975.0</v>
      </c>
      <c r="H47" s="248">
        <v>45975.0</v>
      </c>
      <c r="I47" s="248">
        <v>45975.0</v>
      </c>
      <c r="J47" s="248">
        <v>45975.0</v>
      </c>
      <c r="K47" s="248">
        <v>45975.0</v>
      </c>
      <c r="L47" s="248">
        <v>45975.0</v>
      </c>
      <c r="M47" s="248">
        <v>45975.0</v>
      </c>
      <c r="N47" s="248">
        <v>45975.0</v>
      </c>
      <c r="O47" s="248">
        <v>45975.0</v>
      </c>
      <c r="P47" s="248">
        <v>45975.0</v>
      </c>
      <c r="Q47" s="249"/>
      <c r="R47" s="249"/>
      <c r="S47" s="261"/>
      <c r="T47" s="285"/>
      <c r="U47" s="168"/>
      <c r="V47" s="168"/>
      <c r="W47" s="168"/>
      <c r="X47" s="168"/>
      <c r="Y47" s="168"/>
    </row>
    <row r="48" ht="15.75" customHeight="1">
      <c r="A48" s="191"/>
      <c r="B48" s="251" t="s">
        <v>264</v>
      </c>
      <c r="C48" s="252"/>
      <c r="D48" s="253"/>
      <c r="E48" s="254"/>
      <c r="F48" s="235"/>
      <c r="G48" s="235"/>
      <c r="H48" s="235"/>
      <c r="I48" s="255"/>
      <c r="J48" s="255"/>
      <c r="K48" s="255"/>
      <c r="L48" s="255"/>
      <c r="M48" s="255"/>
      <c r="N48" s="255"/>
      <c r="O48" s="255"/>
      <c r="P48" s="255"/>
      <c r="Q48" s="255"/>
      <c r="R48" s="255"/>
      <c r="S48" s="281"/>
      <c r="T48" s="286"/>
      <c r="U48" s="168"/>
      <c r="V48" s="168"/>
      <c r="W48" s="168"/>
      <c r="X48" s="168"/>
      <c r="Y48" s="168"/>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68"/>
      <c r="V49" s="168"/>
      <c r="W49" s="168"/>
      <c r="X49" s="168"/>
      <c r="Y49" s="168"/>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68"/>
      <c r="V50" s="168"/>
      <c r="W50" s="168"/>
      <c r="X50" s="168"/>
      <c r="Y50" s="168"/>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68"/>
      <c r="V51" s="168"/>
      <c r="W51" s="168"/>
      <c r="X51" s="168"/>
      <c r="Y51" s="168"/>
    </row>
    <row r="52" ht="15.75" customHeight="1">
      <c r="A52" s="170"/>
      <c r="B52" s="170"/>
      <c r="C52" s="170"/>
      <c r="D52" s="170"/>
      <c r="E52" s="178"/>
      <c r="F52" s="258"/>
      <c r="G52" s="258"/>
      <c r="H52" s="258"/>
      <c r="I52" s="258"/>
      <c r="J52" s="258"/>
      <c r="K52" s="258"/>
      <c r="L52" s="258"/>
      <c r="M52" s="258"/>
      <c r="N52" s="258"/>
      <c r="O52" s="258"/>
      <c r="P52" s="258"/>
      <c r="Q52" s="258"/>
      <c r="R52" s="258"/>
      <c r="S52" s="258"/>
      <c r="T52" s="258"/>
      <c r="U52" s="168"/>
      <c r="V52" s="168"/>
      <c r="W52" s="168"/>
      <c r="X52" s="168"/>
      <c r="Y52" s="168"/>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68"/>
      <c r="V53" s="168"/>
      <c r="W53" s="168"/>
      <c r="X53" s="168"/>
      <c r="Y53" s="168"/>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68"/>
      <c r="V54" s="168"/>
      <c r="W54" s="168"/>
      <c r="X54" s="168"/>
      <c r="Y54" s="168"/>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60">
    <mergeCell ref="B46:D46"/>
    <mergeCell ref="B47:D47"/>
    <mergeCell ref="B48:D48"/>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6:T46">
      <formula1>"P,F"</formula1>
    </dataValidation>
    <dataValidation type="list" allowBlank="1" showInputMessage="1" showErrorMessage="1" prompt=" - " sqref="F8:T44">
      <formula1>"O"</formula1>
    </dataValidation>
    <dataValidation type="list" allowBlank="1" showInputMessage="1" showErrorMessage="1" prompt="Click and enter a value from the list of items" sqref="F45:T45">
      <formula1>"A,B,N"</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128</v>
      </c>
      <c r="D1" s="163"/>
      <c r="E1" s="161"/>
      <c r="F1" s="160" t="s">
        <v>207</v>
      </c>
      <c r="G1" s="163"/>
      <c r="H1" s="163"/>
      <c r="I1" s="163"/>
      <c r="J1" s="163"/>
      <c r="K1" s="161"/>
      <c r="L1" s="164" t="s">
        <v>132</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COUNTIF(F29:HU29,"P")</f>
        <v>4</v>
      </c>
      <c r="B5" s="174"/>
      <c r="C5" s="173">
        <f>COUNTIF(H29:HW29,"F")</f>
        <v>0</v>
      </c>
      <c r="D5" s="175"/>
      <c r="E5" s="174"/>
      <c r="F5" s="176">
        <f>SUM(O5,-A5,-C5)</f>
        <v>0</v>
      </c>
      <c r="G5" s="175"/>
      <c r="H5" s="175"/>
      <c r="I5" s="175"/>
      <c r="J5" s="175"/>
      <c r="K5" s="174"/>
      <c r="L5" s="177">
        <f>COUNTIF(E28:HU28,"N")</f>
        <v>1</v>
      </c>
      <c r="M5" s="177">
        <f>COUNTIF(F28:HV28,"A")</f>
        <v>3</v>
      </c>
      <c r="N5" s="177">
        <f>COUNTIF(G28:HW28,"B")</f>
        <v>0</v>
      </c>
      <c r="O5" s="176">
        <f>COUNTA(F7:HX7)</f>
        <v>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t="s">
        <v>227</v>
      </c>
      <c r="J9" s="194"/>
      <c r="K9" s="194"/>
      <c r="L9" s="195"/>
      <c r="M9" s="195"/>
      <c r="N9" s="195"/>
      <c r="O9" s="195"/>
      <c r="P9" s="218"/>
      <c r="Q9" s="195"/>
      <c r="R9" s="225"/>
      <c r="S9" s="225"/>
      <c r="T9" s="271"/>
      <c r="U9" s="168"/>
      <c r="V9" s="168"/>
      <c r="W9" s="168"/>
      <c r="X9" s="168"/>
      <c r="Y9" s="168"/>
    </row>
    <row r="10">
      <c r="A10" s="191"/>
      <c r="B10" s="197" t="s">
        <v>328</v>
      </c>
      <c r="C10" s="163"/>
      <c r="D10" s="161"/>
      <c r="E10" s="266"/>
      <c r="F10" s="225"/>
      <c r="G10" s="229"/>
      <c r="H10" s="229"/>
      <c r="I10" s="229"/>
      <c r="J10" s="225"/>
      <c r="K10" s="229"/>
      <c r="L10" s="225"/>
      <c r="M10" s="225"/>
      <c r="N10" s="225"/>
      <c r="O10" s="225"/>
      <c r="P10" s="226"/>
      <c r="Q10" s="225"/>
      <c r="R10" s="225"/>
      <c r="S10" s="225"/>
      <c r="T10" s="287"/>
      <c r="U10" s="168"/>
      <c r="V10" s="168"/>
      <c r="W10" s="168"/>
      <c r="X10" s="168"/>
      <c r="Y10" s="168"/>
    </row>
    <row r="11">
      <c r="A11" s="191"/>
      <c r="B11" s="201" t="s">
        <v>386</v>
      </c>
      <c r="C11" s="163"/>
      <c r="D11" s="161"/>
      <c r="E11" s="266"/>
      <c r="F11" s="195" t="s">
        <v>227</v>
      </c>
      <c r="G11" s="229"/>
      <c r="H11" s="229"/>
      <c r="I11" s="218" t="s">
        <v>227</v>
      </c>
      <c r="J11" s="195"/>
      <c r="K11" s="195"/>
      <c r="L11" s="195"/>
      <c r="M11" s="195"/>
      <c r="N11" s="225"/>
      <c r="O11" s="225"/>
      <c r="P11" s="194"/>
      <c r="Q11" s="195"/>
      <c r="R11" s="225"/>
      <c r="S11" s="225"/>
      <c r="T11" s="287"/>
      <c r="U11" s="168"/>
      <c r="V11" s="168"/>
      <c r="W11" s="168"/>
      <c r="X11" s="168"/>
      <c r="Y11" s="168"/>
    </row>
    <row r="12">
      <c r="A12" s="191"/>
      <c r="B12" s="201" t="s">
        <v>237</v>
      </c>
      <c r="C12" s="163"/>
      <c r="D12" s="161"/>
      <c r="E12" s="266"/>
      <c r="F12" s="225"/>
      <c r="G12" s="218" t="s">
        <v>227</v>
      </c>
      <c r="H12" s="229"/>
      <c r="I12" s="229"/>
      <c r="J12" s="225"/>
      <c r="K12" s="229"/>
      <c r="L12" s="225"/>
      <c r="M12" s="225"/>
      <c r="N12" s="195"/>
      <c r="O12" s="225"/>
      <c r="P12" s="226"/>
      <c r="Q12" s="225"/>
      <c r="R12" s="225"/>
      <c r="S12" s="225"/>
      <c r="T12" s="287"/>
      <c r="U12" s="168"/>
      <c r="V12" s="168"/>
      <c r="W12" s="168"/>
      <c r="X12" s="168"/>
      <c r="Y12" s="168"/>
    </row>
    <row r="13">
      <c r="A13" s="191"/>
      <c r="B13" s="201" t="s">
        <v>387</v>
      </c>
      <c r="C13" s="163"/>
      <c r="D13" s="161"/>
      <c r="E13" s="266"/>
      <c r="F13" s="225"/>
      <c r="G13" s="229"/>
      <c r="H13" s="218" t="s">
        <v>227</v>
      </c>
      <c r="I13" s="229"/>
      <c r="J13" s="225"/>
      <c r="K13" s="229"/>
      <c r="L13" s="225"/>
      <c r="M13" s="225"/>
      <c r="N13" s="225"/>
      <c r="O13" s="195"/>
      <c r="P13" s="226"/>
      <c r="Q13" s="225"/>
      <c r="R13" s="225"/>
      <c r="S13" s="225"/>
      <c r="T13" s="287"/>
      <c r="U13" s="168"/>
      <c r="V13" s="168"/>
      <c r="W13" s="168"/>
      <c r="X13" s="168"/>
      <c r="Y13" s="168"/>
    </row>
    <row r="14">
      <c r="A14" s="191"/>
      <c r="B14" s="197" t="s">
        <v>286</v>
      </c>
      <c r="C14" s="163"/>
      <c r="D14" s="161"/>
      <c r="E14" s="266"/>
      <c r="F14" s="225"/>
      <c r="G14" s="229"/>
      <c r="H14" s="229"/>
      <c r="I14" s="229"/>
      <c r="J14" s="225"/>
      <c r="K14" s="229"/>
      <c r="L14" s="225"/>
      <c r="M14" s="225"/>
      <c r="N14" s="225"/>
      <c r="O14" s="225"/>
      <c r="P14" s="229"/>
      <c r="Q14" s="225"/>
      <c r="R14" s="225"/>
      <c r="S14" s="225"/>
      <c r="T14" s="287"/>
      <c r="U14" s="168"/>
      <c r="V14" s="168"/>
      <c r="W14" s="168"/>
      <c r="X14" s="168"/>
      <c r="Y14" s="168"/>
    </row>
    <row r="15">
      <c r="A15" s="191"/>
      <c r="B15" s="201" t="s">
        <v>389</v>
      </c>
      <c r="C15" s="163"/>
      <c r="D15" s="161"/>
      <c r="E15" s="266"/>
      <c r="F15" s="195" t="s">
        <v>227</v>
      </c>
      <c r="G15" s="218" t="s">
        <v>227</v>
      </c>
      <c r="H15" s="218" t="s">
        <v>227</v>
      </c>
      <c r="I15" s="229"/>
      <c r="J15" s="195"/>
      <c r="K15" s="195"/>
      <c r="L15" s="195"/>
      <c r="M15" s="195"/>
      <c r="N15" s="195"/>
      <c r="O15" s="195"/>
      <c r="P15" s="229"/>
      <c r="Q15" s="225"/>
      <c r="R15" s="225"/>
      <c r="S15" s="225"/>
      <c r="T15" s="287"/>
      <c r="U15" s="168"/>
      <c r="V15" s="168"/>
      <c r="W15" s="168"/>
      <c r="X15" s="168"/>
      <c r="Y15" s="168"/>
    </row>
    <row r="16">
      <c r="A16" s="203"/>
      <c r="B16" s="262" t="s">
        <v>390</v>
      </c>
      <c r="C16" s="205"/>
      <c r="D16" s="206"/>
      <c r="E16" s="207"/>
      <c r="F16" s="208"/>
      <c r="G16" s="210"/>
      <c r="H16" s="210"/>
      <c r="I16" s="301" t="s">
        <v>227</v>
      </c>
      <c r="J16" s="211"/>
      <c r="K16" s="209"/>
      <c r="L16" s="298"/>
      <c r="M16" s="259"/>
      <c r="N16" s="208"/>
      <c r="O16" s="208"/>
      <c r="P16" s="209"/>
      <c r="Q16" s="259"/>
      <c r="R16" s="208"/>
      <c r="S16" s="210"/>
      <c r="T16" s="273"/>
      <c r="U16" s="168"/>
      <c r="V16" s="168"/>
      <c r="W16" s="168"/>
      <c r="X16" s="168"/>
      <c r="Y16" s="168"/>
    </row>
    <row r="17">
      <c r="A17" s="183" t="s">
        <v>244</v>
      </c>
      <c r="B17" s="213" t="s">
        <v>245</v>
      </c>
      <c r="D17" s="214"/>
      <c r="E17" s="215"/>
      <c r="F17" s="188"/>
      <c r="G17" s="216"/>
      <c r="H17" s="216"/>
      <c r="I17" s="216"/>
      <c r="J17" s="216"/>
      <c r="K17" s="216"/>
      <c r="L17" s="188"/>
      <c r="M17" s="188"/>
      <c r="N17" s="188"/>
      <c r="O17" s="188"/>
      <c r="P17" s="188"/>
      <c r="Q17" s="188"/>
      <c r="R17" s="188"/>
      <c r="S17" s="216"/>
      <c r="T17" s="274"/>
      <c r="U17" s="168"/>
      <c r="V17" s="168"/>
      <c r="W17" s="168"/>
      <c r="X17" s="168"/>
      <c r="Y17" s="168"/>
    </row>
    <row r="18">
      <c r="A18" s="191"/>
      <c r="B18" s="217" t="b">
        <v>1</v>
      </c>
      <c r="C18" s="163"/>
      <c r="D18" s="161"/>
      <c r="E18" s="193"/>
      <c r="F18" s="194" t="s">
        <v>227</v>
      </c>
      <c r="G18" s="199"/>
      <c r="H18" s="199"/>
      <c r="I18" s="199"/>
      <c r="J18" s="199"/>
      <c r="K18" s="199"/>
      <c r="L18" s="198"/>
      <c r="M18" s="198"/>
      <c r="N18" s="198"/>
      <c r="O18" s="198"/>
      <c r="P18" s="198"/>
      <c r="Q18" s="198"/>
      <c r="R18" s="198"/>
      <c r="S18" s="199"/>
      <c r="T18" s="222"/>
      <c r="U18" s="168"/>
      <c r="V18" s="168"/>
      <c r="W18" s="168"/>
      <c r="X18" s="168"/>
      <c r="Y18" s="168"/>
    </row>
    <row r="19">
      <c r="A19" s="191"/>
      <c r="B19" s="217" t="b">
        <v>0</v>
      </c>
      <c r="C19" s="163"/>
      <c r="D19" s="161"/>
      <c r="E19" s="193"/>
      <c r="F19" s="198"/>
      <c r="G19" s="230" t="s">
        <v>227</v>
      </c>
      <c r="H19" s="230" t="s">
        <v>227</v>
      </c>
      <c r="I19" s="230" t="s">
        <v>227</v>
      </c>
      <c r="J19" s="260"/>
      <c r="K19" s="199"/>
      <c r="L19" s="194"/>
      <c r="M19" s="228"/>
      <c r="N19" s="194"/>
      <c r="O19" s="228"/>
      <c r="P19" s="194"/>
      <c r="Q19" s="194"/>
      <c r="R19" s="194"/>
      <c r="S19" s="194"/>
      <c r="T19" s="271"/>
      <c r="U19" s="168"/>
      <c r="V19" s="168"/>
      <c r="W19" s="168"/>
      <c r="X19" s="168"/>
      <c r="Y19" s="168"/>
    </row>
    <row r="20">
      <c r="A20" s="191"/>
      <c r="B20" s="219" t="s">
        <v>246</v>
      </c>
      <c r="C20" s="163"/>
      <c r="D20" s="161"/>
      <c r="E20" s="220"/>
      <c r="F20" s="198"/>
      <c r="G20" s="199"/>
      <c r="H20" s="199"/>
      <c r="I20" s="199"/>
      <c r="J20" s="199"/>
      <c r="K20" s="199"/>
      <c r="L20" s="198"/>
      <c r="M20" s="198"/>
      <c r="N20" s="198"/>
      <c r="O20" s="198"/>
      <c r="P20" s="198"/>
      <c r="Q20" s="198"/>
      <c r="R20" s="198"/>
      <c r="S20" s="199"/>
      <c r="T20" s="222"/>
      <c r="U20" s="168"/>
      <c r="V20" s="168"/>
      <c r="W20" s="168"/>
      <c r="X20" s="168"/>
      <c r="Y20" s="168"/>
    </row>
    <row r="21" ht="15.75" customHeight="1">
      <c r="A21" s="191"/>
      <c r="B21" s="201" t="s">
        <v>247</v>
      </c>
      <c r="C21" s="163"/>
      <c r="D21" s="161"/>
      <c r="E21" s="220"/>
      <c r="F21" s="194"/>
      <c r="G21" s="230"/>
      <c r="H21" s="230" t="s">
        <v>227</v>
      </c>
      <c r="I21" s="230" t="s">
        <v>227</v>
      </c>
      <c r="J21" s="228"/>
      <c r="K21" s="228"/>
      <c r="L21" s="228"/>
      <c r="M21" s="194"/>
      <c r="N21" s="228"/>
      <c r="O21" s="228"/>
      <c r="P21" s="225"/>
      <c r="Q21" s="225"/>
      <c r="R21" s="198"/>
      <c r="S21" s="194"/>
      <c r="T21" s="271"/>
      <c r="U21" s="168"/>
      <c r="V21" s="168"/>
      <c r="W21" s="168"/>
      <c r="X21" s="168"/>
      <c r="Y21" s="168"/>
    </row>
    <row r="22" ht="15.75" customHeight="1">
      <c r="A22" s="191"/>
      <c r="B22" s="192" t="s">
        <v>248</v>
      </c>
      <c r="C22" s="163"/>
      <c r="D22" s="161"/>
      <c r="E22" s="220"/>
      <c r="F22" s="194"/>
      <c r="G22" s="230" t="s">
        <v>227</v>
      </c>
      <c r="H22" s="229"/>
      <c r="I22" s="229"/>
      <c r="J22" s="228"/>
      <c r="K22" s="228"/>
      <c r="L22" s="228"/>
      <c r="M22" s="194"/>
      <c r="N22" s="228"/>
      <c r="O22" s="228"/>
      <c r="P22" s="225"/>
      <c r="Q22" s="225"/>
      <c r="R22" s="198"/>
      <c r="S22" s="194"/>
      <c r="T22" s="271"/>
      <c r="U22" s="168"/>
      <c r="V22" s="168"/>
      <c r="W22" s="168"/>
      <c r="X22" s="168"/>
      <c r="Y22" s="168"/>
    </row>
    <row r="23" ht="15.75" customHeight="1">
      <c r="A23" s="191"/>
      <c r="B23" s="219" t="s">
        <v>249</v>
      </c>
      <c r="C23" s="163"/>
      <c r="D23" s="161"/>
      <c r="E23" s="193"/>
      <c r="F23" s="223"/>
      <c r="G23" s="224"/>
      <c r="H23" s="224"/>
      <c r="I23" s="224"/>
      <c r="J23" s="224"/>
      <c r="K23" s="224"/>
      <c r="L23" s="223"/>
      <c r="M23" s="223"/>
      <c r="N23" s="223"/>
      <c r="O23" s="223"/>
      <c r="P23" s="223"/>
      <c r="Q23" s="223"/>
      <c r="R23" s="223"/>
      <c r="S23" s="224"/>
      <c r="T23" s="275"/>
      <c r="U23" s="168"/>
      <c r="V23" s="168"/>
      <c r="W23" s="168"/>
      <c r="X23" s="168"/>
      <c r="Y23" s="168"/>
    </row>
    <row r="24" ht="15.75" customHeight="1">
      <c r="A24" s="191"/>
      <c r="B24" s="201" t="s">
        <v>394</v>
      </c>
      <c r="C24" s="163"/>
      <c r="D24" s="161"/>
      <c r="E24" s="266"/>
      <c r="F24" s="225"/>
      <c r="G24" s="230"/>
      <c r="H24" s="229"/>
      <c r="I24" s="229"/>
      <c r="J24" s="228"/>
      <c r="K24" s="226"/>
      <c r="L24" s="227"/>
      <c r="M24" s="228"/>
      <c r="N24" s="228"/>
      <c r="O24" s="225"/>
      <c r="P24" s="227"/>
      <c r="Q24" s="227"/>
      <c r="R24" s="227"/>
      <c r="S24" s="226"/>
      <c r="T24" s="272"/>
      <c r="U24" s="168"/>
      <c r="V24" s="168"/>
      <c r="W24" s="168"/>
      <c r="X24" s="168"/>
      <c r="Y24" s="168"/>
    </row>
    <row r="25" ht="15.75" customHeight="1">
      <c r="A25" s="191"/>
      <c r="B25" s="201" t="s">
        <v>358</v>
      </c>
      <c r="C25" s="163"/>
      <c r="D25" s="161"/>
      <c r="E25" s="266"/>
      <c r="F25" s="225"/>
      <c r="G25" s="230" t="s">
        <v>227</v>
      </c>
      <c r="H25" s="229"/>
      <c r="I25" s="229"/>
      <c r="J25" s="228"/>
      <c r="K25" s="226"/>
      <c r="L25" s="227"/>
      <c r="M25" s="228"/>
      <c r="N25" s="228"/>
      <c r="O25" s="225"/>
      <c r="P25" s="227"/>
      <c r="Q25" s="227"/>
      <c r="R25" s="227"/>
      <c r="S25" s="226"/>
      <c r="T25" s="272"/>
      <c r="U25" s="168"/>
      <c r="V25" s="168"/>
      <c r="W25" s="168"/>
      <c r="X25" s="168"/>
      <c r="Y25" s="168"/>
    </row>
    <row r="26" ht="15.75" customHeight="1">
      <c r="A26" s="191"/>
      <c r="B26" s="201" t="s">
        <v>359</v>
      </c>
      <c r="C26" s="163"/>
      <c r="D26" s="161"/>
      <c r="E26" s="266"/>
      <c r="F26" s="225"/>
      <c r="G26" s="229"/>
      <c r="H26" s="230" t="s">
        <v>227</v>
      </c>
      <c r="I26" s="229"/>
      <c r="J26" s="228"/>
      <c r="K26" s="226"/>
      <c r="L26" s="227"/>
      <c r="M26" s="228"/>
      <c r="N26" s="225"/>
      <c r="O26" s="228"/>
      <c r="P26" s="227"/>
      <c r="Q26" s="227"/>
      <c r="R26" s="227"/>
      <c r="S26" s="226"/>
      <c r="T26" s="272"/>
      <c r="U26" s="168"/>
      <c r="V26" s="168"/>
      <c r="W26" s="168"/>
      <c r="X26" s="168"/>
      <c r="Y26" s="168"/>
    </row>
    <row r="27" ht="15.75" customHeight="1">
      <c r="A27" s="191"/>
      <c r="B27" s="231" t="s">
        <v>351</v>
      </c>
      <c r="C27" s="232"/>
      <c r="D27" s="233"/>
      <c r="E27" s="234"/>
      <c r="F27" s="235"/>
      <c r="G27" s="236"/>
      <c r="H27" s="236"/>
      <c r="I27" s="302" t="s">
        <v>227</v>
      </c>
      <c r="J27" s="210"/>
      <c r="K27" s="209"/>
      <c r="L27" s="235"/>
      <c r="M27" s="235"/>
      <c r="N27" s="235"/>
      <c r="O27" s="235"/>
      <c r="P27" s="299"/>
      <c r="Q27" s="238"/>
      <c r="R27" s="238"/>
      <c r="S27" s="236"/>
      <c r="T27" s="276"/>
      <c r="U27" s="168"/>
      <c r="V27" s="168"/>
      <c r="W27" s="168"/>
      <c r="X27" s="168"/>
      <c r="Y27" s="168"/>
    </row>
    <row r="28" ht="15.75" customHeight="1">
      <c r="A28" s="240" t="s">
        <v>259</v>
      </c>
      <c r="B28" s="241" t="s">
        <v>260</v>
      </c>
      <c r="C28" s="185"/>
      <c r="D28" s="186"/>
      <c r="E28" s="187"/>
      <c r="F28" s="242" t="s">
        <v>196</v>
      </c>
      <c r="G28" s="244" t="s">
        <v>60</v>
      </c>
      <c r="H28" s="244" t="s">
        <v>60</v>
      </c>
      <c r="I28" s="244" t="s">
        <v>60</v>
      </c>
      <c r="J28" s="243"/>
      <c r="K28" s="243"/>
      <c r="L28" s="243"/>
      <c r="M28" s="243"/>
      <c r="N28" s="243"/>
      <c r="O28" s="243"/>
      <c r="P28" s="243"/>
      <c r="Q28" s="242"/>
      <c r="R28" s="242"/>
      <c r="S28" s="242"/>
      <c r="T28" s="278"/>
      <c r="U28" s="168"/>
      <c r="V28" s="168"/>
      <c r="W28" s="168"/>
      <c r="X28" s="168"/>
      <c r="Y28" s="168"/>
    </row>
    <row r="29" ht="15.75" customHeight="1">
      <c r="A29" s="191"/>
      <c r="B29" s="241" t="s">
        <v>261</v>
      </c>
      <c r="C29" s="185"/>
      <c r="D29" s="186"/>
      <c r="E29" s="193"/>
      <c r="F29" s="246" t="s">
        <v>262</v>
      </c>
      <c r="G29" s="246" t="s">
        <v>262</v>
      </c>
      <c r="H29" s="246" t="s">
        <v>262</v>
      </c>
      <c r="I29" s="246" t="s">
        <v>262</v>
      </c>
      <c r="J29" s="246"/>
      <c r="K29" s="246"/>
      <c r="L29" s="246"/>
      <c r="M29" s="246"/>
      <c r="N29" s="246"/>
      <c r="O29" s="246"/>
      <c r="P29" s="246"/>
      <c r="Q29" s="246"/>
      <c r="R29" s="246"/>
      <c r="S29" s="246"/>
      <c r="T29" s="247"/>
      <c r="U29" s="168"/>
      <c r="V29" s="168"/>
      <c r="W29" s="168"/>
      <c r="X29" s="168"/>
      <c r="Y29" s="168"/>
    </row>
    <row r="30" ht="15.75" customHeight="1">
      <c r="A30" s="191"/>
      <c r="B30" s="241" t="s">
        <v>263</v>
      </c>
      <c r="C30" s="185"/>
      <c r="D30" s="186"/>
      <c r="E30" s="193"/>
      <c r="F30" s="248">
        <v>45975.0</v>
      </c>
      <c r="G30" s="248">
        <v>45975.0</v>
      </c>
      <c r="H30" s="248">
        <v>45975.0</v>
      </c>
      <c r="I30" s="248">
        <v>45975.0</v>
      </c>
      <c r="J30" s="248"/>
      <c r="K30" s="248"/>
      <c r="L30" s="248"/>
      <c r="M30" s="248"/>
      <c r="N30" s="248"/>
      <c r="O30" s="248"/>
      <c r="P30" s="248"/>
      <c r="Q30" s="249"/>
      <c r="R30" s="249"/>
      <c r="S30" s="261"/>
      <c r="T30" s="285"/>
      <c r="U30" s="168"/>
      <c r="V30" s="168"/>
      <c r="W30" s="168"/>
      <c r="X30" s="168"/>
      <c r="Y30" s="168"/>
    </row>
    <row r="31" ht="15.75" customHeight="1">
      <c r="A31" s="191"/>
      <c r="B31" s="251" t="s">
        <v>264</v>
      </c>
      <c r="C31" s="252"/>
      <c r="D31" s="253"/>
      <c r="E31" s="254"/>
      <c r="F31" s="235"/>
      <c r="G31" s="235"/>
      <c r="H31" s="235"/>
      <c r="I31" s="255"/>
      <c r="J31" s="255"/>
      <c r="K31" s="255"/>
      <c r="L31" s="255"/>
      <c r="M31" s="255"/>
      <c r="N31" s="255"/>
      <c r="O31" s="255"/>
      <c r="P31" s="255"/>
      <c r="Q31" s="255"/>
      <c r="R31" s="255"/>
      <c r="S31" s="281"/>
      <c r="T31" s="286"/>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258"/>
      <c r="G35" s="258"/>
      <c r="H35" s="258"/>
      <c r="I35" s="258"/>
      <c r="J35" s="258"/>
      <c r="K35" s="258"/>
      <c r="L35" s="258"/>
      <c r="M35" s="258"/>
      <c r="N35" s="258"/>
      <c r="O35" s="258"/>
      <c r="P35" s="258"/>
      <c r="Q35" s="258"/>
      <c r="R35" s="258"/>
      <c r="S35" s="258"/>
      <c r="T35" s="258"/>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68"/>
      <c r="V36" s="168"/>
      <c r="W36" s="168"/>
      <c r="X36" s="168"/>
      <c r="Y36" s="168"/>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68"/>
      <c r="V37" s="168"/>
      <c r="W37" s="168"/>
      <c r="X37" s="168"/>
      <c r="Y37" s="168"/>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30:D30"/>
    <mergeCell ref="B31:D31"/>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9:T29">
      <formula1>"P,F"</formula1>
    </dataValidation>
    <dataValidation type="list" allowBlank="1" showInputMessage="1" showErrorMessage="1" prompt=" - " sqref="F8:T27">
      <formula1>"O"</formula1>
    </dataValidation>
    <dataValidation type="list" allowBlank="1" showInputMessage="1" showErrorMessage="1" prompt="Click and enter a value from the list of items" sqref="F28:T28">
      <formula1>"A,B,N"</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133</v>
      </c>
      <c r="D1" s="163"/>
      <c r="E1" s="161"/>
      <c r="F1" s="160" t="s">
        <v>207</v>
      </c>
      <c r="G1" s="163"/>
      <c r="H1" s="163"/>
      <c r="I1" s="163"/>
      <c r="J1" s="163"/>
      <c r="K1" s="161"/>
      <c r="L1" s="164" t="s">
        <v>134</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COUNTIF(F50:HU50,"P")</f>
        <v>14</v>
      </c>
      <c r="B5" s="174"/>
      <c r="C5" s="173">
        <f>COUNTIF(H50:HW50,"F")</f>
        <v>0</v>
      </c>
      <c r="D5" s="175"/>
      <c r="E5" s="174"/>
      <c r="F5" s="176">
        <f>SUM(O5,-A5,-C5)</f>
        <v>0</v>
      </c>
      <c r="G5" s="175"/>
      <c r="H5" s="175"/>
      <c r="I5" s="175"/>
      <c r="J5" s="175"/>
      <c r="K5" s="174"/>
      <c r="L5" s="177">
        <f>COUNTIF(E49:HU49,"N")</f>
        <v>1</v>
      </c>
      <c r="M5" s="177">
        <f>COUNTIF(F49:HV49,"A")</f>
        <v>9</v>
      </c>
      <c r="N5" s="177">
        <f>COUNTIF(G49:HW49,"B")</f>
        <v>4</v>
      </c>
      <c r="O5" s="176">
        <f>COUNTA(F7:HX7)</f>
        <v>14</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228" t="s">
        <v>227</v>
      </c>
      <c r="H9" s="228" t="s">
        <v>227</v>
      </c>
      <c r="I9" s="228" t="s">
        <v>227</v>
      </c>
      <c r="J9" s="228" t="s">
        <v>227</v>
      </c>
      <c r="K9" s="228" t="s">
        <v>227</v>
      </c>
      <c r="L9" s="228" t="s">
        <v>227</v>
      </c>
      <c r="M9" s="228" t="s">
        <v>227</v>
      </c>
      <c r="N9" s="228" t="s">
        <v>227</v>
      </c>
      <c r="O9" s="228" t="s">
        <v>227</v>
      </c>
      <c r="P9" s="228" t="s">
        <v>227</v>
      </c>
      <c r="Q9" s="228" t="s">
        <v>227</v>
      </c>
      <c r="R9" s="228" t="s">
        <v>227</v>
      </c>
      <c r="S9" s="228" t="s">
        <v>227</v>
      </c>
      <c r="T9" s="271"/>
      <c r="U9" s="168"/>
      <c r="V9" s="168"/>
      <c r="W9" s="168"/>
      <c r="X9" s="168"/>
      <c r="Y9" s="168"/>
    </row>
    <row r="10">
      <c r="A10" s="191"/>
      <c r="B10" s="303" t="s">
        <v>272</v>
      </c>
      <c r="C10" s="163"/>
      <c r="D10" s="161"/>
      <c r="E10" s="266"/>
      <c r="F10" s="225"/>
      <c r="G10" s="229"/>
      <c r="H10" s="229"/>
      <c r="I10" s="229"/>
      <c r="J10" s="225"/>
      <c r="K10" s="229"/>
      <c r="L10" s="225"/>
      <c r="M10" s="225"/>
      <c r="N10" s="225"/>
      <c r="O10" s="225"/>
      <c r="P10" s="226"/>
      <c r="Q10" s="225"/>
      <c r="R10" s="225"/>
      <c r="S10" s="225"/>
      <c r="T10" s="287"/>
      <c r="U10" s="168"/>
      <c r="V10" s="168"/>
      <c r="W10" s="168"/>
      <c r="X10" s="168"/>
      <c r="Y10" s="168"/>
    </row>
    <row r="11">
      <c r="A11" s="191"/>
      <c r="B11" s="201" t="s">
        <v>395</v>
      </c>
      <c r="C11" s="163"/>
      <c r="D11" s="161"/>
      <c r="E11" s="266"/>
      <c r="F11" s="195" t="s">
        <v>227</v>
      </c>
      <c r="G11" s="229"/>
      <c r="H11" s="228" t="s">
        <v>227</v>
      </c>
      <c r="I11" s="228" t="s">
        <v>227</v>
      </c>
      <c r="J11" s="228" t="s">
        <v>227</v>
      </c>
      <c r="K11" s="228" t="s">
        <v>227</v>
      </c>
      <c r="L11" s="228" t="s">
        <v>227</v>
      </c>
      <c r="M11" s="228" t="s">
        <v>227</v>
      </c>
      <c r="N11" s="228" t="s">
        <v>227</v>
      </c>
      <c r="O11" s="228" t="s">
        <v>227</v>
      </c>
      <c r="P11" s="228" t="s">
        <v>227</v>
      </c>
      <c r="Q11" s="228" t="s">
        <v>227</v>
      </c>
      <c r="R11" s="228" t="s">
        <v>227</v>
      </c>
      <c r="S11" s="228" t="s">
        <v>227</v>
      </c>
      <c r="T11" s="287"/>
      <c r="U11" s="168"/>
      <c r="V11" s="168"/>
      <c r="W11" s="168"/>
      <c r="X11" s="168"/>
      <c r="Y11" s="168"/>
    </row>
    <row r="12">
      <c r="A12" s="191"/>
      <c r="B12" s="300" t="s">
        <v>274</v>
      </c>
      <c r="C12" s="163"/>
      <c r="D12" s="161"/>
      <c r="E12" s="266"/>
      <c r="F12" s="225"/>
      <c r="G12" s="228" t="s">
        <v>227</v>
      </c>
      <c r="H12" s="229"/>
      <c r="I12" s="229"/>
      <c r="J12" s="225"/>
      <c r="K12" s="229"/>
      <c r="L12" s="225"/>
      <c r="M12" s="225"/>
      <c r="N12" s="195"/>
      <c r="O12" s="225"/>
      <c r="P12" s="226"/>
      <c r="Q12" s="225"/>
      <c r="R12" s="225"/>
      <c r="S12" s="225"/>
      <c r="T12" s="287"/>
      <c r="U12" s="168"/>
      <c r="V12" s="168"/>
      <c r="W12" s="168"/>
      <c r="X12" s="168"/>
      <c r="Y12" s="168"/>
    </row>
    <row r="13">
      <c r="A13" s="191"/>
      <c r="B13" s="197" t="s">
        <v>228</v>
      </c>
      <c r="C13" s="163"/>
      <c r="D13" s="161"/>
      <c r="E13" s="266"/>
      <c r="F13" s="225"/>
      <c r="G13" s="229"/>
      <c r="H13" s="229"/>
      <c r="I13" s="229"/>
      <c r="J13" s="225"/>
      <c r="K13" s="229"/>
      <c r="L13" s="225"/>
      <c r="M13" s="225"/>
      <c r="N13" s="225"/>
      <c r="O13" s="225"/>
      <c r="P13" s="226"/>
      <c r="Q13" s="225"/>
      <c r="R13" s="225"/>
      <c r="S13" s="225"/>
      <c r="T13" s="287"/>
      <c r="U13" s="168"/>
      <c r="V13" s="168"/>
      <c r="W13" s="168"/>
      <c r="X13" s="168"/>
      <c r="Y13" s="168"/>
    </row>
    <row r="14">
      <c r="A14" s="191"/>
      <c r="B14" s="300" t="s">
        <v>229</v>
      </c>
      <c r="C14" s="163"/>
      <c r="D14" s="161"/>
      <c r="E14" s="266"/>
      <c r="F14" s="195" t="s">
        <v>227</v>
      </c>
      <c r="G14" s="228" t="s">
        <v>227</v>
      </c>
      <c r="H14" s="229"/>
      <c r="I14" s="218"/>
      <c r="J14" s="195"/>
      <c r="K14" s="195"/>
      <c r="L14" s="195"/>
      <c r="M14" s="228" t="s">
        <v>227</v>
      </c>
      <c r="N14" s="228" t="s">
        <v>227</v>
      </c>
      <c r="O14" s="228" t="s">
        <v>227</v>
      </c>
      <c r="P14" s="228" t="s">
        <v>227</v>
      </c>
      <c r="Q14" s="228" t="s">
        <v>227</v>
      </c>
      <c r="R14" s="228" t="s">
        <v>227</v>
      </c>
      <c r="S14" s="228" t="s">
        <v>227</v>
      </c>
      <c r="T14" s="287"/>
      <c r="U14" s="168"/>
      <c r="V14" s="168"/>
      <c r="W14" s="168"/>
      <c r="X14" s="168"/>
      <c r="Y14" s="168"/>
    </row>
    <row r="15">
      <c r="A15" s="191"/>
      <c r="B15" s="201" t="s">
        <v>237</v>
      </c>
      <c r="C15" s="163"/>
      <c r="D15" s="161"/>
      <c r="E15" s="266"/>
      <c r="F15" s="225"/>
      <c r="G15" s="218"/>
      <c r="H15" s="228" t="s">
        <v>227</v>
      </c>
      <c r="I15" s="229"/>
      <c r="J15" s="225"/>
      <c r="K15" s="229"/>
      <c r="L15" s="225"/>
      <c r="M15" s="225"/>
      <c r="N15" s="195"/>
      <c r="O15" s="225"/>
      <c r="P15" s="226"/>
      <c r="Q15" s="225"/>
      <c r="R15" s="225"/>
      <c r="S15" s="225"/>
      <c r="T15" s="287"/>
      <c r="U15" s="168"/>
      <c r="V15" s="168"/>
      <c r="W15" s="168"/>
      <c r="X15" s="168"/>
      <c r="Y15" s="168"/>
    </row>
    <row r="16">
      <c r="A16" s="191"/>
      <c r="B16" s="300" t="s">
        <v>231</v>
      </c>
      <c r="C16" s="163"/>
      <c r="D16" s="161"/>
      <c r="E16" s="266"/>
      <c r="F16" s="225"/>
      <c r="G16" s="229"/>
      <c r="H16" s="218"/>
      <c r="I16" s="228" t="s">
        <v>227</v>
      </c>
      <c r="J16" s="225"/>
      <c r="K16" s="229"/>
      <c r="L16" s="225"/>
      <c r="M16" s="225"/>
      <c r="N16" s="225"/>
      <c r="O16" s="195"/>
      <c r="P16" s="226"/>
      <c r="Q16" s="225"/>
      <c r="R16" s="225"/>
      <c r="S16" s="225"/>
      <c r="T16" s="287"/>
      <c r="U16" s="168"/>
      <c r="V16" s="168"/>
      <c r="W16" s="168"/>
      <c r="X16" s="168"/>
      <c r="Y16" s="168"/>
    </row>
    <row r="17">
      <c r="A17" s="191"/>
      <c r="B17" s="202" t="s">
        <v>396</v>
      </c>
      <c r="C17" s="163"/>
      <c r="D17" s="161"/>
      <c r="E17" s="266"/>
      <c r="F17" s="225"/>
      <c r="G17" s="229"/>
      <c r="H17" s="230"/>
      <c r="I17" s="229"/>
      <c r="J17" s="228" t="s">
        <v>227</v>
      </c>
      <c r="K17" s="229"/>
      <c r="L17" s="225"/>
      <c r="M17" s="225"/>
      <c r="N17" s="225"/>
      <c r="O17" s="228"/>
      <c r="P17" s="226"/>
      <c r="Q17" s="225"/>
      <c r="R17" s="225"/>
      <c r="S17" s="225"/>
      <c r="T17" s="287"/>
      <c r="U17" s="168"/>
      <c r="V17" s="168"/>
      <c r="W17" s="168"/>
      <c r="X17" s="168"/>
      <c r="Y17" s="168"/>
    </row>
    <row r="18">
      <c r="A18" s="191"/>
      <c r="B18" s="201" t="s">
        <v>397</v>
      </c>
      <c r="C18" s="163"/>
      <c r="D18" s="161"/>
      <c r="E18" s="266"/>
      <c r="F18" s="225"/>
      <c r="G18" s="229"/>
      <c r="H18" s="230"/>
      <c r="I18" s="229"/>
      <c r="J18" s="225"/>
      <c r="K18" s="228" t="s">
        <v>227</v>
      </c>
      <c r="L18" s="225"/>
      <c r="M18" s="225"/>
      <c r="N18" s="225"/>
      <c r="O18" s="228"/>
      <c r="P18" s="226"/>
      <c r="Q18" s="225"/>
      <c r="R18" s="225"/>
      <c r="S18" s="225"/>
      <c r="T18" s="287"/>
      <c r="U18" s="168"/>
      <c r="V18" s="168"/>
      <c r="W18" s="168"/>
      <c r="X18" s="168"/>
      <c r="Y18" s="168"/>
    </row>
    <row r="19">
      <c r="A19" s="191"/>
      <c r="B19" s="201" t="s">
        <v>398</v>
      </c>
      <c r="C19" s="163"/>
      <c r="D19" s="161"/>
      <c r="E19" s="266"/>
      <c r="F19" s="225"/>
      <c r="G19" s="229"/>
      <c r="H19" s="230"/>
      <c r="I19" s="229"/>
      <c r="J19" s="225"/>
      <c r="K19" s="229"/>
      <c r="L19" s="228" t="s">
        <v>227</v>
      </c>
      <c r="M19" s="225"/>
      <c r="N19" s="225"/>
      <c r="O19" s="228"/>
      <c r="P19" s="226"/>
      <c r="Q19" s="225"/>
      <c r="R19" s="225"/>
      <c r="S19" s="225"/>
      <c r="T19" s="287"/>
      <c r="U19" s="168"/>
      <c r="V19" s="168"/>
      <c r="W19" s="168"/>
      <c r="X19" s="168"/>
      <c r="Y19" s="168"/>
    </row>
    <row r="20">
      <c r="A20" s="191"/>
      <c r="B20" s="197" t="s">
        <v>235</v>
      </c>
      <c r="C20" s="163"/>
      <c r="D20" s="161"/>
      <c r="E20" s="266"/>
      <c r="F20" s="225"/>
      <c r="G20" s="229"/>
      <c r="H20" s="230"/>
      <c r="I20" s="229"/>
      <c r="J20" s="225"/>
      <c r="K20" s="229"/>
      <c r="L20" s="225"/>
      <c r="M20" s="225"/>
      <c r="N20" s="225"/>
      <c r="O20" s="228"/>
      <c r="P20" s="226"/>
      <c r="Q20" s="225"/>
      <c r="R20" s="225"/>
      <c r="S20" s="225"/>
      <c r="T20" s="287"/>
      <c r="U20" s="168"/>
      <c r="V20" s="168"/>
      <c r="W20" s="168"/>
      <c r="X20" s="168"/>
      <c r="Y20" s="168"/>
    </row>
    <row r="21">
      <c r="A21" s="191"/>
      <c r="B21" s="300" t="s">
        <v>236</v>
      </c>
      <c r="C21" s="163"/>
      <c r="D21" s="161"/>
      <c r="E21" s="266"/>
      <c r="F21" s="228" t="s">
        <v>227</v>
      </c>
      <c r="G21" s="228" t="s">
        <v>227</v>
      </c>
      <c r="H21" s="228" t="s">
        <v>227</v>
      </c>
      <c r="I21" s="228" t="s">
        <v>227</v>
      </c>
      <c r="J21" s="228" t="s">
        <v>227</v>
      </c>
      <c r="K21" s="228" t="s">
        <v>227</v>
      </c>
      <c r="L21" s="228" t="s">
        <v>227</v>
      </c>
      <c r="M21" s="225"/>
      <c r="N21" s="225"/>
      <c r="O21" s="228"/>
      <c r="P21" s="226"/>
      <c r="Q21" s="225"/>
      <c r="R21" s="225"/>
      <c r="S21" s="225"/>
      <c r="T21" s="287"/>
      <c r="U21" s="168"/>
      <c r="V21" s="168"/>
      <c r="W21" s="168"/>
      <c r="X21" s="168"/>
      <c r="Y21" s="168"/>
    </row>
    <row r="22">
      <c r="A22" s="191"/>
      <c r="B22" s="300" t="s">
        <v>237</v>
      </c>
      <c r="C22" s="163"/>
      <c r="D22" s="161"/>
      <c r="E22" s="266"/>
      <c r="F22" s="225"/>
      <c r="G22" s="229"/>
      <c r="H22" s="230"/>
      <c r="I22" s="229"/>
      <c r="J22" s="225"/>
      <c r="K22" s="229"/>
      <c r="L22" s="225"/>
      <c r="M22" s="228" t="s">
        <v>227</v>
      </c>
      <c r="N22" s="225"/>
      <c r="O22" s="228"/>
      <c r="P22" s="226"/>
      <c r="Q22" s="225"/>
      <c r="R22" s="225"/>
      <c r="S22" s="225"/>
      <c r="T22" s="287"/>
      <c r="U22" s="168"/>
      <c r="V22" s="168"/>
      <c r="W22" s="168"/>
      <c r="X22" s="168"/>
      <c r="Y22" s="168"/>
    </row>
    <row r="23">
      <c r="A23" s="191"/>
      <c r="B23" s="300" t="s">
        <v>238</v>
      </c>
      <c r="C23" s="163"/>
      <c r="D23" s="161"/>
      <c r="E23" s="266"/>
      <c r="F23" s="225"/>
      <c r="G23" s="229"/>
      <c r="H23" s="230"/>
      <c r="I23" s="229"/>
      <c r="J23" s="225"/>
      <c r="K23" s="229"/>
      <c r="L23" s="225"/>
      <c r="M23" s="225"/>
      <c r="N23" s="228" t="s">
        <v>227</v>
      </c>
      <c r="O23" s="228"/>
      <c r="P23" s="226"/>
      <c r="Q23" s="225"/>
      <c r="R23" s="225"/>
      <c r="S23" s="225"/>
      <c r="T23" s="287"/>
      <c r="U23" s="168"/>
      <c r="V23" s="168"/>
      <c r="W23" s="168"/>
      <c r="X23" s="168"/>
      <c r="Y23" s="168"/>
    </row>
    <row r="24">
      <c r="A24" s="191"/>
      <c r="B24" s="304" t="s">
        <v>239</v>
      </c>
      <c r="C24" s="163"/>
      <c r="D24" s="161"/>
      <c r="E24" s="266"/>
      <c r="F24" s="225"/>
      <c r="G24" s="229"/>
      <c r="H24" s="230"/>
      <c r="I24" s="229"/>
      <c r="J24" s="225"/>
      <c r="K24" s="229"/>
      <c r="L24" s="225"/>
      <c r="M24" s="225"/>
      <c r="N24" s="225"/>
      <c r="O24" s="228" t="s">
        <v>227</v>
      </c>
      <c r="P24" s="226"/>
      <c r="Q24" s="225"/>
      <c r="R24" s="225"/>
      <c r="S24" s="225"/>
      <c r="T24" s="287"/>
      <c r="U24" s="168"/>
      <c r="V24" s="168"/>
      <c r="W24" s="168"/>
      <c r="X24" s="168"/>
      <c r="Y24" s="168"/>
    </row>
    <row r="25">
      <c r="A25" s="191"/>
      <c r="B25" s="201" t="s">
        <v>399</v>
      </c>
      <c r="C25" s="163"/>
      <c r="D25" s="161"/>
      <c r="E25" s="266"/>
      <c r="F25" s="225"/>
      <c r="G25" s="229"/>
      <c r="H25" s="230"/>
      <c r="I25" s="229"/>
      <c r="J25" s="225"/>
      <c r="K25" s="229"/>
      <c r="L25" s="225"/>
      <c r="M25" s="225"/>
      <c r="N25" s="225"/>
      <c r="O25" s="228"/>
      <c r="P25" s="228" t="s">
        <v>227</v>
      </c>
      <c r="Q25" s="225"/>
      <c r="R25" s="225"/>
      <c r="S25" s="225"/>
      <c r="T25" s="287"/>
      <c r="U25" s="168"/>
      <c r="V25" s="168"/>
      <c r="W25" s="168"/>
      <c r="X25" s="168"/>
      <c r="Y25" s="168"/>
    </row>
    <row r="26">
      <c r="A26" s="191"/>
      <c r="B26" s="201" t="s">
        <v>400</v>
      </c>
      <c r="C26" s="163"/>
      <c r="D26" s="161"/>
      <c r="E26" s="266"/>
      <c r="F26" s="225"/>
      <c r="G26" s="229"/>
      <c r="H26" s="230"/>
      <c r="I26" s="229"/>
      <c r="J26" s="225"/>
      <c r="K26" s="229"/>
      <c r="L26" s="225"/>
      <c r="M26" s="225"/>
      <c r="N26" s="225"/>
      <c r="O26" s="228"/>
      <c r="P26" s="226"/>
      <c r="Q26" s="228" t="s">
        <v>227</v>
      </c>
      <c r="R26" s="225"/>
      <c r="S26" s="225"/>
      <c r="T26" s="287"/>
      <c r="U26" s="168"/>
      <c r="V26" s="168"/>
      <c r="W26" s="168"/>
      <c r="X26" s="168"/>
      <c r="Y26" s="168"/>
    </row>
    <row r="27">
      <c r="A27" s="191"/>
      <c r="B27" s="201" t="s">
        <v>401</v>
      </c>
      <c r="C27" s="163"/>
      <c r="D27" s="161"/>
      <c r="E27" s="266"/>
      <c r="F27" s="225"/>
      <c r="G27" s="229"/>
      <c r="H27" s="230"/>
      <c r="I27" s="229"/>
      <c r="J27" s="225"/>
      <c r="K27" s="229"/>
      <c r="L27" s="225"/>
      <c r="M27" s="225"/>
      <c r="N27" s="225"/>
      <c r="O27" s="228"/>
      <c r="P27" s="226"/>
      <c r="Q27" s="225"/>
      <c r="R27" s="228" t="s">
        <v>227</v>
      </c>
      <c r="S27" s="225"/>
      <c r="T27" s="287"/>
      <c r="U27" s="168"/>
      <c r="V27" s="168"/>
      <c r="W27" s="168"/>
      <c r="X27" s="168"/>
      <c r="Y27" s="168"/>
    </row>
    <row r="28">
      <c r="A28" s="191"/>
      <c r="B28" s="201" t="s">
        <v>402</v>
      </c>
      <c r="C28" s="163"/>
      <c r="D28" s="161"/>
      <c r="E28" s="266"/>
      <c r="F28" s="225"/>
      <c r="G28" s="229"/>
      <c r="H28" s="230"/>
      <c r="I28" s="229"/>
      <c r="J28" s="225"/>
      <c r="K28" s="229"/>
      <c r="L28" s="225"/>
      <c r="M28" s="225"/>
      <c r="N28" s="225"/>
      <c r="O28" s="228"/>
      <c r="P28" s="226"/>
      <c r="Q28" s="225"/>
      <c r="R28" s="225"/>
      <c r="S28" s="228" t="s">
        <v>227</v>
      </c>
      <c r="T28" s="287"/>
      <c r="U28" s="168"/>
      <c r="V28" s="168"/>
      <c r="W28" s="168"/>
      <c r="X28" s="168"/>
      <c r="Y28" s="168"/>
    </row>
    <row r="29">
      <c r="A29" s="191"/>
      <c r="B29" s="197" t="s">
        <v>403</v>
      </c>
      <c r="C29" s="163"/>
      <c r="D29" s="161"/>
      <c r="E29" s="266"/>
      <c r="F29" s="225"/>
      <c r="G29" s="229"/>
      <c r="H29" s="229"/>
      <c r="I29" s="229"/>
      <c r="J29" s="225"/>
      <c r="K29" s="229"/>
      <c r="L29" s="225"/>
      <c r="M29" s="225"/>
      <c r="N29" s="225"/>
      <c r="O29" s="225"/>
      <c r="P29" s="229"/>
      <c r="Q29" s="225"/>
      <c r="R29" s="225"/>
      <c r="S29" s="225"/>
      <c r="T29" s="287"/>
      <c r="U29" s="168"/>
      <c r="V29" s="168"/>
      <c r="W29" s="168"/>
      <c r="X29" s="168"/>
      <c r="Y29" s="168"/>
    </row>
    <row r="30">
      <c r="A30" s="191"/>
      <c r="B30" s="201" t="b">
        <v>1</v>
      </c>
      <c r="C30" s="163"/>
      <c r="D30" s="161"/>
      <c r="E30" s="266"/>
      <c r="F30" s="195" t="s">
        <v>227</v>
      </c>
      <c r="G30" s="228" t="s">
        <v>227</v>
      </c>
      <c r="H30" s="228" t="s">
        <v>227</v>
      </c>
      <c r="I30" s="228" t="s">
        <v>227</v>
      </c>
      <c r="J30" s="228" t="s">
        <v>227</v>
      </c>
      <c r="K30" s="228" t="s">
        <v>227</v>
      </c>
      <c r="L30" s="228" t="s">
        <v>227</v>
      </c>
      <c r="M30" s="228" t="s">
        <v>227</v>
      </c>
      <c r="N30" s="228" t="s">
        <v>227</v>
      </c>
      <c r="O30" s="228" t="s">
        <v>227</v>
      </c>
      <c r="P30" s="228" t="s">
        <v>227</v>
      </c>
      <c r="Q30" s="228" t="s">
        <v>227</v>
      </c>
      <c r="R30" s="228" t="s">
        <v>227</v>
      </c>
      <c r="S30" s="228" t="s">
        <v>227</v>
      </c>
      <c r="T30" s="287"/>
      <c r="U30" s="168"/>
      <c r="V30" s="168"/>
      <c r="W30" s="168"/>
      <c r="X30" s="168"/>
      <c r="Y30" s="168"/>
    </row>
    <row r="31">
      <c r="A31" s="203"/>
      <c r="B31" s="262" t="b">
        <v>0</v>
      </c>
      <c r="C31" s="205"/>
      <c r="D31" s="206"/>
      <c r="E31" s="207"/>
      <c r="F31" s="208"/>
      <c r="G31" s="210"/>
      <c r="H31" s="210"/>
      <c r="I31" s="301"/>
      <c r="J31" s="211"/>
      <c r="K31" s="209"/>
      <c r="L31" s="298"/>
      <c r="M31" s="259"/>
      <c r="N31" s="208"/>
      <c r="O31" s="208"/>
      <c r="P31" s="209"/>
      <c r="Q31" s="259"/>
      <c r="R31" s="208"/>
      <c r="S31" s="210"/>
      <c r="T31" s="273"/>
      <c r="U31" s="168"/>
      <c r="V31" s="168"/>
      <c r="W31" s="168"/>
      <c r="X31" s="168"/>
      <c r="Y31" s="168"/>
    </row>
    <row r="32">
      <c r="A32" s="183" t="s">
        <v>244</v>
      </c>
      <c r="B32" s="213" t="s">
        <v>245</v>
      </c>
      <c r="D32" s="214"/>
      <c r="E32" s="215"/>
      <c r="F32" s="188"/>
      <c r="G32" s="216"/>
      <c r="H32" s="216"/>
      <c r="I32" s="216"/>
      <c r="J32" s="216"/>
      <c r="K32" s="216"/>
      <c r="L32" s="188"/>
      <c r="M32" s="188"/>
      <c r="N32" s="188"/>
      <c r="O32" s="188"/>
      <c r="P32" s="188"/>
      <c r="Q32" s="188"/>
      <c r="R32" s="188"/>
      <c r="S32" s="216"/>
      <c r="T32" s="274"/>
      <c r="U32" s="168"/>
      <c r="V32" s="168"/>
      <c r="W32" s="168"/>
      <c r="X32" s="168"/>
      <c r="Y32" s="168"/>
    </row>
    <row r="33">
      <c r="A33" s="191"/>
      <c r="B33" s="217" t="b">
        <v>1</v>
      </c>
      <c r="C33" s="163"/>
      <c r="D33" s="161"/>
      <c r="E33" s="193"/>
      <c r="F33" s="194" t="s">
        <v>227</v>
      </c>
      <c r="G33" s="199"/>
      <c r="H33" s="199"/>
      <c r="I33" s="199"/>
      <c r="J33" s="199"/>
      <c r="K33" s="199"/>
      <c r="L33" s="198"/>
      <c r="M33" s="198"/>
      <c r="N33" s="198"/>
      <c r="O33" s="198"/>
      <c r="P33" s="198"/>
      <c r="Q33" s="198"/>
      <c r="R33" s="198"/>
      <c r="S33" s="199"/>
      <c r="T33" s="222"/>
      <c r="U33" s="168"/>
      <c r="V33" s="168"/>
      <c r="W33" s="168"/>
      <c r="X33" s="168"/>
      <c r="Y33" s="168"/>
    </row>
    <row r="34">
      <c r="A34" s="191"/>
      <c r="B34" s="217" t="b">
        <v>0</v>
      </c>
      <c r="C34" s="163"/>
      <c r="D34" s="161"/>
      <c r="E34" s="193"/>
      <c r="F34" s="198"/>
      <c r="G34" s="228" t="s">
        <v>227</v>
      </c>
      <c r="H34" s="228" t="s">
        <v>227</v>
      </c>
      <c r="I34" s="228" t="s">
        <v>227</v>
      </c>
      <c r="J34" s="228" t="s">
        <v>227</v>
      </c>
      <c r="K34" s="228" t="s">
        <v>227</v>
      </c>
      <c r="L34" s="228" t="s">
        <v>227</v>
      </c>
      <c r="M34" s="228" t="s">
        <v>227</v>
      </c>
      <c r="N34" s="228" t="s">
        <v>227</v>
      </c>
      <c r="O34" s="228" t="s">
        <v>227</v>
      </c>
      <c r="P34" s="228" t="s">
        <v>227</v>
      </c>
      <c r="Q34" s="228" t="s">
        <v>227</v>
      </c>
      <c r="R34" s="228" t="s">
        <v>227</v>
      </c>
      <c r="S34" s="228" t="s">
        <v>227</v>
      </c>
      <c r="T34" s="271"/>
      <c r="U34" s="168"/>
      <c r="V34" s="168"/>
      <c r="W34" s="168"/>
      <c r="X34" s="168"/>
      <c r="Y34" s="168"/>
    </row>
    <row r="35">
      <c r="A35" s="191"/>
      <c r="B35" s="219" t="s">
        <v>246</v>
      </c>
      <c r="C35" s="163"/>
      <c r="D35" s="161"/>
      <c r="E35" s="220"/>
      <c r="F35" s="198"/>
      <c r="G35" s="199"/>
      <c r="H35" s="199"/>
      <c r="I35" s="199"/>
      <c r="J35" s="199"/>
      <c r="K35" s="199"/>
      <c r="L35" s="198"/>
      <c r="M35" s="198"/>
      <c r="N35" s="198"/>
      <c r="O35" s="198"/>
      <c r="P35" s="198"/>
      <c r="Q35" s="198"/>
      <c r="R35" s="198"/>
      <c r="S35" s="199"/>
      <c r="T35" s="222"/>
      <c r="U35" s="168"/>
      <c r="V35" s="168"/>
      <c r="W35" s="168"/>
      <c r="X35" s="168"/>
      <c r="Y35" s="168"/>
    </row>
    <row r="36" ht="15.75" customHeight="1">
      <c r="A36" s="191"/>
      <c r="B36" s="201" t="s">
        <v>279</v>
      </c>
      <c r="C36" s="163"/>
      <c r="D36" s="161"/>
      <c r="E36" s="220"/>
      <c r="F36" s="194"/>
      <c r="G36" s="228" t="s">
        <v>227</v>
      </c>
      <c r="H36" s="229"/>
      <c r="I36" s="229"/>
      <c r="J36" s="228"/>
      <c r="K36" s="228"/>
      <c r="L36" s="228"/>
      <c r="M36" s="194"/>
      <c r="N36" s="228"/>
      <c r="O36" s="228"/>
      <c r="P36" s="225"/>
      <c r="Q36" s="225"/>
      <c r="R36" s="198"/>
      <c r="S36" s="194"/>
      <c r="T36" s="271"/>
      <c r="U36" s="168"/>
      <c r="V36" s="168"/>
      <c r="W36" s="168"/>
      <c r="X36" s="168"/>
      <c r="Y36" s="168"/>
    </row>
    <row r="37" ht="15.75" customHeight="1">
      <c r="A37" s="191"/>
      <c r="B37" s="201" t="s">
        <v>247</v>
      </c>
      <c r="C37" s="163"/>
      <c r="D37" s="161"/>
      <c r="E37" s="220"/>
      <c r="F37" s="194"/>
      <c r="G37" s="228"/>
      <c r="H37" s="229"/>
      <c r="I37" s="229"/>
      <c r="J37" s="228"/>
      <c r="K37" s="228"/>
      <c r="L37" s="228"/>
      <c r="M37" s="225"/>
      <c r="N37" s="228"/>
      <c r="O37" s="228"/>
      <c r="P37" s="225"/>
      <c r="Q37" s="225"/>
      <c r="R37" s="198"/>
      <c r="S37" s="194"/>
      <c r="T37" s="271"/>
      <c r="U37" s="168"/>
      <c r="V37" s="168"/>
      <c r="W37" s="168"/>
      <c r="X37" s="168"/>
      <c r="Y37" s="168"/>
    </row>
    <row r="38" ht="15.75" customHeight="1">
      <c r="A38" s="191"/>
      <c r="B38" s="192" t="s">
        <v>248</v>
      </c>
      <c r="C38" s="163"/>
      <c r="D38" s="161"/>
      <c r="E38" s="220"/>
      <c r="F38" s="194"/>
      <c r="G38" s="230"/>
      <c r="H38" s="228" t="s">
        <v>227</v>
      </c>
      <c r="I38" s="228" t="s">
        <v>227</v>
      </c>
      <c r="J38" s="228" t="s">
        <v>227</v>
      </c>
      <c r="K38" s="228" t="s">
        <v>227</v>
      </c>
      <c r="L38" s="228" t="s">
        <v>227</v>
      </c>
      <c r="M38" s="228" t="s">
        <v>227</v>
      </c>
      <c r="N38" s="228" t="s">
        <v>227</v>
      </c>
      <c r="O38" s="228" t="s">
        <v>227</v>
      </c>
      <c r="P38" s="228" t="s">
        <v>227</v>
      </c>
      <c r="Q38" s="228" t="s">
        <v>227</v>
      </c>
      <c r="R38" s="228" t="s">
        <v>227</v>
      </c>
      <c r="S38" s="228" t="s">
        <v>227</v>
      </c>
      <c r="T38" s="271"/>
      <c r="U38" s="168"/>
      <c r="V38" s="168"/>
      <c r="W38" s="168"/>
      <c r="X38" s="168"/>
      <c r="Y38" s="168"/>
    </row>
    <row r="39" ht="15.75" customHeight="1">
      <c r="A39" s="191"/>
      <c r="B39" s="219" t="s">
        <v>249</v>
      </c>
      <c r="C39" s="163"/>
      <c r="D39" s="161"/>
      <c r="E39" s="193"/>
      <c r="F39" s="223"/>
      <c r="G39" s="224"/>
      <c r="H39" s="224"/>
      <c r="I39" s="224"/>
      <c r="J39" s="224"/>
      <c r="K39" s="224"/>
      <c r="L39" s="223"/>
      <c r="M39" s="223"/>
      <c r="N39" s="223"/>
      <c r="O39" s="223"/>
      <c r="P39" s="223"/>
      <c r="Q39" s="223"/>
      <c r="R39" s="223"/>
      <c r="S39" s="224"/>
      <c r="T39" s="275"/>
      <c r="U39" s="168"/>
      <c r="V39" s="168"/>
      <c r="W39" s="168"/>
      <c r="X39" s="168"/>
      <c r="Y39" s="168"/>
    </row>
    <row r="40" ht="15.75" customHeight="1">
      <c r="A40" s="191"/>
      <c r="B40" s="201" t="s">
        <v>404</v>
      </c>
      <c r="C40" s="163"/>
      <c r="D40" s="161"/>
      <c r="E40" s="266"/>
      <c r="F40" s="228" t="s">
        <v>227</v>
      </c>
      <c r="G40" s="228"/>
      <c r="H40" s="226"/>
      <c r="I40" s="226"/>
      <c r="J40" s="226"/>
      <c r="K40" s="226"/>
      <c r="L40" s="227"/>
      <c r="M40" s="227"/>
      <c r="N40" s="227"/>
      <c r="O40" s="227"/>
      <c r="P40" s="227"/>
      <c r="Q40" s="227"/>
      <c r="R40" s="227"/>
      <c r="S40" s="226"/>
      <c r="T40" s="272"/>
      <c r="U40" s="168"/>
      <c r="V40" s="168"/>
      <c r="W40" s="168"/>
      <c r="X40" s="168"/>
      <c r="Y40" s="168"/>
    </row>
    <row r="41" ht="15.75" customHeight="1">
      <c r="A41" s="191"/>
      <c r="B41" s="300" t="s">
        <v>281</v>
      </c>
      <c r="C41" s="163"/>
      <c r="D41" s="161"/>
      <c r="E41" s="266"/>
      <c r="F41" s="227"/>
      <c r="G41" s="228" t="s">
        <v>227</v>
      </c>
      <c r="H41" s="226"/>
      <c r="I41" s="226"/>
      <c r="J41" s="226"/>
      <c r="K41" s="226"/>
      <c r="L41" s="227"/>
      <c r="M41" s="227"/>
      <c r="N41" s="227"/>
      <c r="O41" s="227"/>
      <c r="P41" s="227"/>
      <c r="Q41" s="227"/>
      <c r="R41" s="227"/>
      <c r="S41" s="226"/>
      <c r="T41" s="272"/>
      <c r="U41" s="168"/>
      <c r="V41" s="168"/>
      <c r="W41" s="168"/>
      <c r="X41" s="168"/>
      <c r="Y41" s="168"/>
    </row>
    <row r="42" ht="15.75" customHeight="1">
      <c r="A42" s="191"/>
      <c r="B42" s="201" t="s">
        <v>405</v>
      </c>
      <c r="C42" s="163"/>
      <c r="D42" s="161"/>
      <c r="E42" s="266"/>
      <c r="F42" s="225"/>
      <c r="G42" s="230"/>
      <c r="H42" s="228" t="s">
        <v>227</v>
      </c>
      <c r="I42" s="229"/>
      <c r="J42" s="228"/>
      <c r="K42" s="226"/>
      <c r="L42" s="227"/>
      <c r="M42" s="228"/>
      <c r="N42" s="228"/>
      <c r="O42" s="225"/>
      <c r="P42" s="227"/>
      <c r="Q42" s="227"/>
      <c r="R42" s="227"/>
      <c r="S42" s="226"/>
      <c r="T42" s="272"/>
      <c r="U42" s="168"/>
      <c r="V42" s="168"/>
      <c r="W42" s="168"/>
      <c r="X42" s="168"/>
      <c r="Y42" s="168"/>
    </row>
    <row r="43" ht="15.75" customHeight="1">
      <c r="A43" s="191"/>
      <c r="B43" s="201" t="s">
        <v>406</v>
      </c>
      <c r="C43" s="163"/>
      <c r="D43" s="161"/>
      <c r="E43" s="266"/>
      <c r="F43" s="225"/>
      <c r="G43" s="229"/>
      <c r="H43" s="230"/>
      <c r="I43" s="228" t="s">
        <v>227</v>
      </c>
      <c r="J43" s="228" t="s">
        <v>227</v>
      </c>
      <c r="K43" s="226"/>
      <c r="L43" s="227"/>
      <c r="M43" s="228"/>
      <c r="N43" s="225"/>
      <c r="O43" s="228"/>
      <c r="P43" s="227"/>
      <c r="Q43" s="227"/>
      <c r="R43" s="227"/>
      <c r="S43" s="226"/>
      <c r="T43" s="272"/>
      <c r="U43" s="168"/>
      <c r="V43" s="168"/>
      <c r="W43" s="168"/>
      <c r="X43" s="168"/>
      <c r="Y43" s="168"/>
    </row>
    <row r="44" ht="15.75" customHeight="1">
      <c r="A44" s="191"/>
      <c r="B44" s="202" t="s">
        <v>407</v>
      </c>
      <c r="C44" s="163"/>
      <c r="D44" s="161"/>
      <c r="E44" s="266"/>
      <c r="F44" s="225"/>
      <c r="G44" s="229"/>
      <c r="H44" s="230"/>
      <c r="I44" s="228"/>
      <c r="J44" s="228"/>
      <c r="K44" s="228" t="s">
        <v>227</v>
      </c>
      <c r="L44" s="227"/>
      <c r="M44" s="228"/>
      <c r="N44" s="225"/>
      <c r="O44" s="228"/>
      <c r="P44" s="227"/>
      <c r="Q44" s="227"/>
      <c r="R44" s="227"/>
      <c r="S44" s="226"/>
      <c r="T44" s="272"/>
      <c r="U44" s="168"/>
      <c r="V44" s="168"/>
      <c r="W44" s="168"/>
      <c r="X44" s="168"/>
      <c r="Y44" s="168"/>
    </row>
    <row r="45" ht="15.75" customHeight="1">
      <c r="A45" s="191"/>
      <c r="B45" s="202" t="s">
        <v>408</v>
      </c>
      <c r="C45" s="163"/>
      <c r="D45" s="161"/>
      <c r="E45" s="266"/>
      <c r="F45" s="225"/>
      <c r="G45" s="229"/>
      <c r="H45" s="230"/>
      <c r="I45" s="228"/>
      <c r="J45" s="228"/>
      <c r="K45" s="228"/>
      <c r="L45" s="228" t="s">
        <v>227</v>
      </c>
      <c r="M45" s="228"/>
      <c r="N45" s="225"/>
      <c r="O45" s="228"/>
      <c r="P45" s="227"/>
      <c r="Q45" s="227"/>
      <c r="R45" s="227"/>
      <c r="S45" s="226"/>
      <c r="T45" s="272"/>
      <c r="U45" s="168"/>
      <c r="V45" s="168"/>
      <c r="W45" s="168"/>
      <c r="X45" s="168"/>
      <c r="Y45" s="168"/>
    </row>
    <row r="46" ht="15.75" customHeight="1">
      <c r="A46" s="191"/>
      <c r="B46" s="201" t="s">
        <v>252</v>
      </c>
      <c r="C46" s="163"/>
      <c r="D46" s="161"/>
      <c r="E46" s="266"/>
      <c r="F46" s="225"/>
      <c r="G46" s="229"/>
      <c r="H46" s="230"/>
      <c r="I46" s="228"/>
      <c r="J46" s="228"/>
      <c r="K46" s="228"/>
      <c r="L46" s="228"/>
      <c r="M46" s="228" t="s">
        <v>227</v>
      </c>
      <c r="N46" s="225"/>
      <c r="O46" s="228"/>
      <c r="P46" s="227"/>
      <c r="Q46" s="227"/>
      <c r="R46" s="227"/>
      <c r="S46" s="226"/>
      <c r="T46" s="272"/>
      <c r="U46" s="168"/>
      <c r="V46" s="168"/>
      <c r="W46" s="168"/>
      <c r="X46" s="168"/>
      <c r="Y46" s="168"/>
    </row>
    <row r="47" ht="15.75" customHeight="1">
      <c r="A47" s="191"/>
      <c r="B47" s="201" t="s">
        <v>256</v>
      </c>
      <c r="C47" s="163"/>
      <c r="D47" s="161"/>
      <c r="E47" s="266"/>
      <c r="F47" s="225"/>
      <c r="G47" s="229"/>
      <c r="H47" s="230"/>
      <c r="I47" s="228"/>
      <c r="J47" s="228"/>
      <c r="K47" s="228"/>
      <c r="L47" s="228"/>
      <c r="M47" s="228"/>
      <c r="N47" s="228" t="s">
        <v>227</v>
      </c>
      <c r="O47" s="228" t="s">
        <v>227</v>
      </c>
      <c r="P47" s="227"/>
      <c r="Q47" s="227"/>
      <c r="R47" s="227"/>
      <c r="S47" s="226"/>
      <c r="T47" s="272"/>
      <c r="U47" s="168"/>
      <c r="V47" s="168"/>
      <c r="W47" s="168"/>
      <c r="X47" s="168"/>
      <c r="Y47" s="168"/>
    </row>
    <row r="48" ht="15.75" customHeight="1">
      <c r="A48" s="191"/>
      <c r="B48" s="231" t="s">
        <v>409</v>
      </c>
      <c r="C48" s="232"/>
      <c r="D48" s="233"/>
      <c r="E48" s="234"/>
      <c r="F48" s="235"/>
      <c r="G48" s="236"/>
      <c r="H48" s="236"/>
      <c r="I48" s="302"/>
      <c r="J48" s="210"/>
      <c r="K48" s="209"/>
      <c r="L48" s="235"/>
      <c r="M48" s="235"/>
      <c r="N48" s="235"/>
      <c r="O48" s="235"/>
      <c r="P48" s="299" t="s">
        <v>227</v>
      </c>
      <c r="Q48" s="299" t="s">
        <v>227</v>
      </c>
      <c r="R48" s="299" t="s">
        <v>227</v>
      </c>
      <c r="S48" s="299" t="s">
        <v>227</v>
      </c>
      <c r="T48" s="276"/>
      <c r="U48" s="168"/>
      <c r="V48" s="168"/>
      <c r="W48" s="168"/>
      <c r="X48" s="168"/>
      <c r="Y48" s="168"/>
    </row>
    <row r="49" ht="15.75" customHeight="1">
      <c r="A49" s="240" t="s">
        <v>259</v>
      </c>
      <c r="B49" s="241" t="s">
        <v>260</v>
      </c>
      <c r="C49" s="185"/>
      <c r="D49" s="186"/>
      <c r="E49" s="187"/>
      <c r="F49" s="242" t="s">
        <v>196</v>
      </c>
      <c r="G49" s="243" t="s">
        <v>60</v>
      </c>
      <c r="H49" s="243" t="s">
        <v>60</v>
      </c>
      <c r="I49" s="243" t="s">
        <v>197</v>
      </c>
      <c r="J49" s="243" t="s">
        <v>197</v>
      </c>
      <c r="K49" s="243" t="s">
        <v>60</v>
      </c>
      <c r="L49" s="243" t="s">
        <v>60</v>
      </c>
      <c r="M49" s="243" t="s">
        <v>60</v>
      </c>
      <c r="N49" s="243" t="s">
        <v>197</v>
      </c>
      <c r="O49" s="243" t="s">
        <v>197</v>
      </c>
      <c r="P49" s="243" t="s">
        <v>60</v>
      </c>
      <c r="Q49" s="243" t="s">
        <v>60</v>
      </c>
      <c r="R49" s="243" t="s">
        <v>60</v>
      </c>
      <c r="S49" s="243" t="s">
        <v>60</v>
      </c>
      <c r="T49" s="278"/>
      <c r="U49" s="168"/>
      <c r="V49" s="168"/>
      <c r="W49" s="168"/>
      <c r="X49" s="168"/>
      <c r="Y49" s="168"/>
    </row>
    <row r="50" ht="15.75" customHeight="1">
      <c r="A50" s="191"/>
      <c r="B50" s="241" t="s">
        <v>261</v>
      </c>
      <c r="C50" s="185"/>
      <c r="D50" s="186"/>
      <c r="E50" s="193"/>
      <c r="F50" s="246" t="s">
        <v>262</v>
      </c>
      <c r="G50" s="246" t="s">
        <v>262</v>
      </c>
      <c r="H50" s="246" t="s">
        <v>262</v>
      </c>
      <c r="I50" s="246" t="s">
        <v>262</v>
      </c>
      <c r="J50" s="246" t="s">
        <v>262</v>
      </c>
      <c r="K50" s="246" t="s">
        <v>262</v>
      </c>
      <c r="L50" s="246" t="s">
        <v>262</v>
      </c>
      <c r="M50" s="246" t="s">
        <v>262</v>
      </c>
      <c r="N50" s="246" t="s">
        <v>262</v>
      </c>
      <c r="O50" s="246" t="s">
        <v>262</v>
      </c>
      <c r="P50" s="246" t="s">
        <v>262</v>
      </c>
      <c r="Q50" s="246" t="s">
        <v>262</v>
      </c>
      <c r="R50" s="246" t="s">
        <v>262</v>
      </c>
      <c r="S50" s="246" t="s">
        <v>262</v>
      </c>
      <c r="T50" s="247"/>
      <c r="U50" s="168"/>
      <c r="V50" s="168"/>
      <c r="W50" s="168"/>
      <c r="X50" s="168"/>
      <c r="Y50" s="168"/>
    </row>
    <row r="51" ht="15.75" customHeight="1">
      <c r="A51" s="191"/>
      <c r="B51" s="241" t="s">
        <v>263</v>
      </c>
      <c r="C51" s="185"/>
      <c r="D51" s="186"/>
      <c r="E51" s="193"/>
      <c r="F51" s="248">
        <v>45976.0</v>
      </c>
      <c r="G51" s="248">
        <v>45976.0</v>
      </c>
      <c r="H51" s="248">
        <v>45976.0</v>
      </c>
      <c r="I51" s="248">
        <v>45976.0</v>
      </c>
      <c r="J51" s="248">
        <v>45976.0</v>
      </c>
      <c r="K51" s="248">
        <v>45976.0</v>
      </c>
      <c r="L51" s="248">
        <v>45976.0</v>
      </c>
      <c r="M51" s="248">
        <v>45976.0</v>
      </c>
      <c r="N51" s="248">
        <v>45976.0</v>
      </c>
      <c r="O51" s="248">
        <v>45976.0</v>
      </c>
      <c r="P51" s="248">
        <v>45976.0</v>
      </c>
      <c r="Q51" s="248">
        <v>45976.0</v>
      </c>
      <c r="R51" s="248">
        <v>45976.0</v>
      </c>
      <c r="S51" s="248">
        <v>45976.0</v>
      </c>
      <c r="T51" s="285"/>
      <c r="U51" s="168"/>
      <c r="V51" s="168"/>
      <c r="W51" s="168"/>
      <c r="X51" s="168"/>
      <c r="Y51" s="168"/>
    </row>
    <row r="52" ht="15.75" customHeight="1">
      <c r="A52" s="191"/>
      <c r="B52" s="251" t="s">
        <v>264</v>
      </c>
      <c r="C52" s="252"/>
      <c r="D52" s="253"/>
      <c r="E52" s="254"/>
      <c r="F52" s="235"/>
      <c r="G52" s="235"/>
      <c r="H52" s="235"/>
      <c r="I52" s="255"/>
      <c r="J52" s="255"/>
      <c r="K52" s="255"/>
      <c r="L52" s="255"/>
      <c r="M52" s="255"/>
      <c r="N52" s="255"/>
      <c r="O52" s="255"/>
      <c r="P52" s="255"/>
      <c r="Q52" s="255"/>
      <c r="R52" s="255"/>
      <c r="S52" s="281"/>
      <c r="T52" s="286"/>
      <c r="U52" s="168"/>
      <c r="V52" s="168"/>
      <c r="W52" s="168"/>
      <c r="X52" s="168"/>
      <c r="Y52" s="168"/>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68"/>
      <c r="V53" s="168"/>
      <c r="W53" s="168"/>
      <c r="X53" s="168"/>
      <c r="Y53" s="168"/>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68"/>
      <c r="V54" s="168"/>
      <c r="W54" s="168"/>
      <c r="X54" s="168"/>
      <c r="Y54" s="168"/>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68"/>
      <c r="V55" s="168"/>
      <c r="W55" s="168"/>
      <c r="X55" s="168"/>
      <c r="Y55" s="168"/>
    </row>
    <row r="56" ht="15.75" customHeight="1">
      <c r="A56" s="170"/>
      <c r="B56" s="170"/>
      <c r="C56" s="170"/>
      <c r="D56" s="170"/>
      <c r="E56" s="178"/>
      <c r="F56" s="258"/>
      <c r="G56" s="258"/>
      <c r="H56" s="258"/>
      <c r="I56" s="258"/>
      <c r="J56" s="258"/>
      <c r="K56" s="258"/>
      <c r="L56" s="258"/>
      <c r="M56" s="258"/>
      <c r="N56" s="258"/>
      <c r="O56" s="258"/>
      <c r="P56" s="258"/>
      <c r="Q56" s="258"/>
      <c r="R56" s="258"/>
      <c r="S56" s="258"/>
      <c r="T56" s="258"/>
      <c r="U56" s="168"/>
      <c r="V56" s="168"/>
      <c r="W56" s="168"/>
      <c r="X56" s="168"/>
      <c r="Y56" s="168"/>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68"/>
      <c r="V57" s="168"/>
      <c r="W57" s="168"/>
      <c r="X57" s="168"/>
      <c r="Y57" s="168"/>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68"/>
      <c r="V58" s="168"/>
      <c r="W58" s="168"/>
      <c r="X58" s="168"/>
      <c r="Y58" s="168"/>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c r="V249" s="170"/>
      <c r="W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c r="V250" s="170"/>
      <c r="W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c r="V251" s="170"/>
      <c r="W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c r="V252" s="170"/>
      <c r="W252" s="170"/>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64">
    <mergeCell ref="B46:D46"/>
    <mergeCell ref="B47:D47"/>
    <mergeCell ref="B48:D48"/>
    <mergeCell ref="B49:D49"/>
    <mergeCell ref="B50:D50"/>
    <mergeCell ref="B51:D51"/>
    <mergeCell ref="B52:D52"/>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50:T50">
      <formula1>"P,F"</formula1>
    </dataValidation>
    <dataValidation type="list" allowBlank="1" showInputMessage="1" showErrorMessage="1" prompt=" - " sqref="F8:T48">
      <formula1>"O"</formula1>
    </dataValidation>
    <dataValidation type="list" allowBlank="1" showInputMessage="1" showErrorMessage="1" prompt="Click and enter a value from the list of items" sqref="F49:T49">
      <formula1>"A,B,N"</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133</v>
      </c>
      <c r="D1" s="163"/>
      <c r="E1" s="161"/>
      <c r="F1" s="160" t="s">
        <v>207</v>
      </c>
      <c r="G1" s="163"/>
      <c r="H1" s="163"/>
      <c r="I1" s="163"/>
      <c r="J1" s="163"/>
      <c r="K1" s="161"/>
      <c r="L1" s="164" t="s">
        <v>135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COUNTIF(F26:HU26,"P")</f>
        <v>3</v>
      </c>
      <c r="B5" s="174"/>
      <c r="C5" s="173">
        <f>COUNTIF(H26:HW26,"F")</f>
        <v>0</v>
      </c>
      <c r="D5" s="175"/>
      <c r="E5" s="174"/>
      <c r="F5" s="176">
        <f>SUM(O5,-A5,-C5)</f>
        <v>0</v>
      </c>
      <c r="G5" s="175"/>
      <c r="H5" s="175"/>
      <c r="I5" s="175"/>
      <c r="J5" s="175"/>
      <c r="K5" s="174"/>
      <c r="L5" s="177">
        <f>COUNTIF(E25:HU25,"N")</f>
        <v>1</v>
      </c>
      <c r="M5" s="177">
        <f>COUNTIF(F25:HV25,"A")</f>
        <v>2</v>
      </c>
      <c r="N5" s="177">
        <f>COUNTIF(G25:HW25,"B")</f>
        <v>0</v>
      </c>
      <c r="O5" s="176">
        <f>COUNTA(F7:HX7)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c r="J9" s="194"/>
      <c r="K9" s="194"/>
      <c r="L9" s="195"/>
      <c r="M9" s="195"/>
      <c r="N9" s="195"/>
      <c r="O9" s="195"/>
      <c r="P9" s="218"/>
      <c r="Q9" s="195"/>
      <c r="R9" s="225"/>
      <c r="S9" s="225"/>
      <c r="T9" s="271"/>
      <c r="U9" s="168"/>
      <c r="V9" s="168"/>
      <c r="W9" s="168"/>
      <c r="X9" s="168"/>
      <c r="Y9" s="168"/>
    </row>
    <row r="10">
      <c r="A10" s="191"/>
      <c r="B10" s="303" t="s">
        <v>272</v>
      </c>
      <c r="C10" s="163"/>
      <c r="D10" s="161"/>
      <c r="E10" s="266"/>
      <c r="F10" s="225"/>
      <c r="G10" s="229"/>
      <c r="H10" s="229"/>
      <c r="I10" s="229"/>
      <c r="J10" s="225"/>
      <c r="K10" s="229"/>
      <c r="L10" s="225"/>
      <c r="M10" s="225"/>
      <c r="N10" s="225"/>
      <c r="O10" s="225"/>
      <c r="P10" s="226"/>
      <c r="Q10" s="225"/>
      <c r="R10" s="225"/>
      <c r="S10" s="225"/>
      <c r="T10" s="287"/>
      <c r="U10" s="168"/>
      <c r="V10" s="168"/>
      <c r="W10" s="168"/>
      <c r="X10" s="168"/>
      <c r="Y10" s="168"/>
    </row>
    <row r="11">
      <c r="A11" s="191"/>
      <c r="B11" s="201" t="s">
        <v>395</v>
      </c>
      <c r="C11" s="163"/>
      <c r="D11" s="161"/>
      <c r="E11" s="266"/>
      <c r="F11" s="195" t="s">
        <v>227</v>
      </c>
      <c r="G11" s="229"/>
      <c r="H11" s="218" t="s">
        <v>227</v>
      </c>
      <c r="I11" s="218"/>
      <c r="J11" s="195"/>
      <c r="K11" s="195"/>
      <c r="L11" s="195"/>
      <c r="M11" s="195"/>
      <c r="N11" s="225"/>
      <c r="O11" s="225"/>
      <c r="P11" s="194"/>
      <c r="Q11" s="195"/>
      <c r="R11" s="225"/>
      <c r="S11" s="225"/>
      <c r="T11" s="287"/>
      <c r="U11" s="168"/>
      <c r="V11" s="168"/>
      <c r="W11" s="168"/>
      <c r="X11" s="168"/>
      <c r="Y11" s="168"/>
    </row>
    <row r="12">
      <c r="A12" s="191"/>
      <c r="B12" s="300" t="s">
        <v>274</v>
      </c>
      <c r="C12" s="163"/>
      <c r="D12" s="161"/>
      <c r="E12" s="266"/>
      <c r="F12" s="225"/>
      <c r="G12" s="218" t="s">
        <v>227</v>
      </c>
      <c r="H12" s="229"/>
      <c r="I12" s="229"/>
      <c r="J12" s="225"/>
      <c r="K12" s="229"/>
      <c r="L12" s="225"/>
      <c r="M12" s="225"/>
      <c r="N12" s="195"/>
      <c r="O12" s="225"/>
      <c r="P12" s="226"/>
      <c r="Q12" s="225"/>
      <c r="R12" s="225"/>
      <c r="S12" s="225"/>
      <c r="T12" s="287"/>
      <c r="U12" s="168"/>
      <c r="V12" s="168"/>
      <c r="W12" s="168"/>
      <c r="X12" s="168"/>
      <c r="Y12" s="168"/>
    </row>
    <row r="13">
      <c r="A13" s="191"/>
      <c r="B13" s="303" t="s">
        <v>331</v>
      </c>
      <c r="C13" s="163"/>
      <c r="D13" s="161"/>
      <c r="E13" s="266"/>
      <c r="F13" s="225"/>
      <c r="G13" s="229"/>
      <c r="H13" s="229"/>
      <c r="I13" s="229"/>
      <c r="J13" s="225"/>
      <c r="K13" s="229"/>
      <c r="L13" s="225"/>
      <c r="M13" s="225"/>
      <c r="N13" s="225"/>
      <c r="O13" s="225"/>
      <c r="P13" s="229"/>
      <c r="Q13" s="225"/>
      <c r="R13" s="225"/>
      <c r="S13" s="225"/>
      <c r="T13" s="287"/>
      <c r="U13" s="168"/>
      <c r="V13" s="168"/>
      <c r="W13" s="168"/>
      <c r="X13" s="168"/>
      <c r="Y13" s="168"/>
    </row>
    <row r="14">
      <c r="A14" s="191"/>
      <c r="B14" s="300" t="s">
        <v>242</v>
      </c>
      <c r="C14" s="163"/>
      <c r="D14" s="161"/>
      <c r="E14" s="266"/>
      <c r="F14" s="195" t="s">
        <v>227</v>
      </c>
      <c r="G14" s="218" t="s">
        <v>227</v>
      </c>
      <c r="H14" s="229"/>
      <c r="I14" s="229"/>
      <c r="J14" s="195"/>
      <c r="K14" s="195"/>
      <c r="L14" s="195"/>
      <c r="M14" s="195"/>
      <c r="N14" s="195"/>
      <c r="O14" s="195"/>
      <c r="P14" s="229"/>
      <c r="Q14" s="225"/>
      <c r="R14" s="225"/>
      <c r="S14" s="225"/>
      <c r="T14" s="287"/>
      <c r="U14" s="168"/>
      <c r="V14" s="168"/>
      <c r="W14" s="168"/>
      <c r="X14" s="168"/>
      <c r="Y14" s="168"/>
    </row>
    <row r="15">
      <c r="A15" s="203"/>
      <c r="B15" s="305" t="s">
        <v>243</v>
      </c>
      <c r="C15" s="205"/>
      <c r="D15" s="206"/>
      <c r="E15" s="207"/>
      <c r="F15" s="208"/>
      <c r="G15" s="210"/>
      <c r="H15" s="209" t="s">
        <v>227</v>
      </c>
      <c r="I15" s="301"/>
      <c r="J15" s="211"/>
      <c r="K15" s="209"/>
      <c r="L15" s="298"/>
      <c r="M15" s="259"/>
      <c r="N15" s="208"/>
      <c r="O15" s="208"/>
      <c r="P15" s="209"/>
      <c r="Q15" s="259"/>
      <c r="R15" s="208"/>
      <c r="S15" s="210"/>
      <c r="T15" s="273"/>
      <c r="U15" s="168"/>
      <c r="V15" s="168"/>
      <c r="W15" s="168"/>
      <c r="X15" s="168"/>
      <c r="Y15" s="168"/>
    </row>
    <row r="16">
      <c r="A16" s="183" t="s">
        <v>244</v>
      </c>
      <c r="B16" s="213" t="s">
        <v>245</v>
      </c>
      <c r="D16" s="214"/>
      <c r="E16" s="215"/>
      <c r="F16" s="188"/>
      <c r="G16" s="216"/>
      <c r="H16" s="216"/>
      <c r="I16" s="216"/>
      <c r="J16" s="216"/>
      <c r="K16" s="216"/>
      <c r="L16" s="188"/>
      <c r="M16" s="188"/>
      <c r="N16" s="188"/>
      <c r="O16" s="188"/>
      <c r="P16" s="188"/>
      <c r="Q16" s="188"/>
      <c r="R16" s="188"/>
      <c r="S16" s="216"/>
      <c r="T16" s="274"/>
      <c r="U16" s="168"/>
      <c r="V16" s="168"/>
      <c r="W16" s="168"/>
      <c r="X16" s="168"/>
      <c r="Y16" s="168"/>
    </row>
    <row r="17">
      <c r="A17" s="191"/>
      <c r="B17" s="217" t="b">
        <v>1</v>
      </c>
      <c r="C17" s="163"/>
      <c r="D17" s="161"/>
      <c r="E17" s="193"/>
      <c r="F17" s="194" t="s">
        <v>227</v>
      </c>
      <c r="G17" s="199"/>
      <c r="H17" s="199"/>
      <c r="I17" s="199"/>
      <c r="J17" s="199"/>
      <c r="K17" s="199"/>
      <c r="L17" s="198"/>
      <c r="M17" s="198"/>
      <c r="N17" s="198"/>
      <c r="O17" s="198"/>
      <c r="P17" s="198"/>
      <c r="Q17" s="198"/>
      <c r="R17" s="198"/>
      <c r="S17" s="199"/>
      <c r="T17" s="222"/>
      <c r="U17" s="168"/>
      <c r="V17" s="168"/>
      <c r="W17" s="168"/>
      <c r="X17" s="168"/>
      <c r="Y17" s="168"/>
    </row>
    <row r="18">
      <c r="A18" s="191"/>
      <c r="B18" s="217" t="b">
        <v>0</v>
      </c>
      <c r="C18" s="163"/>
      <c r="D18" s="161"/>
      <c r="E18" s="193"/>
      <c r="F18" s="198"/>
      <c r="G18" s="230" t="s">
        <v>227</v>
      </c>
      <c r="H18" s="230" t="s">
        <v>227</v>
      </c>
      <c r="I18" s="260"/>
      <c r="J18" s="260"/>
      <c r="K18" s="199"/>
      <c r="L18" s="194"/>
      <c r="M18" s="228"/>
      <c r="N18" s="194"/>
      <c r="O18" s="228"/>
      <c r="P18" s="194"/>
      <c r="Q18" s="194"/>
      <c r="R18" s="194"/>
      <c r="S18" s="194"/>
      <c r="T18" s="271"/>
      <c r="U18" s="168"/>
      <c r="V18" s="168"/>
      <c r="W18" s="168"/>
      <c r="X18" s="168"/>
      <c r="Y18" s="168"/>
    </row>
    <row r="19">
      <c r="A19" s="191"/>
      <c r="B19" s="219" t="s">
        <v>246</v>
      </c>
      <c r="C19" s="163"/>
      <c r="D19" s="161"/>
      <c r="E19" s="220"/>
      <c r="F19" s="198"/>
      <c r="G19" s="199"/>
      <c r="H19" s="199"/>
      <c r="I19" s="199"/>
      <c r="J19" s="199"/>
      <c r="K19" s="199"/>
      <c r="L19" s="198"/>
      <c r="M19" s="198"/>
      <c r="N19" s="198"/>
      <c r="O19" s="198"/>
      <c r="P19" s="198"/>
      <c r="Q19" s="198"/>
      <c r="R19" s="198"/>
      <c r="S19" s="199"/>
      <c r="T19" s="222"/>
      <c r="U19" s="168"/>
      <c r="V19" s="168"/>
      <c r="W19" s="168"/>
      <c r="X19" s="168"/>
      <c r="Y19" s="168"/>
    </row>
    <row r="20">
      <c r="A20" s="191"/>
      <c r="B20" s="201" t="s">
        <v>279</v>
      </c>
      <c r="C20" s="163"/>
      <c r="D20" s="161"/>
      <c r="E20" s="220"/>
      <c r="F20" s="198"/>
      <c r="G20" s="230" t="s">
        <v>227</v>
      </c>
      <c r="H20" s="230"/>
      <c r="I20" s="226"/>
      <c r="J20" s="226"/>
      <c r="K20" s="226"/>
      <c r="L20" s="227"/>
      <c r="M20" s="198"/>
      <c r="N20" s="227"/>
      <c r="O20" s="227"/>
      <c r="P20" s="227"/>
      <c r="Q20" s="227"/>
      <c r="R20" s="198"/>
      <c r="S20" s="199"/>
      <c r="T20" s="222"/>
      <c r="U20" s="168"/>
      <c r="V20" s="168"/>
      <c r="W20" s="168"/>
      <c r="X20" s="168"/>
      <c r="Y20" s="168"/>
    </row>
    <row r="21" ht="15.75" customHeight="1">
      <c r="A21" s="191"/>
      <c r="B21" s="201" t="s">
        <v>247</v>
      </c>
      <c r="C21" s="163"/>
      <c r="D21" s="161"/>
      <c r="E21" s="220"/>
      <c r="F21" s="194"/>
      <c r="G21" s="230"/>
      <c r="H21" s="230" t="s">
        <v>227</v>
      </c>
      <c r="I21" s="229"/>
      <c r="J21" s="228"/>
      <c r="K21" s="228"/>
      <c r="L21" s="228"/>
      <c r="M21" s="194"/>
      <c r="N21" s="228"/>
      <c r="O21" s="228"/>
      <c r="P21" s="225"/>
      <c r="Q21" s="225"/>
      <c r="R21" s="198"/>
      <c r="S21" s="194"/>
      <c r="T21" s="271"/>
      <c r="U21" s="168"/>
      <c r="V21" s="168"/>
      <c r="W21" s="168"/>
      <c r="X21" s="168"/>
      <c r="Y21" s="168"/>
    </row>
    <row r="22" ht="15.75" customHeight="1">
      <c r="A22" s="191"/>
      <c r="B22" s="219" t="s">
        <v>249</v>
      </c>
      <c r="C22" s="163"/>
      <c r="D22" s="161"/>
      <c r="E22" s="193"/>
      <c r="F22" s="223"/>
      <c r="G22" s="224"/>
      <c r="H22" s="224"/>
      <c r="I22" s="224"/>
      <c r="J22" s="224"/>
      <c r="K22" s="224"/>
      <c r="L22" s="223"/>
      <c r="M22" s="223"/>
      <c r="N22" s="223"/>
      <c r="O22" s="223"/>
      <c r="P22" s="223"/>
      <c r="Q22" s="223"/>
      <c r="R22" s="223"/>
      <c r="S22" s="224"/>
      <c r="T22" s="275"/>
      <c r="U22" s="168"/>
      <c r="V22" s="168"/>
      <c r="W22" s="168"/>
      <c r="X22" s="168"/>
      <c r="Y22" s="168"/>
    </row>
    <row r="23" ht="15.75" customHeight="1">
      <c r="A23" s="191"/>
      <c r="B23" s="300" t="s">
        <v>281</v>
      </c>
      <c r="C23" s="163"/>
      <c r="D23" s="161"/>
      <c r="E23" s="266"/>
      <c r="F23" s="225"/>
      <c r="G23" s="230" t="s">
        <v>227</v>
      </c>
      <c r="H23" s="229"/>
      <c r="I23" s="229"/>
      <c r="J23" s="228"/>
      <c r="K23" s="226"/>
      <c r="L23" s="227"/>
      <c r="M23" s="228"/>
      <c r="N23" s="228"/>
      <c r="O23" s="225"/>
      <c r="P23" s="227"/>
      <c r="Q23" s="227"/>
      <c r="R23" s="227"/>
      <c r="S23" s="226"/>
      <c r="T23" s="272"/>
      <c r="U23" s="168"/>
      <c r="V23" s="168"/>
      <c r="W23" s="168"/>
      <c r="X23" s="168"/>
      <c r="Y23" s="168"/>
    </row>
    <row r="24" ht="15.75" customHeight="1">
      <c r="A24" s="191"/>
      <c r="B24" s="231" t="s">
        <v>332</v>
      </c>
      <c r="C24" s="232"/>
      <c r="D24" s="233"/>
      <c r="E24" s="234"/>
      <c r="F24" s="235"/>
      <c r="G24" s="236"/>
      <c r="H24" s="238" t="s">
        <v>227</v>
      </c>
      <c r="I24" s="302"/>
      <c r="J24" s="210"/>
      <c r="K24" s="209"/>
      <c r="L24" s="235"/>
      <c r="M24" s="235"/>
      <c r="N24" s="235"/>
      <c r="O24" s="235"/>
      <c r="P24" s="299"/>
      <c r="Q24" s="238"/>
      <c r="R24" s="238"/>
      <c r="S24" s="236"/>
      <c r="T24" s="276"/>
      <c r="U24" s="168"/>
      <c r="V24" s="168"/>
      <c r="W24" s="168"/>
      <c r="X24" s="168"/>
      <c r="Y24" s="168"/>
    </row>
    <row r="25" ht="15.75" customHeight="1">
      <c r="A25" s="240" t="s">
        <v>259</v>
      </c>
      <c r="B25" s="241" t="s">
        <v>260</v>
      </c>
      <c r="C25" s="185"/>
      <c r="D25" s="186"/>
      <c r="E25" s="187"/>
      <c r="F25" s="242" t="s">
        <v>196</v>
      </c>
      <c r="G25" s="244" t="s">
        <v>60</v>
      </c>
      <c r="H25" s="244" t="s">
        <v>60</v>
      </c>
      <c r="I25" s="244"/>
      <c r="J25" s="243"/>
      <c r="K25" s="243"/>
      <c r="L25" s="243"/>
      <c r="M25" s="243"/>
      <c r="N25" s="243"/>
      <c r="O25" s="243"/>
      <c r="P25" s="243"/>
      <c r="Q25" s="242"/>
      <c r="R25" s="242"/>
      <c r="S25" s="242"/>
      <c r="T25" s="278"/>
      <c r="U25" s="168"/>
      <c r="V25" s="168"/>
      <c r="W25" s="168"/>
      <c r="X25" s="168"/>
      <c r="Y25" s="168"/>
    </row>
    <row r="26" ht="15.75" customHeight="1">
      <c r="A26" s="191"/>
      <c r="B26" s="241" t="s">
        <v>261</v>
      </c>
      <c r="C26" s="185"/>
      <c r="D26" s="186"/>
      <c r="E26" s="193"/>
      <c r="F26" s="246" t="s">
        <v>262</v>
      </c>
      <c r="G26" s="246" t="s">
        <v>262</v>
      </c>
      <c r="H26" s="246" t="s">
        <v>262</v>
      </c>
      <c r="I26" s="246"/>
      <c r="J26" s="246"/>
      <c r="K26" s="246"/>
      <c r="L26" s="246"/>
      <c r="M26" s="246"/>
      <c r="N26" s="246"/>
      <c r="O26" s="246"/>
      <c r="P26" s="246"/>
      <c r="Q26" s="246"/>
      <c r="R26" s="246"/>
      <c r="S26" s="246"/>
      <c r="T26" s="247"/>
      <c r="U26" s="168"/>
      <c r="V26" s="168"/>
      <c r="W26" s="168"/>
      <c r="X26" s="168"/>
      <c r="Y26" s="168"/>
    </row>
    <row r="27" ht="15.75" customHeight="1">
      <c r="A27" s="191"/>
      <c r="B27" s="241" t="s">
        <v>263</v>
      </c>
      <c r="C27" s="185"/>
      <c r="D27" s="186"/>
      <c r="E27" s="193"/>
      <c r="F27" s="248">
        <v>45976.0</v>
      </c>
      <c r="G27" s="248">
        <v>45976.0</v>
      </c>
      <c r="H27" s="248">
        <v>45976.0</v>
      </c>
      <c r="I27" s="249"/>
      <c r="J27" s="248"/>
      <c r="K27" s="248"/>
      <c r="L27" s="248"/>
      <c r="M27" s="248"/>
      <c r="N27" s="248"/>
      <c r="O27" s="248"/>
      <c r="P27" s="248"/>
      <c r="Q27" s="249"/>
      <c r="R27" s="249"/>
      <c r="S27" s="261"/>
      <c r="T27" s="285"/>
      <c r="U27" s="168"/>
      <c r="V27" s="168"/>
      <c r="W27" s="168"/>
      <c r="X27" s="168"/>
      <c r="Y27" s="168"/>
    </row>
    <row r="28" ht="15.75" customHeight="1">
      <c r="A28" s="191"/>
      <c r="B28" s="251" t="s">
        <v>264</v>
      </c>
      <c r="C28" s="252"/>
      <c r="D28" s="253"/>
      <c r="E28" s="254"/>
      <c r="F28" s="235"/>
      <c r="G28" s="235"/>
      <c r="H28" s="235"/>
      <c r="I28" s="255"/>
      <c r="J28" s="255"/>
      <c r="K28" s="255"/>
      <c r="L28" s="255"/>
      <c r="M28" s="255"/>
      <c r="N28" s="255"/>
      <c r="O28" s="255"/>
      <c r="P28" s="255"/>
      <c r="Q28" s="255"/>
      <c r="R28" s="255"/>
      <c r="S28" s="281"/>
      <c r="T28" s="286"/>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68"/>
      <c r="V31" s="168"/>
      <c r="W31" s="168"/>
      <c r="X31" s="168"/>
      <c r="Y31" s="168"/>
    </row>
    <row r="32" ht="15.75" customHeight="1">
      <c r="A32" s="170"/>
      <c r="B32" s="170"/>
      <c r="C32" s="170"/>
      <c r="D32" s="170"/>
      <c r="E32" s="178"/>
      <c r="F32" s="258"/>
      <c r="G32" s="258"/>
      <c r="H32" s="258"/>
      <c r="I32" s="258"/>
      <c r="J32" s="258"/>
      <c r="K32" s="258"/>
      <c r="L32" s="258"/>
      <c r="M32" s="258"/>
      <c r="N32" s="258"/>
      <c r="O32" s="258"/>
      <c r="P32" s="258"/>
      <c r="Q32" s="258"/>
      <c r="R32" s="258"/>
      <c r="S32" s="258"/>
      <c r="T32" s="258"/>
      <c r="U32" s="168"/>
      <c r="V32" s="168"/>
      <c r="W32" s="168"/>
      <c r="X32" s="168"/>
      <c r="Y32" s="168"/>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6:T26">
      <formula1>"P,F"</formula1>
    </dataValidation>
    <dataValidation type="list" allowBlank="1" showInputMessage="1" showErrorMessage="1" prompt=" - " sqref="F8:T24">
      <formula1>"O"</formula1>
    </dataValidation>
    <dataValidation type="list" allowBlank="1" showInputMessage="1" showErrorMessage="1" prompt="Click and enter a value from the list of items" sqref="F25:T25">
      <formula1>"A,B,N"</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133</v>
      </c>
      <c r="D1" s="163"/>
      <c r="E1" s="161"/>
      <c r="F1" s="160" t="s">
        <v>207</v>
      </c>
      <c r="G1" s="163"/>
      <c r="H1" s="163"/>
      <c r="I1" s="163"/>
      <c r="J1" s="163"/>
      <c r="K1" s="161"/>
      <c r="L1" s="164" t="s">
        <v>136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303" t="s">
        <v>331</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300" t="s">
        <v>242</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305" t="s">
        <v>243</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279</v>
      </c>
      <c r="C17" s="163"/>
      <c r="D17" s="161"/>
      <c r="E17" s="220"/>
      <c r="F17" s="198"/>
      <c r="G17" s="226"/>
      <c r="H17" s="226"/>
      <c r="I17" s="226"/>
      <c r="J17" s="226"/>
      <c r="K17" s="226"/>
      <c r="L17" s="227"/>
      <c r="M17" s="198"/>
      <c r="N17" s="227"/>
      <c r="O17" s="227"/>
      <c r="P17" s="227"/>
      <c r="Q17" s="227"/>
      <c r="R17" s="198"/>
      <c r="S17" s="199"/>
      <c r="T17" s="222"/>
      <c r="U17" s="168"/>
      <c r="V17" s="168"/>
      <c r="W17" s="168"/>
      <c r="X17" s="168"/>
      <c r="Y17" s="168"/>
    </row>
    <row r="18" ht="15.75" customHeight="1">
      <c r="A18" s="191"/>
      <c r="B18" s="201" t="s">
        <v>247</v>
      </c>
      <c r="C18" s="163"/>
      <c r="D18" s="161"/>
      <c r="E18" s="220"/>
      <c r="F18" s="194"/>
      <c r="G18" s="194" t="s">
        <v>227</v>
      </c>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332</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45976.0</v>
      </c>
      <c r="G23" s="248">
        <v>45976.0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137</v>
      </c>
      <c r="D1" s="163"/>
      <c r="E1" s="161"/>
      <c r="F1" s="160" t="s">
        <v>207</v>
      </c>
      <c r="G1" s="163"/>
      <c r="H1" s="163"/>
      <c r="I1" s="163"/>
      <c r="J1" s="163"/>
      <c r="K1" s="161"/>
      <c r="L1" s="164" t="s">
        <v>138</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COUNTIF(F39:HU39,"P")</f>
        <v>9</v>
      </c>
      <c r="B5" s="174"/>
      <c r="C5" s="173">
        <f>COUNTIF(H39:HW39,"F")</f>
        <v>0</v>
      </c>
      <c r="D5" s="175"/>
      <c r="E5" s="174"/>
      <c r="F5" s="176">
        <f>SUM(O5,-A5,-C5)</f>
        <v>0</v>
      </c>
      <c r="G5" s="175"/>
      <c r="H5" s="175"/>
      <c r="I5" s="175"/>
      <c r="J5" s="175"/>
      <c r="K5" s="174"/>
      <c r="L5" s="177">
        <f>COUNTIF(E38:HU38,"N")</f>
        <v>1</v>
      </c>
      <c r="M5" s="177">
        <f>COUNTIF(F38:HV38,"A")</f>
        <v>8</v>
      </c>
      <c r="N5" s="177">
        <f>COUNTIF(G38:HW38,"B")</f>
        <v>0</v>
      </c>
      <c r="O5" s="176">
        <f>COUNTA(F7:HX7)</f>
        <v>9</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t="s">
        <v>227</v>
      </c>
      <c r="J9" s="194" t="s">
        <v>227</v>
      </c>
      <c r="K9" s="194" t="s">
        <v>227</v>
      </c>
      <c r="L9" s="228" t="s">
        <v>227</v>
      </c>
      <c r="M9" s="228" t="s">
        <v>227</v>
      </c>
      <c r="N9" s="228" t="s">
        <v>227</v>
      </c>
      <c r="O9" s="195"/>
      <c r="P9" s="218"/>
      <c r="Q9" s="195"/>
      <c r="R9" s="225"/>
      <c r="S9" s="225"/>
      <c r="T9" s="271"/>
      <c r="U9" s="168"/>
      <c r="V9" s="168"/>
      <c r="W9" s="168"/>
      <c r="X9" s="168"/>
      <c r="Y9" s="168"/>
    </row>
    <row r="10">
      <c r="A10" s="191"/>
      <c r="B10" s="197" t="s">
        <v>328</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386</v>
      </c>
      <c r="C11" s="163"/>
      <c r="D11" s="161"/>
      <c r="E11" s="266"/>
      <c r="F11" s="194" t="s">
        <v>227</v>
      </c>
      <c r="G11" s="229"/>
      <c r="H11" s="194" t="s">
        <v>227</v>
      </c>
      <c r="I11" s="194" t="s">
        <v>227</v>
      </c>
      <c r="J11" s="194" t="s">
        <v>227</v>
      </c>
      <c r="K11" s="194" t="s">
        <v>227</v>
      </c>
      <c r="L11" s="228" t="s">
        <v>227</v>
      </c>
      <c r="M11" s="228" t="s">
        <v>227</v>
      </c>
      <c r="N11" s="228" t="s">
        <v>227</v>
      </c>
      <c r="O11" s="225"/>
      <c r="P11" s="229"/>
      <c r="Q11" s="225"/>
      <c r="R11" s="225"/>
      <c r="S11" s="225"/>
      <c r="T11" s="287"/>
      <c r="U11" s="168"/>
      <c r="V11" s="168"/>
      <c r="W11" s="168"/>
      <c r="X11" s="168"/>
      <c r="Y11" s="168"/>
    </row>
    <row r="12">
      <c r="A12" s="191"/>
      <c r="B12" s="201" t="s">
        <v>410</v>
      </c>
      <c r="C12" s="163"/>
      <c r="D12" s="161"/>
      <c r="E12" s="266"/>
      <c r="F12" s="225"/>
      <c r="G12" s="194" t="s">
        <v>227</v>
      </c>
      <c r="H12" s="229"/>
      <c r="I12" s="229"/>
      <c r="J12" s="225"/>
      <c r="K12" s="229"/>
      <c r="L12" s="225"/>
      <c r="M12" s="225"/>
      <c r="N12" s="225"/>
      <c r="O12" s="225"/>
      <c r="P12" s="229"/>
      <c r="Q12" s="225"/>
      <c r="R12" s="225"/>
      <c r="S12" s="225"/>
      <c r="T12" s="287"/>
      <c r="U12" s="168"/>
      <c r="V12" s="168"/>
      <c r="W12" s="168"/>
      <c r="X12" s="168"/>
      <c r="Y12" s="168"/>
    </row>
    <row r="13">
      <c r="A13" s="191"/>
      <c r="B13" s="197" t="s">
        <v>411</v>
      </c>
      <c r="C13" s="163"/>
      <c r="D13" s="161"/>
      <c r="E13" s="266"/>
      <c r="F13" s="225"/>
      <c r="G13" s="229"/>
      <c r="H13" s="229"/>
      <c r="I13" s="229"/>
      <c r="J13" s="225"/>
      <c r="K13" s="229"/>
      <c r="L13" s="225"/>
      <c r="M13" s="225"/>
      <c r="N13" s="225"/>
      <c r="O13" s="225"/>
      <c r="P13" s="229"/>
      <c r="Q13" s="225"/>
      <c r="R13" s="225"/>
      <c r="S13" s="225"/>
      <c r="T13" s="287"/>
      <c r="U13" s="168"/>
      <c r="V13" s="168"/>
      <c r="W13" s="168"/>
      <c r="X13" s="168"/>
      <c r="Y13" s="168"/>
    </row>
    <row r="14">
      <c r="A14" s="191"/>
      <c r="B14" s="201">
        <v>1.0</v>
      </c>
      <c r="C14" s="163"/>
      <c r="D14" s="161"/>
      <c r="E14" s="266"/>
      <c r="F14" s="194" t="s">
        <v>227</v>
      </c>
      <c r="G14" s="194" t="s">
        <v>227</v>
      </c>
      <c r="H14" s="229"/>
      <c r="I14" s="229"/>
      <c r="J14" s="194" t="s">
        <v>227</v>
      </c>
      <c r="K14" s="194" t="s">
        <v>227</v>
      </c>
      <c r="L14" s="228" t="s">
        <v>227</v>
      </c>
      <c r="M14" s="228" t="s">
        <v>227</v>
      </c>
      <c r="N14" s="228" t="s">
        <v>227</v>
      </c>
      <c r="O14" s="225"/>
      <c r="P14" s="229"/>
      <c r="Q14" s="225"/>
      <c r="R14" s="225"/>
      <c r="S14" s="225"/>
      <c r="T14" s="287"/>
      <c r="U14" s="168"/>
      <c r="V14" s="168"/>
      <c r="W14" s="168"/>
      <c r="X14" s="168"/>
      <c r="Y14" s="168"/>
    </row>
    <row r="15">
      <c r="A15" s="191"/>
      <c r="B15" s="201">
        <v>-1.0</v>
      </c>
      <c r="C15" s="163"/>
      <c r="D15" s="161"/>
      <c r="E15" s="266"/>
      <c r="F15" s="225"/>
      <c r="G15" s="229"/>
      <c r="H15" s="194" t="s">
        <v>227</v>
      </c>
      <c r="I15" s="229"/>
      <c r="J15" s="225"/>
      <c r="K15" s="229"/>
      <c r="L15" s="225"/>
      <c r="M15" s="225"/>
      <c r="N15" s="225"/>
      <c r="O15" s="225"/>
      <c r="P15" s="229"/>
      <c r="Q15" s="225"/>
      <c r="R15" s="225"/>
      <c r="S15" s="225"/>
      <c r="T15" s="287"/>
      <c r="U15" s="168"/>
      <c r="V15" s="168"/>
      <c r="W15" s="168"/>
      <c r="X15" s="168"/>
      <c r="Y15" s="168"/>
    </row>
    <row r="16">
      <c r="A16" s="191"/>
      <c r="B16" s="201">
        <v>9999.0</v>
      </c>
      <c r="C16" s="163"/>
      <c r="D16" s="161"/>
      <c r="E16" s="266"/>
      <c r="F16" s="225"/>
      <c r="G16" s="229"/>
      <c r="H16" s="229"/>
      <c r="I16" s="194" t="s">
        <v>227</v>
      </c>
      <c r="J16" s="225"/>
      <c r="K16" s="229"/>
      <c r="L16" s="225"/>
      <c r="M16" s="225"/>
      <c r="N16" s="225"/>
      <c r="O16" s="225"/>
      <c r="P16" s="229"/>
      <c r="Q16" s="225"/>
      <c r="R16" s="225"/>
      <c r="S16" s="225"/>
      <c r="T16" s="287"/>
      <c r="U16" s="168"/>
      <c r="V16" s="168"/>
      <c r="W16" s="168"/>
      <c r="X16" s="168"/>
      <c r="Y16" s="168"/>
    </row>
    <row r="17">
      <c r="A17" s="191"/>
      <c r="B17" s="197" t="s">
        <v>412</v>
      </c>
      <c r="C17" s="163"/>
      <c r="D17" s="161"/>
      <c r="E17" s="266"/>
      <c r="F17" s="225"/>
      <c r="G17" s="229"/>
      <c r="H17" s="229"/>
      <c r="I17" s="229"/>
      <c r="J17" s="225"/>
      <c r="K17" s="229"/>
      <c r="L17" s="225"/>
      <c r="M17" s="225"/>
      <c r="N17" s="225"/>
      <c r="O17" s="225"/>
      <c r="P17" s="229"/>
      <c r="Q17" s="225"/>
      <c r="R17" s="225"/>
      <c r="S17" s="225"/>
      <c r="T17" s="287"/>
      <c r="U17" s="168"/>
      <c r="V17" s="168"/>
      <c r="W17" s="168"/>
      <c r="X17" s="168"/>
      <c r="Y17" s="168"/>
    </row>
    <row r="18">
      <c r="A18" s="191"/>
      <c r="B18" s="306">
        <v>45973.0</v>
      </c>
      <c r="C18" s="163"/>
      <c r="D18" s="161"/>
      <c r="E18" s="266"/>
      <c r="F18" s="194" t="s">
        <v>227</v>
      </c>
      <c r="G18" s="194" t="s">
        <v>227</v>
      </c>
      <c r="H18" s="194" t="s">
        <v>227</v>
      </c>
      <c r="I18" s="194" t="s">
        <v>227</v>
      </c>
      <c r="J18" s="225"/>
      <c r="K18" s="229"/>
      <c r="L18" s="228" t="s">
        <v>227</v>
      </c>
      <c r="M18" s="228" t="s">
        <v>227</v>
      </c>
      <c r="N18" s="228" t="s">
        <v>227</v>
      </c>
      <c r="O18" s="225"/>
      <c r="P18" s="229"/>
      <c r="Q18" s="225"/>
      <c r="R18" s="225"/>
      <c r="S18" s="225"/>
      <c r="T18" s="287"/>
      <c r="U18" s="168"/>
      <c r="V18" s="168"/>
      <c r="W18" s="168"/>
      <c r="X18" s="168"/>
      <c r="Y18" s="168"/>
    </row>
    <row r="19">
      <c r="A19" s="191"/>
      <c r="B19" s="201">
        <v>2025.0</v>
      </c>
      <c r="C19" s="163"/>
      <c r="D19" s="161"/>
      <c r="E19" s="266"/>
      <c r="F19" s="225"/>
      <c r="G19" s="229"/>
      <c r="H19" s="229"/>
      <c r="I19" s="229"/>
      <c r="J19" s="228" t="s">
        <v>227</v>
      </c>
      <c r="K19" s="229"/>
      <c r="L19" s="225"/>
      <c r="M19" s="225"/>
      <c r="N19" s="225"/>
      <c r="O19" s="225"/>
      <c r="P19" s="229"/>
      <c r="Q19" s="225"/>
      <c r="R19" s="225"/>
      <c r="S19" s="225"/>
      <c r="T19" s="287"/>
      <c r="U19" s="168"/>
      <c r="V19" s="168"/>
      <c r="W19" s="168"/>
      <c r="X19" s="168"/>
      <c r="Y19" s="168"/>
    </row>
    <row r="20">
      <c r="A20" s="191"/>
      <c r="B20" s="201" t="s">
        <v>378</v>
      </c>
      <c r="C20" s="163"/>
      <c r="D20" s="161"/>
      <c r="E20" s="266"/>
      <c r="F20" s="225"/>
      <c r="G20" s="229"/>
      <c r="H20" s="229"/>
      <c r="I20" s="229"/>
      <c r="J20" s="225"/>
      <c r="K20" s="194" t="s">
        <v>227</v>
      </c>
      <c r="L20" s="225"/>
      <c r="M20" s="225"/>
      <c r="N20" s="225"/>
      <c r="O20" s="225"/>
      <c r="P20" s="229"/>
      <c r="Q20" s="225"/>
      <c r="R20" s="225"/>
      <c r="S20" s="225"/>
      <c r="T20" s="287"/>
      <c r="U20" s="168"/>
      <c r="V20" s="168"/>
      <c r="W20" s="168"/>
      <c r="X20" s="168"/>
      <c r="Y20" s="168"/>
    </row>
    <row r="21">
      <c r="A21" s="191"/>
      <c r="B21" s="197" t="s">
        <v>413</v>
      </c>
      <c r="C21" s="163"/>
      <c r="D21" s="161"/>
      <c r="E21" s="266"/>
      <c r="F21" s="225"/>
      <c r="G21" s="229"/>
      <c r="H21" s="229"/>
      <c r="I21" s="229"/>
      <c r="J21" s="225"/>
      <c r="K21" s="229"/>
      <c r="L21" s="225"/>
      <c r="M21" s="225"/>
      <c r="N21" s="225"/>
      <c r="O21" s="225"/>
      <c r="P21" s="229"/>
      <c r="Q21" s="225"/>
      <c r="R21" s="225"/>
      <c r="S21" s="225"/>
      <c r="T21" s="287"/>
      <c r="U21" s="168"/>
      <c r="V21" s="168"/>
      <c r="W21" s="168"/>
      <c r="X21" s="168"/>
      <c r="Y21" s="168"/>
    </row>
    <row r="22">
      <c r="A22" s="191"/>
      <c r="B22" s="306">
        <v>45975.0</v>
      </c>
      <c r="C22" s="163"/>
      <c r="D22" s="161"/>
      <c r="E22" s="266"/>
      <c r="F22" s="194" t="s">
        <v>227</v>
      </c>
      <c r="G22" s="194" t="s">
        <v>227</v>
      </c>
      <c r="H22" s="194" t="s">
        <v>227</v>
      </c>
      <c r="I22" s="194" t="s">
        <v>227</v>
      </c>
      <c r="J22" s="194" t="s">
        <v>227</v>
      </c>
      <c r="K22" s="194" t="s">
        <v>227</v>
      </c>
      <c r="L22" s="195"/>
      <c r="M22" s="195"/>
      <c r="N22" s="195"/>
      <c r="O22" s="195"/>
      <c r="P22" s="229"/>
      <c r="Q22" s="225"/>
      <c r="R22" s="225"/>
      <c r="S22" s="225"/>
      <c r="T22" s="287"/>
      <c r="U22" s="168"/>
      <c r="V22" s="168"/>
      <c r="W22" s="168"/>
      <c r="X22" s="168"/>
      <c r="Y22" s="168"/>
    </row>
    <row r="23">
      <c r="A23" s="191"/>
      <c r="B23" s="201">
        <v>2025.0</v>
      </c>
      <c r="C23" s="163"/>
      <c r="D23" s="161"/>
      <c r="E23" s="266"/>
      <c r="F23" s="228"/>
      <c r="G23" s="229"/>
      <c r="H23" s="229"/>
      <c r="I23" s="229"/>
      <c r="J23" s="228"/>
      <c r="K23" s="228"/>
      <c r="L23" s="228" t="s">
        <v>227</v>
      </c>
      <c r="M23" s="228"/>
      <c r="N23" s="228"/>
      <c r="O23" s="228"/>
      <c r="P23" s="229"/>
      <c r="Q23" s="225"/>
      <c r="R23" s="225"/>
      <c r="S23" s="225"/>
      <c r="T23" s="287"/>
      <c r="U23" s="168"/>
      <c r="V23" s="168"/>
      <c r="W23" s="168"/>
      <c r="X23" s="168"/>
      <c r="Y23" s="168"/>
    </row>
    <row r="24">
      <c r="A24" s="191"/>
      <c r="B24" s="201" t="s">
        <v>378</v>
      </c>
      <c r="C24" s="163"/>
      <c r="D24" s="161"/>
      <c r="E24" s="266"/>
      <c r="F24" s="228"/>
      <c r="G24" s="229"/>
      <c r="H24" s="229"/>
      <c r="I24" s="229"/>
      <c r="J24" s="228"/>
      <c r="K24" s="228"/>
      <c r="L24" s="228"/>
      <c r="M24" s="228" t="s">
        <v>227</v>
      </c>
      <c r="N24" s="228"/>
      <c r="O24" s="228"/>
      <c r="P24" s="229"/>
      <c r="Q24" s="225"/>
      <c r="R24" s="225"/>
      <c r="S24" s="225"/>
      <c r="T24" s="287"/>
      <c r="U24" s="168"/>
      <c r="V24" s="168"/>
      <c r="W24" s="168"/>
      <c r="X24" s="168"/>
      <c r="Y24" s="168"/>
    </row>
    <row r="25">
      <c r="A25" s="203"/>
      <c r="B25" s="307">
        <v>45972.0</v>
      </c>
      <c r="C25" s="205"/>
      <c r="D25" s="206"/>
      <c r="E25" s="207"/>
      <c r="F25" s="208"/>
      <c r="G25" s="209"/>
      <c r="H25" s="209"/>
      <c r="I25" s="301"/>
      <c r="J25" s="211"/>
      <c r="K25" s="209"/>
      <c r="L25" s="298"/>
      <c r="M25" s="259"/>
      <c r="N25" s="259" t="s">
        <v>227</v>
      </c>
      <c r="O25" s="208"/>
      <c r="P25" s="209"/>
      <c r="Q25" s="259"/>
      <c r="R25" s="208"/>
      <c r="S25" s="210"/>
      <c r="T25" s="273"/>
      <c r="U25" s="168"/>
      <c r="V25" s="168"/>
      <c r="W25" s="168"/>
      <c r="X25" s="168"/>
      <c r="Y25" s="168"/>
    </row>
    <row r="26">
      <c r="A26" s="183" t="s">
        <v>244</v>
      </c>
      <c r="B26" s="213" t="s">
        <v>245</v>
      </c>
      <c r="D26" s="214"/>
      <c r="E26" s="215"/>
      <c r="F26" s="188"/>
      <c r="G26" s="216"/>
      <c r="H26" s="216"/>
      <c r="I26" s="216"/>
      <c r="J26" s="216"/>
      <c r="K26" s="216"/>
      <c r="L26" s="188"/>
      <c r="M26" s="188"/>
      <c r="N26" s="188"/>
      <c r="O26" s="188"/>
      <c r="P26" s="188"/>
      <c r="Q26" s="188"/>
      <c r="R26" s="188"/>
      <c r="S26" s="216"/>
      <c r="T26" s="274"/>
      <c r="U26" s="168"/>
      <c r="V26" s="168"/>
      <c r="W26" s="168"/>
      <c r="X26" s="168"/>
      <c r="Y26" s="168"/>
    </row>
    <row r="27">
      <c r="A27" s="191"/>
      <c r="B27" s="217" t="b">
        <v>1</v>
      </c>
      <c r="C27" s="163"/>
      <c r="D27" s="161"/>
      <c r="E27" s="193"/>
      <c r="F27" s="194" t="s">
        <v>227</v>
      </c>
      <c r="G27" s="199"/>
      <c r="H27" s="199"/>
      <c r="I27" s="199"/>
      <c r="J27" s="199"/>
      <c r="K27" s="199"/>
      <c r="L27" s="198"/>
      <c r="M27" s="198"/>
      <c r="N27" s="198"/>
      <c r="O27" s="198"/>
      <c r="P27" s="198"/>
      <c r="Q27" s="198"/>
      <c r="R27" s="198"/>
      <c r="S27" s="199"/>
      <c r="T27" s="222"/>
      <c r="U27" s="168"/>
      <c r="V27" s="168"/>
      <c r="W27" s="168"/>
      <c r="X27" s="168"/>
      <c r="Y27" s="168"/>
    </row>
    <row r="28">
      <c r="A28" s="191"/>
      <c r="B28" s="217" t="b">
        <v>0</v>
      </c>
      <c r="C28" s="163"/>
      <c r="D28" s="161"/>
      <c r="E28" s="193"/>
      <c r="F28" s="198"/>
      <c r="G28" s="194" t="s">
        <v>227</v>
      </c>
      <c r="H28" s="194" t="s">
        <v>227</v>
      </c>
      <c r="I28" s="194" t="s">
        <v>227</v>
      </c>
      <c r="J28" s="194" t="s">
        <v>227</v>
      </c>
      <c r="K28" s="194" t="s">
        <v>227</v>
      </c>
      <c r="L28" s="194" t="s">
        <v>227</v>
      </c>
      <c r="M28" s="194" t="s">
        <v>227</v>
      </c>
      <c r="N28" s="194" t="s">
        <v>227</v>
      </c>
      <c r="O28" s="228"/>
      <c r="P28" s="194"/>
      <c r="Q28" s="194"/>
      <c r="R28" s="194"/>
      <c r="S28" s="194"/>
      <c r="T28" s="271"/>
      <c r="U28" s="168"/>
      <c r="V28" s="168"/>
      <c r="W28" s="168"/>
      <c r="X28" s="168"/>
      <c r="Y28" s="168"/>
    </row>
    <row r="29">
      <c r="A29" s="191"/>
      <c r="B29" s="219" t="s">
        <v>246</v>
      </c>
      <c r="C29" s="163"/>
      <c r="D29" s="161"/>
      <c r="E29" s="220"/>
      <c r="F29" s="198"/>
      <c r="G29" s="199"/>
      <c r="H29" s="199"/>
      <c r="I29" s="199"/>
      <c r="J29" s="199"/>
      <c r="K29" s="199"/>
      <c r="L29" s="198"/>
      <c r="M29" s="198"/>
      <c r="N29" s="198"/>
      <c r="O29" s="198"/>
      <c r="P29" s="198"/>
      <c r="Q29" s="198"/>
      <c r="R29" s="198"/>
      <c r="S29" s="199"/>
      <c r="T29" s="222"/>
      <c r="U29" s="168"/>
      <c r="V29" s="168"/>
      <c r="W29" s="168"/>
      <c r="X29" s="168"/>
      <c r="Y29" s="168"/>
    </row>
    <row r="30">
      <c r="A30" s="191"/>
      <c r="B30" s="201" t="s">
        <v>247</v>
      </c>
      <c r="C30" s="163"/>
      <c r="D30" s="161"/>
      <c r="E30" s="220"/>
      <c r="F30" s="198"/>
      <c r="G30" s="194" t="s">
        <v>227</v>
      </c>
      <c r="H30" s="226"/>
      <c r="I30" s="226"/>
      <c r="J30" s="226"/>
      <c r="K30" s="226"/>
      <c r="L30" s="227"/>
      <c r="M30" s="198"/>
      <c r="N30" s="227"/>
      <c r="O30" s="227"/>
      <c r="P30" s="227"/>
      <c r="Q30" s="227"/>
      <c r="R30" s="198"/>
      <c r="S30" s="199"/>
      <c r="T30" s="222"/>
      <c r="U30" s="168"/>
      <c r="V30" s="168"/>
      <c r="W30" s="168"/>
      <c r="X30" s="168"/>
      <c r="Y30" s="168"/>
    </row>
    <row r="31" ht="15.75" customHeight="1">
      <c r="A31" s="191"/>
      <c r="B31" s="192" t="s">
        <v>248</v>
      </c>
      <c r="C31" s="163"/>
      <c r="D31" s="161"/>
      <c r="E31" s="220"/>
      <c r="F31" s="194"/>
      <c r="G31" s="308"/>
      <c r="H31" s="194" t="s">
        <v>227</v>
      </c>
      <c r="I31" s="194" t="s">
        <v>227</v>
      </c>
      <c r="J31" s="194" t="s">
        <v>227</v>
      </c>
      <c r="K31" s="194" t="s">
        <v>227</v>
      </c>
      <c r="L31" s="194" t="s">
        <v>227</v>
      </c>
      <c r="M31" s="194" t="s">
        <v>227</v>
      </c>
      <c r="N31" s="194" t="s">
        <v>227</v>
      </c>
      <c r="O31" s="228"/>
      <c r="P31" s="225"/>
      <c r="Q31" s="225"/>
      <c r="R31" s="198"/>
      <c r="S31" s="194"/>
      <c r="T31" s="271"/>
      <c r="U31" s="168"/>
      <c r="V31" s="168"/>
      <c r="W31" s="168"/>
      <c r="X31" s="168"/>
      <c r="Y31" s="168"/>
    </row>
    <row r="32" ht="15.75" customHeight="1">
      <c r="A32" s="191"/>
      <c r="B32" s="219" t="s">
        <v>249</v>
      </c>
      <c r="C32" s="163"/>
      <c r="D32" s="161"/>
      <c r="E32" s="193"/>
      <c r="F32" s="223"/>
      <c r="G32" s="224"/>
      <c r="H32" s="224"/>
      <c r="I32" s="224"/>
      <c r="J32" s="224"/>
      <c r="K32" s="224"/>
      <c r="L32" s="223"/>
      <c r="M32" s="223"/>
      <c r="N32" s="223"/>
      <c r="O32" s="223"/>
      <c r="P32" s="223"/>
      <c r="Q32" s="223"/>
      <c r="R32" s="223"/>
      <c r="S32" s="224"/>
      <c r="T32" s="275"/>
      <c r="U32" s="168"/>
      <c r="V32" s="168"/>
      <c r="W32" s="168"/>
      <c r="X32" s="168"/>
      <c r="Y32" s="168"/>
    </row>
    <row r="33" ht="15.75" customHeight="1">
      <c r="A33" s="191"/>
      <c r="B33" s="192" t="s">
        <v>359</v>
      </c>
      <c r="C33" s="163"/>
      <c r="D33" s="161"/>
      <c r="E33" s="266"/>
      <c r="F33" s="227"/>
      <c r="G33" s="194" t="s">
        <v>227</v>
      </c>
      <c r="H33" s="226"/>
      <c r="I33" s="226"/>
      <c r="J33" s="226"/>
      <c r="K33" s="226"/>
      <c r="L33" s="227"/>
      <c r="M33" s="227"/>
      <c r="N33" s="227"/>
      <c r="O33" s="227"/>
      <c r="P33" s="227"/>
      <c r="Q33" s="227"/>
      <c r="R33" s="227"/>
      <c r="S33" s="226"/>
      <c r="T33" s="272"/>
      <c r="U33" s="168"/>
      <c r="V33" s="168"/>
      <c r="W33" s="168"/>
      <c r="X33" s="168"/>
      <c r="Y33" s="168"/>
    </row>
    <row r="34" ht="15.75" customHeight="1">
      <c r="A34" s="191"/>
      <c r="B34" s="201" t="s">
        <v>414</v>
      </c>
      <c r="C34" s="163"/>
      <c r="D34" s="161"/>
      <c r="E34" s="266"/>
      <c r="F34" s="227"/>
      <c r="G34" s="226"/>
      <c r="H34" s="194" t="s">
        <v>227</v>
      </c>
      <c r="I34" s="194" t="s">
        <v>227</v>
      </c>
      <c r="J34" s="226"/>
      <c r="K34" s="226"/>
      <c r="L34" s="227"/>
      <c r="M34" s="227"/>
      <c r="N34" s="227"/>
      <c r="O34" s="227"/>
      <c r="P34" s="227"/>
      <c r="Q34" s="227"/>
      <c r="R34" s="227"/>
      <c r="S34" s="226"/>
      <c r="T34" s="272"/>
      <c r="U34" s="168"/>
      <c r="V34" s="168"/>
      <c r="W34" s="168"/>
      <c r="X34" s="168"/>
      <c r="Y34" s="168"/>
    </row>
    <row r="35" ht="15.75" customHeight="1">
      <c r="A35" s="191"/>
      <c r="B35" s="201" t="s">
        <v>415</v>
      </c>
      <c r="C35" s="163"/>
      <c r="D35" s="161"/>
      <c r="E35" s="266"/>
      <c r="F35" s="227"/>
      <c r="G35" s="226"/>
      <c r="H35" s="226"/>
      <c r="I35" s="226"/>
      <c r="J35" s="194" t="s">
        <v>227</v>
      </c>
      <c r="K35" s="194" t="s">
        <v>227</v>
      </c>
      <c r="L35" s="227"/>
      <c r="M35" s="227"/>
      <c r="N35" s="227"/>
      <c r="O35" s="227"/>
      <c r="P35" s="227"/>
      <c r="Q35" s="227"/>
      <c r="R35" s="227"/>
      <c r="S35" s="226"/>
      <c r="T35" s="272"/>
      <c r="U35" s="168"/>
      <c r="V35" s="168"/>
      <c r="W35" s="168"/>
      <c r="X35" s="168"/>
      <c r="Y35" s="168"/>
    </row>
    <row r="36" ht="15.75" customHeight="1">
      <c r="A36" s="191"/>
      <c r="B36" s="201" t="s">
        <v>416</v>
      </c>
      <c r="C36" s="163"/>
      <c r="D36" s="161"/>
      <c r="E36" s="266"/>
      <c r="F36" s="227"/>
      <c r="G36" s="226"/>
      <c r="H36" s="226"/>
      <c r="I36" s="226"/>
      <c r="J36" s="226"/>
      <c r="K36" s="226"/>
      <c r="L36" s="194" t="s">
        <v>227</v>
      </c>
      <c r="M36" s="194" t="s">
        <v>227</v>
      </c>
      <c r="N36" s="227"/>
      <c r="O36" s="227"/>
      <c r="P36" s="227"/>
      <c r="Q36" s="227"/>
      <c r="R36" s="227"/>
      <c r="S36" s="226"/>
      <c r="T36" s="272"/>
      <c r="U36" s="168"/>
      <c r="V36" s="168"/>
      <c r="W36" s="168"/>
      <c r="X36" s="168"/>
      <c r="Y36" s="168"/>
    </row>
    <row r="37" ht="15.75" customHeight="1">
      <c r="A37" s="191"/>
      <c r="B37" s="231" t="s">
        <v>393</v>
      </c>
      <c r="C37" s="232"/>
      <c r="D37" s="233"/>
      <c r="E37" s="234"/>
      <c r="F37" s="235"/>
      <c r="G37" s="238"/>
      <c r="H37" s="238"/>
      <c r="I37" s="302"/>
      <c r="J37" s="210"/>
      <c r="K37" s="209"/>
      <c r="L37" s="235"/>
      <c r="M37" s="235"/>
      <c r="N37" s="299" t="s">
        <v>227</v>
      </c>
      <c r="O37" s="235"/>
      <c r="P37" s="299"/>
      <c r="Q37" s="238"/>
      <c r="R37" s="238"/>
      <c r="S37" s="236"/>
      <c r="T37" s="276"/>
      <c r="U37" s="168"/>
      <c r="V37" s="168"/>
      <c r="W37" s="168"/>
      <c r="X37" s="168"/>
      <c r="Y37" s="168"/>
    </row>
    <row r="38" ht="15.75" customHeight="1">
      <c r="A38" s="240" t="s">
        <v>259</v>
      </c>
      <c r="B38" s="241" t="s">
        <v>260</v>
      </c>
      <c r="C38" s="185"/>
      <c r="D38" s="186"/>
      <c r="E38" s="187"/>
      <c r="F38" s="242" t="s">
        <v>196</v>
      </c>
      <c r="G38" s="244" t="s">
        <v>60</v>
      </c>
      <c r="H38" s="244" t="s">
        <v>60</v>
      </c>
      <c r="I38" s="244" t="s">
        <v>60</v>
      </c>
      <c r="J38" s="244" t="s">
        <v>60</v>
      </c>
      <c r="K38" s="244" t="s">
        <v>60</v>
      </c>
      <c r="L38" s="244" t="s">
        <v>60</v>
      </c>
      <c r="M38" s="244" t="s">
        <v>60</v>
      </c>
      <c r="N38" s="244" t="s">
        <v>60</v>
      </c>
      <c r="O38" s="243"/>
      <c r="P38" s="243"/>
      <c r="Q38" s="242"/>
      <c r="R38" s="242"/>
      <c r="S38" s="242"/>
      <c r="T38" s="278"/>
      <c r="U38" s="168"/>
      <c r="V38" s="168"/>
      <c r="W38" s="168"/>
      <c r="X38" s="168"/>
      <c r="Y38" s="168"/>
    </row>
    <row r="39" ht="15.75" customHeight="1">
      <c r="A39" s="191"/>
      <c r="B39" s="241" t="s">
        <v>261</v>
      </c>
      <c r="C39" s="185"/>
      <c r="D39" s="186"/>
      <c r="E39" s="193"/>
      <c r="F39" s="246" t="s">
        <v>262</v>
      </c>
      <c r="G39" s="246" t="s">
        <v>262</v>
      </c>
      <c r="H39" s="246" t="s">
        <v>262</v>
      </c>
      <c r="I39" s="246" t="s">
        <v>262</v>
      </c>
      <c r="J39" s="246" t="s">
        <v>262</v>
      </c>
      <c r="K39" s="246" t="s">
        <v>262</v>
      </c>
      <c r="L39" s="246" t="s">
        <v>262</v>
      </c>
      <c r="M39" s="246" t="s">
        <v>262</v>
      </c>
      <c r="N39" s="246" t="s">
        <v>262</v>
      </c>
      <c r="O39" s="246"/>
      <c r="P39" s="246"/>
      <c r="Q39" s="246"/>
      <c r="R39" s="246"/>
      <c r="S39" s="246"/>
      <c r="T39" s="247"/>
      <c r="U39" s="168"/>
      <c r="V39" s="168"/>
      <c r="W39" s="168"/>
      <c r="X39" s="168"/>
      <c r="Y39" s="168"/>
    </row>
    <row r="40" ht="15.75" customHeight="1">
      <c r="A40" s="191"/>
      <c r="B40" s="241" t="s">
        <v>263</v>
      </c>
      <c r="C40" s="185"/>
      <c r="D40" s="186"/>
      <c r="E40" s="193"/>
      <c r="F40" s="248">
        <v>45977.0</v>
      </c>
      <c r="G40" s="248">
        <v>45977.0</v>
      </c>
      <c r="H40" s="248">
        <v>45977.0</v>
      </c>
      <c r="I40" s="248">
        <v>45977.0</v>
      </c>
      <c r="J40" s="248">
        <v>45977.0</v>
      </c>
      <c r="K40" s="248">
        <v>45977.0</v>
      </c>
      <c r="L40" s="248">
        <v>45977.0</v>
      </c>
      <c r="M40" s="248">
        <v>45977.0</v>
      </c>
      <c r="N40" s="248">
        <v>45977.0</v>
      </c>
      <c r="O40" s="248"/>
      <c r="P40" s="248"/>
      <c r="Q40" s="249"/>
      <c r="R40" s="249"/>
      <c r="S40" s="261"/>
      <c r="T40" s="285"/>
      <c r="U40" s="168"/>
      <c r="V40" s="168"/>
      <c r="W40" s="168"/>
      <c r="X40" s="168"/>
      <c r="Y40" s="168"/>
    </row>
    <row r="41" ht="15.75" customHeight="1">
      <c r="A41" s="191"/>
      <c r="B41" s="251" t="s">
        <v>264</v>
      </c>
      <c r="C41" s="252"/>
      <c r="D41" s="253"/>
      <c r="E41" s="254"/>
      <c r="F41" s="235"/>
      <c r="G41" s="235"/>
      <c r="H41" s="235"/>
      <c r="I41" s="255"/>
      <c r="J41" s="255"/>
      <c r="K41" s="255"/>
      <c r="L41" s="255"/>
      <c r="M41" s="255"/>
      <c r="N41" s="255"/>
      <c r="O41" s="255"/>
      <c r="P41" s="255"/>
      <c r="Q41" s="255"/>
      <c r="R41" s="255"/>
      <c r="S41" s="281"/>
      <c r="T41" s="286"/>
      <c r="U41" s="168"/>
      <c r="V41" s="168"/>
      <c r="W41" s="168"/>
      <c r="X41" s="168"/>
      <c r="Y41" s="168"/>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68"/>
      <c r="V42" s="168"/>
      <c r="W42" s="168"/>
      <c r="X42" s="168"/>
      <c r="Y42" s="168"/>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68"/>
      <c r="V43" s="168"/>
      <c r="W43" s="168"/>
      <c r="X43" s="168"/>
      <c r="Y43" s="168"/>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68"/>
      <c r="V44" s="168"/>
      <c r="W44" s="168"/>
      <c r="X44" s="168"/>
      <c r="Y44" s="168"/>
    </row>
    <row r="45" ht="15.75" customHeight="1">
      <c r="A45" s="170"/>
      <c r="B45" s="170"/>
      <c r="C45" s="170"/>
      <c r="D45" s="170"/>
      <c r="E45" s="178"/>
      <c r="F45" s="258"/>
      <c r="G45" s="258"/>
      <c r="H45" s="258"/>
      <c r="I45" s="258"/>
      <c r="J45" s="258"/>
      <c r="K45" s="258"/>
      <c r="L45" s="258"/>
      <c r="M45" s="258"/>
      <c r="N45" s="258"/>
      <c r="O45" s="258"/>
      <c r="P45" s="258"/>
      <c r="Q45" s="258"/>
      <c r="R45" s="258"/>
      <c r="S45" s="258"/>
      <c r="T45" s="258"/>
      <c r="U45" s="168"/>
      <c r="V45" s="168"/>
      <c r="W45" s="168"/>
      <c r="X45" s="168"/>
      <c r="Y45" s="168"/>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68"/>
      <c r="V46" s="168"/>
      <c r="W46" s="168"/>
      <c r="X46" s="168"/>
      <c r="Y46" s="168"/>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68"/>
      <c r="V47" s="168"/>
      <c r="W47" s="168"/>
      <c r="X47" s="168"/>
      <c r="Y47" s="168"/>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5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39:T39">
      <formula1>"P,F"</formula1>
    </dataValidation>
    <dataValidation type="list" allowBlank="1" showInputMessage="1" showErrorMessage="1" prompt=" - " sqref="F8:T37">
      <formula1>"O"</formula1>
    </dataValidation>
    <dataValidation type="list" allowBlank="1" showInputMessage="1" showErrorMessage="1" prompt="Click and enter a value from the list of items" sqref="F38:T38">
      <formula1>"A,B,N"</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137</v>
      </c>
      <c r="D1" s="163"/>
      <c r="E1" s="161"/>
      <c r="F1" s="160" t="s">
        <v>207</v>
      </c>
      <c r="G1" s="163"/>
      <c r="H1" s="163"/>
      <c r="I1" s="163"/>
      <c r="J1" s="163"/>
      <c r="K1" s="161"/>
      <c r="L1" s="164" t="s">
        <v>139</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417</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300" t="s">
        <v>242</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305" t="s">
        <v>243</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279</v>
      </c>
      <c r="C17" s="163"/>
      <c r="D17" s="161"/>
      <c r="E17" s="220"/>
      <c r="F17" s="198"/>
      <c r="G17" s="226"/>
      <c r="H17" s="226"/>
      <c r="I17" s="226"/>
      <c r="J17" s="226"/>
      <c r="K17" s="226"/>
      <c r="L17" s="227"/>
      <c r="M17" s="198"/>
      <c r="N17" s="227"/>
      <c r="O17" s="227"/>
      <c r="P17" s="227"/>
      <c r="Q17" s="227"/>
      <c r="R17" s="198"/>
      <c r="S17" s="199"/>
      <c r="T17" s="222"/>
      <c r="U17" s="168"/>
      <c r="V17" s="168"/>
      <c r="W17" s="168"/>
      <c r="X17" s="168"/>
      <c r="Y17" s="168"/>
    </row>
    <row r="18" ht="15.75" customHeight="1">
      <c r="A18" s="191"/>
      <c r="B18" s="201" t="s">
        <v>247</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418</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45977.0</v>
      </c>
      <c r="G23" s="248">
        <v>45977.0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140</v>
      </c>
      <c r="D1" s="163"/>
      <c r="E1" s="161"/>
      <c r="F1" s="160" t="s">
        <v>207</v>
      </c>
      <c r="G1" s="163"/>
      <c r="H1" s="163"/>
      <c r="I1" s="163"/>
      <c r="J1" s="163"/>
      <c r="K1" s="161"/>
      <c r="L1" s="164" t="s">
        <v>141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COUNTIF(F64:HU64,"P")</f>
        <v>19</v>
      </c>
      <c r="B5" s="174"/>
      <c r="C5" s="173">
        <f>COUNTIF(H64:HW64,"F")</f>
        <v>0</v>
      </c>
      <c r="D5" s="175"/>
      <c r="E5" s="174"/>
      <c r="F5" s="176">
        <f>SUM(O5,-A5,-C5)</f>
        <v>0</v>
      </c>
      <c r="G5" s="175"/>
      <c r="H5" s="175"/>
      <c r="I5" s="175"/>
      <c r="J5" s="175"/>
      <c r="K5" s="174"/>
      <c r="L5" s="177">
        <f>COUNTIF(E63:HU63,"N")</f>
        <v>1</v>
      </c>
      <c r="M5" s="177">
        <f>COUNTIF(F63:HV63,"A")</f>
        <v>17</v>
      </c>
      <c r="N5" s="177">
        <f>COUNTIF(G63:HW63,"B")</f>
        <v>1</v>
      </c>
      <c r="O5" s="176">
        <f>COUNTA(F7:HX7)</f>
        <v>19</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t="s">
        <v>419</v>
      </c>
      <c r="U7" s="180" t="s">
        <v>420</v>
      </c>
      <c r="V7" s="180" t="s">
        <v>421</v>
      </c>
      <c r="W7" s="180" t="s">
        <v>422</v>
      </c>
      <c r="X7" s="180" t="s">
        <v>423</v>
      </c>
      <c r="Y7" s="168"/>
    </row>
    <row r="8">
      <c r="A8" s="183" t="s">
        <v>224</v>
      </c>
      <c r="B8" s="184" t="s">
        <v>225</v>
      </c>
      <c r="C8" s="185"/>
      <c r="D8" s="186"/>
      <c r="E8" s="187"/>
      <c r="F8" s="188"/>
      <c r="G8" s="216"/>
      <c r="H8" s="188"/>
      <c r="I8" s="188"/>
      <c r="J8" s="188"/>
      <c r="K8" s="188"/>
      <c r="L8" s="188"/>
      <c r="M8" s="188"/>
      <c r="N8" s="188"/>
      <c r="O8" s="188"/>
      <c r="P8" s="188"/>
      <c r="Q8" s="188"/>
      <c r="R8" s="188"/>
      <c r="S8" s="216"/>
      <c r="T8" s="188"/>
      <c r="U8" s="188"/>
      <c r="V8" s="188"/>
      <c r="W8" s="216"/>
      <c r="X8" s="274"/>
      <c r="Y8" s="168"/>
    </row>
    <row r="9">
      <c r="A9" s="191"/>
      <c r="B9" s="192" t="s">
        <v>226</v>
      </c>
      <c r="C9" s="163"/>
      <c r="D9" s="161"/>
      <c r="E9" s="193"/>
      <c r="F9" s="194" t="s">
        <v>227</v>
      </c>
      <c r="G9" s="194" t="s">
        <v>227</v>
      </c>
      <c r="H9" s="228" t="s">
        <v>227</v>
      </c>
      <c r="I9" s="228" t="s">
        <v>227</v>
      </c>
      <c r="J9" s="228" t="s">
        <v>227</v>
      </c>
      <c r="K9" s="228" t="s">
        <v>227</v>
      </c>
      <c r="L9" s="228" t="s">
        <v>227</v>
      </c>
      <c r="M9" s="228" t="s">
        <v>227</v>
      </c>
      <c r="N9" s="228" t="s">
        <v>227</v>
      </c>
      <c r="O9" s="228" t="s">
        <v>227</v>
      </c>
      <c r="P9" s="228" t="s">
        <v>227</v>
      </c>
      <c r="Q9" s="228" t="s">
        <v>227</v>
      </c>
      <c r="R9" s="228" t="s">
        <v>227</v>
      </c>
      <c r="S9" s="228" t="s">
        <v>227</v>
      </c>
      <c r="T9" s="228" t="s">
        <v>227</v>
      </c>
      <c r="U9" s="228" t="s">
        <v>227</v>
      </c>
      <c r="V9" s="228" t="s">
        <v>227</v>
      </c>
      <c r="W9" s="228" t="s">
        <v>227</v>
      </c>
      <c r="X9" s="309" t="s">
        <v>227</v>
      </c>
      <c r="Y9" s="168"/>
    </row>
    <row r="10">
      <c r="A10" s="191"/>
      <c r="B10" s="197" t="s">
        <v>311</v>
      </c>
      <c r="C10" s="163"/>
      <c r="D10" s="161"/>
      <c r="E10" s="266"/>
      <c r="F10" s="225"/>
      <c r="G10" s="229"/>
      <c r="H10" s="229"/>
      <c r="I10" s="229"/>
      <c r="J10" s="225"/>
      <c r="K10" s="229"/>
      <c r="L10" s="225"/>
      <c r="M10" s="225"/>
      <c r="N10" s="225"/>
      <c r="O10" s="225"/>
      <c r="P10" s="229"/>
      <c r="Q10" s="225"/>
      <c r="R10" s="225"/>
      <c r="S10" s="225"/>
      <c r="T10" s="229"/>
      <c r="U10" s="225"/>
      <c r="V10" s="225"/>
      <c r="W10" s="225"/>
      <c r="X10" s="287"/>
      <c r="Y10" s="168"/>
    </row>
    <row r="11">
      <c r="A11" s="191"/>
      <c r="B11" s="201" t="s">
        <v>287</v>
      </c>
      <c r="C11" s="163"/>
      <c r="D11" s="161"/>
      <c r="E11" s="266"/>
      <c r="F11" s="228" t="s">
        <v>227</v>
      </c>
      <c r="G11" s="229"/>
      <c r="H11" s="229"/>
      <c r="I11" s="228" t="s">
        <v>227</v>
      </c>
      <c r="J11" s="228" t="s">
        <v>227</v>
      </c>
      <c r="K11" s="228" t="s">
        <v>227</v>
      </c>
      <c r="L11" s="228" t="s">
        <v>227</v>
      </c>
      <c r="M11" s="228" t="s">
        <v>227</v>
      </c>
      <c r="N11" s="228" t="s">
        <v>227</v>
      </c>
      <c r="O11" s="228" t="s">
        <v>227</v>
      </c>
      <c r="P11" s="228" t="s">
        <v>227</v>
      </c>
      <c r="Q11" s="228" t="s">
        <v>227</v>
      </c>
      <c r="R11" s="228" t="s">
        <v>227</v>
      </c>
      <c r="S11" s="228" t="s">
        <v>227</v>
      </c>
      <c r="T11" s="228" t="s">
        <v>227</v>
      </c>
      <c r="U11" s="228" t="s">
        <v>227</v>
      </c>
      <c r="V11" s="228" t="s">
        <v>227</v>
      </c>
      <c r="W11" s="228" t="s">
        <v>227</v>
      </c>
      <c r="X11" s="309" t="s">
        <v>227</v>
      </c>
      <c r="Y11" s="168"/>
    </row>
    <row r="12">
      <c r="A12" s="191"/>
      <c r="B12" s="201" t="s">
        <v>237</v>
      </c>
      <c r="C12" s="163"/>
      <c r="D12" s="161"/>
      <c r="E12" s="266"/>
      <c r="F12" s="225"/>
      <c r="G12" s="228" t="s">
        <v>227</v>
      </c>
      <c r="H12" s="229"/>
      <c r="I12" s="229"/>
      <c r="J12" s="225"/>
      <c r="K12" s="229"/>
      <c r="L12" s="225"/>
      <c r="M12" s="225"/>
      <c r="N12" s="225"/>
      <c r="O12" s="225"/>
      <c r="P12" s="229"/>
      <c r="Q12" s="225"/>
      <c r="R12" s="225"/>
      <c r="S12" s="225"/>
      <c r="T12" s="229"/>
      <c r="U12" s="225"/>
      <c r="V12" s="225"/>
      <c r="W12" s="225"/>
      <c r="X12" s="287"/>
      <c r="Y12" s="168"/>
    </row>
    <row r="13">
      <c r="A13" s="191"/>
      <c r="B13" s="310" t="s">
        <v>288</v>
      </c>
      <c r="C13" s="185"/>
      <c r="D13" s="186"/>
      <c r="E13" s="266"/>
      <c r="F13" s="225"/>
      <c r="G13" s="229"/>
      <c r="H13" s="228" t="s">
        <v>227</v>
      </c>
      <c r="I13" s="229"/>
      <c r="J13" s="225"/>
      <c r="K13" s="229"/>
      <c r="L13" s="225"/>
      <c r="M13" s="225"/>
      <c r="N13" s="225"/>
      <c r="O13" s="225"/>
      <c r="P13" s="229"/>
      <c r="Q13" s="225"/>
      <c r="R13" s="225"/>
      <c r="S13" s="225"/>
      <c r="T13" s="229"/>
      <c r="U13" s="225"/>
      <c r="V13" s="225"/>
      <c r="W13" s="225"/>
      <c r="X13" s="287"/>
      <c r="Y13" s="168"/>
    </row>
    <row r="14">
      <c r="A14" s="191"/>
      <c r="B14" s="197" t="s">
        <v>424</v>
      </c>
      <c r="C14" s="163"/>
      <c r="D14" s="161"/>
      <c r="E14" s="266"/>
      <c r="F14" s="225"/>
      <c r="G14" s="229"/>
      <c r="H14" s="229"/>
      <c r="I14" s="229"/>
      <c r="J14" s="225"/>
      <c r="K14" s="229"/>
      <c r="L14" s="225"/>
      <c r="M14" s="225"/>
      <c r="N14" s="225"/>
      <c r="O14" s="225"/>
      <c r="P14" s="229"/>
      <c r="Q14" s="225"/>
      <c r="R14" s="225"/>
      <c r="S14" s="225"/>
      <c r="T14" s="229"/>
      <c r="U14" s="225"/>
      <c r="V14" s="225"/>
      <c r="W14" s="225"/>
      <c r="X14" s="287"/>
      <c r="Y14" s="168"/>
    </row>
    <row r="15">
      <c r="A15" s="191"/>
      <c r="B15" s="201" t="s">
        <v>425</v>
      </c>
      <c r="C15" s="163"/>
      <c r="D15" s="161"/>
      <c r="E15" s="266"/>
      <c r="F15" s="228" t="s">
        <v>227</v>
      </c>
      <c r="G15" s="228" t="s">
        <v>227</v>
      </c>
      <c r="H15" s="228" t="s">
        <v>227</v>
      </c>
      <c r="I15" s="229"/>
      <c r="J15" s="225"/>
      <c r="K15" s="229"/>
      <c r="L15" s="228" t="s">
        <v>227</v>
      </c>
      <c r="M15" s="228" t="s">
        <v>227</v>
      </c>
      <c r="N15" s="228" t="s">
        <v>227</v>
      </c>
      <c r="O15" s="228" t="s">
        <v>227</v>
      </c>
      <c r="P15" s="228" t="s">
        <v>227</v>
      </c>
      <c r="Q15" s="228" t="s">
        <v>227</v>
      </c>
      <c r="R15" s="228" t="s">
        <v>227</v>
      </c>
      <c r="S15" s="228" t="s">
        <v>227</v>
      </c>
      <c r="T15" s="228" t="s">
        <v>227</v>
      </c>
      <c r="U15" s="228" t="s">
        <v>227</v>
      </c>
      <c r="V15" s="228" t="s">
        <v>227</v>
      </c>
      <c r="W15" s="228" t="s">
        <v>227</v>
      </c>
      <c r="X15" s="309" t="s">
        <v>227</v>
      </c>
      <c r="Y15" s="168"/>
    </row>
    <row r="16">
      <c r="A16" s="191"/>
      <c r="B16" s="201" t="s">
        <v>237</v>
      </c>
      <c r="C16" s="163"/>
      <c r="D16" s="161"/>
      <c r="E16" s="266"/>
      <c r="F16" s="225"/>
      <c r="G16" s="229"/>
      <c r="H16" s="229"/>
      <c r="I16" s="228" t="s">
        <v>227</v>
      </c>
      <c r="J16" s="225"/>
      <c r="K16" s="229"/>
      <c r="L16" s="225"/>
      <c r="M16" s="225"/>
      <c r="N16" s="225"/>
      <c r="O16" s="225"/>
      <c r="P16" s="229"/>
      <c r="Q16" s="225"/>
      <c r="R16" s="225"/>
      <c r="S16" s="225"/>
      <c r="T16" s="229"/>
      <c r="U16" s="225"/>
      <c r="V16" s="225"/>
      <c r="W16" s="225"/>
      <c r="X16" s="287"/>
      <c r="Y16" s="168"/>
    </row>
    <row r="17">
      <c r="A17" s="191"/>
      <c r="B17" s="201" t="s">
        <v>298</v>
      </c>
      <c r="C17" s="163"/>
      <c r="D17" s="161"/>
      <c r="E17" s="266"/>
      <c r="F17" s="225"/>
      <c r="G17" s="229"/>
      <c r="H17" s="229"/>
      <c r="I17" s="229"/>
      <c r="J17" s="228" t="s">
        <v>227</v>
      </c>
      <c r="K17" s="229"/>
      <c r="L17" s="225"/>
      <c r="M17" s="225"/>
      <c r="N17" s="225"/>
      <c r="O17" s="225"/>
      <c r="P17" s="229"/>
      <c r="Q17" s="225"/>
      <c r="R17" s="225"/>
      <c r="S17" s="225"/>
      <c r="T17" s="229"/>
      <c r="U17" s="225"/>
      <c r="V17" s="225"/>
      <c r="W17" s="225"/>
      <c r="X17" s="287"/>
      <c r="Y17" s="168"/>
    </row>
    <row r="18">
      <c r="A18" s="191"/>
      <c r="B18" s="201" t="s">
        <v>426</v>
      </c>
      <c r="C18" s="163"/>
      <c r="D18" s="161"/>
      <c r="E18" s="266"/>
      <c r="F18" s="225"/>
      <c r="G18" s="229"/>
      <c r="H18" s="229"/>
      <c r="I18" s="229"/>
      <c r="J18" s="225"/>
      <c r="K18" s="228" t="s">
        <v>227</v>
      </c>
      <c r="L18" s="225"/>
      <c r="M18" s="225"/>
      <c r="N18" s="225"/>
      <c r="O18" s="225"/>
      <c r="P18" s="229"/>
      <c r="Q18" s="225"/>
      <c r="R18" s="225"/>
      <c r="S18" s="225"/>
      <c r="T18" s="229"/>
      <c r="U18" s="225"/>
      <c r="V18" s="225"/>
      <c r="W18" s="225"/>
      <c r="X18" s="287"/>
      <c r="Y18" s="168"/>
    </row>
    <row r="19">
      <c r="A19" s="191"/>
      <c r="B19" s="197" t="s">
        <v>427</v>
      </c>
      <c r="C19" s="163"/>
      <c r="D19" s="161"/>
      <c r="E19" s="266"/>
      <c r="F19" s="225"/>
      <c r="G19" s="229"/>
      <c r="H19" s="229"/>
      <c r="I19" s="229"/>
      <c r="J19" s="225"/>
      <c r="K19" s="229"/>
      <c r="L19" s="225"/>
      <c r="M19" s="225"/>
      <c r="N19" s="225"/>
      <c r="O19" s="225"/>
      <c r="P19" s="229"/>
      <c r="Q19" s="225"/>
      <c r="R19" s="225"/>
      <c r="S19" s="225"/>
      <c r="T19" s="229"/>
      <c r="U19" s="225"/>
      <c r="V19" s="225"/>
      <c r="W19" s="225"/>
      <c r="X19" s="287"/>
      <c r="Y19" s="168"/>
    </row>
    <row r="20">
      <c r="A20" s="191"/>
      <c r="B20" s="306">
        <v>45979.0</v>
      </c>
      <c r="C20" s="163"/>
      <c r="D20" s="161"/>
      <c r="E20" s="266"/>
      <c r="F20" s="228" t="s">
        <v>227</v>
      </c>
      <c r="G20" s="228" t="s">
        <v>227</v>
      </c>
      <c r="H20" s="228" t="s">
        <v>227</v>
      </c>
      <c r="I20" s="228" t="s">
        <v>227</v>
      </c>
      <c r="J20" s="228" t="s">
        <v>227</v>
      </c>
      <c r="K20" s="228" t="s">
        <v>227</v>
      </c>
      <c r="L20" s="225"/>
      <c r="M20" s="225"/>
      <c r="N20" s="225"/>
      <c r="O20" s="228" t="s">
        <v>227</v>
      </c>
      <c r="P20" s="228" t="s">
        <v>227</v>
      </c>
      <c r="Q20" s="228" t="s">
        <v>227</v>
      </c>
      <c r="R20" s="228" t="s">
        <v>227</v>
      </c>
      <c r="S20" s="228" t="s">
        <v>227</v>
      </c>
      <c r="T20" s="228" t="s">
        <v>227</v>
      </c>
      <c r="U20" s="228" t="s">
        <v>227</v>
      </c>
      <c r="V20" s="228" t="s">
        <v>227</v>
      </c>
      <c r="W20" s="228" t="s">
        <v>227</v>
      </c>
      <c r="X20" s="309" t="s">
        <v>227</v>
      </c>
      <c r="Y20" s="168"/>
    </row>
    <row r="21">
      <c r="A21" s="191"/>
      <c r="B21" s="201" t="s">
        <v>237</v>
      </c>
      <c r="C21" s="163"/>
      <c r="D21" s="161"/>
      <c r="E21" s="266"/>
      <c r="F21" s="225"/>
      <c r="G21" s="229"/>
      <c r="H21" s="229"/>
      <c r="I21" s="229"/>
      <c r="J21" s="225"/>
      <c r="K21" s="229"/>
      <c r="L21" s="228" t="s">
        <v>227</v>
      </c>
      <c r="M21" s="225"/>
      <c r="N21" s="225"/>
      <c r="O21" s="225"/>
      <c r="P21" s="229"/>
      <c r="Q21" s="225"/>
      <c r="R21" s="225"/>
      <c r="S21" s="225"/>
      <c r="T21" s="229"/>
      <c r="U21" s="225"/>
      <c r="V21" s="225"/>
      <c r="W21" s="225"/>
      <c r="X21" s="287"/>
      <c r="Y21" s="168"/>
    </row>
    <row r="22">
      <c r="A22" s="191"/>
      <c r="B22" s="201" t="s">
        <v>428</v>
      </c>
      <c r="C22" s="163"/>
      <c r="D22" s="161"/>
      <c r="E22" s="266"/>
      <c r="F22" s="225"/>
      <c r="G22" s="229"/>
      <c r="H22" s="229"/>
      <c r="I22" s="229"/>
      <c r="J22" s="225"/>
      <c r="K22" s="229"/>
      <c r="L22" s="225"/>
      <c r="M22" s="228" t="s">
        <v>227</v>
      </c>
      <c r="N22" s="225"/>
      <c r="O22" s="225"/>
      <c r="P22" s="229"/>
      <c r="Q22" s="225"/>
      <c r="R22" s="225"/>
      <c r="S22" s="225"/>
      <c r="T22" s="229"/>
      <c r="U22" s="225"/>
      <c r="V22" s="225"/>
      <c r="W22" s="225"/>
      <c r="X22" s="287"/>
      <c r="Y22" s="168"/>
    </row>
    <row r="23">
      <c r="A23" s="191"/>
      <c r="B23" s="306">
        <v>45972.0</v>
      </c>
      <c r="C23" s="163"/>
      <c r="D23" s="161"/>
      <c r="E23" s="266"/>
      <c r="F23" s="225"/>
      <c r="G23" s="229"/>
      <c r="H23" s="229"/>
      <c r="I23" s="229"/>
      <c r="J23" s="225"/>
      <c r="K23" s="229"/>
      <c r="L23" s="225"/>
      <c r="M23" s="225"/>
      <c r="N23" s="228" t="s">
        <v>227</v>
      </c>
      <c r="O23" s="225"/>
      <c r="P23" s="229"/>
      <c r="Q23" s="225"/>
      <c r="R23" s="225"/>
      <c r="S23" s="225"/>
      <c r="T23" s="229"/>
      <c r="U23" s="225"/>
      <c r="V23" s="225"/>
      <c r="W23" s="225"/>
      <c r="X23" s="287"/>
      <c r="Y23" s="168"/>
    </row>
    <row r="24">
      <c r="A24" s="191"/>
      <c r="B24" s="197" t="s">
        <v>429</v>
      </c>
      <c r="C24" s="163"/>
      <c r="D24" s="161"/>
      <c r="E24" s="266"/>
      <c r="F24" s="225"/>
      <c r="G24" s="229"/>
      <c r="H24" s="229"/>
      <c r="I24" s="229"/>
      <c r="J24" s="225"/>
      <c r="K24" s="229"/>
      <c r="L24" s="225"/>
      <c r="M24" s="225"/>
      <c r="N24" s="225"/>
      <c r="O24" s="225"/>
      <c r="P24" s="229"/>
      <c r="Q24" s="225"/>
      <c r="R24" s="225"/>
      <c r="S24" s="225"/>
      <c r="T24" s="229"/>
      <c r="U24" s="225"/>
      <c r="V24" s="225"/>
      <c r="W24" s="225"/>
      <c r="X24" s="287"/>
      <c r="Y24" s="168"/>
    </row>
    <row r="25">
      <c r="A25" s="191"/>
      <c r="B25" s="311">
        <v>0.375</v>
      </c>
      <c r="C25" s="163"/>
      <c r="D25" s="161"/>
      <c r="E25" s="266"/>
      <c r="F25" s="228" t="s">
        <v>227</v>
      </c>
      <c r="G25" s="228" t="s">
        <v>227</v>
      </c>
      <c r="H25" s="228" t="s">
        <v>227</v>
      </c>
      <c r="I25" s="228" t="s">
        <v>227</v>
      </c>
      <c r="J25" s="228" t="s">
        <v>227</v>
      </c>
      <c r="K25" s="228" t="s">
        <v>227</v>
      </c>
      <c r="L25" s="228" t="s">
        <v>227</v>
      </c>
      <c r="M25" s="228" t="s">
        <v>227</v>
      </c>
      <c r="N25" s="228" t="s">
        <v>227</v>
      </c>
      <c r="O25" s="225"/>
      <c r="P25" s="229"/>
      <c r="Q25" s="225"/>
      <c r="R25" s="228" t="s">
        <v>227</v>
      </c>
      <c r="S25" s="228" t="s">
        <v>227</v>
      </c>
      <c r="T25" s="228" t="s">
        <v>227</v>
      </c>
      <c r="U25" s="228" t="s">
        <v>227</v>
      </c>
      <c r="V25" s="228" t="s">
        <v>227</v>
      </c>
      <c r="W25" s="228" t="s">
        <v>227</v>
      </c>
      <c r="X25" s="309" t="s">
        <v>227</v>
      </c>
      <c r="Y25" s="168"/>
    </row>
    <row r="26">
      <c r="A26" s="191"/>
      <c r="B26" s="201" t="s">
        <v>237</v>
      </c>
      <c r="C26" s="163"/>
      <c r="D26" s="161"/>
      <c r="E26" s="266"/>
      <c r="F26" s="225"/>
      <c r="G26" s="229"/>
      <c r="H26" s="229"/>
      <c r="I26" s="229"/>
      <c r="J26" s="225"/>
      <c r="K26" s="229"/>
      <c r="L26" s="225"/>
      <c r="M26" s="225"/>
      <c r="N26" s="225"/>
      <c r="O26" s="228" t="s">
        <v>227</v>
      </c>
      <c r="P26" s="229"/>
      <c r="Q26" s="225"/>
      <c r="R26" s="225"/>
      <c r="S26" s="225"/>
      <c r="T26" s="229"/>
      <c r="U26" s="225"/>
      <c r="V26" s="225"/>
      <c r="W26" s="225"/>
      <c r="X26" s="287"/>
      <c r="Y26" s="168"/>
    </row>
    <row r="27">
      <c r="A27" s="191"/>
      <c r="B27" s="312" t="s">
        <v>430</v>
      </c>
      <c r="C27" s="163"/>
      <c r="D27" s="161"/>
      <c r="E27" s="266"/>
      <c r="F27" s="225"/>
      <c r="G27" s="229"/>
      <c r="H27" s="229"/>
      <c r="I27" s="229"/>
      <c r="J27" s="225"/>
      <c r="K27" s="229"/>
      <c r="L27" s="225"/>
      <c r="M27" s="225"/>
      <c r="N27" s="225"/>
      <c r="O27" s="225"/>
      <c r="P27" s="228" t="s">
        <v>227</v>
      </c>
      <c r="Q27" s="225"/>
      <c r="R27" s="225"/>
      <c r="S27" s="225"/>
      <c r="T27" s="228"/>
      <c r="U27" s="225"/>
      <c r="V27" s="225"/>
      <c r="W27" s="225"/>
      <c r="X27" s="287"/>
      <c r="Y27" s="168"/>
    </row>
    <row r="28">
      <c r="A28" s="191"/>
      <c r="B28" s="311">
        <v>0.9166666666666666</v>
      </c>
      <c r="C28" s="163"/>
      <c r="D28" s="161"/>
      <c r="E28" s="266"/>
      <c r="F28" s="225"/>
      <c r="G28" s="229"/>
      <c r="H28" s="229"/>
      <c r="I28" s="229"/>
      <c r="J28" s="225"/>
      <c r="K28" s="229"/>
      <c r="L28" s="225"/>
      <c r="M28" s="225"/>
      <c r="N28" s="225"/>
      <c r="O28" s="225"/>
      <c r="P28" s="229"/>
      <c r="Q28" s="228" t="s">
        <v>227</v>
      </c>
      <c r="R28" s="225"/>
      <c r="S28" s="225"/>
      <c r="T28" s="229"/>
      <c r="U28" s="228"/>
      <c r="V28" s="225"/>
      <c r="W28" s="225"/>
      <c r="X28" s="287"/>
      <c r="Y28" s="168"/>
    </row>
    <row r="29">
      <c r="A29" s="191"/>
      <c r="B29" s="197" t="s">
        <v>431</v>
      </c>
      <c r="C29" s="163"/>
      <c r="D29" s="161"/>
      <c r="E29" s="266"/>
      <c r="F29" s="225"/>
      <c r="G29" s="229"/>
      <c r="H29" s="229"/>
      <c r="I29" s="229"/>
      <c r="J29" s="225"/>
      <c r="K29" s="229"/>
      <c r="L29" s="225"/>
      <c r="M29" s="225"/>
      <c r="N29" s="225"/>
      <c r="O29" s="225"/>
      <c r="P29" s="229"/>
      <c r="Q29" s="225"/>
      <c r="R29" s="225"/>
      <c r="S29" s="225"/>
      <c r="T29" s="229"/>
      <c r="U29" s="225"/>
      <c r="V29" s="225"/>
      <c r="W29" s="225"/>
      <c r="X29" s="287"/>
      <c r="Y29" s="168"/>
    </row>
    <row r="30">
      <c r="A30" s="191"/>
      <c r="B30" s="201" t="s">
        <v>432</v>
      </c>
      <c r="C30" s="163"/>
      <c r="D30" s="161"/>
      <c r="E30" s="266"/>
      <c r="F30" s="228" t="s">
        <v>227</v>
      </c>
      <c r="G30" s="228" t="s">
        <v>227</v>
      </c>
      <c r="H30" s="228" t="s">
        <v>227</v>
      </c>
      <c r="I30" s="228" t="s">
        <v>227</v>
      </c>
      <c r="J30" s="228" t="s">
        <v>227</v>
      </c>
      <c r="K30" s="228" t="s">
        <v>227</v>
      </c>
      <c r="L30" s="228" t="s">
        <v>227</v>
      </c>
      <c r="M30" s="228" t="s">
        <v>227</v>
      </c>
      <c r="N30" s="228" t="s">
        <v>227</v>
      </c>
      <c r="O30" s="228" t="s">
        <v>227</v>
      </c>
      <c r="P30" s="228" t="s">
        <v>227</v>
      </c>
      <c r="Q30" s="228" t="s">
        <v>227</v>
      </c>
      <c r="R30" s="225"/>
      <c r="S30" s="225"/>
      <c r="T30" s="228"/>
      <c r="U30" s="228" t="s">
        <v>227</v>
      </c>
      <c r="V30" s="228" t="s">
        <v>227</v>
      </c>
      <c r="W30" s="228" t="s">
        <v>227</v>
      </c>
      <c r="X30" s="309" t="s">
        <v>227</v>
      </c>
      <c r="Y30" s="168"/>
    </row>
    <row r="31">
      <c r="A31" s="191"/>
      <c r="B31" s="201" t="s">
        <v>237</v>
      </c>
      <c r="C31" s="163"/>
      <c r="D31" s="161"/>
      <c r="E31" s="266"/>
      <c r="F31" s="225"/>
      <c r="G31" s="229"/>
      <c r="H31" s="229"/>
      <c r="I31" s="229"/>
      <c r="J31" s="225"/>
      <c r="K31" s="229"/>
      <c r="L31" s="225"/>
      <c r="M31" s="225"/>
      <c r="N31" s="225"/>
      <c r="O31" s="225"/>
      <c r="P31" s="229"/>
      <c r="Q31" s="225"/>
      <c r="R31" s="228" t="s">
        <v>227</v>
      </c>
      <c r="S31" s="225"/>
      <c r="T31" s="229"/>
      <c r="U31" s="225"/>
      <c r="V31" s="228"/>
      <c r="W31" s="225"/>
      <c r="X31" s="287"/>
      <c r="Y31" s="168"/>
    </row>
    <row r="32">
      <c r="A32" s="191"/>
      <c r="B32" s="201">
        <v>-1.0</v>
      </c>
      <c r="C32" s="163"/>
      <c r="D32" s="161"/>
      <c r="E32" s="266"/>
      <c r="F32" s="225"/>
      <c r="G32" s="229"/>
      <c r="H32" s="229"/>
      <c r="I32" s="229"/>
      <c r="J32" s="225"/>
      <c r="K32" s="229"/>
      <c r="L32" s="225"/>
      <c r="M32" s="225"/>
      <c r="N32" s="225"/>
      <c r="O32" s="225"/>
      <c r="P32" s="229"/>
      <c r="Q32" s="225"/>
      <c r="R32" s="225"/>
      <c r="S32" s="228" t="s">
        <v>227</v>
      </c>
      <c r="T32" s="229"/>
      <c r="U32" s="225"/>
      <c r="V32" s="225"/>
      <c r="W32" s="228"/>
      <c r="X32" s="287"/>
      <c r="Y32" s="168"/>
    </row>
    <row r="33">
      <c r="A33" s="191"/>
      <c r="B33" s="201" t="s">
        <v>433</v>
      </c>
      <c r="C33" s="163"/>
      <c r="D33" s="161"/>
      <c r="E33" s="266"/>
      <c r="F33" s="225"/>
      <c r="G33" s="229"/>
      <c r="H33" s="229"/>
      <c r="I33" s="229"/>
      <c r="J33" s="225"/>
      <c r="K33" s="229"/>
      <c r="L33" s="225"/>
      <c r="M33" s="225"/>
      <c r="N33" s="225"/>
      <c r="O33" s="225"/>
      <c r="P33" s="229"/>
      <c r="Q33" s="225"/>
      <c r="R33" s="225"/>
      <c r="S33" s="225"/>
      <c r="T33" s="228" t="s">
        <v>227</v>
      </c>
      <c r="U33" s="225"/>
      <c r="V33" s="225"/>
      <c r="W33" s="225"/>
      <c r="X33" s="287"/>
      <c r="Y33" s="168"/>
    </row>
    <row r="34">
      <c r="A34" s="191"/>
      <c r="B34" s="197" t="s">
        <v>434</v>
      </c>
      <c r="C34" s="163"/>
      <c r="D34" s="161"/>
      <c r="E34" s="266"/>
      <c r="F34" s="225"/>
      <c r="G34" s="229"/>
      <c r="H34" s="229"/>
      <c r="I34" s="229"/>
      <c r="J34" s="225"/>
      <c r="K34" s="229"/>
      <c r="L34" s="225"/>
      <c r="M34" s="225"/>
      <c r="N34" s="225"/>
      <c r="O34" s="225"/>
      <c r="P34" s="229"/>
      <c r="Q34" s="225"/>
      <c r="R34" s="225"/>
      <c r="S34" s="225"/>
      <c r="T34" s="229"/>
      <c r="U34" s="225"/>
      <c r="V34" s="225"/>
      <c r="W34" s="225"/>
      <c r="X34" s="309"/>
      <c r="Y34" s="168"/>
    </row>
    <row r="35">
      <c r="A35" s="191"/>
      <c r="B35" s="201" t="s">
        <v>435</v>
      </c>
      <c r="C35" s="163"/>
      <c r="D35" s="161"/>
      <c r="E35" s="266"/>
      <c r="F35" s="228" t="s">
        <v>227</v>
      </c>
      <c r="G35" s="228" t="s">
        <v>227</v>
      </c>
      <c r="H35" s="228" t="s">
        <v>227</v>
      </c>
      <c r="I35" s="228" t="s">
        <v>227</v>
      </c>
      <c r="J35" s="228" t="s">
        <v>227</v>
      </c>
      <c r="K35" s="228" t="s">
        <v>227</v>
      </c>
      <c r="L35" s="228" t="s">
        <v>227</v>
      </c>
      <c r="M35" s="228" t="s">
        <v>227</v>
      </c>
      <c r="N35" s="228" t="s">
        <v>227</v>
      </c>
      <c r="O35" s="228" t="s">
        <v>227</v>
      </c>
      <c r="P35" s="228" t="s">
        <v>227</v>
      </c>
      <c r="Q35" s="228" t="s">
        <v>227</v>
      </c>
      <c r="R35" s="228" t="s">
        <v>227</v>
      </c>
      <c r="S35" s="228" t="s">
        <v>227</v>
      </c>
      <c r="T35" s="228" t="s">
        <v>227</v>
      </c>
      <c r="U35" s="228"/>
      <c r="V35" s="228" t="s">
        <v>227</v>
      </c>
      <c r="W35" s="228" t="s">
        <v>227</v>
      </c>
      <c r="X35" s="309" t="s">
        <v>227</v>
      </c>
      <c r="Y35" s="168"/>
    </row>
    <row r="36">
      <c r="A36" s="191"/>
      <c r="B36" s="201" t="s">
        <v>237</v>
      </c>
      <c r="C36" s="163"/>
      <c r="D36" s="161"/>
      <c r="E36" s="266"/>
      <c r="F36" s="225"/>
      <c r="G36" s="229"/>
      <c r="H36" s="229"/>
      <c r="I36" s="229"/>
      <c r="J36" s="225"/>
      <c r="K36" s="229"/>
      <c r="L36" s="225"/>
      <c r="M36" s="225"/>
      <c r="N36" s="225"/>
      <c r="O36" s="225"/>
      <c r="P36" s="229"/>
      <c r="Q36" s="225"/>
      <c r="R36" s="225"/>
      <c r="S36" s="225"/>
      <c r="T36" s="229"/>
      <c r="U36" s="228" t="s">
        <v>227</v>
      </c>
      <c r="V36" s="225"/>
      <c r="W36" s="225"/>
      <c r="X36" s="287"/>
      <c r="Y36" s="168"/>
    </row>
    <row r="37">
      <c r="A37" s="191"/>
      <c r="B37" s="197" t="s">
        <v>436</v>
      </c>
      <c r="C37" s="163"/>
      <c r="D37" s="161"/>
      <c r="E37" s="266"/>
      <c r="F37" s="225"/>
      <c r="G37" s="229"/>
      <c r="H37" s="229"/>
      <c r="I37" s="229"/>
      <c r="J37" s="225"/>
      <c r="K37" s="229"/>
      <c r="L37" s="225"/>
      <c r="M37" s="225"/>
      <c r="N37" s="225"/>
      <c r="O37" s="225"/>
      <c r="P37" s="229"/>
      <c r="Q37" s="225"/>
      <c r="R37" s="225"/>
      <c r="S37" s="225"/>
      <c r="T37" s="229"/>
      <c r="U37" s="225"/>
      <c r="V37" s="225"/>
      <c r="W37" s="225"/>
      <c r="X37" s="287"/>
      <c r="Y37" s="168"/>
    </row>
    <row r="38">
      <c r="A38" s="191"/>
      <c r="B38" s="313" t="s">
        <v>437</v>
      </c>
      <c r="C38" s="163"/>
      <c r="D38" s="161"/>
      <c r="E38" s="266"/>
      <c r="F38" s="228" t="s">
        <v>227</v>
      </c>
      <c r="G38" s="228" t="s">
        <v>227</v>
      </c>
      <c r="H38" s="228" t="s">
        <v>227</v>
      </c>
      <c r="I38" s="228" t="s">
        <v>227</v>
      </c>
      <c r="J38" s="228" t="s">
        <v>227</v>
      </c>
      <c r="K38" s="228" t="s">
        <v>227</v>
      </c>
      <c r="L38" s="228" t="s">
        <v>227</v>
      </c>
      <c r="M38" s="228" t="s">
        <v>227</v>
      </c>
      <c r="N38" s="228" t="s">
        <v>227</v>
      </c>
      <c r="O38" s="228" t="s">
        <v>227</v>
      </c>
      <c r="P38" s="228" t="s">
        <v>227</v>
      </c>
      <c r="Q38" s="228" t="s">
        <v>227</v>
      </c>
      <c r="R38" s="228" t="s">
        <v>227</v>
      </c>
      <c r="S38" s="228" t="s">
        <v>227</v>
      </c>
      <c r="T38" s="228" t="s">
        <v>227</v>
      </c>
      <c r="U38" s="228" t="s">
        <v>227</v>
      </c>
      <c r="V38" s="225"/>
      <c r="W38" s="225"/>
      <c r="X38" s="287"/>
      <c r="Y38" s="168"/>
    </row>
    <row r="39">
      <c r="A39" s="191"/>
      <c r="B39" s="201" t="s">
        <v>237</v>
      </c>
      <c r="C39" s="163"/>
      <c r="D39" s="161"/>
      <c r="E39" s="266"/>
      <c r="F39" s="195"/>
      <c r="G39" s="229"/>
      <c r="H39" s="229"/>
      <c r="I39" s="229"/>
      <c r="J39" s="195"/>
      <c r="K39" s="195"/>
      <c r="L39" s="195"/>
      <c r="M39" s="195"/>
      <c r="N39" s="195"/>
      <c r="O39" s="195"/>
      <c r="P39" s="229"/>
      <c r="Q39" s="225"/>
      <c r="R39" s="225"/>
      <c r="S39" s="225"/>
      <c r="T39" s="229"/>
      <c r="U39" s="225"/>
      <c r="V39" s="228" t="s">
        <v>227</v>
      </c>
      <c r="W39" s="225"/>
      <c r="X39" s="287"/>
      <c r="Y39" s="168"/>
    </row>
    <row r="40">
      <c r="A40" s="191"/>
      <c r="B40" s="201">
        <v>9.12345678E9</v>
      </c>
      <c r="C40" s="163"/>
      <c r="D40" s="161"/>
      <c r="E40" s="266"/>
      <c r="F40" s="228"/>
      <c r="G40" s="229"/>
      <c r="H40" s="229"/>
      <c r="I40" s="229"/>
      <c r="J40" s="228"/>
      <c r="K40" s="228"/>
      <c r="L40" s="228"/>
      <c r="M40" s="228"/>
      <c r="N40" s="228"/>
      <c r="O40" s="228"/>
      <c r="P40" s="229"/>
      <c r="Q40" s="225"/>
      <c r="R40" s="225"/>
      <c r="S40" s="225"/>
      <c r="T40" s="229"/>
      <c r="U40" s="225"/>
      <c r="V40" s="225"/>
      <c r="W40" s="228" t="s">
        <v>227</v>
      </c>
      <c r="X40" s="287"/>
      <c r="Y40" s="168"/>
    </row>
    <row r="41">
      <c r="A41" s="203"/>
      <c r="B41" s="314" t="s">
        <v>438</v>
      </c>
      <c r="C41" s="205"/>
      <c r="D41" s="206"/>
      <c r="E41" s="207"/>
      <c r="F41" s="208"/>
      <c r="G41" s="209"/>
      <c r="H41" s="209"/>
      <c r="I41" s="301"/>
      <c r="J41" s="211"/>
      <c r="K41" s="209"/>
      <c r="L41" s="298"/>
      <c r="M41" s="259"/>
      <c r="N41" s="208"/>
      <c r="O41" s="208"/>
      <c r="P41" s="209"/>
      <c r="Q41" s="259"/>
      <c r="R41" s="208"/>
      <c r="S41" s="210"/>
      <c r="T41" s="209"/>
      <c r="U41" s="259"/>
      <c r="V41" s="208"/>
      <c r="W41" s="210"/>
      <c r="X41" s="315" t="s">
        <v>227</v>
      </c>
      <c r="Y41" s="168"/>
    </row>
    <row r="42">
      <c r="A42" s="183" t="s">
        <v>244</v>
      </c>
      <c r="B42" s="213" t="s">
        <v>245</v>
      </c>
      <c r="D42" s="214"/>
      <c r="E42" s="215"/>
      <c r="F42" s="188"/>
      <c r="G42" s="216"/>
      <c r="H42" s="216"/>
      <c r="I42" s="216"/>
      <c r="J42" s="216"/>
      <c r="K42" s="216"/>
      <c r="L42" s="188"/>
      <c r="M42" s="188"/>
      <c r="N42" s="188"/>
      <c r="O42" s="188"/>
      <c r="P42" s="188"/>
      <c r="Q42" s="188"/>
      <c r="R42" s="188"/>
      <c r="S42" s="216"/>
      <c r="T42" s="188"/>
      <c r="U42" s="188"/>
      <c r="V42" s="188"/>
      <c r="W42" s="216"/>
      <c r="X42" s="274"/>
      <c r="Y42" s="168"/>
    </row>
    <row r="43">
      <c r="A43" s="191"/>
      <c r="B43" s="217" t="b">
        <v>1</v>
      </c>
      <c r="C43" s="163"/>
      <c r="D43" s="161"/>
      <c r="E43" s="193"/>
      <c r="F43" s="194" t="s">
        <v>227</v>
      </c>
      <c r="G43" s="199"/>
      <c r="H43" s="199"/>
      <c r="I43" s="199"/>
      <c r="J43" s="199"/>
      <c r="K43" s="199"/>
      <c r="L43" s="198"/>
      <c r="M43" s="198"/>
      <c r="N43" s="198"/>
      <c r="O43" s="198"/>
      <c r="P43" s="198"/>
      <c r="Q43" s="198"/>
      <c r="R43" s="198"/>
      <c r="S43" s="199"/>
      <c r="T43" s="198"/>
      <c r="U43" s="198"/>
      <c r="V43" s="198"/>
      <c r="W43" s="199"/>
      <c r="X43" s="222"/>
      <c r="Y43" s="168"/>
    </row>
    <row r="44">
      <c r="A44" s="191"/>
      <c r="B44" s="217" t="b">
        <v>0</v>
      </c>
      <c r="C44" s="163"/>
      <c r="D44" s="161"/>
      <c r="E44" s="193"/>
      <c r="F44" s="198"/>
      <c r="G44" s="316" t="s">
        <v>227</v>
      </c>
      <c r="H44" s="316" t="s">
        <v>227</v>
      </c>
      <c r="I44" s="316" t="s">
        <v>227</v>
      </c>
      <c r="J44" s="316" t="s">
        <v>227</v>
      </c>
      <c r="K44" s="316" t="s">
        <v>227</v>
      </c>
      <c r="L44" s="316" t="s">
        <v>227</v>
      </c>
      <c r="M44" s="316" t="s">
        <v>227</v>
      </c>
      <c r="N44" s="316" t="s">
        <v>227</v>
      </c>
      <c r="O44" s="316" t="s">
        <v>227</v>
      </c>
      <c r="P44" s="316" t="s">
        <v>227</v>
      </c>
      <c r="Q44" s="316" t="s">
        <v>227</v>
      </c>
      <c r="R44" s="316" t="s">
        <v>227</v>
      </c>
      <c r="S44" s="316" t="s">
        <v>227</v>
      </c>
      <c r="T44" s="316" t="s">
        <v>227</v>
      </c>
      <c r="U44" s="316" t="s">
        <v>227</v>
      </c>
      <c r="V44" s="316" t="s">
        <v>227</v>
      </c>
      <c r="W44" s="316" t="s">
        <v>227</v>
      </c>
      <c r="X44" s="317" t="s">
        <v>227</v>
      </c>
      <c r="Y44" s="168"/>
    </row>
    <row r="45">
      <c r="A45" s="191"/>
      <c r="B45" s="219" t="s">
        <v>246</v>
      </c>
      <c r="C45" s="163"/>
      <c r="D45" s="161"/>
      <c r="E45" s="220"/>
      <c r="F45" s="198"/>
      <c r="G45" s="199"/>
      <c r="H45" s="199"/>
      <c r="I45" s="199"/>
      <c r="J45" s="199"/>
      <c r="K45" s="199"/>
      <c r="L45" s="198"/>
      <c r="M45" s="198"/>
      <c r="N45" s="198"/>
      <c r="O45" s="198"/>
      <c r="P45" s="198"/>
      <c r="Q45" s="198"/>
      <c r="R45" s="198"/>
      <c r="S45" s="199"/>
      <c r="T45" s="198"/>
      <c r="U45" s="198"/>
      <c r="V45" s="198"/>
      <c r="W45" s="199"/>
      <c r="X45" s="222"/>
      <c r="Y45" s="168"/>
    </row>
    <row r="46">
      <c r="A46" s="191"/>
      <c r="B46" s="201" t="s">
        <v>247</v>
      </c>
      <c r="C46" s="163"/>
      <c r="D46" s="161"/>
      <c r="E46" s="220"/>
      <c r="F46" s="198"/>
      <c r="G46" s="226"/>
      <c r="H46" s="316" t="s">
        <v>227</v>
      </c>
      <c r="I46" s="226"/>
      <c r="J46" s="226"/>
      <c r="K46" s="316" t="s">
        <v>227</v>
      </c>
      <c r="L46" s="227"/>
      <c r="M46" s="198"/>
      <c r="N46" s="227"/>
      <c r="O46" s="227"/>
      <c r="P46" s="227"/>
      <c r="Q46" s="227"/>
      <c r="R46" s="198"/>
      <c r="S46" s="199"/>
      <c r="T46" s="227"/>
      <c r="U46" s="227"/>
      <c r="V46" s="198"/>
      <c r="W46" s="199"/>
      <c r="X46" s="222"/>
      <c r="Y46" s="168"/>
    </row>
    <row r="47" ht="15.75" customHeight="1">
      <c r="A47" s="191"/>
      <c r="B47" s="192" t="s">
        <v>248</v>
      </c>
      <c r="C47" s="163"/>
      <c r="D47" s="161"/>
      <c r="E47" s="220"/>
      <c r="F47" s="194"/>
      <c r="G47" s="194" t="s">
        <v>227</v>
      </c>
      <c r="H47" s="229"/>
      <c r="I47" s="316" t="s">
        <v>227</v>
      </c>
      <c r="J47" s="316" t="s">
        <v>227</v>
      </c>
      <c r="K47" s="228"/>
      <c r="L47" s="316" t="s">
        <v>227</v>
      </c>
      <c r="M47" s="316" t="s">
        <v>227</v>
      </c>
      <c r="N47" s="316" t="s">
        <v>227</v>
      </c>
      <c r="O47" s="316" t="s">
        <v>227</v>
      </c>
      <c r="P47" s="316" t="s">
        <v>227</v>
      </c>
      <c r="Q47" s="316" t="s">
        <v>227</v>
      </c>
      <c r="R47" s="316" t="s">
        <v>227</v>
      </c>
      <c r="S47" s="316" t="s">
        <v>227</v>
      </c>
      <c r="T47" s="316" t="s">
        <v>227</v>
      </c>
      <c r="U47" s="316" t="s">
        <v>227</v>
      </c>
      <c r="V47" s="316" t="s">
        <v>227</v>
      </c>
      <c r="W47" s="316" t="s">
        <v>227</v>
      </c>
      <c r="X47" s="317" t="s">
        <v>227</v>
      </c>
      <c r="Y47" s="168"/>
    </row>
    <row r="48" ht="15.75" customHeight="1">
      <c r="A48" s="191"/>
      <c r="B48" s="219" t="s">
        <v>249</v>
      </c>
      <c r="C48" s="163"/>
      <c r="D48" s="161"/>
      <c r="E48" s="193"/>
      <c r="F48" s="223"/>
      <c r="G48" s="224"/>
      <c r="H48" s="224"/>
      <c r="I48" s="224"/>
      <c r="J48" s="224"/>
      <c r="K48" s="224"/>
      <c r="L48" s="223"/>
      <c r="M48" s="223"/>
      <c r="N48" s="223"/>
      <c r="O48" s="223"/>
      <c r="P48" s="223"/>
      <c r="Q48" s="223"/>
      <c r="R48" s="223"/>
      <c r="S48" s="224"/>
      <c r="T48" s="223"/>
      <c r="U48" s="223"/>
      <c r="V48" s="223"/>
      <c r="W48" s="224"/>
      <c r="X48" s="275"/>
      <c r="Y48" s="168"/>
    </row>
    <row r="49" ht="15.75" customHeight="1">
      <c r="A49" s="191"/>
      <c r="B49" s="201" t="s">
        <v>439</v>
      </c>
      <c r="C49" s="163"/>
      <c r="D49" s="161"/>
      <c r="E49" s="266"/>
      <c r="F49" s="194" t="s">
        <v>227</v>
      </c>
      <c r="G49" s="225"/>
      <c r="H49" s="267"/>
      <c r="I49" s="318"/>
      <c r="J49" s="226"/>
      <c r="K49" s="267"/>
      <c r="L49" s="227"/>
      <c r="M49" s="227"/>
      <c r="N49" s="227"/>
      <c r="O49" s="227"/>
      <c r="P49" s="316"/>
      <c r="Q49" s="267"/>
      <c r="R49" s="267"/>
      <c r="S49" s="226"/>
      <c r="T49" s="316"/>
      <c r="U49" s="267"/>
      <c r="V49" s="267"/>
      <c r="W49" s="226"/>
      <c r="X49" s="290"/>
      <c r="Y49" s="168"/>
    </row>
    <row r="50" ht="15.75" customHeight="1">
      <c r="A50" s="191"/>
      <c r="B50" s="201" t="s">
        <v>440</v>
      </c>
      <c r="C50" s="163"/>
      <c r="D50" s="161"/>
      <c r="E50" s="266"/>
      <c r="F50" s="227"/>
      <c r="G50" s="194" t="s">
        <v>227</v>
      </c>
      <c r="H50" s="267"/>
      <c r="I50" s="318"/>
      <c r="J50" s="226"/>
      <c r="K50" s="267"/>
      <c r="L50" s="227"/>
      <c r="M50" s="227"/>
      <c r="N50" s="227"/>
      <c r="O50" s="227"/>
      <c r="P50" s="316"/>
      <c r="Q50" s="267"/>
      <c r="R50" s="267"/>
      <c r="S50" s="226"/>
      <c r="T50" s="316"/>
      <c r="U50" s="267"/>
      <c r="V50" s="267"/>
      <c r="W50" s="226"/>
      <c r="X50" s="290"/>
      <c r="Y50" s="168"/>
    </row>
    <row r="51" ht="15.75" customHeight="1">
      <c r="A51" s="191"/>
      <c r="B51" s="202" t="s">
        <v>309</v>
      </c>
      <c r="C51" s="163"/>
      <c r="D51" s="161"/>
      <c r="E51" s="266"/>
      <c r="F51" s="227"/>
      <c r="G51" s="267"/>
      <c r="H51" s="316" t="s">
        <v>227</v>
      </c>
      <c r="I51" s="318"/>
      <c r="J51" s="226"/>
      <c r="K51" s="267"/>
      <c r="L51" s="227"/>
      <c r="M51" s="227"/>
      <c r="N51" s="227"/>
      <c r="O51" s="227"/>
      <c r="P51" s="316"/>
      <c r="Q51" s="267"/>
      <c r="R51" s="267"/>
      <c r="S51" s="226"/>
      <c r="T51" s="316"/>
      <c r="U51" s="267"/>
      <c r="V51" s="267"/>
      <c r="W51" s="226"/>
      <c r="X51" s="290"/>
      <c r="Y51" s="168"/>
    </row>
    <row r="52" ht="15.75" customHeight="1">
      <c r="A52" s="191"/>
      <c r="B52" s="201" t="s">
        <v>441</v>
      </c>
      <c r="C52" s="163"/>
      <c r="D52" s="161"/>
      <c r="E52" s="266"/>
      <c r="F52" s="227"/>
      <c r="G52" s="267"/>
      <c r="H52" s="267"/>
      <c r="I52" s="316" t="s">
        <v>227</v>
      </c>
      <c r="J52" s="316" t="s">
        <v>227</v>
      </c>
      <c r="K52" s="267"/>
      <c r="L52" s="227"/>
      <c r="M52" s="227"/>
      <c r="N52" s="227"/>
      <c r="O52" s="227"/>
      <c r="P52" s="316"/>
      <c r="Q52" s="267"/>
      <c r="R52" s="267"/>
      <c r="S52" s="226"/>
      <c r="T52" s="316"/>
      <c r="U52" s="267"/>
      <c r="V52" s="267"/>
      <c r="W52" s="226"/>
      <c r="X52" s="290"/>
      <c r="Y52" s="168"/>
    </row>
    <row r="53" ht="15.75" customHeight="1">
      <c r="A53" s="191"/>
      <c r="B53" s="201" t="s">
        <v>442</v>
      </c>
      <c r="C53" s="163"/>
      <c r="D53" s="161"/>
      <c r="E53" s="266"/>
      <c r="F53" s="227"/>
      <c r="G53" s="267"/>
      <c r="H53" s="267"/>
      <c r="I53" s="318"/>
      <c r="J53" s="226"/>
      <c r="K53" s="316" t="s">
        <v>227</v>
      </c>
      <c r="L53" s="227"/>
      <c r="M53" s="227"/>
      <c r="N53" s="227"/>
      <c r="O53" s="227"/>
      <c r="P53" s="316"/>
      <c r="Q53" s="267"/>
      <c r="R53" s="267"/>
      <c r="S53" s="226"/>
      <c r="T53" s="316"/>
      <c r="U53" s="267"/>
      <c r="V53" s="267"/>
      <c r="W53" s="226"/>
      <c r="X53" s="290"/>
      <c r="Y53" s="168"/>
    </row>
    <row r="54" ht="15.75" customHeight="1">
      <c r="A54" s="191"/>
      <c r="B54" s="201" t="s">
        <v>443</v>
      </c>
      <c r="C54" s="163"/>
      <c r="D54" s="161"/>
      <c r="E54" s="266"/>
      <c r="F54" s="227"/>
      <c r="G54" s="267"/>
      <c r="H54" s="267"/>
      <c r="I54" s="318"/>
      <c r="J54" s="226"/>
      <c r="K54" s="267"/>
      <c r="L54" s="316" t="s">
        <v>227</v>
      </c>
      <c r="M54" s="227"/>
      <c r="N54" s="227"/>
      <c r="O54" s="227"/>
      <c r="P54" s="316"/>
      <c r="Q54" s="267"/>
      <c r="R54" s="267"/>
      <c r="S54" s="226"/>
      <c r="T54" s="316"/>
      <c r="U54" s="267"/>
      <c r="V54" s="267"/>
      <c r="W54" s="226"/>
      <c r="X54" s="290"/>
      <c r="Y54" s="168"/>
    </row>
    <row r="55" ht="15.75" customHeight="1">
      <c r="A55" s="191"/>
      <c r="B55" s="201" t="s">
        <v>444</v>
      </c>
      <c r="C55" s="163"/>
      <c r="D55" s="161"/>
      <c r="E55" s="266"/>
      <c r="F55" s="227"/>
      <c r="G55" s="267"/>
      <c r="H55" s="267"/>
      <c r="I55" s="318"/>
      <c r="J55" s="226"/>
      <c r="K55" s="267"/>
      <c r="L55" s="227"/>
      <c r="M55" s="316" t="s">
        <v>227</v>
      </c>
      <c r="N55" s="316" t="s">
        <v>227</v>
      </c>
      <c r="O55" s="227"/>
      <c r="P55" s="316"/>
      <c r="Q55" s="267"/>
      <c r="R55" s="267"/>
      <c r="S55" s="226"/>
      <c r="T55" s="316"/>
      <c r="U55" s="267"/>
      <c r="V55" s="267"/>
      <c r="W55" s="226"/>
      <c r="X55" s="290"/>
      <c r="Y55" s="168"/>
    </row>
    <row r="56" ht="15.75" customHeight="1">
      <c r="A56" s="191"/>
      <c r="B56" s="201" t="s">
        <v>445</v>
      </c>
      <c r="C56" s="163"/>
      <c r="D56" s="161"/>
      <c r="E56" s="266"/>
      <c r="F56" s="227"/>
      <c r="G56" s="267"/>
      <c r="H56" s="267"/>
      <c r="I56" s="318"/>
      <c r="J56" s="226"/>
      <c r="K56" s="267"/>
      <c r="L56" s="227"/>
      <c r="M56" s="227"/>
      <c r="N56" s="227"/>
      <c r="O56" s="316" t="s">
        <v>227</v>
      </c>
      <c r="P56" s="316"/>
      <c r="Q56" s="267"/>
      <c r="R56" s="267"/>
      <c r="S56" s="226"/>
      <c r="T56" s="316"/>
      <c r="U56" s="267"/>
      <c r="V56" s="267"/>
      <c r="W56" s="226"/>
      <c r="X56" s="290"/>
      <c r="Y56" s="168"/>
    </row>
    <row r="57" ht="15.75" customHeight="1">
      <c r="A57" s="191"/>
      <c r="B57" s="201" t="s">
        <v>446</v>
      </c>
      <c r="C57" s="163"/>
      <c r="D57" s="161"/>
      <c r="E57" s="266"/>
      <c r="F57" s="227"/>
      <c r="G57" s="267"/>
      <c r="H57" s="267"/>
      <c r="I57" s="318"/>
      <c r="J57" s="226"/>
      <c r="K57" s="267"/>
      <c r="L57" s="227"/>
      <c r="M57" s="227"/>
      <c r="N57" s="227"/>
      <c r="O57" s="227"/>
      <c r="P57" s="316" t="s">
        <v>227</v>
      </c>
      <c r="Q57" s="316" t="s">
        <v>227</v>
      </c>
      <c r="R57" s="267"/>
      <c r="S57" s="226"/>
      <c r="T57" s="316"/>
      <c r="U57" s="267"/>
      <c r="V57" s="267"/>
      <c r="W57" s="226"/>
      <c r="X57" s="290"/>
      <c r="Y57" s="168"/>
    </row>
    <row r="58" ht="15.75" customHeight="1">
      <c r="A58" s="191"/>
      <c r="B58" s="201" t="s">
        <v>447</v>
      </c>
      <c r="C58" s="163"/>
      <c r="D58" s="161"/>
      <c r="E58" s="266"/>
      <c r="F58" s="227"/>
      <c r="G58" s="267"/>
      <c r="H58" s="267"/>
      <c r="I58" s="318"/>
      <c r="J58" s="226"/>
      <c r="K58" s="267"/>
      <c r="L58" s="227"/>
      <c r="M58" s="227"/>
      <c r="N58" s="227"/>
      <c r="O58" s="227"/>
      <c r="P58" s="316"/>
      <c r="Q58" s="267"/>
      <c r="R58" s="316" t="s">
        <v>227</v>
      </c>
      <c r="S58" s="226"/>
      <c r="T58" s="316"/>
      <c r="U58" s="267"/>
      <c r="V58" s="267"/>
      <c r="W58" s="226"/>
      <c r="X58" s="290"/>
      <c r="Y58" s="168"/>
    </row>
    <row r="59" ht="15.75" customHeight="1">
      <c r="A59" s="191"/>
      <c r="B59" s="201" t="s">
        <v>448</v>
      </c>
      <c r="C59" s="163"/>
      <c r="D59" s="161"/>
      <c r="E59" s="266"/>
      <c r="F59" s="227"/>
      <c r="G59" s="267"/>
      <c r="H59" s="267"/>
      <c r="I59" s="318"/>
      <c r="J59" s="226"/>
      <c r="K59" s="267"/>
      <c r="L59" s="227"/>
      <c r="M59" s="227"/>
      <c r="N59" s="227"/>
      <c r="O59" s="227"/>
      <c r="P59" s="316"/>
      <c r="Q59" s="267"/>
      <c r="R59" s="267"/>
      <c r="S59" s="316" t="s">
        <v>227</v>
      </c>
      <c r="T59" s="316" t="s">
        <v>227</v>
      </c>
      <c r="U59" s="267"/>
      <c r="V59" s="267"/>
      <c r="W59" s="226"/>
      <c r="X59" s="290"/>
      <c r="Y59" s="168"/>
    </row>
    <row r="60" ht="15.75" customHeight="1">
      <c r="A60" s="191"/>
      <c r="B60" s="201" t="s">
        <v>449</v>
      </c>
      <c r="C60" s="163"/>
      <c r="D60" s="161"/>
      <c r="E60" s="266"/>
      <c r="F60" s="227"/>
      <c r="G60" s="267"/>
      <c r="H60" s="267"/>
      <c r="I60" s="318"/>
      <c r="J60" s="226"/>
      <c r="K60" s="267"/>
      <c r="L60" s="227"/>
      <c r="M60" s="227"/>
      <c r="N60" s="227"/>
      <c r="O60" s="227"/>
      <c r="P60" s="316"/>
      <c r="Q60" s="267"/>
      <c r="R60" s="267"/>
      <c r="S60" s="226"/>
      <c r="T60" s="316"/>
      <c r="U60" s="316" t="s">
        <v>227</v>
      </c>
      <c r="V60" s="267"/>
      <c r="W60" s="226"/>
      <c r="X60" s="290"/>
      <c r="Y60" s="168"/>
    </row>
    <row r="61" ht="15.75" customHeight="1">
      <c r="A61" s="191"/>
      <c r="B61" s="201" t="s">
        <v>450</v>
      </c>
      <c r="C61" s="163"/>
      <c r="D61" s="161"/>
      <c r="E61" s="266"/>
      <c r="F61" s="227"/>
      <c r="G61" s="267"/>
      <c r="H61" s="267"/>
      <c r="I61" s="318"/>
      <c r="J61" s="226"/>
      <c r="K61" s="267"/>
      <c r="L61" s="227"/>
      <c r="M61" s="227"/>
      <c r="N61" s="227"/>
      <c r="O61" s="227"/>
      <c r="P61" s="316"/>
      <c r="Q61" s="267"/>
      <c r="R61" s="267"/>
      <c r="S61" s="226"/>
      <c r="T61" s="316"/>
      <c r="U61" s="267"/>
      <c r="V61" s="316" t="s">
        <v>227</v>
      </c>
      <c r="W61" s="226"/>
      <c r="X61" s="290"/>
      <c r="Y61" s="168"/>
    </row>
    <row r="62" ht="15.75" customHeight="1">
      <c r="A62" s="191"/>
      <c r="B62" s="231" t="s">
        <v>451</v>
      </c>
      <c r="C62" s="232"/>
      <c r="D62" s="233"/>
      <c r="E62" s="234"/>
      <c r="F62" s="235"/>
      <c r="G62" s="238"/>
      <c r="H62" s="238"/>
      <c r="I62" s="302"/>
      <c r="J62" s="210"/>
      <c r="K62" s="259"/>
      <c r="L62" s="235"/>
      <c r="M62" s="235"/>
      <c r="N62" s="235"/>
      <c r="O62" s="235"/>
      <c r="P62" s="299"/>
      <c r="Q62" s="238"/>
      <c r="R62" s="238"/>
      <c r="S62" s="236"/>
      <c r="T62" s="299"/>
      <c r="U62" s="238"/>
      <c r="V62" s="238"/>
      <c r="W62" s="259" t="s">
        <v>227</v>
      </c>
      <c r="X62" s="319" t="s">
        <v>227</v>
      </c>
      <c r="Y62" s="168"/>
    </row>
    <row r="63" ht="15.75" customHeight="1">
      <c r="A63" s="240" t="s">
        <v>259</v>
      </c>
      <c r="B63" s="241" t="s">
        <v>260</v>
      </c>
      <c r="C63" s="185"/>
      <c r="D63" s="186"/>
      <c r="E63" s="187"/>
      <c r="F63" s="242" t="s">
        <v>196</v>
      </c>
      <c r="G63" s="244" t="s">
        <v>60</v>
      </c>
      <c r="H63" s="244" t="s">
        <v>60</v>
      </c>
      <c r="I63" s="244" t="s">
        <v>60</v>
      </c>
      <c r="J63" s="244" t="s">
        <v>60</v>
      </c>
      <c r="K63" s="244" t="s">
        <v>60</v>
      </c>
      <c r="L63" s="244" t="s">
        <v>60</v>
      </c>
      <c r="M63" s="244" t="s">
        <v>60</v>
      </c>
      <c r="N63" s="244" t="s">
        <v>60</v>
      </c>
      <c r="O63" s="244" t="s">
        <v>60</v>
      </c>
      <c r="P63" s="244" t="s">
        <v>60</v>
      </c>
      <c r="Q63" s="244" t="s">
        <v>60</v>
      </c>
      <c r="R63" s="244" t="s">
        <v>60</v>
      </c>
      <c r="S63" s="244" t="s">
        <v>60</v>
      </c>
      <c r="T63" s="243" t="s">
        <v>197</v>
      </c>
      <c r="U63" s="244" t="s">
        <v>60</v>
      </c>
      <c r="V63" s="244" t="s">
        <v>60</v>
      </c>
      <c r="W63" s="244" t="s">
        <v>60</v>
      </c>
      <c r="X63" s="320" t="s">
        <v>60</v>
      </c>
      <c r="Y63" s="168"/>
    </row>
    <row r="64" ht="15.75" customHeight="1">
      <c r="A64" s="191"/>
      <c r="B64" s="241" t="s">
        <v>261</v>
      </c>
      <c r="C64" s="185"/>
      <c r="D64" s="186"/>
      <c r="E64" s="193"/>
      <c r="F64" s="246" t="s">
        <v>262</v>
      </c>
      <c r="G64" s="246" t="s">
        <v>262</v>
      </c>
      <c r="H64" s="246" t="s">
        <v>262</v>
      </c>
      <c r="I64" s="246" t="s">
        <v>262</v>
      </c>
      <c r="J64" s="246" t="s">
        <v>262</v>
      </c>
      <c r="K64" s="246" t="s">
        <v>262</v>
      </c>
      <c r="L64" s="246" t="s">
        <v>262</v>
      </c>
      <c r="M64" s="246" t="s">
        <v>262</v>
      </c>
      <c r="N64" s="246" t="s">
        <v>262</v>
      </c>
      <c r="O64" s="246" t="s">
        <v>262</v>
      </c>
      <c r="P64" s="246" t="s">
        <v>262</v>
      </c>
      <c r="Q64" s="246" t="s">
        <v>262</v>
      </c>
      <c r="R64" s="246" t="s">
        <v>262</v>
      </c>
      <c r="S64" s="246" t="s">
        <v>262</v>
      </c>
      <c r="T64" s="246" t="s">
        <v>262</v>
      </c>
      <c r="U64" s="246" t="s">
        <v>262</v>
      </c>
      <c r="V64" s="246" t="s">
        <v>262</v>
      </c>
      <c r="W64" s="246" t="s">
        <v>262</v>
      </c>
      <c r="X64" s="321" t="s">
        <v>262</v>
      </c>
      <c r="Y64" s="168"/>
    </row>
    <row r="65" ht="15.75" customHeight="1">
      <c r="A65" s="191"/>
      <c r="B65" s="241" t="s">
        <v>263</v>
      </c>
      <c r="C65" s="185"/>
      <c r="D65" s="186"/>
      <c r="E65" s="193"/>
      <c r="F65" s="248">
        <v>45978.0</v>
      </c>
      <c r="G65" s="248">
        <v>45978.0</v>
      </c>
      <c r="H65" s="248">
        <v>45978.0</v>
      </c>
      <c r="I65" s="248">
        <v>45978.0</v>
      </c>
      <c r="J65" s="248">
        <v>45978.0</v>
      </c>
      <c r="K65" s="248">
        <v>45978.0</v>
      </c>
      <c r="L65" s="248">
        <v>45978.0</v>
      </c>
      <c r="M65" s="248">
        <v>45978.0</v>
      </c>
      <c r="N65" s="248">
        <v>45978.0</v>
      </c>
      <c r="O65" s="248">
        <v>45978.0</v>
      </c>
      <c r="P65" s="248">
        <v>45978.0</v>
      </c>
      <c r="Q65" s="248">
        <v>45978.0</v>
      </c>
      <c r="R65" s="248">
        <v>45978.0</v>
      </c>
      <c r="S65" s="248">
        <v>45978.0</v>
      </c>
      <c r="T65" s="248">
        <v>45978.0</v>
      </c>
      <c r="U65" s="248">
        <v>45978.0</v>
      </c>
      <c r="V65" s="248">
        <v>45978.0</v>
      </c>
      <c r="W65" s="248">
        <v>45978.0</v>
      </c>
      <c r="X65" s="322">
        <v>45978.0</v>
      </c>
      <c r="Y65" s="168"/>
    </row>
    <row r="66" ht="15.75" customHeight="1">
      <c r="A66" s="191"/>
      <c r="B66" s="251" t="s">
        <v>264</v>
      </c>
      <c r="C66" s="252"/>
      <c r="D66" s="253"/>
      <c r="E66" s="254"/>
      <c r="F66" s="235"/>
      <c r="G66" s="235"/>
      <c r="H66" s="235"/>
      <c r="I66" s="235"/>
      <c r="J66" s="235"/>
      <c r="K66" s="235"/>
      <c r="L66" s="235"/>
      <c r="M66" s="235"/>
      <c r="N66" s="235"/>
      <c r="O66" s="235"/>
      <c r="P66" s="235"/>
      <c r="Q66" s="235"/>
      <c r="R66" s="235"/>
      <c r="S66" s="235"/>
      <c r="T66" s="235"/>
      <c r="U66" s="235"/>
      <c r="V66" s="235"/>
      <c r="W66" s="235"/>
      <c r="X66" s="286"/>
      <c r="Y66" s="168"/>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68"/>
      <c r="V67" s="168"/>
      <c r="W67" s="168"/>
      <c r="X67" s="168"/>
      <c r="Y67" s="168"/>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68"/>
      <c r="V68" s="168"/>
      <c r="W68" s="168"/>
      <c r="X68" s="168"/>
      <c r="Y68" s="168"/>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68"/>
      <c r="V69" s="168"/>
      <c r="W69" s="168"/>
      <c r="X69" s="168"/>
      <c r="Y69" s="168"/>
    </row>
    <row r="70" ht="15.75" customHeight="1">
      <c r="A70" s="170"/>
      <c r="B70" s="170"/>
      <c r="C70" s="170"/>
      <c r="D70" s="170"/>
      <c r="E70" s="178"/>
      <c r="F70" s="258"/>
      <c r="G70" s="258"/>
      <c r="H70" s="258"/>
      <c r="I70" s="258"/>
      <c r="J70" s="258"/>
      <c r="K70" s="258"/>
      <c r="L70" s="258"/>
      <c r="M70" s="258"/>
      <c r="N70" s="258"/>
      <c r="O70" s="258"/>
      <c r="P70" s="258"/>
      <c r="Q70" s="258"/>
      <c r="R70" s="258"/>
      <c r="S70" s="258"/>
      <c r="T70" s="258"/>
      <c r="U70" s="168"/>
      <c r="V70" s="168"/>
      <c r="W70" s="168"/>
      <c r="X70" s="168"/>
      <c r="Y70" s="168"/>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68"/>
      <c r="V71" s="168"/>
      <c r="W71" s="168"/>
      <c r="X71" s="168"/>
      <c r="Y71" s="168"/>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68"/>
      <c r="V72" s="168"/>
      <c r="W72" s="168"/>
      <c r="X72" s="168"/>
      <c r="Y72" s="168"/>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c r="V249" s="170"/>
      <c r="W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c r="V250" s="170"/>
      <c r="W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c r="V251" s="170"/>
      <c r="W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c r="V252" s="170"/>
      <c r="W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c r="V253" s="170"/>
      <c r="W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c r="V254" s="170"/>
      <c r="W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c r="V255" s="170"/>
      <c r="W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c r="V256" s="170"/>
      <c r="W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c r="V257" s="170"/>
      <c r="W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c r="V258" s="170"/>
      <c r="W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c r="V259" s="170"/>
      <c r="W259" s="170"/>
    </row>
    <row r="260" ht="15.75" customHeight="1">
      <c r="A260" s="170"/>
      <c r="B260" s="170"/>
      <c r="C260" s="170"/>
      <c r="D260" s="170"/>
      <c r="E260" s="178"/>
      <c r="F260" s="170"/>
      <c r="G260" s="170"/>
      <c r="H260" s="170"/>
      <c r="I260" s="170"/>
      <c r="J260" s="170"/>
      <c r="K260" s="170"/>
      <c r="L260" s="170"/>
      <c r="M260" s="170"/>
      <c r="N260" s="170"/>
      <c r="O260" s="170"/>
      <c r="P260" s="170"/>
      <c r="Q260" s="170"/>
      <c r="R260" s="170"/>
      <c r="S260" s="170"/>
      <c r="T260" s="170"/>
      <c r="U260" s="170"/>
      <c r="V260" s="170"/>
      <c r="W260" s="170"/>
    </row>
    <row r="261" ht="15.75" customHeight="1">
      <c r="A261" s="170"/>
      <c r="B261" s="170"/>
      <c r="C261" s="170"/>
      <c r="D261" s="170"/>
      <c r="E261" s="178"/>
      <c r="F261" s="170"/>
      <c r="G261" s="170"/>
      <c r="H261" s="170"/>
      <c r="I261" s="170"/>
      <c r="J261" s="170"/>
      <c r="K261" s="170"/>
      <c r="L261" s="170"/>
      <c r="M261" s="170"/>
      <c r="N261" s="170"/>
      <c r="O261" s="170"/>
      <c r="P261" s="170"/>
      <c r="Q261" s="170"/>
      <c r="R261" s="170"/>
      <c r="S261" s="170"/>
      <c r="T261" s="170"/>
      <c r="U261" s="170"/>
      <c r="V261" s="170"/>
      <c r="W261" s="170"/>
    </row>
    <row r="262" ht="15.75" customHeight="1">
      <c r="A262" s="170"/>
      <c r="B262" s="170"/>
      <c r="C262" s="170"/>
      <c r="D262" s="170"/>
      <c r="E262" s="178"/>
      <c r="F262" s="170"/>
      <c r="G262" s="170"/>
      <c r="H262" s="170"/>
      <c r="I262" s="170"/>
      <c r="J262" s="170"/>
      <c r="K262" s="170"/>
      <c r="L262" s="170"/>
      <c r="M262" s="170"/>
      <c r="N262" s="170"/>
      <c r="O262" s="170"/>
      <c r="P262" s="170"/>
      <c r="Q262" s="170"/>
      <c r="R262" s="170"/>
      <c r="S262" s="170"/>
      <c r="T262" s="170"/>
      <c r="U262" s="170"/>
      <c r="V262" s="170"/>
      <c r="W262" s="170"/>
    </row>
    <row r="263" ht="15.75" customHeight="1">
      <c r="A263" s="170"/>
      <c r="B263" s="170"/>
      <c r="C263" s="170"/>
      <c r="D263" s="170"/>
      <c r="E263" s="178"/>
      <c r="F263" s="170"/>
      <c r="G263" s="170"/>
      <c r="H263" s="170"/>
      <c r="I263" s="170"/>
      <c r="J263" s="170"/>
      <c r="K263" s="170"/>
      <c r="L263" s="170"/>
      <c r="M263" s="170"/>
      <c r="N263" s="170"/>
      <c r="O263" s="170"/>
      <c r="P263" s="170"/>
      <c r="Q263" s="170"/>
      <c r="R263" s="170"/>
      <c r="S263" s="170"/>
      <c r="T263" s="170"/>
      <c r="U263" s="170"/>
      <c r="V263" s="170"/>
      <c r="W263" s="170"/>
    </row>
    <row r="264" ht="15.75" customHeight="1">
      <c r="A264" s="170"/>
      <c r="B264" s="170"/>
      <c r="C264" s="170"/>
      <c r="D264" s="170"/>
      <c r="E264" s="178"/>
      <c r="F264" s="170"/>
      <c r="G264" s="170"/>
      <c r="H264" s="170"/>
      <c r="I264" s="170"/>
      <c r="J264" s="170"/>
      <c r="K264" s="170"/>
      <c r="L264" s="170"/>
      <c r="M264" s="170"/>
      <c r="N264" s="170"/>
      <c r="O264" s="170"/>
      <c r="P264" s="170"/>
      <c r="Q264" s="170"/>
      <c r="R264" s="170"/>
      <c r="S264" s="170"/>
      <c r="T264" s="170"/>
      <c r="U264" s="170"/>
      <c r="V264" s="170"/>
      <c r="W264" s="170"/>
    </row>
    <row r="265" ht="15.75" customHeight="1">
      <c r="A265" s="170"/>
      <c r="B265" s="170"/>
      <c r="C265" s="170"/>
      <c r="D265" s="170"/>
      <c r="E265" s="178"/>
      <c r="F265" s="170"/>
      <c r="G265" s="170"/>
      <c r="H265" s="170"/>
      <c r="I265" s="170"/>
      <c r="J265" s="170"/>
      <c r="K265" s="170"/>
      <c r="L265" s="170"/>
      <c r="M265" s="170"/>
      <c r="N265" s="170"/>
      <c r="O265" s="170"/>
      <c r="P265" s="170"/>
      <c r="Q265" s="170"/>
      <c r="R265" s="170"/>
      <c r="S265" s="170"/>
      <c r="T265" s="170"/>
      <c r="U265" s="170"/>
      <c r="V265" s="170"/>
      <c r="W265" s="170"/>
    </row>
    <row r="266" ht="15.75" customHeight="1">
      <c r="A266" s="170"/>
      <c r="B266" s="170"/>
      <c r="C266" s="170"/>
      <c r="D266" s="170"/>
      <c r="E266" s="178"/>
      <c r="F266" s="170"/>
      <c r="G266" s="170"/>
      <c r="H266" s="170"/>
      <c r="I266" s="170"/>
      <c r="J266" s="170"/>
      <c r="K266" s="170"/>
      <c r="L266" s="170"/>
      <c r="M266" s="170"/>
      <c r="N266" s="170"/>
      <c r="O266" s="170"/>
      <c r="P266" s="170"/>
      <c r="Q266" s="170"/>
      <c r="R266" s="170"/>
      <c r="S266" s="170"/>
      <c r="T266" s="170"/>
      <c r="U266" s="170"/>
      <c r="V266" s="170"/>
      <c r="W266" s="170"/>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mergeCells count="7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60:D60"/>
    <mergeCell ref="B61:D61"/>
    <mergeCell ref="B62:D62"/>
    <mergeCell ref="B63:D63"/>
    <mergeCell ref="B64:D64"/>
    <mergeCell ref="B65:D65"/>
    <mergeCell ref="B66:D66"/>
    <mergeCell ref="B53:D53"/>
    <mergeCell ref="B54:D54"/>
    <mergeCell ref="B55:D55"/>
    <mergeCell ref="B56:D56"/>
    <mergeCell ref="B57:D57"/>
    <mergeCell ref="B58:D58"/>
    <mergeCell ref="B59:D5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64:X64">
      <formula1>"P,F"</formula1>
    </dataValidation>
    <dataValidation type="list" allowBlank="1" showInputMessage="1" showErrorMessage="1" prompt=" - " sqref="F8:X62">
      <formula1>"O"</formula1>
    </dataValidation>
    <dataValidation type="list" allowBlank="1" showInputMessage="1" showErrorMessage="1" prompt="Click and enter a value from the list of items" sqref="F63:X63">
      <formula1>"A,B,N"</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142</v>
      </c>
      <c r="D1" s="163"/>
      <c r="E1" s="161"/>
      <c r="F1" s="160" t="s">
        <v>207</v>
      </c>
      <c r="G1" s="163"/>
      <c r="H1" s="163"/>
      <c r="I1" s="163"/>
      <c r="J1" s="163"/>
      <c r="K1" s="161"/>
      <c r="L1" s="164" t="s">
        <v>143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COUNTIF(F44:HU44,"P")</f>
        <v>9</v>
      </c>
      <c r="B5" s="174"/>
      <c r="C5" s="173">
        <f>COUNTIF(H44:HW44,"F")</f>
        <v>0</v>
      </c>
      <c r="D5" s="175"/>
      <c r="E5" s="174"/>
      <c r="F5" s="176">
        <f>SUM(O5,-A5,-C5)</f>
        <v>0</v>
      </c>
      <c r="G5" s="175"/>
      <c r="H5" s="175"/>
      <c r="I5" s="175"/>
      <c r="J5" s="175"/>
      <c r="K5" s="174"/>
      <c r="L5" s="177">
        <f>COUNTIF(E43:HU43,"N")</f>
        <v>1</v>
      </c>
      <c r="M5" s="177">
        <f>COUNTIF(F43:HV43,"A")</f>
        <v>6</v>
      </c>
      <c r="N5" s="177">
        <f>COUNTIF(G43:HW43,"B")</f>
        <v>2</v>
      </c>
      <c r="O5" s="176">
        <f>COUNTA(F7:HX7)</f>
        <v>9</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c r="P7" s="180"/>
      <c r="Q7" s="180"/>
      <c r="R7" s="180"/>
      <c r="S7" s="180"/>
      <c r="T7" s="180"/>
      <c r="U7" s="323"/>
      <c r="V7" s="323"/>
      <c r="W7" s="323"/>
      <c r="X7" s="323"/>
      <c r="Y7" s="323"/>
      <c r="Z7" s="323"/>
    </row>
    <row r="8">
      <c r="A8" s="324" t="s">
        <v>224</v>
      </c>
      <c r="B8" s="325" t="s">
        <v>225</v>
      </c>
      <c r="C8" s="185"/>
      <c r="D8" s="186"/>
      <c r="E8" s="326"/>
      <c r="F8" s="327"/>
      <c r="G8" s="328"/>
      <c r="H8" s="327"/>
      <c r="I8" s="327"/>
      <c r="J8" s="327"/>
      <c r="K8" s="327"/>
      <c r="L8" s="327"/>
      <c r="M8" s="327"/>
      <c r="N8" s="327"/>
      <c r="O8" s="327"/>
      <c r="P8" s="327"/>
      <c r="Q8" s="327"/>
      <c r="R8" s="327"/>
      <c r="S8" s="328"/>
      <c r="T8" s="329"/>
      <c r="U8" s="323"/>
      <c r="V8" s="323"/>
      <c r="W8" s="323"/>
      <c r="X8" s="323"/>
      <c r="Y8" s="323"/>
      <c r="Z8" s="323"/>
    </row>
    <row r="9">
      <c r="A9" s="330"/>
      <c r="B9" s="331" t="s">
        <v>226</v>
      </c>
      <c r="C9" s="163"/>
      <c r="D9" s="161"/>
      <c r="E9" s="332"/>
      <c r="F9" s="333" t="s">
        <v>227</v>
      </c>
      <c r="G9" s="333" t="s">
        <v>227</v>
      </c>
      <c r="H9" s="334" t="s">
        <v>227</v>
      </c>
      <c r="I9" s="334" t="s">
        <v>227</v>
      </c>
      <c r="J9" s="335" t="s">
        <v>227</v>
      </c>
      <c r="K9" s="335" t="s">
        <v>227</v>
      </c>
      <c r="L9" s="335" t="s">
        <v>227</v>
      </c>
      <c r="M9" s="335" t="s">
        <v>227</v>
      </c>
      <c r="N9" s="336" t="s">
        <v>227</v>
      </c>
      <c r="O9" s="334"/>
      <c r="P9" s="334"/>
      <c r="Q9" s="334"/>
      <c r="R9" s="334"/>
      <c r="S9" s="334"/>
      <c r="T9" s="337"/>
      <c r="U9" s="323"/>
      <c r="V9" s="323"/>
      <c r="W9" s="323"/>
      <c r="X9" s="323"/>
      <c r="Y9" s="323"/>
      <c r="Z9" s="323"/>
    </row>
    <row r="10">
      <c r="A10" s="330"/>
      <c r="B10" s="338" t="s">
        <v>311</v>
      </c>
      <c r="C10" s="163"/>
      <c r="D10" s="161"/>
      <c r="E10" s="339"/>
      <c r="F10" s="336"/>
      <c r="G10" s="340"/>
      <c r="H10" s="340"/>
      <c r="I10" s="340"/>
      <c r="J10" s="341"/>
      <c r="K10" s="340"/>
      <c r="L10" s="341"/>
      <c r="M10" s="341"/>
      <c r="N10" s="336"/>
      <c r="O10" s="336"/>
      <c r="P10" s="340"/>
      <c r="Q10" s="336"/>
      <c r="R10" s="336"/>
      <c r="S10" s="336"/>
      <c r="T10" s="342"/>
      <c r="U10" s="323"/>
      <c r="V10" s="323"/>
      <c r="W10" s="323"/>
      <c r="X10" s="323"/>
      <c r="Y10" s="323"/>
      <c r="Z10" s="323"/>
    </row>
    <row r="11">
      <c r="A11" s="330"/>
      <c r="B11" s="343" t="s">
        <v>287</v>
      </c>
      <c r="C11" s="163"/>
      <c r="D11" s="161"/>
      <c r="E11" s="339"/>
      <c r="F11" s="334" t="s">
        <v>227</v>
      </c>
      <c r="G11" s="340"/>
      <c r="H11" s="340"/>
      <c r="I11" s="334" t="s">
        <v>227</v>
      </c>
      <c r="J11" s="335" t="s">
        <v>227</v>
      </c>
      <c r="K11" s="335" t="s">
        <v>227</v>
      </c>
      <c r="L11" s="335" t="s">
        <v>227</v>
      </c>
      <c r="M11" s="335" t="s">
        <v>227</v>
      </c>
      <c r="N11" s="336" t="s">
        <v>227</v>
      </c>
      <c r="O11" s="334"/>
      <c r="P11" s="334"/>
      <c r="Q11" s="334"/>
      <c r="R11" s="334"/>
      <c r="S11" s="334"/>
      <c r="T11" s="337"/>
      <c r="U11" s="323"/>
      <c r="V11" s="323"/>
      <c r="W11" s="323"/>
      <c r="X11" s="323"/>
      <c r="Y11" s="323"/>
      <c r="Z11" s="323"/>
    </row>
    <row r="12">
      <c r="A12" s="330"/>
      <c r="B12" s="343" t="s">
        <v>237</v>
      </c>
      <c r="C12" s="163"/>
      <c r="D12" s="161"/>
      <c r="E12" s="339"/>
      <c r="F12" s="336"/>
      <c r="G12" s="334" t="s">
        <v>227</v>
      </c>
      <c r="H12" s="340"/>
      <c r="I12" s="340"/>
      <c r="J12" s="341"/>
      <c r="K12" s="340"/>
      <c r="L12" s="341"/>
      <c r="M12" s="341"/>
      <c r="N12" s="336"/>
      <c r="O12" s="336"/>
      <c r="P12" s="340"/>
      <c r="Q12" s="336"/>
      <c r="R12" s="336"/>
      <c r="S12" s="336"/>
      <c r="T12" s="342"/>
      <c r="U12" s="323"/>
      <c r="V12" s="323"/>
      <c r="W12" s="323"/>
      <c r="X12" s="323"/>
      <c r="Y12" s="323"/>
      <c r="Z12" s="323"/>
    </row>
    <row r="13">
      <c r="A13" s="330"/>
      <c r="B13" s="344" t="s">
        <v>288</v>
      </c>
      <c r="C13" s="185"/>
      <c r="D13" s="186"/>
      <c r="E13" s="339"/>
      <c r="F13" s="336"/>
      <c r="G13" s="340"/>
      <c r="H13" s="334" t="s">
        <v>227</v>
      </c>
      <c r="I13" s="340"/>
      <c r="J13" s="341"/>
      <c r="K13" s="340"/>
      <c r="L13" s="341"/>
      <c r="M13" s="341"/>
      <c r="N13" s="336"/>
      <c r="O13" s="336"/>
      <c r="P13" s="340"/>
      <c r="Q13" s="336"/>
      <c r="R13" s="336"/>
      <c r="S13" s="336"/>
      <c r="T13" s="342"/>
      <c r="U13" s="323"/>
      <c r="V13" s="323"/>
      <c r="W13" s="323"/>
      <c r="X13" s="323"/>
      <c r="Y13" s="323"/>
      <c r="Z13" s="323"/>
    </row>
    <row r="14">
      <c r="A14" s="330"/>
      <c r="B14" s="338" t="s">
        <v>452</v>
      </c>
      <c r="C14" s="163"/>
      <c r="D14" s="161"/>
      <c r="E14" s="339"/>
      <c r="F14" s="336"/>
      <c r="G14" s="340"/>
      <c r="H14" s="340"/>
      <c r="I14" s="340"/>
      <c r="J14" s="341"/>
      <c r="K14" s="340"/>
      <c r="L14" s="341"/>
      <c r="M14" s="341"/>
      <c r="N14" s="336"/>
      <c r="O14" s="336"/>
      <c r="P14" s="340"/>
      <c r="Q14" s="336"/>
      <c r="R14" s="336"/>
      <c r="S14" s="336"/>
      <c r="T14" s="342"/>
      <c r="U14" s="323"/>
      <c r="V14" s="323"/>
      <c r="W14" s="323"/>
      <c r="X14" s="323"/>
      <c r="Y14" s="323"/>
      <c r="Z14" s="323"/>
    </row>
    <row r="15">
      <c r="A15" s="330"/>
      <c r="B15" s="343" t="s">
        <v>453</v>
      </c>
      <c r="C15" s="163"/>
      <c r="D15" s="161"/>
      <c r="E15" s="339"/>
      <c r="F15" s="334" t="s">
        <v>227</v>
      </c>
      <c r="G15" s="334" t="s">
        <v>227</v>
      </c>
      <c r="H15" s="334" t="s">
        <v>227</v>
      </c>
      <c r="I15" s="340"/>
      <c r="J15" s="336" t="s">
        <v>227</v>
      </c>
      <c r="K15" s="335" t="s">
        <v>227</v>
      </c>
      <c r="L15" s="335" t="s">
        <v>227</v>
      </c>
      <c r="M15" s="335" t="s">
        <v>227</v>
      </c>
      <c r="N15" s="336" t="s">
        <v>227</v>
      </c>
      <c r="O15" s="334"/>
      <c r="P15" s="334"/>
      <c r="Q15" s="334"/>
      <c r="R15" s="334"/>
      <c r="S15" s="334"/>
      <c r="T15" s="337"/>
      <c r="U15" s="323"/>
      <c r="V15" s="323"/>
      <c r="W15" s="323"/>
      <c r="X15" s="323"/>
      <c r="Y15" s="323"/>
      <c r="Z15" s="323"/>
    </row>
    <row r="16">
      <c r="A16" s="330"/>
      <c r="B16" s="343" t="s">
        <v>237</v>
      </c>
      <c r="C16" s="163"/>
      <c r="D16" s="161"/>
      <c r="E16" s="339"/>
      <c r="F16" s="336"/>
      <c r="G16" s="340"/>
      <c r="H16" s="340"/>
      <c r="I16" s="334" t="s">
        <v>227</v>
      </c>
      <c r="J16" s="341"/>
      <c r="K16" s="340"/>
      <c r="L16" s="341"/>
      <c r="M16" s="341"/>
      <c r="N16" s="336"/>
      <c r="O16" s="336"/>
      <c r="P16" s="340"/>
      <c r="Q16" s="336"/>
      <c r="R16" s="336"/>
      <c r="S16" s="336"/>
      <c r="T16" s="342"/>
      <c r="U16" s="323"/>
      <c r="V16" s="323"/>
      <c r="W16" s="323"/>
      <c r="X16" s="323"/>
      <c r="Y16" s="323"/>
      <c r="Z16" s="323"/>
    </row>
    <row r="17">
      <c r="A17" s="330"/>
      <c r="B17" s="338" t="s">
        <v>454</v>
      </c>
      <c r="C17" s="163"/>
      <c r="D17" s="161"/>
      <c r="E17" s="339"/>
      <c r="F17" s="336"/>
      <c r="G17" s="340"/>
      <c r="H17" s="340"/>
      <c r="I17" s="340"/>
      <c r="J17" s="341"/>
      <c r="K17" s="340"/>
      <c r="L17" s="341"/>
      <c r="M17" s="341"/>
      <c r="N17" s="336"/>
      <c r="O17" s="336"/>
      <c r="P17" s="340"/>
      <c r="Q17" s="336"/>
      <c r="R17" s="336"/>
      <c r="S17" s="336"/>
      <c r="T17" s="342"/>
      <c r="U17" s="323"/>
      <c r="V17" s="323"/>
      <c r="W17" s="323"/>
      <c r="X17" s="323"/>
      <c r="Y17" s="323"/>
      <c r="Z17" s="323"/>
    </row>
    <row r="18">
      <c r="A18" s="330"/>
      <c r="B18" s="343" t="s">
        <v>455</v>
      </c>
      <c r="C18" s="163"/>
      <c r="D18" s="161"/>
      <c r="E18" s="339"/>
      <c r="F18" s="334" t="s">
        <v>227</v>
      </c>
      <c r="G18" s="334" t="s">
        <v>227</v>
      </c>
      <c r="H18" s="334" t="s">
        <v>227</v>
      </c>
      <c r="I18" s="334" t="s">
        <v>227</v>
      </c>
      <c r="J18" s="340"/>
      <c r="K18" s="340"/>
      <c r="L18" s="341"/>
      <c r="M18" s="336" t="s">
        <v>227</v>
      </c>
      <c r="N18" s="336" t="s">
        <v>227</v>
      </c>
      <c r="O18" s="334"/>
      <c r="P18" s="334"/>
      <c r="Q18" s="334"/>
      <c r="R18" s="334"/>
      <c r="S18" s="334"/>
      <c r="T18" s="337"/>
      <c r="U18" s="323"/>
      <c r="V18" s="323"/>
      <c r="W18" s="323"/>
      <c r="X18" s="323"/>
      <c r="Y18" s="323"/>
      <c r="Z18" s="323"/>
    </row>
    <row r="19">
      <c r="A19" s="330"/>
      <c r="B19" s="343" t="s">
        <v>237</v>
      </c>
      <c r="C19" s="163"/>
      <c r="D19" s="161"/>
      <c r="E19" s="339"/>
      <c r="F19" s="336"/>
      <c r="G19" s="340"/>
      <c r="H19" s="340"/>
      <c r="I19" s="340"/>
      <c r="J19" s="336" t="s">
        <v>227</v>
      </c>
      <c r="K19" s="340"/>
      <c r="L19" s="340"/>
      <c r="M19" s="341"/>
      <c r="N19" s="336"/>
      <c r="O19" s="336"/>
      <c r="P19" s="340"/>
      <c r="Q19" s="336"/>
      <c r="R19" s="336"/>
      <c r="S19" s="336"/>
      <c r="T19" s="342"/>
      <c r="U19" s="323"/>
      <c r="V19" s="323"/>
      <c r="W19" s="323"/>
      <c r="X19" s="323"/>
      <c r="Y19" s="323"/>
      <c r="Z19" s="323"/>
    </row>
    <row r="20">
      <c r="A20" s="330"/>
      <c r="B20" s="343" t="s">
        <v>456</v>
      </c>
      <c r="C20" s="163"/>
      <c r="D20" s="161"/>
      <c r="E20" s="339"/>
      <c r="F20" s="336"/>
      <c r="G20" s="340"/>
      <c r="H20" s="340"/>
      <c r="I20" s="340"/>
      <c r="J20" s="341"/>
      <c r="K20" s="335" t="s">
        <v>227</v>
      </c>
      <c r="L20" s="341"/>
      <c r="M20" s="340"/>
      <c r="N20" s="336"/>
      <c r="O20" s="336"/>
      <c r="P20" s="340"/>
      <c r="Q20" s="336"/>
      <c r="R20" s="336"/>
      <c r="S20" s="336"/>
      <c r="T20" s="342"/>
      <c r="U20" s="323"/>
      <c r="V20" s="323"/>
      <c r="W20" s="323"/>
      <c r="X20" s="323"/>
      <c r="Y20" s="323"/>
      <c r="Z20" s="323"/>
    </row>
    <row r="21">
      <c r="A21" s="330"/>
      <c r="B21" s="345" t="s">
        <v>457</v>
      </c>
      <c r="C21" s="163"/>
      <c r="D21" s="161"/>
      <c r="E21" s="339"/>
      <c r="F21" s="336"/>
      <c r="G21" s="340"/>
      <c r="H21" s="340"/>
      <c r="I21" s="340"/>
      <c r="J21" s="341"/>
      <c r="K21" s="340"/>
      <c r="L21" s="336" t="s">
        <v>227</v>
      </c>
      <c r="M21" s="341"/>
      <c r="N21" s="334"/>
      <c r="O21" s="336"/>
      <c r="P21" s="340"/>
      <c r="Q21" s="336"/>
      <c r="R21" s="336"/>
      <c r="S21" s="336"/>
      <c r="T21" s="342"/>
      <c r="U21" s="323"/>
      <c r="V21" s="323"/>
      <c r="W21" s="323"/>
      <c r="X21" s="323"/>
      <c r="Y21" s="323"/>
      <c r="Z21" s="323"/>
    </row>
    <row r="22">
      <c r="A22" s="330"/>
      <c r="B22" s="338" t="s">
        <v>458</v>
      </c>
      <c r="C22" s="163"/>
      <c r="D22" s="161"/>
      <c r="E22" s="339"/>
      <c r="F22" s="336"/>
      <c r="G22" s="340"/>
      <c r="H22" s="340"/>
      <c r="I22" s="340"/>
      <c r="J22" s="341"/>
      <c r="K22" s="340"/>
      <c r="L22" s="341"/>
      <c r="M22" s="341"/>
      <c r="N22" s="336"/>
      <c r="O22" s="336"/>
      <c r="P22" s="340"/>
      <c r="Q22" s="336"/>
      <c r="R22" s="336"/>
      <c r="S22" s="336"/>
      <c r="T22" s="342"/>
      <c r="U22" s="323"/>
      <c r="V22" s="323"/>
      <c r="W22" s="323"/>
      <c r="X22" s="323"/>
      <c r="Y22" s="323"/>
      <c r="Z22" s="323"/>
    </row>
    <row r="23">
      <c r="A23" s="330"/>
      <c r="B23" s="343" t="s">
        <v>459</v>
      </c>
      <c r="C23" s="163"/>
      <c r="D23" s="161"/>
      <c r="E23" s="339"/>
      <c r="F23" s="334" t="s">
        <v>227</v>
      </c>
      <c r="G23" s="334" t="s">
        <v>227</v>
      </c>
      <c r="H23" s="334" t="s">
        <v>227</v>
      </c>
      <c r="I23" s="334" t="s">
        <v>227</v>
      </c>
      <c r="J23" s="335" t="s">
        <v>227</v>
      </c>
      <c r="K23" s="335" t="s">
        <v>227</v>
      </c>
      <c r="L23" s="335" t="s">
        <v>227</v>
      </c>
      <c r="M23" s="340"/>
      <c r="N23" s="336" t="s">
        <v>227</v>
      </c>
      <c r="O23" s="336"/>
      <c r="P23" s="340"/>
      <c r="Q23" s="336"/>
      <c r="R23" s="334"/>
      <c r="S23" s="334"/>
      <c r="T23" s="337"/>
      <c r="U23" s="323"/>
      <c r="V23" s="323"/>
      <c r="W23" s="323"/>
      <c r="X23" s="323"/>
      <c r="Y23" s="323"/>
      <c r="Z23" s="323"/>
    </row>
    <row r="24">
      <c r="A24" s="330"/>
      <c r="B24" s="343" t="s">
        <v>237</v>
      </c>
      <c r="C24" s="163"/>
      <c r="D24" s="161"/>
      <c r="E24" s="339"/>
      <c r="F24" s="336"/>
      <c r="G24" s="340"/>
      <c r="H24" s="340"/>
      <c r="I24" s="340"/>
      <c r="J24" s="341"/>
      <c r="K24" s="340"/>
      <c r="L24" s="341"/>
      <c r="M24" s="336" t="s">
        <v>227</v>
      </c>
      <c r="N24" s="336"/>
      <c r="O24" s="334"/>
      <c r="P24" s="340"/>
      <c r="Q24" s="336"/>
      <c r="R24" s="336"/>
      <c r="S24" s="336"/>
      <c r="T24" s="342"/>
      <c r="U24" s="323"/>
      <c r="V24" s="323"/>
      <c r="W24" s="323"/>
      <c r="X24" s="323"/>
      <c r="Y24" s="323"/>
      <c r="Z24" s="323"/>
    </row>
    <row r="25">
      <c r="A25" s="330"/>
      <c r="B25" s="338" t="s">
        <v>434</v>
      </c>
      <c r="C25" s="163"/>
      <c r="D25" s="161"/>
      <c r="E25" s="339"/>
      <c r="F25" s="336"/>
      <c r="G25" s="340"/>
      <c r="H25" s="340"/>
      <c r="I25" s="340"/>
      <c r="J25" s="341"/>
      <c r="K25" s="340"/>
      <c r="L25" s="341"/>
      <c r="M25" s="341"/>
      <c r="N25" s="336"/>
      <c r="O25" s="336"/>
      <c r="P25" s="340"/>
      <c r="Q25" s="336"/>
      <c r="R25" s="336"/>
      <c r="S25" s="336"/>
      <c r="T25" s="337"/>
      <c r="U25" s="323"/>
      <c r="V25" s="323"/>
      <c r="W25" s="323"/>
      <c r="X25" s="323"/>
      <c r="Y25" s="323"/>
      <c r="Z25" s="323"/>
    </row>
    <row r="26">
      <c r="A26" s="330"/>
      <c r="B26" s="343" t="s">
        <v>435</v>
      </c>
      <c r="C26" s="163"/>
      <c r="D26" s="161"/>
      <c r="E26" s="339"/>
      <c r="F26" s="334" t="s">
        <v>227</v>
      </c>
      <c r="G26" s="334" t="s">
        <v>227</v>
      </c>
      <c r="H26" s="334" t="s">
        <v>227</v>
      </c>
      <c r="I26" s="334" t="s">
        <v>227</v>
      </c>
      <c r="J26" s="335" t="s">
        <v>227</v>
      </c>
      <c r="K26" s="335" t="s">
        <v>227</v>
      </c>
      <c r="L26" s="335" t="s">
        <v>227</v>
      </c>
      <c r="M26" s="335" t="s">
        <v>227</v>
      </c>
      <c r="N26" s="334"/>
      <c r="O26" s="334"/>
      <c r="P26" s="334"/>
      <c r="Q26" s="334"/>
      <c r="R26" s="334"/>
      <c r="S26" s="334"/>
      <c r="T26" s="337"/>
      <c r="U26" s="323"/>
      <c r="V26" s="323"/>
      <c r="W26" s="323"/>
      <c r="X26" s="323"/>
      <c r="Y26" s="323"/>
      <c r="Z26" s="323"/>
    </row>
    <row r="27">
      <c r="A27" s="179"/>
      <c r="B27" s="346" t="s">
        <v>237</v>
      </c>
      <c r="C27" s="205"/>
      <c r="D27" s="206"/>
      <c r="E27" s="347"/>
      <c r="F27" s="348"/>
      <c r="G27" s="349"/>
      <c r="H27" s="349"/>
      <c r="I27" s="350"/>
      <c r="J27" s="351"/>
      <c r="K27" s="352"/>
      <c r="L27" s="352"/>
      <c r="M27" s="351"/>
      <c r="N27" s="353" t="s">
        <v>227</v>
      </c>
      <c r="O27" s="348"/>
      <c r="P27" s="349"/>
      <c r="Q27" s="353"/>
      <c r="R27" s="348"/>
      <c r="S27" s="352"/>
      <c r="T27" s="354"/>
      <c r="U27" s="323"/>
      <c r="V27" s="323"/>
      <c r="W27" s="323"/>
      <c r="X27" s="323"/>
      <c r="Y27" s="323"/>
      <c r="Z27" s="323"/>
    </row>
    <row r="28">
      <c r="A28" s="324" t="s">
        <v>244</v>
      </c>
      <c r="B28" s="355" t="s">
        <v>245</v>
      </c>
      <c r="D28" s="214"/>
      <c r="E28" s="356"/>
      <c r="F28" s="327"/>
      <c r="G28" s="328"/>
      <c r="H28" s="328"/>
      <c r="I28" s="328"/>
      <c r="J28" s="328"/>
      <c r="K28" s="328"/>
      <c r="L28" s="328"/>
      <c r="M28" s="328"/>
      <c r="N28" s="327"/>
      <c r="O28" s="327"/>
      <c r="P28" s="327"/>
      <c r="Q28" s="327"/>
      <c r="R28" s="327"/>
      <c r="S28" s="328"/>
      <c r="T28" s="329"/>
      <c r="U28" s="323"/>
      <c r="V28" s="323"/>
      <c r="W28" s="323"/>
      <c r="X28" s="323"/>
      <c r="Y28" s="323"/>
      <c r="Z28" s="323"/>
    </row>
    <row r="29">
      <c r="A29" s="330"/>
      <c r="B29" s="357" t="b">
        <v>1</v>
      </c>
      <c r="C29" s="163"/>
      <c r="D29" s="161"/>
      <c r="E29" s="332"/>
      <c r="F29" s="333" t="s">
        <v>227</v>
      </c>
      <c r="G29" s="358"/>
      <c r="H29" s="358"/>
      <c r="I29" s="358"/>
      <c r="J29" s="358"/>
      <c r="K29" s="358"/>
      <c r="L29" s="358"/>
      <c r="M29" s="358"/>
      <c r="N29" s="359"/>
      <c r="O29" s="359"/>
      <c r="P29" s="359"/>
      <c r="Q29" s="359"/>
      <c r="R29" s="359"/>
      <c r="S29" s="358"/>
      <c r="T29" s="360"/>
      <c r="U29" s="323"/>
      <c r="V29" s="323"/>
      <c r="W29" s="323"/>
      <c r="X29" s="323"/>
      <c r="Y29" s="323"/>
      <c r="Z29" s="323"/>
    </row>
    <row r="30">
      <c r="A30" s="330"/>
      <c r="B30" s="357" t="b">
        <v>0</v>
      </c>
      <c r="C30" s="163"/>
      <c r="D30" s="161"/>
      <c r="E30" s="332"/>
      <c r="F30" s="359"/>
      <c r="G30" s="333" t="s">
        <v>227</v>
      </c>
      <c r="H30" s="333" t="s">
        <v>227</v>
      </c>
      <c r="I30" s="333" t="s">
        <v>227</v>
      </c>
      <c r="J30" s="333" t="s">
        <v>227</v>
      </c>
      <c r="K30" s="333" t="s">
        <v>227</v>
      </c>
      <c r="L30" s="333" t="s">
        <v>227</v>
      </c>
      <c r="M30" s="333" t="s">
        <v>227</v>
      </c>
      <c r="N30" s="361"/>
      <c r="O30" s="334"/>
      <c r="P30" s="333"/>
      <c r="Q30" s="362"/>
      <c r="R30" s="333"/>
      <c r="S30" s="333"/>
      <c r="T30" s="363"/>
      <c r="U30" s="323"/>
      <c r="V30" s="323"/>
      <c r="W30" s="323"/>
      <c r="X30" s="323"/>
      <c r="Y30" s="323"/>
      <c r="Z30" s="323"/>
    </row>
    <row r="31">
      <c r="A31" s="330"/>
      <c r="B31" s="364" t="s">
        <v>246</v>
      </c>
      <c r="C31" s="163"/>
      <c r="D31" s="161"/>
      <c r="E31" s="365"/>
      <c r="F31" s="359"/>
      <c r="G31" s="358"/>
      <c r="H31" s="358"/>
      <c r="I31" s="358"/>
      <c r="J31" s="358"/>
      <c r="K31" s="358"/>
      <c r="L31" s="358"/>
      <c r="M31" s="358"/>
      <c r="N31" s="359"/>
      <c r="O31" s="359"/>
      <c r="P31" s="359"/>
      <c r="Q31" s="359"/>
      <c r="R31" s="359"/>
      <c r="S31" s="358"/>
      <c r="T31" s="360"/>
      <c r="U31" s="323"/>
      <c r="V31" s="323"/>
      <c r="W31" s="323"/>
      <c r="X31" s="323"/>
      <c r="Y31" s="323"/>
      <c r="Z31" s="323"/>
    </row>
    <row r="32">
      <c r="A32" s="330"/>
      <c r="B32" s="366" t="s">
        <v>247</v>
      </c>
      <c r="C32" s="163"/>
      <c r="D32" s="161"/>
      <c r="E32" s="365"/>
      <c r="F32" s="359"/>
      <c r="G32" s="341"/>
      <c r="H32" s="333" t="s">
        <v>227</v>
      </c>
      <c r="I32" s="341"/>
      <c r="J32" s="341"/>
      <c r="K32" s="341"/>
      <c r="L32" s="341"/>
      <c r="M32" s="341"/>
      <c r="N32" s="367"/>
      <c r="O32" s="367"/>
      <c r="P32" s="367"/>
      <c r="Q32" s="367"/>
      <c r="R32" s="367"/>
      <c r="S32" s="341"/>
      <c r="T32" s="360"/>
      <c r="U32" s="323"/>
      <c r="V32" s="323"/>
      <c r="W32" s="323"/>
      <c r="X32" s="323"/>
      <c r="Y32" s="323"/>
      <c r="Z32" s="323"/>
    </row>
    <row r="33" ht="15.75" customHeight="1">
      <c r="A33" s="330"/>
      <c r="B33" s="331" t="s">
        <v>248</v>
      </c>
      <c r="C33" s="163"/>
      <c r="D33" s="161"/>
      <c r="E33" s="365"/>
      <c r="F33" s="333"/>
      <c r="G33" s="333" t="s">
        <v>227</v>
      </c>
      <c r="H33" s="340"/>
      <c r="I33" s="362" t="s">
        <v>227</v>
      </c>
      <c r="J33" s="368" t="s">
        <v>227</v>
      </c>
      <c r="K33" s="368" t="s">
        <v>227</v>
      </c>
      <c r="L33" s="333" t="s">
        <v>227</v>
      </c>
      <c r="M33" s="368" t="s">
        <v>227</v>
      </c>
      <c r="N33" s="362"/>
      <c r="O33" s="362"/>
      <c r="P33" s="362"/>
      <c r="Q33" s="336"/>
      <c r="R33" s="362"/>
      <c r="S33" s="362"/>
      <c r="T33" s="363"/>
      <c r="U33" s="323"/>
      <c r="V33" s="323"/>
      <c r="W33" s="323"/>
      <c r="X33" s="323"/>
      <c r="Y33" s="323"/>
      <c r="Z33" s="323"/>
    </row>
    <row r="34" ht="15.75" customHeight="1">
      <c r="A34" s="330"/>
      <c r="B34" s="364" t="s">
        <v>249</v>
      </c>
      <c r="C34" s="163"/>
      <c r="D34" s="161"/>
      <c r="E34" s="332"/>
      <c r="F34" s="369"/>
      <c r="G34" s="370"/>
      <c r="H34" s="370"/>
      <c r="I34" s="370"/>
      <c r="J34" s="370"/>
      <c r="K34" s="370"/>
      <c r="L34" s="370"/>
      <c r="M34" s="370"/>
      <c r="N34" s="369"/>
      <c r="O34" s="369"/>
      <c r="P34" s="369"/>
      <c r="Q34" s="369"/>
      <c r="R34" s="369"/>
      <c r="S34" s="370"/>
      <c r="T34" s="371"/>
      <c r="U34" s="323"/>
      <c r="V34" s="323"/>
      <c r="W34" s="323"/>
      <c r="X34" s="323"/>
      <c r="Y34" s="323"/>
      <c r="Z34" s="323"/>
    </row>
    <row r="35" ht="15.75" customHeight="1">
      <c r="A35" s="330"/>
      <c r="B35" s="201" t="s">
        <v>439</v>
      </c>
      <c r="C35" s="163"/>
      <c r="D35" s="161"/>
      <c r="E35" s="266"/>
      <c r="F35" s="194" t="s">
        <v>227</v>
      </c>
      <c r="G35" s="336"/>
      <c r="H35" s="372"/>
      <c r="I35" s="368"/>
      <c r="J35" s="341"/>
      <c r="K35" s="341"/>
      <c r="L35" s="341"/>
      <c r="M35" s="341"/>
      <c r="N35" s="367"/>
      <c r="O35" s="367"/>
      <c r="P35" s="362"/>
      <c r="Q35" s="372"/>
      <c r="R35" s="372"/>
      <c r="S35" s="341"/>
      <c r="T35" s="373"/>
      <c r="U35" s="323"/>
      <c r="V35" s="323"/>
      <c r="W35" s="323"/>
      <c r="X35" s="323"/>
      <c r="Y35" s="323"/>
      <c r="Z35" s="323"/>
    </row>
    <row r="36" ht="15.75" customHeight="1">
      <c r="A36" s="330"/>
      <c r="B36" s="343" t="s">
        <v>440</v>
      </c>
      <c r="C36" s="163"/>
      <c r="D36" s="161"/>
      <c r="E36" s="339"/>
      <c r="F36" s="367"/>
      <c r="G36" s="333" t="s">
        <v>227</v>
      </c>
      <c r="H36" s="372"/>
      <c r="I36" s="368"/>
      <c r="J36" s="341"/>
      <c r="K36" s="341"/>
      <c r="L36" s="341"/>
      <c r="M36" s="341"/>
      <c r="N36" s="367"/>
      <c r="O36" s="367"/>
      <c r="P36" s="362"/>
      <c r="Q36" s="372"/>
      <c r="R36" s="372"/>
      <c r="S36" s="341"/>
      <c r="T36" s="373"/>
      <c r="U36" s="323"/>
      <c r="V36" s="323"/>
      <c r="W36" s="323"/>
      <c r="X36" s="323"/>
      <c r="Y36" s="323"/>
      <c r="Z36" s="323"/>
    </row>
    <row r="37" ht="15.75" customHeight="1">
      <c r="A37" s="330"/>
      <c r="B37" s="345" t="s">
        <v>309</v>
      </c>
      <c r="C37" s="163"/>
      <c r="D37" s="161"/>
      <c r="E37" s="339"/>
      <c r="F37" s="367"/>
      <c r="G37" s="372"/>
      <c r="H37" s="362" t="s">
        <v>227</v>
      </c>
      <c r="I37" s="368"/>
      <c r="J37" s="341"/>
      <c r="K37" s="341"/>
      <c r="L37" s="341"/>
      <c r="M37" s="341"/>
      <c r="N37" s="367"/>
      <c r="O37" s="367"/>
      <c r="P37" s="362"/>
      <c r="Q37" s="372"/>
      <c r="R37" s="372"/>
      <c r="S37" s="341"/>
      <c r="T37" s="373"/>
      <c r="U37" s="323"/>
      <c r="V37" s="323"/>
      <c r="W37" s="323"/>
      <c r="X37" s="323"/>
      <c r="Y37" s="323"/>
      <c r="Z37" s="323"/>
    </row>
    <row r="38" ht="15.75" customHeight="1">
      <c r="A38" s="330"/>
      <c r="B38" s="343" t="s">
        <v>460</v>
      </c>
      <c r="C38" s="163"/>
      <c r="D38" s="161"/>
      <c r="E38" s="339"/>
      <c r="F38" s="367"/>
      <c r="G38" s="372"/>
      <c r="H38" s="372"/>
      <c r="I38" s="362" t="s">
        <v>227</v>
      </c>
      <c r="J38" s="340"/>
      <c r="K38" s="341"/>
      <c r="L38" s="341"/>
      <c r="M38" s="341"/>
      <c r="N38" s="367"/>
      <c r="O38" s="367"/>
      <c r="P38" s="362"/>
      <c r="Q38" s="372"/>
      <c r="R38" s="372"/>
      <c r="S38" s="341"/>
      <c r="T38" s="373"/>
      <c r="U38" s="323"/>
      <c r="V38" s="323"/>
      <c r="W38" s="323"/>
      <c r="X38" s="323"/>
      <c r="Y38" s="323"/>
      <c r="Z38" s="323"/>
    </row>
    <row r="39" ht="15.75" customHeight="1">
      <c r="A39" s="330"/>
      <c r="B39" s="343" t="s">
        <v>461</v>
      </c>
      <c r="C39" s="163"/>
      <c r="D39" s="161"/>
      <c r="E39" s="339"/>
      <c r="F39" s="367"/>
      <c r="G39" s="372"/>
      <c r="H39" s="372"/>
      <c r="I39" s="368"/>
      <c r="J39" s="372" t="s">
        <v>227</v>
      </c>
      <c r="K39" s="341"/>
      <c r="L39" s="340"/>
      <c r="M39" s="341"/>
      <c r="N39" s="367"/>
      <c r="O39" s="367"/>
      <c r="P39" s="362"/>
      <c r="Q39" s="372"/>
      <c r="R39" s="372"/>
      <c r="S39" s="341"/>
      <c r="T39" s="373"/>
      <c r="U39" s="323"/>
      <c r="V39" s="323"/>
      <c r="W39" s="323"/>
      <c r="X39" s="323"/>
      <c r="Y39" s="323"/>
      <c r="Z39" s="323"/>
    </row>
    <row r="40" ht="15.75" customHeight="1">
      <c r="A40" s="330"/>
      <c r="B40" s="345" t="s">
        <v>462</v>
      </c>
      <c r="C40" s="163"/>
      <c r="D40" s="161"/>
      <c r="E40" s="339"/>
      <c r="F40" s="367"/>
      <c r="G40" s="372"/>
      <c r="H40" s="372"/>
      <c r="I40" s="368"/>
      <c r="J40" s="341"/>
      <c r="K40" s="372" t="s">
        <v>227</v>
      </c>
      <c r="L40" s="372" t="s">
        <v>227</v>
      </c>
      <c r="M40" s="340"/>
      <c r="N40" s="362"/>
      <c r="O40" s="367"/>
      <c r="P40" s="362"/>
      <c r="Q40" s="372"/>
      <c r="R40" s="372"/>
      <c r="S40" s="341"/>
      <c r="T40" s="373"/>
      <c r="U40" s="323"/>
      <c r="V40" s="323"/>
      <c r="W40" s="323"/>
      <c r="X40" s="323"/>
      <c r="Y40" s="323"/>
      <c r="Z40" s="323"/>
    </row>
    <row r="41" ht="15.75" customHeight="1">
      <c r="A41" s="330"/>
      <c r="B41" s="343" t="s">
        <v>463</v>
      </c>
      <c r="C41" s="163"/>
      <c r="D41" s="161"/>
      <c r="E41" s="339"/>
      <c r="F41" s="367"/>
      <c r="G41" s="372"/>
      <c r="H41" s="372"/>
      <c r="I41" s="368"/>
      <c r="J41" s="341"/>
      <c r="K41" s="341"/>
      <c r="L41" s="341"/>
      <c r="M41" s="372" t="s">
        <v>227</v>
      </c>
      <c r="N41" s="367"/>
      <c r="O41" s="362"/>
      <c r="P41" s="362"/>
      <c r="Q41" s="372"/>
      <c r="R41" s="372"/>
      <c r="S41" s="341"/>
      <c r="T41" s="373"/>
      <c r="U41" s="323"/>
      <c r="V41" s="323"/>
      <c r="W41" s="323"/>
      <c r="X41" s="323"/>
      <c r="Y41" s="323"/>
      <c r="Z41" s="323"/>
    </row>
    <row r="42" ht="15.75" customHeight="1">
      <c r="A42" s="330"/>
      <c r="B42" s="374" t="s">
        <v>464</v>
      </c>
      <c r="C42" s="232"/>
      <c r="D42" s="233"/>
      <c r="E42" s="375"/>
      <c r="F42" s="376"/>
      <c r="G42" s="377"/>
      <c r="H42" s="377"/>
      <c r="I42" s="378"/>
      <c r="J42" s="379"/>
      <c r="K42" s="380"/>
      <c r="L42" s="379"/>
      <c r="M42" s="379"/>
      <c r="N42" s="353" t="s">
        <v>227</v>
      </c>
      <c r="O42" s="376"/>
      <c r="P42" s="381"/>
      <c r="Q42" s="377"/>
      <c r="R42" s="377"/>
      <c r="S42" s="379"/>
      <c r="T42" s="382"/>
      <c r="U42" s="323"/>
      <c r="V42" s="323"/>
      <c r="W42" s="323"/>
      <c r="X42" s="323"/>
      <c r="Y42" s="323"/>
      <c r="Z42" s="323"/>
    </row>
    <row r="43" ht="15.75" customHeight="1">
      <c r="A43" s="383" t="s">
        <v>259</v>
      </c>
      <c r="B43" s="384" t="s">
        <v>260</v>
      </c>
      <c r="C43" s="185"/>
      <c r="D43" s="186"/>
      <c r="E43" s="326"/>
      <c r="F43" s="385" t="s">
        <v>196</v>
      </c>
      <c r="G43" s="386" t="s">
        <v>60</v>
      </c>
      <c r="H43" s="386" t="s">
        <v>60</v>
      </c>
      <c r="I43" s="386" t="s">
        <v>60</v>
      </c>
      <c r="J43" s="386" t="s">
        <v>60</v>
      </c>
      <c r="K43" s="387" t="s">
        <v>197</v>
      </c>
      <c r="L43" s="387" t="s">
        <v>197</v>
      </c>
      <c r="M43" s="386" t="s">
        <v>60</v>
      </c>
      <c r="N43" s="386" t="s">
        <v>60</v>
      </c>
      <c r="O43" s="386"/>
      <c r="P43" s="386"/>
      <c r="Q43" s="386"/>
      <c r="R43" s="386"/>
      <c r="S43" s="386"/>
      <c r="T43" s="388"/>
      <c r="U43" s="323"/>
      <c r="V43" s="323"/>
      <c r="W43" s="323"/>
      <c r="X43" s="323"/>
      <c r="Y43" s="323"/>
      <c r="Z43" s="323"/>
    </row>
    <row r="44" ht="15.75" customHeight="1">
      <c r="A44" s="330"/>
      <c r="B44" s="384" t="s">
        <v>261</v>
      </c>
      <c r="C44" s="185"/>
      <c r="D44" s="186"/>
      <c r="E44" s="332"/>
      <c r="F44" s="389" t="s">
        <v>262</v>
      </c>
      <c r="G44" s="389" t="s">
        <v>262</v>
      </c>
      <c r="H44" s="389" t="s">
        <v>262</v>
      </c>
      <c r="I44" s="389" t="s">
        <v>262</v>
      </c>
      <c r="J44" s="389" t="s">
        <v>262</v>
      </c>
      <c r="K44" s="389" t="s">
        <v>262</v>
      </c>
      <c r="L44" s="389" t="s">
        <v>262</v>
      </c>
      <c r="M44" s="389" t="s">
        <v>262</v>
      </c>
      <c r="N44" s="389" t="s">
        <v>262</v>
      </c>
      <c r="O44" s="389"/>
      <c r="P44" s="389"/>
      <c r="Q44" s="389"/>
      <c r="R44" s="389"/>
      <c r="S44" s="389"/>
      <c r="T44" s="390"/>
      <c r="U44" s="323"/>
      <c r="V44" s="323"/>
      <c r="W44" s="323"/>
      <c r="X44" s="323"/>
      <c r="Y44" s="323"/>
      <c r="Z44" s="323"/>
    </row>
    <row r="45" ht="15.75" customHeight="1">
      <c r="A45" s="330"/>
      <c r="B45" s="384" t="s">
        <v>263</v>
      </c>
      <c r="C45" s="185"/>
      <c r="D45" s="186"/>
      <c r="E45" s="332"/>
      <c r="F45" s="248">
        <v>45978.0</v>
      </c>
      <c r="G45" s="248">
        <v>45978.0</v>
      </c>
      <c r="H45" s="248">
        <v>45978.0</v>
      </c>
      <c r="I45" s="248">
        <v>45978.0</v>
      </c>
      <c r="J45" s="248">
        <v>45978.0</v>
      </c>
      <c r="K45" s="248">
        <v>45978.0</v>
      </c>
      <c r="L45" s="248">
        <v>45978.0</v>
      </c>
      <c r="M45" s="248">
        <v>45978.0</v>
      </c>
      <c r="N45" s="248">
        <v>45978.0</v>
      </c>
      <c r="O45" s="391"/>
      <c r="P45" s="391"/>
      <c r="Q45" s="391"/>
      <c r="R45" s="391"/>
      <c r="S45" s="391"/>
      <c r="T45" s="392"/>
      <c r="U45" s="323"/>
      <c r="V45" s="323"/>
      <c r="W45" s="323"/>
      <c r="X45" s="323"/>
      <c r="Y45" s="323"/>
      <c r="Z45" s="323"/>
    </row>
    <row r="46" ht="15.75" customHeight="1">
      <c r="A46" s="330"/>
      <c r="B46" s="393" t="s">
        <v>264</v>
      </c>
      <c r="C46" s="252"/>
      <c r="D46" s="253"/>
      <c r="E46" s="394"/>
      <c r="F46" s="376"/>
      <c r="G46" s="376"/>
      <c r="H46" s="376"/>
      <c r="I46" s="376"/>
      <c r="J46" s="376"/>
      <c r="K46" s="376"/>
      <c r="L46" s="376"/>
      <c r="M46" s="376"/>
      <c r="N46" s="376"/>
      <c r="O46" s="376"/>
      <c r="P46" s="376"/>
      <c r="Q46" s="376"/>
      <c r="R46" s="376"/>
      <c r="S46" s="376"/>
      <c r="T46" s="395"/>
      <c r="U46" s="323"/>
      <c r="V46" s="323"/>
      <c r="W46" s="323"/>
      <c r="X46" s="323"/>
      <c r="Y46" s="323"/>
      <c r="Z46" s="323"/>
    </row>
    <row r="47" ht="15.75" customHeight="1">
      <c r="A47" s="170"/>
      <c r="B47" s="170"/>
      <c r="C47" s="170"/>
      <c r="D47" s="170"/>
      <c r="E47" s="178"/>
      <c r="F47" s="170"/>
      <c r="G47" s="170"/>
      <c r="H47" s="170"/>
      <c r="I47" s="170"/>
      <c r="J47" s="170"/>
      <c r="K47" s="170"/>
      <c r="L47" s="170"/>
      <c r="M47" s="170"/>
      <c r="N47" s="170"/>
      <c r="O47" s="170"/>
      <c r="P47" s="170"/>
      <c r="Q47" s="170"/>
      <c r="R47" s="170"/>
      <c r="S47" s="170"/>
      <c r="T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68"/>
      <c r="V49" s="168"/>
      <c r="W49" s="168"/>
      <c r="X49" s="168"/>
      <c r="Y49" s="168"/>
    </row>
    <row r="50" ht="15.75" customHeight="1">
      <c r="A50" s="170"/>
      <c r="B50" s="170"/>
      <c r="C50" s="170"/>
      <c r="D50" s="170"/>
      <c r="E50" s="178"/>
      <c r="F50" s="258"/>
      <c r="G50" s="258"/>
      <c r="H50" s="258"/>
      <c r="I50" s="258"/>
      <c r="J50" s="258"/>
      <c r="K50" s="258"/>
      <c r="L50" s="258"/>
      <c r="M50" s="258"/>
      <c r="N50" s="258"/>
      <c r="O50" s="258"/>
      <c r="P50" s="258"/>
      <c r="Q50" s="258"/>
      <c r="R50" s="258"/>
      <c r="S50" s="258"/>
      <c r="T50" s="258"/>
      <c r="U50" s="168"/>
      <c r="V50" s="168"/>
      <c r="W50" s="168"/>
      <c r="X50" s="168"/>
      <c r="Y50" s="168"/>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68"/>
      <c r="V51" s="168"/>
      <c r="W51" s="168"/>
      <c r="X51" s="168"/>
      <c r="Y51" s="168"/>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68"/>
      <c r="V52" s="168"/>
      <c r="W52" s="168"/>
      <c r="X52" s="168"/>
      <c r="Y52" s="168"/>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mergeCells count="58">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44:D44"/>
    <mergeCell ref="B45:D45"/>
    <mergeCell ref="B46:D46"/>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4:T44">
      <formula1>"P,F"</formula1>
    </dataValidation>
    <dataValidation type="list" allowBlank="1" showInputMessage="1" showErrorMessage="1" prompt=" - " sqref="F8:T42">
      <formula1>"O"</formula1>
    </dataValidation>
    <dataValidation type="list" allowBlank="1" showInputMessage="1" showErrorMessage="1" prompt="Click and enter a value from the list of items" sqref="F43:T43">
      <formula1>"A,B,N"</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144</v>
      </c>
      <c r="D1" s="163"/>
      <c r="E1" s="161"/>
      <c r="F1" s="160" t="s">
        <v>207</v>
      </c>
      <c r="G1" s="163"/>
      <c r="H1" s="163"/>
      <c r="I1" s="163"/>
      <c r="J1" s="163"/>
      <c r="K1" s="161"/>
      <c r="L1" s="164" t="s">
        <v>145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286</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300" t="s">
        <v>242</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305" t="s">
        <v>243</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465</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45979.0</v>
      </c>
      <c r="G23" s="248">
        <v>45979.0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144</v>
      </c>
      <c r="D1" s="163"/>
      <c r="E1" s="161"/>
      <c r="F1" s="160" t="s">
        <v>207</v>
      </c>
      <c r="G1" s="163"/>
      <c r="H1" s="163"/>
      <c r="I1" s="163"/>
      <c r="J1" s="163"/>
      <c r="K1" s="161"/>
      <c r="L1" s="164" t="s">
        <v>146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466</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300" t="s">
        <v>242</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305" t="s">
        <v>243</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465</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45979.0</v>
      </c>
      <c r="G23" s="248">
        <v>45979.0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144</v>
      </c>
      <c r="D1" s="163"/>
      <c r="E1" s="161"/>
      <c r="F1" s="160" t="s">
        <v>207</v>
      </c>
      <c r="G1" s="163"/>
      <c r="H1" s="163"/>
      <c r="I1" s="163"/>
      <c r="J1" s="163"/>
      <c r="K1" s="161"/>
      <c r="L1" s="164" t="s">
        <v>147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303" t="s">
        <v>331</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300" t="s">
        <v>242</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305" t="s">
        <v>243</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332</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45979.0</v>
      </c>
      <c r="G23" s="248">
        <v>45979.0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148</v>
      </c>
      <c r="D1" s="163"/>
      <c r="E1" s="161"/>
      <c r="F1" s="160" t="s">
        <v>207</v>
      </c>
      <c r="G1" s="163"/>
      <c r="H1" s="163"/>
      <c r="I1" s="163"/>
      <c r="J1" s="163"/>
      <c r="K1" s="161"/>
      <c r="L1" s="164" t="s">
        <v>150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272</v>
      </c>
      <c r="C10" s="163"/>
      <c r="D10" s="161"/>
      <c r="E10" s="193"/>
      <c r="F10" s="198"/>
      <c r="G10" s="198"/>
      <c r="H10" s="199"/>
      <c r="I10" s="199"/>
      <c r="J10" s="198"/>
      <c r="K10" s="198"/>
      <c r="L10" s="198"/>
      <c r="M10" s="198"/>
      <c r="N10" s="198"/>
      <c r="O10" s="198"/>
      <c r="P10" s="198"/>
      <c r="Q10" s="198"/>
      <c r="R10" s="198"/>
      <c r="S10" s="198"/>
      <c r="T10" s="200"/>
      <c r="U10" s="170"/>
      <c r="V10" s="170"/>
      <c r="W10" s="170"/>
    </row>
    <row r="11">
      <c r="A11" s="191"/>
      <c r="B11" s="201" t="s">
        <v>395</v>
      </c>
      <c r="C11" s="163"/>
      <c r="D11" s="161"/>
      <c r="E11" s="193"/>
      <c r="F11" s="194" t="s">
        <v>227</v>
      </c>
      <c r="G11" s="198"/>
      <c r="H11" s="194"/>
      <c r="I11" s="194"/>
      <c r="J11" s="194"/>
      <c r="K11" s="194"/>
      <c r="L11" s="194"/>
      <c r="M11" s="198"/>
      <c r="N11" s="198"/>
      <c r="O11" s="198"/>
      <c r="P11" s="198"/>
      <c r="Q11" s="198"/>
      <c r="R11" s="198"/>
      <c r="S11" s="198"/>
      <c r="T11" s="200"/>
      <c r="U11" s="170"/>
      <c r="V11" s="170"/>
      <c r="W11" s="170"/>
    </row>
    <row r="12" ht="15.75" customHeight="1">
      <c r="A12" s="203"/>
      <c r="B12" s="262" t="s">
        <v>274</v>
      </c>
      <c r="C12" s="205"/>
      <c r="D12" s="206"/>
      <c r="E12" s="207"/>
      <c r="F12" s="208"/>
      <c r="G12" s="209" t="s">
        <v>227</v>
      </c>
      <c r="H12" s="210"/>
      <c r="I12" s="210"/>
      <c r="J12" s="209"/>
      <c r="K12" s="209"/>
      <c r="L12" s="208"/>
      <c r="M12" s="208"/>
      <c r="N12" s="208"/>
      <c r="O12" s="208"/>
      <c r="P12" s="208"/>
      <c r="Q12" s="208"/>
      <c r="R12" s="208"/>
      <c r="S12" s="208"/>
      <c r="T12" s="212"/>
      <c r="U12" s="170"/>
      <c r="V12" s="170"/>
      <c r="W12" s="170"/>
    </row>
    <row r="13" ht="15.75" customHeight="1">
      <c r="A13" s="183" t="s">
        <v>244</v>
      </c>
      <c r="B13" s="213" t="s">
        <v>245</v>
      </c>
      <c r="D13" s="214"/>
      <c r="E13" s="215"/>
      <c r="F13" s="188"/>
      <c r="G13" s="188"/>
      <c r="H13" s="216"/>
      <c r="I13" s="216"/>
      <c r="J13" s="188"/>
      <c r="K13" s="188"/>
      <c r="L13" s="188"/>
      <c r="M13" s="188"/>
      <c r="N13" s="188"/>
      <c r="O13" s="188"/>
      <c r="P13" s="188"/>
      <c r="Q13" s="188"/>
      <c r="R13" s="188"/>
      <c r="S13" s="188"/>
      <c r="T13" s="190"/>
      <c r="U13" s="170"/>
      <c r="V13" s="170"/>
      <c r="W13" s="170"/>
    </row>
    <row r="14" ht="15.75" customHeight="1">
      <c r="A14" s="191"/>
      <c r="B14" s="217" t="b">
        <v>1</v>
      </c>
      <c r="C14" s="163"/>
      <c r="D14" s="161"/>
      <c r="E14" s="193"/>
      <c r="F14" s="194" t="s">
        <v>227</v>
      </c>
      <c r="G14" s="198"/>
      <c r="H14" s="199"/>
      <c r="I14" s="199"/>
      <c r="J14" s="198"/>
      <c r="K14" s="198"/>
      <c r="L14" s="198"/>
      <c r="M14" s="198"/>
      <c r="N14" s="198"/>
      <c r="O14" s="198"/>
      <c r="P14" s="198"/>
      <c r="Q14" s="198"/>
      <c r="R14" s="198"/>
      <c r="S14" s="198"/>
      <c r="T14" s="200"/>
      <c r="U14" s="170"/>
      <c r="V14" s="170"/>
      <c r="W14" s="170"/>
    </row>
    <row r="15" ht="15.75" customHeight="1">
      <c r="A15" s="191"/>
      <c r="B15" s="217" t="b">
        <v>0</v>
      </c>
      <c r="C15" s="163"/>
      <c r="D15" s="161"/>
      <c r="E15" s="193"/>
      <c r="F15" s="198"/>
      <c r="G15" s="194" t="s">
        <v>227</v>
      </c>
      <c r="H15" s="194"/>
      <c r="I15" s="199"/>
      <c r="J15" s="194"/>
      <c r="K15" s="194"/>
      <c r="L15" s="194"/>
      <c r="M15" s="194"/>
      <c r="N15" s="198"/>
      <c r="O15" s="198"/>
      <c r="P15" s="194"/>
      <c r="Q15" s="194"/>
      <c r="R15" s="194"/>
      <c r="S15" s="194"/>
      <c r="T15" s="196"/>
      <c r="U15" s="170"/>
      <c r="V15" s="170"/>
      <c r="W15" s="170"/>
    </row>
    <row r="16" ht="15.75" customHeight="1">
      <c r="A16" s="191"/>
      <c r="B16" s="219" t="s">
        <v>246</v>
      </c>
      <c r="C16" s="163"/>
      <c r="D16" s="161"/>
      <c r="E16" s="220"/>
      <c r="F16" s="198"/>
      <c r="G16" s="198"/>
      <c r="H16" s="199"/>
      <c r="I16" s="199"/>
      <c r="J16" s="198"/>
      <c r="K16" s="198"/>
      <c r="L16" s="198"/>
      <c r="M16" s="198"/>
      <c r="N16" s="198"/>
      <c r="O16" s="198"/>
      <c r="P16" s="198"/>
      <c r="Q16" s="198"/>
      <c r="R16" s="198"/>
      <c r="S16" s="198"/>
      <c r="T16" s="200"/>
      <c r="U16" s="170"/>
      <c r="V16" s="170"/>
      <c r="W16" s="170"/>
    </row>
    <row r="17" ht="15.75" customHeight="1">
      <c r="A17" s="191"/>
      <c r="B17" s="192" t="s">
        <v>279</v>
      </c>
      <c r="C17" s="163"/>
      <c r="D17" s="161"/>
      <c r="E17" s="220"/>
      <c r="F17" s="198"/>
      <c r="G17" s="194" t="s">
        <v>227</v>
      </c>
      <c r="H17" s="199"/>
      <c r="I17" s="226"/>
      <c r="J17" s="194"/>
      <c r="K17" s="194"/>
      <c r="L17" s="225"/>
      <c r="M17" s="198"/>
      <c r="N17" s="194"/>
      <c r="O17" s="194"/>
      <c r="P17" s="198"/>
      <c r="Q17" s="198"/>
      <c r="R17" s="198"/>
      <c r="S17" s="198"/>
      <c r="T17" s="221"/>
      <c r="U17" s="170"/>
      <c r="V17" s="170"/>
      <c r="W17" s="170"/>
    </row>
    <row r="18" ht="15.75" customHeight="1">
      <c r="A18" s="191"/>
      <c r="B18" s="192" t="s">
        <v>248</v>
      </c>
      <c r="C18" s="163"/>
      <c r="D18" s="161"/>
      <c r="E18" s="220"/>
      <c r="F18" s="198"/>
      <c r="G18" s="194"/>
      <c r="H18" s="199"/>
      <c r="I18" s="225"/>
      <c r="J18" s="194"/>
      <c r="K18" s="194"/>
      <c r="L18" s="225"/>
      <c r="M18" s="198"/>
      <c r="N18" s="194"/>
      <c r="O18" s="194"/>
      <c r="P18" s="198"/>
      <c r="Q18" s="198"/>
      <c r="R18" s="198"/>
      <c r="S18" s="198"/>
      <c r="T18" s="222"/>
      <c r="U18" s="170"/>
      <c r="V18" s="170"/>
      <c r="W18" s="170"/>
    </row>
    <row r="19" ht="15.75" customHeight="1">
      <c r="A19" s="191"/>
      <c r="B19" s="219" t="s">
        <v>249</v>
      </c>
      <c r="C19" s="163"/>
      <c r="D19" s="161"/>
      <c r="E19" s="193"/>
      <c r="F19" s="223"/>
      <c r="G19" s="223"/>
      <c r="H19" s="224"/>
      <c r="I19" s="224"/>
      <c r="J19" s="223"/>
      <c r="K19" s="223"/>
      <c r="L19" s="223"/>
      <c r="M19" s="223"/>
      <c r="N19" s="223"/>
      <c r="O19" s="223"/>
      <c r="P19" s="223"/>
      <c r="Q19" s="223"/>
      <c r="R19" s="223"/>
      <c r="S19" s="223"/>
      <c r="T19" s="200"/>
      <c r="U19" s="170"/>
      <c r="V19" s="170"/>
      <c r="W19" s="170"/>
    </row>
    <row r="20" ht="15.75" customHeight="1">
      <c r="A20" s="191"/>
      <c r="B20" s="231" t="s">
        <v>281</v>
      </c>
      <c r="C20" s="232"/>
      <c r="D20" s="233"/>
      <c r="E20" s="234"/>
      <c r="F20" s="235"/>
      <c r="G20" s="209" t="s">
        <v>227</v>
      </c>
      <c r="H20" s="209"/>
      <c r="I20" s="236"/>
      <c r="J20" s="209"/>
      <c r="K20" s="209"/>
      <c r="L20" s="235"/>
      <c r="M20" s="235"/>
      <c r="N20" s="235"/>
      <c r="O20" s="235"/>
      <c r="P20" s="238"/>
      <c r="Q20" s="238"/>
      <c r="R20" s="238"/>
      <c r="S20" s="238"/>
      <c r="T20" s="239"/>
      <c r="U20" s="170"/>
      <c r="V20" s="170"/>
      <c r="W20" s="170"/>
    </row>
    <row r="21" ht="15.75" customHeight="1">
      <c r="A21" s="240" t="s">
        <v>259</v>
      </c>
      <c r="B21" s="241" t="s">
        <v>260</v>
      </c>
      <c r="C21" s="185"/>
      <c r="D21" s="186"/>
      <c r="E21" s="187"/>
      <c r="F21" s="242" t="s">
        <v>196</v>
      </c>
      <c r="G21" s="242" t="s">
        <v>60</v>
      </c>
      <c r="H21" s="242"/>
      <c r="I21" s="242"/>
      <c r="J21" s="242"/>
      <c r="K21" s="242"/>
      <c r="L21" s="242"/>
      <c r="M21" s="242"/>
      <c r="N21" s="242"/>
      <c r="O21" s="242"/>
      <c r="P21" s="242"/>
      <c r="Q21" s="242"/>
      <c r="R21" s="242"/>
      <c r="S21" s="242"/>
      <c r="T21" s="245"/>
      <c r="U21" s="170"/>
      <c r="V21" s="170"/>
      <c r="W21" s="170"/>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70"/>
      <c r="V22" s="170"/>
      <c r="W22" s="170"/>
    </row>
    <row r="23" ht="15.75" customHeight="1">
      <c r="A23" s="191"/>
      <c r="B23" s="241" t="s">
        <v>263</v>
      </c>
      <c r="C23" s="185"/>
      <c r="D23" s="186"/>
      <c r="E23" s="193"/>
      <c r="F23" s="248">
        <v>45980.0</v>
      </c>
      <c r="G23" s="248">
        <v>45980.0</v>
      </c>
      <c r="H23" s="249"/>
      <c r="I23" s="249"/>
      <c r="J23" s="249"/>
      <c r="K23" s="249"/>
      <c r="L23" s="249"/>
      <c r="M23" s="249"/>
      <c r="N23" s="249"/>
      <c r="O23" s="249"/>
      <c r="P23" s="249"/>
      <c r="Q23" s="249"/>
      <c r="R23" s="249"/>
      <c r="S23" s="249"/>
      <c r="T23" s="250"/>
      <c r="U23" s="170"/>
      <c r="V23" s="170"/>
      <c r="W23" s="170"/>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257"/>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70"/>
      <c r="V27" s="170"/>
      <c r="W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I22 M22:T22">
      <formula1>"P,F"</formula1>
    </dataValidation>
    <dataValidation type="list" allowBlank="1" showInputMessage="1" showErrorMessage="1" prompt=" - " sqref="F8:T20">
      <formula1>"O"</formula1>
    </dataValidation>
    <dataValidation type="list" allowBlank="1" showInputMessage="1" showErrorMessage="1" prompt="Nhấp và nhập một giá trị từ danh sách các mục" sqref="J22:L22">
      <formula1>"P,F,N/A"</formula1>
    </dataValidation>
    <dataValidation type="list" allowBlank="1" showInputMessage="1" showErrorMessage="1" prompt="Click and enter a value from the list of items" sqref="F21:T21">
      <formula1>"A,B,N"</formula1>
    </dataValidation>
  </dataValidation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148</v>
      </c>
      <c r="D1" s="163"/>
      <c r="E1" s="161"/>
      <c r="F1" s="160" t="s">
        <v>207</v>
      </c>
      <c r="G1" s="163"/>
      <c r="H1" s="163"/>
      <c r="I1" s="163"/>
      <c r="J1" s="163"/>
      <c r="K1" s="161"/>
      <c r="L1" s="164" t="s">
        <v>149</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COUNTIF(F49:HT49,"P")</f>
        <v>11</v>
      </c>
      <c r="B5" s="174"/>
      <c r="C5" s="173">
        <f>COUNTIF(H49:HV49,"F")</f>
        <v>0</v>
      </c>
      <c r="D5" s="175"/>
      <c r="E5" s="174"/>
      <c r="F5" s="176">
        <f>SUM(O5,-A5,-C5)</f>
        <v>0</v>
      </c>
      <c r="G5" s="175"/>
      <c r="H5" s="175"/>
      <c r="I5" s="175"/>
      <c r="J5" s="175"/>
      <c r="K5" s="174"/>
      <c r="L5" s="177">
        <f>COUNTIF(E48:HT48,"N")</f>
        <v>1</v>
      </c>
      <c r="M5" s="177">
        <f>COUNTIF(F48:HU48,"A")</f>
        <v>9</v>
      </c>
      <c r="N5" s="177">
        <f>COUNTIF(G48:HV48,"B")</f>
        <v>1</v>
      </c>
      <c r="O5" s="176">
        <f>COUNTA(F7:HW7)</f>
        <v>11</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5" t="s">
        <v>227</v>
      </c>
      <c r="I9" s="316" t="s">
        <v>227</v>
      </c>
      <c r="J9" s="316" t="s">
        <v>227</v>
      </c>
      <c r="K9" s="316" t="s">
        <v>227</v>
      </c>
      <c r="L9" s="316" t="s">
        <v>227</v>
      </c>
      <c r="M9" s="316" t="s">
        <v>227</v>
      </c>
      <c r="N9" s="316" t="s">
        <v>227</v>
      </c>
      <c r="O9" s="316" t="s">
        <v>227</v>
      </c>
      <c r="P9" s="316" t="s">
        <v>227</v>
      </c>
      <c r="Q9" s="194"/>
      <c r="R9" s="194"/>
      <c r="S9" s="194"/>
      <c r="T9" s="196"/>
      <c r="U9" s="170"/>
      <c r="V9" s="170"/>
      <c r="W9" s="170"/>
    </row>
    <row r="10">
      <c r="A10" s="191"/>
      <c r="B10" s="219" t="s">
        <v>272</v>
      </c>
      <c r="C10" s="163"/>
      <c r="D10" s="161"/>
      <c r="E10" s="193"/>
      <c r="F10" s="198"/>
      <c r="G10" s="198"/>
      <c r="H10" s="199"/>
      <c r="I10" s="199"/>
      <c r="J10" s="198"/>
      <c r="K10" s="198"/>
      <c r="L10" s="198"/>
      <c r="M10" s="198"/>
      <c r="N10" s="198"/>
      <c r="O10" s="198"/>
      <c r="P10" s="198"/>
      <c r="Q10" s="198"/>
      <c r="R10" s="198"/>
      <c r="S10" s="198"/>
      <c r="T10" s="200"/>
      <c r="U10" s="170"/>
      <c r="V10" s="170"/>
      <c r="W10" s="170"/>
    </row>
    <row r="11">
      <c r="A11" s="191"/>
      <c r="B11" s="201" t="s">
        <v>395</v>
      </c>
      <c r="C11" s="163"/>
      <c r="D11" s="161"/>
      <c r="E11" s="193"/>
      <c r="F11" s="194" t="s">
        <v>227</v>
      </c>
      <c r="G11" s="198"/>
      <c r="H11" s="316" t="s">
        <v>227</v>
      </c>
      <c r="I11" s="316" t="s">
        <v>227</v>
      </c>
      <c r="J11" s="316" t="s">
        <v>227</v>
      </c>
      <c r="K11" s="316" t="s">
        <v>227</v>
      </c>
      <c r="L11" s="316" t="s">
        <v>227</v>
      </c>
      <c r="M11" s="316" t="s">
        <v>227</v>
      </c>
      <c r="N11" s="316" t="s">
        <v>227</v>
      </c>
      <c r="O11" s="316" t="s">
        <v>227</v>
      </c>
      <c r="P11" s="316" t="s">
        <v>227</v>
      </c>
      <c r="Q11" s="198"/>
      <c r="R11" s="198"/>
      <c r="S11" s="198"/>
      <c r="T11" s="200"/>
      <c r="U11" s="170"/>
      <c r="V11" s="170"/>
      <c r="W11" s="170"/>
    </row>
    <row r="12" ht="15.75" customHeight="1">
      <c r="A12" s="191"/>
      <c r="B12" s="201" t="s">
        <v>274</v>
      </c>
      <c r="C12" s="163"/>
      <c r="D12" s="161"/>
      <c r="E12" s="266"/>
      <c r="F12" s="227"/>
      <c r="G12" s="316" t="s">
        <v>227</v>
      </c>
      <c r="H12" s="226"/>
      <c r="I12" s="226"/>
      <c r="J12" s="267"/>
      <c r="K12" s="267"/>
      <c r="L12" s="227"/>
      <c r="M12" s="227"/>
      <c r="N12" s="227"/>
      <c r="O12" s="227"/>
      <c r="P12" s="227"/>
      <c r="Q12" s="227"/>
      <c r="R12" s="227"/>
      <c r="S12" s="227"/>
      <c r="T12" s="268"/>
      <c r="U12" s="170"/>
      <c r="V12" s="170"/>
      <c r="W12" s="170"/>
    </row>
    <row r="13" ht="15.75" customHeight="1">
      <c r="A13" s="191"/>
      <c r="B13" s="197" t="s">
        <v>466</v>
      </c>
      <c r="C13" s="163"/>
      <c r="D13" s="161"/>
      <c r="E13" s="266"/>
      <c r="F13" s="227"/>
      <c r="G13" s="267"/>
      <c r="H13" s="226"/>
      <c r="I13" s="226"/>
      <c r="J13" s="267"/>
      <c r="K13" s="267"/>
      <c r="L13" s="227"/>
      <c r="M13" s="227"/>
      <c r="N13" s="227"/>
      <c r="O13" s="227"/>
      <c r="P13" s="227"/>
      <c r="Q13" s="227"/>
      <c r="R13" s="227"/>
      <c r="S13" s="227"/>
      <c r="T13" s="268"/>
      <c r="U13" s="170"/>
      <c r="V13" s="170"/>
      <c r="W13" s="170"/>
    </row>
    <row r="14" ht="15.75" customHeight="1">
      <c r="A14" s="191"/>
      <c r="B14" s="300" t="s">
        <v>242</v>
      </c>
      <c r="C14" s="163"/>
      <c r="D14" s="161"/>
      <c r="E14" s="266"/>
      <c r="F14" s="316" t="s">
        <v>227</v>
      </c>
      <c r="G14" s="316" t="s">
        <v>227</v>
      </c>
      <c r="H14" s="226"/>
      <c r="I14" s="226"/>
      <c r="J14" s="316" t="s">
        <v>227</v>
      </c>
      <c r="K14" s="316" t="s">
        <v>227</v>
      </c>
      <c r="L14" s="316" t="s">
        <v>227</v>
      </c>
      <c r="M14" s="316" t="s">
        <v>227</v>
      </c>
      <c r="N14" s="316" t="s">
        <v>227</v>
      </c>
      <c r="O14" s="316" t="s">
        <v>227</v>
      </c>
      <c r="P14" s="316" t="s">
        <v>227</v>
      </c>
      <c r="Q14" s="227"/>
      <c r="R14" s="227"/>
      <c r="S14" s="227"/>
      <c r="T14" s="268"/>
      <c r="U14" s="170"/>
      <c r="V14" s="170"/>
      <c r="W14" s="170"/>
    </row>
    <row r="15" ht="15.75" customHeight="1">
      <c r="A15" s="191"/>
      <c r="B15" s="201" t="s">
        <v>237</v>
      </c>
      <c r="C15" s="163"/>
      <c r="D15" s="161"/>
      <c r="E15" s="266"/>
      <c r="F15" s="227"/>
      <c r="G15" s="267"/>
      <c r="H15" s="316" t="s">
        <v>227</v>
      </c>
      <c r="I15" s="226"/>
      <c r="J15" s="267"/>
      <c r="K15" s="267"/>
      <c r="L15" s="227"/>
      <c r="M15" s="227"/>
      <c r="N15" s="227"/>
      <c r="O15" s="227"/>
      <c r="P15" s="227"/>
      <c r="Q15" s="227"/>
      <c r="R15" s="227"/>
      <c r="S15" s="227"/>
      <c r="T15" s="268"/>
      <c r="U15" s="170"/>
      <c r="V15" s="170"/>
      <c r="W15" s="170"/>
    </row>
    <row r="16" ht="15.75" customHeight="1">
      <c r="A16" s="191"/>
      <c r="B16" s="201" t="s">
        <v>243</v>
      </c>
      <c r="C16" s="163"/>
      <c r="D16" s="161"/>
      <c r="E16" s="266"/>
      <c r="F16" s="227"/>
      <c r="G16" s="267"/>
      <c r="H16" s="226"/>
      <c r="I16" s="316" t="s">
        <v>227</v>
      </c>
      <c r="J16" s="267"/>
      <c r="K16" s="267"/>
      <c r="L16" s="227"/>
      <c r="M16" s="227"/>
      <c r="N16" s="227"/>
      <c r="O16" s="227"/>
      <c r="P16" s="227"/>
      <c r="Q16" s="227"/>
      <c r="R16" s="227"/>
      <c r="S16" s="227"/>
      <c r="T16" s="268"/>
      <c r="U16" s="170"/>
      <c r="V16" s="170"/>
      <c r="W16" s="170"/>
    </row>
    <row r="17" ht="15.75" customHeight="1">
      <c r="A17" s="191"/>
      <c r="B17" s="197" t="s">
        <v>467</v>
      </c>
      <c r="C17" s="163"/>
      <c r="D17" s="161"/>
      <c r="E17" s="266"/>
      <c r="F17" s="227"/>
      <c r="G17" s="267"/>
      <c r="H17" s="226"/>
      <c r="I17" s="226"/>
      <c r="J17" s="267"/>
      <c r="K17" s="267"/>
      <c r="L17" s="227"/>
      <c r="M17" s="227"/>
      <c r="N17" s="227"/>
      <c r="O17" s="227"/>
      <c r="P17" s="227"/>
      <c r="Q17" s="227"/>
      <c r="R17" s="227"/>
      <c r="S17" s="227"/>
      <c r="T17" s="268"/>
      <c r="U17" s="170"/>
      <c r="V17" s="170"/>
      <c r="W17" s="170"/>
    </row>
    <row r="18" ht="15.75" customHeight="1">
      <c r="A18" s="191"/>
      <c r="B18" s="201" t="s">
        <v>468</v>
      </c>
      <c r="C18" s="163"/>
      <c r="D18" s="161"/>
      <c r="E18" s="266"/>
      <c r="F18" s="316" t="s">
        <v>227</v>
      </c>
      <c r="G18" s="316" t="s">
        <v>227</v>
      </c>
      <c r="H18" s="316" t="s">
        <v>227</v>
      </c>
      <c r="I18" s="316" t="s">
        <v>227</v>
      </c>
      <c r="J18" s="267"/>
      <c r="K18" s="267"/>
      <c r="L18" s="316" t="s">
        <v>227</v>
      </c>
      <c r="M18" s="316" t="s">
        <v>227</v>
      </c>
      <c r="N18" s="316" t="s">
        <v>227</v>
      </c>
      <c r="O18" s="316" t="s">
        <v>227</v>
      </c>
      <c r="P18" s="316" t="s">
        <v>227</v>
      </c>
      <c r="Q18" s="227"/>
      <c r="R18" s="227"/>
      <c r="S18" s="227"/>
      <c r="T18" s="268"/>
      <c r="U18" s="170"/>
      <c r="V18" s="170"/>
      <c r="W18" s="170"/>
    </row>
    <row r="19" ht="15.75" customHeight="1">
      <c r="A19" s="191"/>
      <c r="B19" s="201" t="s">
        <v>237</v>
      </c>
      <c r="C19" s="163"/>
      <c r="D19" s="161"/>
      <c r="E19" s="266"/>
      <c r="F19" s="227"/>
      <c r="G19" s="267"/>
      <c r="H19" s="226"/>
      <c r="I19" s="226"/>
      <c r="J19" s="316" t="s">
        <v>227</v>
      </c>
      <c r="K19" s="267"/>
      <c r="L19" s="227"/>
      <c r="M19" s="227"/>
      <c r="N19" s="227"/>
      <c r="O19" s="227"/>
      <c r="P19" s="227"/>
      <c r="Q19" s="227"/>
      <c r="R19" s="227"/>
      <c r="S19" s="227"/>
      <c r="T19" s="268"/>
      <c r="U19" s="170"/>
      <c r="V19" s="170"/>
      <c r="W19" s="170"/>
    </row>
    <row r="20" ht="15.75" customHeight="1">
      <c r="A20" s="191"/>
      <c r="B20" s="201" t="s">
        <v>298</v>
      </c>
      <c r="C20" s="163"/>
      <c r="D20" s="161"/>
      <c r="E20" s="266"/>
      <c r="F20" s="227"/>
      <c r="G20" s="267"/>
      <c r="H20" s="226"/>
      <c r="I20" s="226"/>
      <c r="J20" s="267"/>
      <c r="K20" s="316" t="s">
        <v>227</v>
      </c>
      <c r="L20" s="227"/>
      <c r="M20" s="227"/>
      <c r="N20" s="227"/>
      <c r="O20" s="227"/>
      <c r="P20" s="227"/>
      <c r="Q20" s="227"/>
      <c r="R20" s="227"/>
      <c r="S20" s="227"/>
      <c r="T20" s="268"/>
      <c r="U20" s="170"/>
      <c r="V20" s="170"/>
      <c r="W20" s="170"/>
    </row>
    <row r="21" ht="15.75" customHeight="1">
      <c r="A21" s="191"/>
      <c r="B21" s="197" t="s">
        <v>469</v>
      </c>
      <c r="C21" s="163"/>
      <c r="D21" s="161"/>
      <c r="E21" s="266"/>
      <c r="F21" s="227"/>
      <c r="G21" s="267"/>
      <c r="H21" s="226"/>
      <c r="I21" s="226"/>
      <c r="J21" s="267"/>
      <c r="K21" s="267"/>
      <c r="L21" s="227"/>
      <c r="M21" s="227"/>
      <c r="N21" s="227"/>
      <c r="O21" s="227"/>
      <c r="P21" s="227"/>
      <c r="Q21" s="227"/>
      <c r="R21" s="227"/>
      <c r="S21" s="227"/>
      <c r="T21" s="268"/>
      <c r="U21" s="170"/>
      <c r="V21" s="170"/>
      <c r="W21" s="170"/>
    </row>
    <row r="22" ht="15.75" customHeight="1">
      <c r="A22" s="191"/>
      <c r="B22" s="313" t="s">
        <v>437</v>
      </c>
      <c r="C22" s="163"/>
      <c r="D22" s="161"/>
      <c r="E22" s="266"/>
      <c r="F22" s="316" t="s">
        <v>227</v>
      </c>
      <c r="G22" s="316" t="s">
        <v>227</v>
      </c>
      <c r="H22" s="316" t="s">
        <v>227</v>
      </c>
      <c r="I22" s="316" t="s">
        <v>227</v>
      </c>
      <c r="J22" s="316" t="s">
        <v>227</v>
      </c>
      <c r="K22" s="316" t="s">
        <v>227</v>
      </c>
      <c r="L22" s="227"/>
      <c r="M22" s="227"/>
      <c r="N22" s="316" t="s">
        <v>227</v>
      </c>
      <c r="O22" s="316" t="s">
        <v>227</v>
      </c>
      <c r="P22" s="316" t="s">
        <v>227</v>
      </c>
      <c r="Q22" s="227"/>
      <c r="R22" s="227"/>
      <c r="S22" s="227"/>
      <c r="T22" s="268"/>
      <c r="U22" s="170"/>
      <c r="V22" s="170"/>
      <c r="W22" s="170"/>
    </row>
    <row r="23" ht="15.75" customHeight="1">
      <c r="A23" s="191"/>
      <c r="B23" s="201">
        <v>1.23456789E9</v>
      </c>
      <c r="C23" s="163"/>
      <c r="D23" s="161"/>
      <c r="E23" s="266"/>
      <c r="F23" s="227"/>
      <c r="G23" s="267"/>
      <c r="H23" s="226"/>
      <c r="I23" s="226"/>
      <c r="J23" s="267"/>
      <c r="K23" s="267"/>
      <c r="L23" s="316" t="s">
        <v>227</v>
      </c>
      <c r="M23" s="227"/>
      <c r="N23" s="227"/>
      <c r="O23" s="227"/>
      <c r="P23" s="227"/>
      <c r="Q23" s="227"/>
      <c r="R23" s="227"/>
      <c r="S23" s="227"/>
      <c r="T23" s="268"/>
      <c r="U23" s="170"/>
      <c r="V23" s="170"/>
      <c r="W23" s="170"/>
    </row>
    <row r="24" ht="15.75" customHeight="1">
      <c r="A24" s="191"/>
      <c r="B24" s="313" t="s">
        <v>438</v>
      </c>
      <c r="C24" s="163"/>
      <c r="D24" s="161"/>
      <c r="E24" s="266"/>
      <c r="F24" s="227"/>
      <c r="G24" s="267"/>
      <c r="H24" s="226"/>
      <c r="I24" s="226"/>
      <c r="J24" s="267"/>
      <c r="K24" s="267"/>
      <c r="L24" s="227"/>
      <c r="M24" s="316" t="s">
        <v>227</v>
      </c>
      <c r="N24" s="227"/>
      <c r="O24" s="227"/>
      <c r="P24" s="227"/>
      <c r="Q24" s="227"/>
      <c r="R24" s="227"/>
      <c r="S24" s="227"/>
      <c r="T24" s="268"/>
      <c r="U24" s="170"/>
      <c r="V24" s="170"/>
      <c r="W24" s="170"/>
    </row>
    <row r="25" ht="15.75" customHeight="1">
      <c r="A25" s="191"/>
      <c r="B25" s="197" t="s">
        <v>470</v>
      </c>
      <c r="C25" s="163"/>
      <c r="D25" s="161"/>
      <c r="E25" s="266"/>
      <c r="F25" s="227"/>
      <c r="G25" s="267"/>
      <c r="H25" s="226"/>
      <c r="I25" s="226"/>
      <c r="J25" s="267"/>
      <c r="K25" s="267"/>
      <c r="L25" s="227"/>
      <c r="M25" s="227"/>
      <c r="N25" s="227"/>
      <c r="O25" s="227"/>
      <c r="P25" s="227"/>
      <c r="Q25" s="227"/>
      <c r="R25" s="227"/>
      <c r="S25" s="227"/>
      <c r="T25" s="268"/>
      <c r="U25" s="170"/>
      <c r="V25" s="170"/>
      <c r="W25" s="170"/>
    </row>
    <row r="26" ht="15.75" customHeight="1">
      <c r="A26" s="191"/>
      <c r="B26" s="201" t="s">
        <v>471</v>
      </c>
      <c r="C26" s="163"/>
      <c r="D26" s="161"/>
      <c r="E26" s="266"/>
      <c r="F26" s="316" t="s">
        <v>227</v>
      </c>
      <c r="G26" s="316" t="s">
        <v>227</v>
      </c>
      <c r="H26" s="316" t="s">
        <v>227</v>
      </c>
      <c r="I26" s="316" t="s">
        <v>227</v>
      </c>
      <c r="J26" s="316" t="s">
        <v>227</v>
      </c>
      <c r="K26" s="316" t="s">
        <v>227</v>
      </c>
      <c r="L26" s="316" t="s">
        <v>227</v>
      </c>
      <c r="M26" s="316" t="s">
        <v>227</v>
      </c>
      <c r="N26" s="227"/>
      <c r="O26" s="227"/>
      <c r="P26" s="227"/>
      <c r="Q26" s="227"/>
      <c r="R26" s="227"/>
      <c r="S26" s="227"/>
      <c r="T26" s="268"/>
      <c r="U26" s="170"/>
      <c r="V26" s="170"/>
      <c r="W26" s="170"/>
    </row>
    <row r="27" ht="15.75" customHeight="1">
      <c r="A27" s="191"/>
      <c r="B27" s="201" t="s">
        <v>472</v>
      </c>
      <c r="C27" s="163"/>
      <c r="D27" s="161"/>
      <c r="E27" s="266"/>
      <c r="F27" s="227"/>
      <c r="G27" s="267"/>
      <c r="H27" s="226"/>
      <c r="I27" s="226"/>
      <c r="J27" s="267"/>
      <c r="K27" s="267"/>
      <c r="L27" s="227"/>
      <c r="M27" s="227"/>
      <c r="N27" s="316" t="s">
        <v>227</v>
      </c>
      <c r="O27" s="227"/>
      <c r="P27" s="227"/>
      <c r="Q27" s="227"/>
      <c r="R27" s="227"/>
      <c r="S27" s="227"/>
      <c r="T27" s="268"/>
      <c r="U27" s="170"/>
      <c r="V27" s="170"/>
      <c r="W27" s="170"/>
    </row>
    <row r="28" ht="15.75" customHeight="1">
      <c r="A28" s="191"/>
      <c r="B28" s="197" t="s">
        <v>473</v>
      </c>
      <c r="C28" s="163"/>
      <c r="D28" s="161"/>
      <c r="E28" s="266"/>
      <c r="F28" s="227"/>
      <c r="G28" s="267"/>
      <c r="H28" s="226"/>
      <c r="I28" s="226"/>
      <c r="J28" s="267"/>
      <c r="K28" s="267"/>
      <c r="L28" s="227"/>
      <c r="M28" s="227"/>
      <c r="N28" s="227"/>
      <c r="O28" s="227"/>
      <c r="P28" s="227"/>
      <c r="Q28" s="227"/>
      <c r="R28" s="227"/>
      <c r="S28" s="227"/>
      <c r="T28" s="268"/>
      <c r="U28" s="170"/>
      <c r="V28" s="170"/>
      <c r="W28" s="170"/>
    </row>
    <row r="29" ht="15.75" customHeight="1">
      <c r="A29" s="191"/>
      <c r="B29" s="396">
        <v>32874.0</v>
      </c>
      <c r="C29" s="163"/>
      <c r="D29" s="161"/>
      <c r="E29" s="266"/>
      <c r="F29" s="316" t="s">
        <v>227</v>
      </c>
      <c r="G29" s="316" t="s">
        <v>227</v>
      </c>
      <c r="H29" s="316" t="s">
        <v>227</v>
      </c>
      <c r="I29" s="316" t="s">
        <v>227</v>
      </c>
      <c r="J29" s="316" t="s">
        <v>227</v>
      </c>
      <c r="K29" s="316" t="s">
        <v>227</v>
      </c>
      <c r="L29" s="316" t="s">
        <v>227</v>
      </c>
      <c r="M29" s="316" t="s">
        <v>227</v>
      </c>
      <c r="N29" s="316" t="s">
        <v>227</v>
      </c>
      <c r="O29" s="227"/>
      <c r="P29" s="227"/>
      <c r="Q29" s="227"/>
      <c r="R29" s="227"/>
      <c r="S29" s="227"/>
      <c r="T29" s="268"/>
      <c r="U29" s="170"/>
      <c r="V29" s="170"/>
      <c r="W29" s="170"/>
    </row>
    <row r="30" ht="15.75" customHeight="1">
      <c r="A30" s="191"/>
      <c r="B30" s="306">
        <v>45991.0</v>
      </c>
      <c r="C30" s="163"/>
      <c r="D30" s="161"/>
      <c r="E30" s="266"/>
      <c r="F30" s="227"/>
      <c r="G30" s="267"/>
      <c r="H30" s="226"/>
      <c r="I30" s="226"/>
      <c r="J30" s="267"/>
      <c r="K30" s="267"/>
      <c r="L30" s="227"/>
      <c r="M30" s="227"/>
      <c r="N30" s="227"/>
      <c r="O30" s="316" t="s">
        <v>227</v>
      </c>
      <c r="P30" s="227"/>
      <c r="Q30" s="227"/>
      <c r="R30" s="227"/>
      <c r="S30" s="227"/>
      <c r="T30" s="268"/>
      <c r="U30" s="170"/>
      <c r="V30" s="170"/>
      <c r="W30" s="170"/>
    </row>
    <row r="31" ht="15.75" customHeight="1">
      <c r="A31" s="203"/>
      <c r="B31" s="262" t="s">
        <v>474</v>
      </c>
      <c r="C31" s="205"/>
      <c r="D31" s="206"/>
      <c r="E31" s="207"/>
      <c r="F31" s="208"/>
      <c r="G31" s="209"/>
      <c r="H31" s="210"/>
      <c r="I31" s="210"/>
      <c r="J31" s="209"/>
      <c r="K31" s="209"/>
      <c r="L31" s="208"/>
      <c r="M31" s="208"/>
      <c r="N31" s="208"/>
      <c r="O31" s="208"/>
      <c r="P31" s="259" t="s">
        <v>227</v>
      </c>
      <c r="Q31" s="208"/>
      <c r="R31" s="208"/>
      <c r="S31" s="208"/>
      <c r="T31" s="212"/>
      <c r="U31" s="170"/>
      <c r="V31" s="170"/>
      <c r="W31" s="170"/>
    </row>
    <row r="32" ht="15.75" customHeight="1">
      <c r="A32" s="183" t="s">
        <v>244</v>
      </c>
      <c r="B32" s="213" t="s">
        <v>245</v>
      </c>
      <c r="D32" s="214"/>
      <c r="E32" s="215"/>
      <c r="F32" s="188"/>
      <c r="G32" s="188"/>
      <c r="H32" s="216"/>
      <c r="I32" s="216"/>
      <c r="J32" s="188"/>
      <c r="K32" s="188"/>
      <c r="L32" s="188"/>
      <c r="M32" s="188"/>
      <c r="N32" s="188"/>
      <c r="O32" s="188"/>
      <c r="P32" s="188"/>
      <c r="Q32" s="188"/>
      <c r="R32" s="188"/>
      <c r="S32" s="188"/>
      <c r="T32" s="190"/>
      <c r="U32" s="170"/>
      <c r="V32" s="170"/>
      <c r="W32" s="170"/>
    </row>
    <row r="33" ht="15.75" customHeight="1">
      <c r="A33" s="191"/>
      <c r="B33" s="217" t="b">
        <v>1</v>
      </c>
      <c r="C33" s="163"/>
      <c r="D33" s="161"/>
      <c r="E33" s="193"/>
      <c r="F33" s="194" t="s">
        <v>227</v>
      </c>
      <c r="G33" s="198"/>
      <c r="H33" s="199"/>
      <c r="I33" s="199"/>
      <c r="J33" s="198"/>
      <c r="K33" s="198"/>
      <c r="L33" s="198"/>
      <c r="M33" s="198"/>
      <c r="N33" s="198"/>
      <c r="O33" s="198"/>
      <c r="P33" s="198"/>
      <c r="Q33" s="198"/>
      <c r="R33" s="198"/>
      <c r="S33" s="198"/>
      <c r="T33" s="200"/>
      <c r="U33" s="170"/>
      <c r="V33" s="170"/>
      <c r="W33" s="170"/>
    </row>
    <row r="34" ht="15.75" customHeight="1">
      <c r="A34" s="191"/>
      <c r="B34" s="217" t="b">
        <v>0</v>
      </c>
      <c r="C34" s="163"/>
      <c r="D34" s="161"/>
      <c r="E34" s="193"/>
      <c r="F34" s="198"/>
      <c r="G34" s="194" t="s">
        <v>227</v>
      </c>
      <c r="H34" s="194" t="s">
        <v>227</v>
      </c>
      <c r="I34" s="194" t="s">
        <v>227</v>
      </c>
      <c r="J34" s="194" t="s">
        <v>227</v>
      </c>
      <c r="K34" s="194" t="s">
        <v>227</v>
      </c>
      <c r="L34" s="194" t="s">
        <v>227</v>
      </c>
      <c r="M34" s="194" t="s">
        <v>227</v>
      </c>
      <c r="N34" s="194" t="s">
        <v>227</v>
      </c>
      <c r="O34" s="194" t="s">
        <v>227</v>
      </c>
      <c r="P34" s="194" t="s">
        <v>227</v>
      </c>
      <c r="Q34" s="194"/>
      <c r="R34" s="194"/>
      <c r="S34" s="194"/>
      <c r="T34" s="196"/>
      <c r="U34" s="170"/>
      <c r="V34" s="170"/>
      <c r="W34" s="170"/>
    </row>
    <row r="35" ht="15.75" customHeight="1">
      <c r="A35" s="191"/>
      <c r="B35" s="219" t="s">
        <v>246</v>
      </c>
      <c r="C35" s="163"/>
      <c r="D35" s="161"/>
      <c r="E35" s="220"/>
      <c r="F35" s="198"/>
      <c r="G35" s="198"/>
      <c r="H35" s="199"/>
      <c r="I35" s="199"/>
      <c r="J35" s="198"/>
      <c r="K35" s="198"/>
      <c r="L35" s="198"/>
      <c r="M35" s="198"/>
      <c r="N35" s="198"/>
      <c r="O35" s="198"/>
      <c r="P35" s="198"/>
      <c r="Q35" s="198"/>
      <c r="R35" s="198"/>
      <c r="S35" s="198"/>
      <c r="T35" s="200"/>
      <c r="U35" s="170"/>
      <c r="V35" s="170"/>
      <c r="W35" s="170"/>
    </row>
    <row r="36" ht="15.75" customHeight="1">
      <c r="A36" s="191"/>
      <c r="B36" s="192" t="s">
        <v>279</v>
      </c>
      <c r="C36" s="163"/>
      <c r="D36" s="161"/>
      <c r="E36" s="220"/>
      <c r="F36" s="198"/>
      <c r="G36" s="194" t="s">
        <v>227</v>
      </c>
      <c r="H36" s="199"/>
      <c r="I36" s="226"/>
      <c r="J36" s="194"/>
      <c r="K36" s="194"/>
      <c r="L36" s="225"/>
      <c r="M36" s="198"/>
      <c r="N36" s="194"/>
      <c r="O36" s="194"/>
      <c r="P36" s="198"/>
      <c r="Q36" s="198"/>
      <c r="R36" s="198"/>
      <c r="S36" s="198"/>
      <c r="T36" s="221"/>
      <c r="U36" s="170"/>
      <c r="V36" s="170"/>
      <c r="W36" s="170"/>
    </row>
    <row r="37" ht="15.75" customHeight="1">
      <c r="A37" s="191"/>
      <c r="B37" s="201" t="s">
        <v>247</v>
      </c>
      <c r="C37" s="163"/>
      <c r="D37" s="161"/>
      <c r="E37" s="220"/>
      <c r="F37" s="198"/>
      <c r="G37" s="194"/>
      <c r="H37" s="226"/>
      <c r="I37" s="194" t="s">
        <v>227</v>
      </c>
      <c r="J37" s="225"/>
      <c r="K37" s="225"/>
      <c r="L37" s="225"/>
      <c r="M37" s="227"/>
      <c r="N37" s="225"/>
      <c r="O37" s="225"/>
      <c r="P37" s="227"/>
      <c r="Q37" s="198"/>
      <c r="R37" s="198"/>
      <c r="S37" s="198"/>
      <c r="T37" s="221"/>
      <c r="U37" s="170"/>
      <c r="V37" s="170"/>
      <c r="W37" s="170"/>
    </row>
    <row r="38" ht="15.75" customHeight="1">
      <c r="A38" s="191"/>
      <c r="B38" s="192" t="s">
        <v>248</v>
      </c>
      <c r="C38" s="163"/>
      <c r="D38" s="161"/>
      <c r="E38" s="220"/>
      <c r="F38" s="198"/>
      <c r="G38" s="194"/>
      <c r="H38" s="316" t="s">
        <v>227</v>
      </c>
      <c r="I38" s="225"/>
      <c r="J38" s="316" t="s">
        <v>227</v>
      </c>
      <c r="K38" s="316" t="s">
        <v>227</v>
      </c>
      <c r="L38" s="316" t="s">
        <v>227</v>
      </c>
      <c r="M38" s="316" t="s">
        <v>227</v>
      </c>
      <c r="N38" s="316" t="s">
        <v>227</v>
      </c>
      <c r="O38" s="316" t="s">
        <v>227</v>
      </c>
      <c r="P38" s="316" t="s">
        <v>227</v>
      </c>
      <c r="Q38" s="198"/>
      <c r="R38" s="198"/>
      <c r="S38" s="198"/>
      <c r="T38" s="222"/>
      <c r="U38" s="170"/>
      <c r="V38" s="170"/>
      <c r="W38" s="170"/>
    </row>
    <row r="39" ht="15.75" customHeight="1">
      <c r="A39" s="191"/>
      <c r="B39" s="219" t="s">
        <v>249</v>
      </c>
      <c r="C39" s="163"/>
      <c r="D39" s="161"/>
      <c r="E39" s="193"/>
      <c r="F39" s="223"/>
      <c r="G39" s="223"/>
      <c r="H39" s="224"/>
      <c r="I39" s="224"/>
      <c r="J39" s="223"/>
      <c r="K39" s="223"/>
      <c r="L39" s="223"/>
      <c r="M39" s="223"/>
      <c r="N39" s="223"/>
      <c r="O39" s="223"/>
      <c r="P39" s="223"/>
      <c r="Q39" s="223"/>
      <c r="R39" s="223"/>
      <c r="S39" s="223"/>
      <c r="T39" s="200"/>
      <c r="U39" s="170"/>
      <c r="V39" s="170"/>
      <c r="W39" s="170"/>
    </row>
    <row r="40" ht="15.75" customHeight="1">
      <c r="A40" s="191"/>
      <c r="B40" s="201" t="s">
        <v>439</v>
      </c>
      <c r="C40" s="163"/>
      <c r="D40" s="161"/>
      <c r="E40" s="266"/>
      <c r="F40" s="316" t="s">
        <v>227</v>
      </c>
      <c r="G40" s="316"/>
      <c r="H40" s="267"/>
      <c r="I40" s="226"/>
      <c r="J40" s="267"/>
      <c r="K40" s="267"/>
      <c r="L40" s="227"/>
      <c r="M40" s="227"/>
      <c r="N40" s="227"/>
      <c r="O40" s="227"/>
      <c r="P40" s="267"/>
      <c r="Q40" s="267"/>
      <c r="R40" s="267"/>
      <c r="S40" s="267"/>
      <c r="T40" s="268"/>
      <c r="U40" s="170"/>
      <c r="V40" s="170"/>
      <c r="W40" s="170"/>
    </row>
    <row r="41" ht="15.75" customHeight="1">
      <c r="A41" s="191"/>
      <c r="B41" s="201" t="s">
        <v>281</v>
      </c>
      <c r="C41" s="163"/>
      <c r="D41" s="161"/>
      <c r="E41" s="266"/>
      <c r="F41" s="227"/>
      <c r="G41" s="316" t="s">
        <v>227</v>
      </c>
      <c r="H41" s="267"/>
      <c r="I41" s="226"/>
      <c r="J41" s="267"/>
      <c r="K41" s="267"/>
      <c r="L41" s="227"/>
      <c r="M41" s="227"/>
      <c r="N41" s="227"/>
      <c r="O41" s="227"/>
      <c r="P41" s="267"/>
      <c r="Q41" s="267"/>
      <c r="R41" s="267"/>
      <c r="S41" s="267"/>
      <c r="T41" s="268"/>
      <c r="U41" s="170"/>
      <c r="V41" s="170"/>
      <c r="W41" s="170"/>
    </row>
    <row r="42" ht="15.75" customHeight="1">
      <c r="A42" s="191"/>
      <c r="B42" s="201" t="s">
        <v>475</v>
      </c>
      <c r="C42" s="163"/>
      <c r="D42" s="161"/>
      <c r="E42" s="266"/>
      <c r="F42" s="227"/>
      <c r="G42" s="267"/>
      <c r="H42" s="316" t="s">
        <v>227</v>
      </c>
      <c r="I42" s="226"/>
      <c r="J42" s="267"/>
      <c r="K42" s="267"/>
      <c r="L42" s="227"/>
      <c r="M42" s="227"/>
      <c r="N42" s="227"/>
      <c r="O42" s="227"/>
      <c r="P42" s="267"/>
      <c r="Q42" s="267"/>
      <c r="R42" s="267"/>
      <c r="S42" s="267"/>
      <c r="T42" s="268"/>
      <c r="U42" s="170"/>
      <c r="V42" s="170"/>
      <c r="W42" s="170"/>
    </row>
    <row r="43" ht="15.75" customHeight="1">
      <c r="A43" s="191"/>
      <c r="B43" s="202" t="s">
        <v>476</v>
      </c>
      <c r="C43" s="163"/>
      <c r="D43" s="161"/>
      <c r="E43" s="266"/>
      <c r="F43" s="227"/>
      <c r="G43" s="267"/>
      <c r="H43" s="267"/>
      <c r="I43" s="316" t="s">
        <v>227</v>
      </c>
      <c r="J43" s="267"/>
      <c r="K43" s="267"/>
      <c r="L43" s="227"/>
      <c r="M43" s="227"/>
      <c r="N43" s="227"/>
      <c r="O43" s="227"/>
      <c r="P43" s="267"/>
      <c r="Q43" s="267"/>
      <c r="R43" s="267"/>
      <c r="S43" s="267"/>
      <c r="T43" s="268"/>
      <c r="U43" s="170"/>
      <c r="V43" s="170"/>
      <c r="W43" s="170"/>
    </row>
    <row r="44" ht="15.75" customHeight="1">
      <c r="A44" s="191"/>
      <c r="B44" s="201" t="s">
        <v>477</v>
      </c>
      <c r="C44" s="163"/>
      <c r="D44" s="161"/>
      <c r="E44" s="266"/>
      <c r="F44" s="227"/>
      <c r="G44" s="267"/>
      <c r="H44" s="267"/>
      <c r="I44" s="226"/>
      <c r="J44" s="316" t="s">
        <v>227</v>
      </c>
      <c r="K44" s="316" t="s">
        <v>227</v>
      </c>
      <c r="L44" s="227"/>
      <c r="M44" s="227"/>
      <c r="N44" s="227"/>
      <c r="O44" s="227"/>
      <c r="P44" s="267"/>
      <c r="Q44" s="267"/>
      <c r="R44" s="267"/>
      <c r="S44" s="267"/>
      <c r="T44" s="268"/>
      <c r="U44" s="170"/>
      <c r="V44" s="170"/>
      <c r="W44" s="170"/>
    </row>
    <row r="45" ht="15.75" customHeight="1">
      <c r="A45" s="191"/>
      <c r="B45" s="201" t="s">
        <v>478</v>
      </c>
      <c r="C45" s="163"/>
      <c r="D45" s="161"/>
      <c r="E45" s="266"/>
      <c r="F45" s="227"/>
      <c r="G45" s="267"/>
      <c r="H45" s="267"/>
      <c r="I45" s="226"/>
      <c r="J45" s="267"/>
      <c r="K45" s="267"/>
      <c r="L45" s="316" t="s">
        <v>227</v>
      </c>
      <c r="M45" s="316" t="s">
        <v>227</v>
      </c>
      <c r="N45" s="227"/>
      <c r="O45" s="227"/>
      <c r="P45" s="267"/>
      <c r="Q45" s="267"/>
      <c r="R45" s="267"/>
      <c r="S45" s="267"/>
      <c r="T45" s="268"/>
      <c r="U45" s="170"/>
      <c r="V45" s="170"/>
      <c r="W45" s="170"/>
    </row>
    <row r="46" ht="15.75" customHeight="1">
      <c r="A46" s="191"/>
      <c r="B46" s="201" t="s">
        <v>479</v>
      </c>
      <c r="C46" s="163"/>
      <c r="D46" s="161"/>
      <c r="E46" s="266"/>
      <c r="F46" s="227"/>
      <c r="G46" s="267"/>
      <c r="H46" s="267"/>
      <c r="I46" s="226"/>
      <c r="J46" s="267"/>
      <c r="K46" s="267"/>
      <c r="L46" s="227"/>
      <c r="M46" s="227"/>
      <c r="N46" s="316" t="s">
        <v>227</v>
      </c>
      <c r="O46" s="227"/>
      <c r="P46" s="267"/>
      <c r="Q46" s="267"/>
      <c r="R46" s="267"/>
      <c r="S46" s="267"/>
      <c r="T46" s="268"/>
      <c r="U46" s="170"/>
      <c r="V46" s="170"/>
      <c r="W46" s="170"/>
    </row>
    <row r="47" ht="15.75" customHeight="1">
      <c r="A47" s="191"/>
      <c r="B47" s="231" t="s">
        <v>480</v>
      </c>
      <c r="C47" s="232"/>
      <c r="D47" s="233"/>
      <c r="E47" s="234"/>
      <c r="F47" s="235"/>
      <c r="G47" s="209"/>
      <c r="H47" s="209"/>
      <c r="I47" s="236"/>
      <c r="J47" s="209"/>
      <c r="K47" s="209"/>
      <c r="L47" s="235"/>
      <c r="M47" s="235"/>
      <c r="N47" s="235"/>
      <c r="O47" s="259" t="s">
        <v>227</v>
      </c>
      <c r="P47" s="259" t="s">
        <v>227</v>
      </c>
      <c r="Q47" s="238"/>
      <c r="R47" s="238"/>
      <c r="S47" s="238"/>
      <c r="T47" s="239"/>
      <c r="U47" s="170"/>
      <c r="V47" s="170"/>
      <c r="W47" s="170"/>
    </row>
    <row r="48" ht="15.75" customHeight="1">
      <c r="A48" s="240" t="s">
        <v>259</v>
      </c>
      <c r="B48" s="241" t="s">
        <v>260</v>
      </c>
      <c r="C48" s="185"/>
      <c r="D48" s="186"/>
      <c r="E48" s="187"/>
      <c r="F48" s="242" t="s">
        <v>196</v>
      </c>
      <c r="G48" s="242" t="s">
        <v>60</v>
      </c>
      <c r="H48" s="242" t="s">
        <v>60</v>
      </c>
      <c r="I48" s="242" t="s">
        <v>60</v>
      </c>
      <c r="J48" s="242" t="s">
        <v>60</v>
      </c>
      <c r="K48" s="242" t="s">
        <v>60</v>
      </c>
      <c r="L48" s="242" t="s">
        <v>60</v>
      </c>
      <c r="M48" s="243" t="s">
        <v>197</v>
      </c>
      <c r="N48" s="242" t="s">
        <v>60</v>
      </c>
      <c r="O48" s="242" t="s">
        <v>60</v>
      </c>
      <c r="P48" s="242" t="s">
        <v>60</v>
      </c>
      <c r="Q48" s="242"/>
      <c r="R48" s="242"/>
      <c r="S48" s="242"/>
      <c r="T48" s="245"/>
      <c r="U48" s="170"/>
      <c r="V48" s="170"/>
      <c r="W48" s="170"/>
    </row>
    <row r="49" ht="15.75" customHeight="1">
      <c r="A49" s="191"/>
      <c r="B49" s="241" t="s">
        <v>261</v>
      </c>
      <c r="C49" s="185"/>
      <c r="D49" s="186"/>
      <c r="E49" s="193"/>
      <c r="F49" s="246" t="s">
        <v>262</v>
      </c>
      <c r="G49" s="246" t="s">
        <v>262</v>
      </c>
      <c r="H49" s="246" t="s">
        <v>262</v>
      </c>
      <c r="I49" s="246" t="s">
        <v>262</v>
      </c>
      <c r="J49" s="246" t="s">
        <v>262</v>
      </c>
      <c r="K49" s="246" t="s">
        <v>262</v>
      </c>
      <c r="L49" s="246" t="s">
        <v>262</v>
      </c>
      <c r="M49" s="246" t="s">
        <v>262</v>
      </c>
      <c r="N49" s="246" t="s">
        <v>262</v>
      </c>
      <c r="O49" s="246" t="s">
        <v>262</v>
      </c>
      <c r="P49" s="246" t="s">
        <v>262</v>
      </c>
      <c r="Q49" s="246"/>
      <c r="R49" s="246"/>
      <c r="S49" s="246"/>
      <c r="T49" s="247"/>
      <c r="U49" s="170"/>
      <c r="V49" s="170"/>
      <c r="W49" s="170"/>
    </row>
    <row r="50" ht="15.75" customHeight="1">
      <c r="A50" s="191"/>
      <c r="B50" s="241" t="s">
        <v>263</v>
      </c>
      <c r="C50" s="185"/>
      <c r="D50" s="186"/>
      <c r="E50" s="193"/>
      <c r="F50" s="248">
        <v>45980.0</v>
      </c>
      <c r="G50" s="248">
        <v>45980.0</v>
      </c>
      <c r="H50" s="248">
        <v>45980.0</v>
      </c>
      <c r="I50" s="248">
        <v>45980.0</v>
      </c>
      <c r="J50" s="248">
        <v>45980.0</v>
      </c>
      <c r="K50" s="248">
        <v>45980.0</v>
      </c>
      <c r="L50" s="248">
        <v>45980.0</v>
      </c>
      <c r="M50" s="248">
        <v>45980.0</v>
      </c>
      <c r="N50" s="248">
        <v>45980.0</v>
      </c>
      <c r="O50" s="248">
        <v>45980.0</v>
      </c>
      <c r="P50" s="248">
        <v>45980.0</v>
      </c>
      <c r="Q50" s="249"/>
      <c r="R50" s="249"/>
      <c r="S50" s="249"/>
      <c r="T50" s="250"/>
      <c r="U50" s="170"/>
      <c r="V50" s="170"/>
      <c r="W50" s="170"/>
    </row>
    <row r="51" ht="15.75" customHeight="1">
      <c r="A51" s="191"/>
      <c r="B51" s="251" t="s">
        <v>264</v>
      </c>
      <c r="C51" s="252"/>
      <c r="D51" s="253"/>
      <c r="E51" s="254"/>
      <c r="F51" s="235"/>
      <c r="G51" s="235"/>
      <c r="H51" s="235"/>
      <c r="I51" s="255"/>
      <c r="J51" s="255"/>
      <c r="K51" s="255"/>
      <c r="L51" s="255"/>
      <c r="M51" s="255"/>
      <c r="N51" s="255"/>
      <c r="O51" s="255"/>
      <c r="P51" s="255"/>
      <c r="Q51" s="255"/>
      <c r="R51" s="255"/>
      <c r="S51" s="256"/>
      <c r="T51" s="257"/>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258"/>
      <c r="G55" s="258"/>
      <c r="H55" s="258"/>
      <c r="I55" s="258"/>
      <c r="J55" s="258"/>
      <c r="K55" s="258"/>
      <c r="L55" s="258"/>
      <c r="M55" s="258"/>
      <c r="N55" s="258"/>
      <c r="O55" s="258"/>
      <c r="P55" s="258"/>
      <c r="Q55" s="258"/>
      <c r="R55" s="258"/>
      <c r="S55" s="258"/>
      <c r="T55" s="258"/>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c r="V243" s="170"/>
      <c r="W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c r="V244" s="170"/>
      <c r="W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c r="V245" s="170"/>
      <c r="W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c r="V246" s="170"/>
      <c r="W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c r="V247" s="170"/>
      <c r="W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c r="V248" s="170"/>
      <c r="W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c r="V249" s="170"/>
      <c r="W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c r="V250" s="170"/>
      <c r="W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c r="V251" s="170"/>
      <c r="W251" s="170"/>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63">
    <mergeCell ref="B46:D46"/>
    <mergeCell ref="B47:D47"/>
    <mergeCell ref="B48:D48"/>
    <mergeCell ref="B49:D49"/>
    <mergeCell ref="B50:D50"/>
    <mergeCell ref="B51:D51"/>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9:T49">
      <formula1>"P,F"</formula1>
    </dataValidation>
    <dataValidation type="list" allowBlank="1" showInputMessage="1" showErrorMessage="1" prompt=" - " sqref="F8:T47">
      <formula1>"O"</formula1>
    </dataValidation>
    <dataValidation type="list" allowBlank="1" showInputMessage="1" showErrorMessage="1" prompt="Click and enter a value from the list of items" sqref="F48:T48">
      <formula1>"A,B,N"</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162" t="s">
        <v>148</v>
      </c>
      <c r="D1" s="163"/>
      <c r="E1" s="161"/>
      <c r="F1" s="160" t="s">
        <v>207</v>
      </c>
      <c r="G1" s="163"/>
      <c r="H1" s="163"/>
      <c r="I1" s="163"/>
      <c r="J1" s="163"/>
      <c r="K1" s="161"/>
      <c r="L1" s="164" t="s">
        <v>151</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COUNTIF(F40:HT40,"P")</f>
        <v>7</v>
      </c>
      <c r="B5" s="174"/>
      <c r="C5" s="173">
        <f>COUNTIF(H40:HV40,"F")</f>
        <v>0</v>
      </c>
      <c r="D5" s="175"/>
      <c r="E5" s="174"/>
      <c r="F5" s="176">
        <f>SUM(O5,-A5,-C5)</f>
        <v>0</v>
      </c>
      <c r="G5" s="175"/>
      <c r="H5" s="175"/>
      <c r="I5" s="175"/>
      <c r="J5" s="175"/>
      <c r="K5" s="174"/>
      <c r="L5" s="177">
        <f>COUNTIF(E39:HT39,"N")</f>
        <v>2</v>
      </c>
      <c r="M5" s="177">
        <f>COUNTIF(F39:HU39,"A")</f>
        <v>5</v>
      </c>
      <c r="N5" s="177">
        <f>COUNTIF(G39:HV39,"B")</f>
        <v>0</v>
      </c>
      <c r="O5" s="176">
        <f>COUNTA(F7:HW7)</f>
        <v>7</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t="s">
        <v>218</v>
      </c>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218" t="s">
        <v>227</v>
      </c>
      <c r="I9" s="218" t="s">
        <v>227</v>
      </c>
      <c r="J9" s="318" t="s">
        <v>227</v>
      </c>
      <c r="K9" s="318" t="s">
        <v>227</v>
      </c>
      <c r="L9" s="229"/>
      <c r="M9" s="316"/>
      <c r="N9" s="316"/>
      <c r="O9" s="316"/>
      <c r="P9" s="316"/>
      <c r="Q9" s="194"/>
      <c r="R9" s="194"/>
      <c r="S9" s="194"/>
      <c r="T9" s="196"/>
      <c r="U9" s="170"/>
      <c r="V9" s="170"/>
      <c r="W9" s="170"/>
    </row>
    <row r="10">
      <c r="A10" s="191"/>
      <c r="B10" s="219" t="s">
        <v>272</v>
      </c>
      <c r="C10" s="163"/>
      <c r="D10" s="161"/>
      <c r="E10" s="193"/>
      <c r="F10" s="198"/>
      <c r="G10" s="198"/>
      <c r="H10" s="199"/>
      <c r="I10" s="199"/>
      <c r="J10" s="199"/>
      <c r="K10" s="199"/>
      <c r="L10" s="199"/>
      <c r="M10" s="198"/>
      <c r="N10" s="198"/>
      <c r="O10" s="198"/>
      <c r="P10" s="198"/>
      <c r="Q10" s="198"/>
      <c r="R10" s="198"/>
      <c r="S10" s="198"/>
      <c r="T10" s="200"/>
      <c r="U10" s="170"/>
      <c r="V10" s="170"/>
      <c r="W10" s="170"/>
    </row>
    <row r="11">
      <c r="A11" s="191"/>
      <c r="B11" s="201" t="s">
        <v>273</v>
      </c>
      <c r="C11" s="163"/>
      <c r="D11" s="161"/>
      <c r="E11" s="193"/>
      <c r="F11" s="194" t="s">
        <v>227</v>
      </c>
      <c r="G11" s="194" t="s">
        <v>227</v>
      </c>
      <c r="H11" s="260"/>
      <c r="I11" s="318" t="s">
        <v>227</v>
      </c>
      <c r="J11" s="318" t="s">
        <v>227</v>
      </c>
      <c r="K11" s="318" t="s">
        <v>227</v>
      </c>
      <c r="L11" s="229"/>
      <c r="M11" s="316"/>
      <c r="N11" s="316"/>
      <c r="O11" s="316"/>
      <c r="P11" s="316"/>
      <c r="Q11" s="198"/>
      <c r="R11" s="198"/>
      <c r="S11" s="198"/>
      <c r="T11" s="200"/>
      <c r="U11" s="170"/>
      <c r="V11" s="170"/>
      <c r="W11" s="170"/>
    </row>
    <row r="12" ht="15.75" customHeight="1">
      <c r="A12" s="191"/>
      <c r="B12" s="201" t="s">
        <v>274</v>
      </c>
      <c r="C12" s="163"/>
      <c r="D12" s="161"/>
      <c r="E12" s="266"/>
      <c r="F12" s="227"/>
      <c r="G12" s="316"/>
      <c r="H12" s="267" t="s">
        <v>227</v>
      </c>
      <c r="I12" s="226"/>
      <c r="J12" s="226"/>
      <c r="K12" s="226"/>
      <c r="L12" s="226"/>
      <c r="M12" s="227"/>
      <c r="N12" s="227"/>
      <c r="O12" s="227"/>
      <c r="P12" s="227"/>
      <c r="Q12" s="227"/>
      <c r="R12" s="227"/>
      <c r="S12" s="227"/>
      <c r="T12" s="268"/>
      <c r="U12" s="170"/>
      <c r="V12" s="170"/>
      <c r="W12" s="170"/>
    </row>
    <row r="13" ht="15.75" customHeight="1">
      <c r="A13" s="191"/>
      <c r="B13" s="197" t="s">
        <v>417</v>
      </c>
      <c r="C13" s="163"/>
      <c r="D13" s="161"/>
      <c r="E13" s="266"/>
      <c r="F13" s="227"/>
      <c r="G13" s="267"/>
      <c r="H13" s="226"/>
      <c r="I13" s="226"/>
      <c r="J13" s="226"/>
      <c r="K13" s="226"/>
      <c r="L13" s="226"/>
      <c r="M13" s="227"/>
      <c r="N13" s="227"/>
      <c r="O13" s="227"/>
      <c r="P13" s="227"/>
      <c r="Q13" s="227"/>
      <c r="R13" s="227"/>
      <c r="S13" s="227"/>
      <c r="T13" s="268"/>
      <c r="U13" s="170"/>
      <c r="V13" s="170"/>
      <c r="W13" s="170"/>
    </row>
    <row r="14" ht="15.75" customHeight="1">
      <c r="A14" s="191"/>
      <c r="B14" s="300" t="s">
        <v>242</v>
      </c>
      <c r="C14" s="163"/>
      <c r="D14" s="161"/>
      <c r="E14" s="266"/>
      <c r="F14" s="316" t="s">
        <v>227</v>
      </c>
      <c r="G14" s="194" t="s">
        <v>227</v>
      </c>
      <c r="H14" s="267" t="s">
        <v>227</v>
      </c>
      <c r="I14" s="226"/>
      <c r="J14" s="229"/>
      <c r="K14" s="318" t="s">
        <v>227</v>
      </c>
      <c r="L14" s="229"/>
      <c r="M14" s="316"/>
      <c r="N14" s="316"/>
      <c r="O14" s="316"/>
      <c r="P14" s="316"/>
      <c r="Q14" s="227"/>
      <c r="R14" s="227"/>
      <c r="S14" s="227"/>
      <c r="T14" s="268"/>
      <c r="U14" s="170"/>
      <c r="V14" s="170"/>
      <c r="W14" s="170"/>
    </row>
    <row r="15" ht="15.75" customHeight="1">
      <c r="A15" s="191"/>
      <c r="B15" s="201" t="s">
        <v>237</v>
      </c>
      <c r="C15" s="163"/>
      <c r="D15" s="161"/>
      <c r="E15" s="266"/>
      <c r="F15" s="227"/>
      <c r="G15" s="267"/>
      <c r="H15" s="229"/>
      <c r="I15" s="267" t="s">
        <v>227</v>
      </c>
      <c r="J15" s="226"/>
      <c r="K15" s="226"/>
      <c r="L15" s="226"/>
      <c r="M15" s="227"/>
      <c r="N15" s="227"/>
      <c r="O15" s="227"/>
      <c r="P15" s="227"/>
      <c r="Q15" s="227"/>
      <c r="R15" s="227"/>
      <c r="S15" s="227"/>
      <c r="T15" s="268"/>
      <c r="U15" s="170"/>
      <c r="V15" s="170"/>
      <c r="W15" s="170"/>
    </row>
    <row r="16" ht="15.75" customHeight="1">
      <c r="A16" s="191"/>
      <c r="B16" s="201" t="s">
        <v>243</v>
      </c>
      <c r="C16" s="163"/>
      <c r="D16" s="161"/>
      <c r="E16" s="266"/>
      <c r="F16" s="227"/>
      <c r="G16" s="267"/>
      <c r="H16" s="226"/>
      <c r="I16" s="229"/>
      <c r="J16" s="267" t="s">
        <v>227</v>
      </c>
      <c r="K16" s="226"/>
      <c r="L16" s="226"/>
      <c r="M16" s="227"/>
      <c r="N16" s="227"/>
      <c r="O16" s="227"/>
      <c r="P16" s="227"/>
      <c r="Q16" s="227"/>
      <c r="R16" s="227"/>
      <c r="S16" s="227"/>
      <c r="T16" s="268"/>
      <c r="U16" s="170"/>
      <c r="V16" s="170"/>
      <c r="W16" s="170"/>
    </row>
    <row r="17" ht="15.75" customHeight="1">
      <c r="A17" s="191"/>
      <c r="B17" s="197" t="s">
        <v>481</v>
      </c>
      <c r="C17" s="163"/>
      <c r="D17" s="161"/>
      <c r="E17" s="266"/>
      <c r="F17" s="227"/>
      <c r="G17" s="267"/>
      <c r="H17" s="226"/>
      <c r="I17" s="226"/>
      <c r="J17" s="226"/>
      <c r="K17" s="226"/>
      <c r="L17" s="226"/>
      <c r="M17" s="227"/>
      <c r="N17" s="227"/>
      <c r="O17" s="227"/>
      <c r="P17" s="227"/>
      <c r="Q17" s="227"/>
      <c r="R17" s="227"/>
      <c r="S17" s="227"/>
      <c r="T17" s="268"/>
      <c r="U17" s="170"/>
      <c r="V17" s="170"/>
      <c r="W17" s="170"/>
    </row>
    <row r="18" ht="15.75" customHeight="1">
      <c r="A18" s="191"/>
      <c r="B18" s="201" t="b">
        <v>1</v>
      </c>
      <c r="C18" s="163"/>
      <c r="D18" s="161"/>
      <c r="E18" s="266"/>
      <c r="F18" s="316" t="s">
        <v>227</v>
      </c>
      <c r="G18" s="316"/>
      <c r="H18" s="318" t="s">
        <v>227</v>
      </c>
      <c r="I18" s="318" t="s">
        <v>227</v>
      </c>
      <c r="J18" s="267" t="s">
        <v>227</v>
      </c>
      <c r="K18" s="226"/>
      <c r="L18" s="229"/>
      <c r="M18" s="316"/>
      <c r="N18" s="316"/>
      <c r="O18" s="316"/>
      <c r="P18" s="316"/>
      <c r="Q18" s="227"/>
      <c r="R18" s="227"/>
      <c r="S18" s="227"/>
      <c r="T18" s="268"/>
      <c r="U18" s="170"/>
      <c r="V18" s="170"/>
      <c r="W18" s="170"/>
    </row>
    <row r="19" ht="15.75" customHeight="1">
      <c r="A19" s="191"/>
      <c r="B19" s="201" t="s">
        <v>237</v>
      </c>
      <c r="C19" s="163"/>
      <c r="D19" s="161"/>
      <c r="E19" s="266"/>
      <c r="F19" s="227"/>
      <c r="G19" s="267"/>
      <c r="H19" s="226"/>
      <c r="I19" s="226"/>
      <c r="J19" s="229"/>
      <c r="K19" s="267" t="s">
        <v>227</v>
      </c>
      <c r="L19" s="226"/>
      <c r="M19" s="227"/>
      <c r="N19" s="227"/>
      <c r="O19" s="227"/>
      <c r="P19" s="227"/>
      <c r="Q19" s="227"/>
      <c r="R19" s="227"/>
      <c r="S19" s="227"/>
      <c r="T19" s="268"/>
      <c r="U19" s="170"/>
      <c r="V19" s="170"/>
      <c r="W19" s="170"/>
    </row>
    <row r="20" ht="15.75" customHeight="1">
      <c r="A20" s="191"/>
      <c r="B20" s="201" t="b">
        <v>0</v>
      </c>
      <c r="C20" s="163"/>
      <c r="D20" s="161"/>
      <c r="E20" s="266"/>
      <c r="F20" s="227"/>
      <c r="G20" s="194" t="s">
        <v>227</v>
      </c>
      <c r="H20" s="226"/>
      <c r="I20" s="226"/>
      <c r="J20" s="229"/>
      <c r="K20" s="229"/>
      <c r="L20" s="267" t="s">
        <v>227</v>
      </c>
      <c r="M20" s="227"/>
      <c r="N20" s="227"/>
      <c r="O20" s="227"/>
      <c r="P20" s="227"/>
      <c r="Q20" s="227"/>
      <c r="R20" s="227"/>
      <c r="S20" s="227"/>
      <c r="T20" s="268"/>
      <c r="U20" s="170"/>
      <c r="V20" s="170"/>
      <c r="W20" s="170"/>
    </row>
    <row r="21" ht="15.75" customHeight="1">
      <c r="A21" s="191"/>
      <c r="B21" s="197" t="s">
        <v>482</v>
      </c>
      <c r="C21" s="163"/>
      <c r="D21" s="161"/>
      <c r="E21" s="266"/>
      <c r="F21" s="227"/>
      <c r="G21" s="267"/>
      <c r="H21" s="226"/>
      <c r="I21" s="226"/>
      <c r="J21" s="226"/>
      <c r="K21" s="226"/>
      <c r="L21" s="226"/>
      <c r="M21" s="227"/>
      <c r="N21" s="227"/>
      <c r="O21" s="227"/>
      <c r="P21" s="227"/>
      <c r="Q21" s="227"/>
      <c r="R21" s="227"/>
      <c r="S21" s="227"/>
      <c r="T21" s="268"/>
      <c r="U21" s="170"/>
      <c r="V21" s="170"/>
      <c r="W21" s="170"/>
    </row>
    <row r="22" ht="15.75" customHeight="1">
      <c r="A22" s="191"/>
      <c r="B22" s="201" t="s">
        <v>483</v>
      </c>
      <c r="C22" s="163"/>
      <c r="D22" s="161"/>
      <c r="E22" s="266"/>
      <c r="F22" s="316"/>
      <c r="G22" s="194" t="s">
        <v>227</v>
      </c>
      <c r="H22" s="229"/>
      <c r="I22" s="229"/>
      <c r="J22" s="229"/>
      <c r="K22" s="229"/>
      <c r="L22" s="226"/>
      <c r="M22" s="227"/>
      <c r="N22" s="316"/>
      <c r="O22" s="316"/>
      <c r="P22" s="316"/>
      <c r="Q22" s="227"/>
      <c r="R22" s="227"/>
      <c r="S22" s="227"/>
      <c r="T22" s="268"/>
      <c r="U22" s="170"/>
      <c r="V22" s="170"/>
      <c r="W22" s="170"/>
    </row>
    <row r="23" ht="15.75" customHeight="1">
      <c r="A23" s="203"/>
      <c r="B23" s="262" t="s">
        <v>298</v>
      </c>
      <c r="C23" s="205"/>
      <c r="D23" s="206"/>
      <c r="E23" s="207"/>
      <c r="F23" s="259" t="s">
        <v>227</v>
      </c>
      <c r="G23" s="259"/>
      <c r="H23" s="301" t="s">
        <v>227</v>
      </c>
      <c r="I23" s="301" t="s">
        <v>227</v>
      </c>
      <c r="J23" s="301" t="s">
        <v>227</v>
      </c>
      <c r="K23" s="301" t="s">
        <v>227</v>
      </c>
      <c r="L23" s="209" t="s">
        <v>227</v>
      </c>
      <c r="M23" s="208"/>
      <c r="N23" s="208"/>
      <c r="O23" s="208"/>
      <c r="P23" s="259"/>
      <c r="Q23" s="208"/>
      <c r="R23" s="208"/>
      <c r="S23" s="208"/>
      <c r="T23" s="212"/>
      <c r="U23" s="170"/>
      <c r="V23" s="170"/>
      <c r="W23" s="170"/>
    </row>
    <row r="24" ht="15.75" customHeight="1">
      <c r="A24" s="183" t="s">
        <v>244</v>
      </c>
      <c r="B24" s="213" t="s">
        <v>245</v>
      </c>
      <c r="D24" s="214"/>
      <c r="E24" s="215"/>
      <c r="F24" s="188"/>
      <c r="G24" s="188"/>
      <c r="H24" s="216"/>
      <c r="I24" s="216"/>
      <c r="J24" s="216"/>
      <c r="K24" s="216"/>
      <c r="L24" s="216"/>
      <c r="M24" s="188"/>
      <c r="N24" s="188"/>
      <c r="O24" s="188"/>
      <c r="P24" s="188"/>
      <c r="Q24" s="188"/>
      <c r="R24" s="188"/>
      <c r="S24" s="188"/>
      <c r="T24" s="190"/>
      <c r="U24" s="170"/>
      <c r="V24" s="170"/>
      <c r="W24" s="170"/>
    </row>
    <row r="25" ht="15.75" customHeight="1">
      <c r="A25" s="191"/>
      <c r="B25" s="217" t="b">
        <v>1</v>
      </c>
      <c r="C25" s="163"/>
      <c r="D25" s="161"/>
      <c r="E25" s="193"/>
      <c r="F25" s="194" t="s">
        <v>227</v>
      </c>
      <c r="G25" s="194" t="s">
        <v>227</v>
      </c>
      <c r="H25" s="199"/>
      <c r="I25" s="199"/>
      <c r="J25" s="199"/>
      <c r="K25" s="199"/>
      <c r="L25" s="199"/>
      <c r="M25" s="198"/>
      <c r="N25" s="198"/>
      <c r="O25" s="198"/>
      <c r="P25" s="198"/>
      <c r="Q25" s="198"/>
      <c r="R25" s="198"/>
      <c r="S25" s="198"/>
      <c r="T25" s="200"/>
      <c r="U25" s="170"/>
      <c r="V25" s="170"/>
      <c r="W25" s="170"/>
    </row>
    <row r="26" ht="15.75" customHeight="1">
      <c r="A26" s="191"/>
      <c r="B26" s="217" t="b">
        <v>0</v>
      </c>
      <c r="C26" s="163"/>
      <c r="D26" s="161"/>
      <c r="E26" s="193"/>
      <c r="F26" s="198"/>
      <c r="G26" s="198"/>
      <c r="H26" s="267" t="s">
        <v>227</v>
      </c>
      <c r="I26" s="267" t="s">
        <v>227</v>
      </c>
      <c r="J26" s="267" t="s">
        <v>227</v>
      </c>
      <c r="K26" s="267" t="s">
        <v>227</v>
      </c>
      <c r="L26" s="267" t="s">
        <v>227</v>
      </c>
      <c r="M26" s="194"/>
      <c r="N26" s="198"/>
      <c r="O26" s="198"/>
      <c r="P26" s="194"/>
      <c r="Q26" s="194"/>
      <c r="R26" s="194"/>
      <c r="S26" s="194"/>
      <c r="T26" s="196"/>
      <c r="U26" s="170"/>
      <c r="V26" s="170"/>
      <c r="W26" s="170"/>
    </row>
    <row r="27" ht="15.75" customHeight="1">
      <c r="A27" s="191"/>
      <c r="B27" s="219" t="s">
        <v>246</v>
      </c>
      <c r="C27" s="163"/>
      <c r="D27" s="161"/>
      <c r="E27" s="220"/>
      <c r="F27" s="198"/>
      <c r="G27" s="198"/>
      <c r="H27" s="199"/>
      <c r="I27" s="199"/>
      <c r="J27" s="199"/>
      <c r="K27" s="199"/>
      <c r="L27" s="199"/>
      <c r="M27" s="198"/>
      <c r="N27" s="198"/>
      <c r="O27" s="198"/>
      <c r="P27" s="198"/>
      <c r="Q27" s="198"/>
      <c r="R27" s="198"/>
      <c r="S27" s="198"/>
      <c r="T27" s="200"/>
      <c r="U27" s="170"/>
      <c r="V27" s="170"/>
      <c r="W27" s="170"/>
    </row>
    <row r="28" ht="15.75" customHeight="1">
      <c r="A28" s="191"/>
      <c r="B28" s="192" t="s">
        <v>279</v>
      </c>
      <c r="C28" s="163"/>
      <c r="D28" s="161"/>
      <c r="E28" s="220"/>
      <c r="F28" s="198"/>
      <c r="G28" s="194"/>
      <c r="H28" s="194" t="s">
        <v>227</v>
      </c>
      <c r="I28" s="199"/>
      <c r="J28" s="226"/>
      <c r="K28" s="199"/>
      <c r="L28" s="199"/>
      <c r="M28" s="198"/>
      <c r="N28" s="194"/>
      <c r="O28" s="194"/>
      <c r="P28" s="198"/>
      <c r="Q28" s="198"/>
      <c r="R28" s="198"/>
      <c r="S28" s="198"/>
      <c r="T28" s="221"/>
      <c r="U28" s="170"/>
      <c r="V28" s="170"/>
      <c r="W28" s="170"/>
    </row>
    <row r="29" ht="15.75" customHeight="1">
      <c r="A29" s="191"/>
      <c r="B29" s="201" t="s">
        <v>247</v>
      </c>
      <c r="C29" s="163"/>
      <c r="D29" s="161"/>
      <c r="E29" s="220"/>
      <c r="F29" s="198"/>
      <c r="G29" s="194"/>
      <c r="H29" s="194"/>
      <c r="I29" s="226"/>
      <c r="J29" s="194" t="s">
        <v>227</v>
      </c>
      <c r="K29" s="226"/>
      <c r="L29" s="226"/>
      <c r="M29" s="227"/>
      <c r="N29" s="225"/>
      <c r="O29" s="225"/>
      <c r="P29" s="227"/>
      <c r="Q29" s="198"/>
      <c r="R29" s="198"/>
      <c r="S29" s="198"/>
      <c r="T29" s="221"/>
      <c r="U29" s="170"/>
      <c r="V29" s="170"/>
      <c r="W29" s="170"/>
    </row>
    <row r="30" ht="15.75" customHeight="1">
      <c r="A30" s="191"/>
      <c r="B30" s="192" t="s">
        <v>248</v>
      </c>
      <c r="C30" s="163"/>
      <c r="D30" s="161"/>
      <c r="E30" s="220"/>
      <c r="F30" s="198"/>
      <c r="G30" s="194"/>
      <c r="H30" s="260"/>
      <c r="I30" s="267" t="s">
        <v>227</v>
      </c>
      <c r="J30" s="229"/>
      <c r="K30" s="318" t="s">
        <v>227</v>
      </c>
      <c r="L30" s="267" t="s">
        <v>227</v>
      </c>
      <c r="M30" s="316"/>
      <c r="N30" s="316"/>
      <c r="O30" s="316"/>
      <c r="P30" s="316"/>
      <c r="Q30" s="198"/>
      <c r="R30" s="198"/>
      <c r="S30" s="198"/>
      <c r="T30" s="222"/>
      <c r="U30" s="170"/>
      <c r="V30" s="170"/>
      <c r="W30" s="170"/>
    </row>
    <row r="31" ht="15.75" customHeight="1">
      <c r="A31" s="191"/>
      <c r="B31" s="219" t="s">
        <v>249</v>
      </c>
      <c r="C31" s="163"/>
      <c r="D31" s="161"/>
      <c r="E31" s="193"/>
      <c r="F31" s="223"/>
      <c r="G31" s="223"/>
      <c r="H31" s="224"/>
      <c r="I31" s="224"/>
      <c r="J31" s="224"/>
      <c r="K31" s="224"/>
      <c r="L31" s="224"/>
      <c r="M31" s="223"/>
      <c r="N31" s="223"/>
      <c r="O31" s="223"/>
      <c r="P31" s="223"/>
      <c r="Q31" s="223"/>
      <c r="R31" s="223"/>
      <c r="S31" s="223"/>
      <c r="T31" s="200"/>
      <c r="U31" s="170"/>
      <c r="V31" s="170"/>
      <c r="W31" s="170"/>
    </row>
    <row r="32" ht="15.75" customHeight="1">
      <c r="A32" s="191"/>
      <c r="B32" s="201" t="s">
        <v>484</v>
      </c>
      <c r="C32" s="163"/>
      <c r="D32" s="161"/>
      <c r="E32" s="266"/>
      <c r="F32" s="267" t="s">
        <v>227</v>
      </c>
      <c r="G32" s="316"/>
      <c r="H32" s="267"/>
      <c r="I32" s="226"/>
      <c r="J32" s="226"/>
      <c r="K32" s="226"/>
      <c r="L32" s="226"/>
      <c r="M32" s="227"/>
      <c r="N32" s="227"/>
      <c r="O32" s="227"/>
      <c r="P32" s="267"/>
      <c r="Q32" s="267"/>
      <c r="R32" s="267"/>
      <c r="S32" s="267"/>
      <c r="T32" s="268"/>
      <c r="U32" s="170"/>
      <c r="V32" s="170"/>
      <c r="W32" s="170"/>
    </row>
    <row r="33" ht="15.75" customHeight="1">
      <c r="A33" s="191"/>
      <c r="B33" s="201" t="s">
        <v>485</v>
      </c>
      <c r="C33" s="163"/>
      <c r="D33" s="161"/>
      <c r="E33" s="266"/>
      <c r="F33" s="227"/>
      <c r="G33" s="267" t="s">
        <v>227</v>
      </c>
      <c r="H33" s="267"/>
      <c r="I33" s="226"/>
      <c r="J33" s="226"/>
      <c r="K33" s="226"/>
      <c r="L33" s="226"/>
      <c r="M33" s="227"/>
      <c r="N33" s="227"/>
      <c r="O33" s="227"/>
      <c r="P33" s="267"/>
      <c r="Q33" s="267"/>
      <c r="R33" s="267"/>
      <c r="S33" s="267"/>
      <c r="T33" s="268"/>
      <c r="U33" s="170"/>
      <c r="V33" s="170"/>
      <c r="W33" s="170"/>
    </row>
    <row r="34" ht="15.75" customHeight="1">
      <c r="A34" s="191"/>
      <c r="B34" s="201" t="s">
        <v>281</v>
      </c>
      <c r="C34" s="163"/>
      <c r="D34" s="161"/>
      <c r="E34" s="266"/>
      <c r="F34" s="227"/>
      <c r="G34" s="316"/>
      <c r="H34" s="267" t="s">
        <v>227</v>
      </c>
      <c r="I34" s="226"/>
      <c r="J34" s="226"/>
      <c r="K34" s="226"/>
      <c r="L34" s="226"/>
      <c r="M34" s="227"/>
      <c r="N34" s="227"/>
      <c r="O34" s="227"/>
      <c r="P34" s="267"/>
      <c r="Q34" s="267"/>
      <c r="R34" s="267"/>
      <c r="S34" s="267"/>
      <c r="T34" s="268"/>
      <c r="U34" s="170"/>
      <c r="V34" s="170"/>
      <c r="W34" s="170"/>
    </row>
    <row r="35" ht="15.75" customHeight="1">
      <c r="A35" s="191"/>
      <c r="B35" s="201" t="s">
        <v>475</v>
      </c>
      <c r="C35" s="163"/>
      <c r="D35" s="161"/>
      <c r="E35" s="266"/>
      <c r="F35" s="227"/>
      <c r="G35" s="267"/>
      <c r="H35" s="229"/>
      <c r="I35" s="267" t="s">
        <v>227</v>
      </c>
      <c r="J35" s="226"/>
      <c r="K35" s="226"/>
      <c r="L35" s="226"/>
      <c r="M35" s="227"/>
      <c r="N35" s="227"/>
      <c r="O35" s="227"/>
      <c r="P35" s="267"/>
      <c r="Q35" s="267"/>
      <c r="R35" s="267"/>
      <c r="S35" s="267"/>
      <c r="T35" s="268"/>
      <c r="U35" s="170"/>
      <c r="V35" s="170"/>
      <c r="W35" s="170"/>
    </row>
    <row r="36" ht="15.75" customHeight="1">
      <c r="A36" s="191"/>
      <c r="B36" s="202" t="s">
        <v>465</v>
      </c>
      <c r="C36" s="163"/>
      <c r="D36" s="161"/>
      <c r="E36" s="266"/>
      <c r="F36" s="227"/>
      <c r="G36" s="267"/>
      <c r="H36" s="226"/>
      <c r="I36" s="229"/>
      <c r="J36" s="267" t="s">
        <v>227</v>
      </c>
      <c r="K36" s="226"/>
      <c r="L36" s="226"/>
      <c r="M36" s="227"/>
      <c r="N36" s="227"/>
      <c r="O36" s="227"/>
      <c r="P36" s="267"/>
      <c r="Q36" s="267"/>
      <c r="R36" s="267"/>
      <c r="S36" s="267"/>
      <c r="T36" s="268"/>
      <c r="U36" s="170"/>
      <c r="V36" s="170"/>
      <c r="W36" s="170"/>
    </row>
    <row r="37" ht="15.75" customHeight="1">
      <c r="A37" s="191"/>
      <c r="B37" s="201" t="s">
        <v>486</v>
      </c>
      <c r="C37" s="163"/>
      <c r="D37" s="161"/>
      <c r="E37" s="266"/>
      <c r="F37" s="227"/>
      <c r="G37" s="267"/>
      <c r="H37" s="226"/>
      <c r="I37" s="226"/>
      <c r="J37" s="229"/>
      <c r="K37" s="318" t="s">
        <v>227</v>
      </c>
      <c r="L37" s="226"/>
      <c r="M37" s="227"/>
      <c r="N37" s="227"/>
      <c r="O37" s="227"/>
      <c r="P37" s="267"/>
      <c r="Q37" s="267"/>
      <c r="R37" s="267"/>
      <c r="S37" s="267"/>
      <c r="T37" s="268"/>
      <c r="U37" s="170"/>
      <c r="V37" s="170"/>
      <c r="W37" s="170"/>
    </row>
    <row r="38" ht="15.75" customHeight="1">
      <c r="A38" s="191"/>
      <c r="B38" s="231" t="s">
        <v>487</v>
      </c>
      <c r="C38" s="232"/>
      <c r="D38" s="233"/>
      <c r="E38" s="234"/>
      <c r="F38" s="235"/>
      <c r="G38" s="209"/>
      <c r="H38" s="210"/>
      <c r="I38" s="210"/>
      <c r="J38" s="236"/>
      <c r="K38" s="210"/>
      <c r="L38" s="209" t="s">
        <v>227</v>
      </c>
      <c r="M38" s="235"/>
      <c r="N38" s="235"/>
      <c r="O38" s="259"/>
      <c r="P38" s="259"/>
      <c r="Q38" s="238"/>
      <c r="R38" s="238"/>
      <c r="S38" s="238"/>
      <c r="T38" s="239"/>
      <c r="U38" s="170"/>
      <c r="V38" s="170"/>
      <c r="W38" s="170"/>
    </row>
    <row r="39" ht="15.75" customHeight="1">
      <c r="A39" s="240" t="s">
        <v>259</v>
      </c>
      <c r="B39" s="241" t="s">
        <v>260</v>
      </c>
      <c r="C39" s="185"/>
      <c r="D39" s="186"/>
      <c r="E39" s="187"/>
      <c r="F39" s="242" t="s">
        <v>196</v>
      </c>
      <c r="G39" s="242" t="s">
        <v>196</v>
      </c>
      <c r="H39" s="242" t="s">
        <v>60</v>
      </c>
      <c r="I39" s="242" t="s">
        <v>60</v>
      </c>
      <c r="J39" s="242" t="s">
        <v>60</v>
      </c>
      <c r="K39" s="242" t="s">
        <v>60</v>
      </c>
      <c r="L39" s="242" t="s">
        <v>60</v>
      </c>
      <c r="M39" s="243"/>
      <c r="N39" s="242"/>
      <c r="O39" s="242"/>
      <c r="P39" s="242"/>
      <c r="Q39" s="242"/>
      <c r="R39" s="242"/>
      <c r="S39" s="242"/>
      <c r="T39" s="245"/>
      <c r="U39" s="170"/>
      <c r="V39" s="170"/>
      <c r="W39" s="170"/>
    </row>
    <row r="40" ht="15.75" customHeight="1">
      <c r="A40" s="191"/>
      <c r="B40" s="241" t="s">
        <v>261</v>
      </c>
      <c r="C40" s="185"/>
      <c r="D40" s="186"/>
      <c r="E40" s="193"/>
      <c r="F40" s="246" t="s">
        <v>262</v>
      </c>
      <c r="G40" s="246" t="s">
        <v>262</v>
      </c>
      <c r="H40" s="246" t="s">
        <v>262</v>
      </c>
      <c r="I40" s="246" t="s">
        <v>262</v>
      </c>
      <c r="J40" s="246" t="s">
        <v>262</v>
      </c>
      <c r="K40" s="246" t="s">
        <v>262</v>
      </c>
      <c r="L40" s="246" t="s">
        <v>262</v>
      </c>
      <c r="M40" s="246"/>
      <c r="N40" s="246"/>
      <c r="O40" s="246"/>
      <c r="P40" s="246"/>
      <c r="Q40" s="246"/>
      <c r="R40" s="246"/>
      <c r="S40" s="246"/>
      <c r="T40" s="247"/>
      <c r="U40" s="170"/>
      <c r="V40" s="170"/>
      <c r="W40" s="170"/>
    </row>
    <row r="41" ht="15.75" customHeight="1">
      <c r="A41" s="191"/>
      <c r="B41" s="241" t="s">
        <v>263</v>
      </c>
      <c r="C41" s="185"/>
      <c r="D41" s="186"/>
      <c r="E41" s="193"/>
      <c r="F41" s="248">
        <v>45980.0</v>
      </c>
      <c r="G41" s="248">
        <v>45980.0</v>
      </c>
      <c r="H41" s="249">
        <v>45980.0</v>
      </c>
      <c r="I41" s="249">
        <v>45980.0</v>
      </c>
      <c r="J41" s="249">
        <v>45980.0</v>
      </c>
      <c r="K41" s="249">
        <v>45980.0</v>
      </c>
      <c r="L41" s="249">
        <v>45980.0</v>
      </c>
      <c r="M41" s="248"/>
      <c r="N41" s="248"/>
      <c r="O41" s="248"/>
      <c r="P41" s="248"/>
      <c r="Q41" s="249"/>
      <c r="R41" s="249"/>
      <c r="S41" s="249"/>
      <c r="T41" s="250"/>
      <c r="U41" s="170"/>
      <c r="V41" s="170"/>
      <c r="W41" s="170"/>
    </row>
    <row r="42" ht="15.75" customHeight="1">
      <c r="A42" s="191"/>
      <c r="B42" s="251" t="s">
        <v>264</v>
      </c>
      <c r="C42" s="252"/>
      <c r="D42" s="253"/>
      <c r="E42" s="254"/>
      <c r="F42" s="235"/>
      <c r="G42" s="235"/>
      <c r="H42" s="235"/>
      <c r="I42" s="255"/>
      <c r="J42" s="255"/>
      <c r="K42" s="255"/>
      <c r="L42" s="255"/>
      <c r="M42" s="255"/>
      <c r="N42" s="255"/>
      <c r="O42" s="255"/>
      <c r="P42" s="255"/>
      <c r="Q42" s="255"/>
      <c r="R42" s="255"/>
      <c r="S42" s="256"/>
      <c r="T42" s="257"/>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258"/>
      <c r="G46" s="258"/>
      <c r="H46" s="258"/>
      <c r="I46" s="258"/>
      <c r="J46" s="258"/>
      <c r="K46" s="258"/>
      <c r="L46" s="258"/>
      <c r="M46" s="258"/>
      <c r="N46" s="258"/>
      <c r="O46" s="258"/>
      <c r="P46" s="258"/>
      <c r="Q46" s="258"/>
      <c r="R46" s="258"/>
      <c r="S46" s="258"/>
      <c r="T46" s="258"/>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c r="V234" s="170"/>
      <c r="W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c r="V235" s="170"/>
      <c r="W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c r="V236" s="170"/>
      <c r="W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c r="V237" s="170"/>
      <c r="W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c r="V238" s="170"/>
      <c r="W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c r="V239" s="170"/>
      <c r="W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c r="V240" s="170"/>
      <c r="W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c r="V241" s="170"/>
      <c r="W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c r="V242" s="170"/>
      <c r="W242" s="170"/>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4">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0:T40">
      <formula1>"P,F"</formula1>
    </dataValidation>
    <dataValidation type="list" allowBlank="1" showInputMessage="1" showErrorMessage="1" prompt=" - " sqref="F8:T38">
      <formula1>"O"</formula1>
    </dataValidation>
    <dataValidation type="list" allowBlank="1" showInputMessage="1" showErrorMessage="1" prompt="Click and enter a value from the list of items" sqref="F39:T39">
      <formula1>"A,B,N"</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2" width="5.13"/>
  </cols>
  <sheetData>
    <row r="1">
      <c r="A1" s="160" t="s">
        <v>206</v>
      </c>
      <c r="B1" s="161"/>
      <c r="C1" s="162" t="s">
        <v>152</v>
      </c>
      <c r="D1" s="163"/>
      <c r="E1" s="161"/>
      <c r="F1" s="160" t="s">
        <v>207</v>
      </c>
      <c r="G1" s="163"/>
      <c r="H1" s="163"/>
      <c r="I1" s="163"/>
      <c r="J1" s="163"/>
      <c r="K1" s="161"/>
      <c r="L1" s="164" t="s">
        <v>153</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COUNTIF(F60:HT60,"P")</f>
        <v>17</v>
      </c>
      <c r="B5" s="174"/>
      <c r="C5" s="173">
        <f>COUNTIF(H60:HV60,"F")</f>
        <v>0</v>
      </c>
      <c r="D5" s="175"/>
      <c r="E5" s="174"/>
      <c r="F5" s="176">
        <f>SUM(O5,-A5,-C5)</f>
        <v>0</v>
      </c>
      <c r="G5" s="175"/>
      <c r="H5" s="175"/>
      <c r="I5" s="175"/>
      <c r="J5" s="175"/>
      <c r="K5" s="174"/>
      <c r="L5" s="177">
        <f>COUNTIF(E59:HT59,"N")</f>
        <v>1</v>
      </c>
      <c r="M5" s="177">
        <f>COUNTIF(F59:HU59,"A")</f>
        <v>14</v>
      </c>
      <c r="N5" s="177">
        <f>COUNTIF(G59:HV59,"B")</f>
        <v>2</v>
      </c>
      <c r="O5" s="176">
        <f>COUNTA(F7:HW7)</f>
        <v>17</v>
      </c>
      <c r="P5" s="175"/>
      <c r="Q5" s="175"/>
      <c r="R5" s="175"/>
      <c r="S5" s="175"/>
      <c r="T5" s="174"/>
      <c r="U5" s="168"/>
    </row>
    <row r="6">
      <c r="A6" s="170"/>
      <c r="B6" s="170"/>
      <c r="C6" s="170"/>
      <c r="D6" s="170"/>
      <c r="E6" s="178"/>
      <c r="F6" s="170"/>
      <c r="G6" s="170"/>
      <c r="H6" s="170"/>
      <c r="I6" s="170"/>
      <c r="J6" s="170"/>
      <c r="K6" s="170"/>
      <c r="L6" s="170"/>
      <c r="M6" s="170"/>
      <c r="N6" s="170"/>
      <c r="O6" s="170"/>
      <c r="P6" s="170"/>
      <c r="Q6" s="170"/>
      <c r="R6" s="170"/>
      <c r="S6" s="170"/>
      <c r="T6" s="170"/>
      <c r="U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t="s">
        <v>419</v>
      </c>
      <c r="U7" s="180" t="s">
        <v>420</v>
      </c>
      <c r="V7" s="180" t="s">
        <v>421</v>
      </c>
    </row>
    <row r="8">
      <c r="A8" s="183" t="s">
        <v>224</v>
      </c>
      <c r="B8" s="184" t="s">
        <v>225</v>
      </c>
      <c r="C8" s="185"/>
      <c r="D8" s="186"/>
      <c r="E8" s="187"/>
      <c r="F8" s="188"/>
      <c r="G8" s="188"/>
      <c r="H8" s="188"/>
      <c r="I8" s="188"/>
      <c r="J8" s="188"/>
      <c r="K8" s="188"/>
      <c r="L8" s="188"/>
      <c r="M8" s="188"/>
      <c r="N8" s="188"/>
      <c r="O8" s="188"/>
      <c r="P8" s="188"/>
      <c r="Q8" s="188"/>
      <c r="R8" s="188"/>
      <c r="S8" s="189"/>
      <c r="T8" s="189"/>
      <c r="U8" s="397"/>
      <c r="V8" s="398"/>
    </row>
    <row r="9">
      <c r="A9" s="191"/>
      <c r="B9" s="192" t="s">
        <v>226</v>
      </c>
      <c r="C9" s="163"/>
      <c r="D9" s="161"/>
      <c r="E9" s="193"/>
      <c r="F9" s="194" t="s">
        <v>227</v>
      </c>
      <c r="G9" s="316" t="s">
        <v>227</v>
      </c>
      <c r="H9" s="316" t="s">
        <v>227</v>
      </c>
      <c r="I9" s="316" t="s">
        <v>227</v>
      </c>
      <c r="J9" s="316" t="s">
        <v>227</v>
      </c>
      <c r="K9" s="316" t="s">
        <v>227</v>
      </c>
      <c r="L9" s="316" t="s">
        <v>227</v>
      </c>
      <c r="M9" s="316" t="s">
        <v>227</v>
      </c>
      <c r="N9" s="316" t="s">
        <v>227</v>
      </c>
      <c r="O9" s="316" t="s">
        <v>227</v>
      </c>
      <c r="P9" s="316" t="s">
        <v>227</v>
      </c>
      <c r="Q9" s="316" t="s">
        <v>227</v>
      </c>
      <c r="R9" s="316" t="s">
        <v>227</v>
      </c>
      <c r="S9" s="316" t="s">
        <v>227</v>
      </c>
      <c r="T9" s="316" t="s">
        <v>227</v>
      </c>
      <c r="U9" s="316" t="s">
        <v>227</v>
      </c>
      <c r="V9" s="317" t="s">
        <v>227</v>
      </c>
      <c r="W9" s="170"/>
    </row>
    <row r="10" ht="15.75" customHeight="1">
      <c r="A10" s="191"/>
      <c r="B10" s="197" t="s">
        <v>311</v>
      </c>
      <c r="C10" s="163"/>
      <c r="D10" s="161"/>
      <c r="E10" s="266"/>
      <c r="F10" s="227"/>
      <c r="G10" s="267"/>
      <c r="H10" s="226"/>
      <c r="I10" s="226"/>
      <c r="J10" s="226"/>
      <c r="K10" s="226"/>
      <c r="L10" s="226"/>
      <c r="M10" s="227"/>
      <c r="N10" s="227"/>
      <c r="O10" s="227"/>
      <c r="P10" s="227"/>
      <c r="Q10" s="227"/>
      <c r="R10" s="227"/>
      <c r="S10" s="227"/>
      <c r="T10" s="227"/>
      <c r="U10" s="226"/>
      <c r="V10" s="269"/>
      <c r="W10" s="170"/>
    </row>
    <row r="11" ht="15.75" customHeight="1">
      <c r="A11" s="191"/>
      <c r="B11" s="201" t="s">
        <v>287</v>
      </c>
      <c r="C11" s="163"/>
      <c r="D11" s="161"/>
      <c r="E11" s="266"/>
      <c r="F11" s="316" t="s">
        <v>227</v>
      </c>
      <c r="G11" s="194"/>
      <c r="H11" s="267"/>
      <c r="I11" s="316" t="s">
        <v>227</v>
      </c>
      <c r="J11" s="316" t="s">
        <v>227</v>
      </c>
      <c r="K11" s="316" t="s">
        <v>227</v>
      </c>
      <c r="L11" s="316" t="s">
        <v>227</v>
      </c>
      <c r="M11" s="316" t="s">
        <v>227</v>
      </c>
      <c r="N11" s="316" t="s">
        <v>227</v>
      </c>
      <c r="O11" s="316" t="s">
        <v>227</v>
      </c>
      <c r="P11" s="316" t="s">
        <v>227</v>
      </c>
      <c r="Q11" s="316" t="s">
        <v>227</v>
      </c>
      <c r="R11" s="316" t="s">
        <v>227</v>
      </c>
      <c r="S11" s="316" t="s">
        <v>227</v>
      </c>
      <c r="T11" s="316" t="s">
        <v>227</v>
      </c>
      <c r="U11" s="316" t="s">
        <v>227</v>
      </c>
      <c r="V11" s="317" t="s">
        <v>227</v>
      </c>
      <c r="W11" s="170"/>
    </row>
    <row r="12" ht="15.75" customHeight="1">
      <c r="A12" s="191"/>
      <c r="B12" s="201" t="s">
        <v>237</v>
      </c>
      <c r="C12" s="163"/>
      <c r="D12" s="161"/>
      <c r="E12" s="266"/>
      <c r="F12" s="227"/>
      <c r="G12" s="316" t="s">
        <v>227</v>
      </c>
      <c r="H12" s="229"/>
      <c r="I12" s="267"/>
      <c r="J12" s="226"/>
      <c r="K12" s="226"/>
      <c r="L12" s="226"/>
      <c r="M12" s="227"/>
      <c r="N12" s="227"/>
      <c r="O12" s="227"/>
      <c r="P12" s="227"/>
      <c r="Q12" s="227"/>
      <c r="R12" s="227"/>
      <c r="S12" s="227"/>
      <c r="T12" s="227"/>
      <c r="U12" s="226"/>
      <c r="V12" s="269"/>
      <c r="W12" s="170"/>
    </row>
    <row r="13" ht="15.75" customHeight="1">
      <c r="A13" s="191"/>
      <c r="B13" s="201" t="s">
        <v>288</v>
      </c>
      <c r="C13" s="163"/>
      <c r="D13" s="161"/>
      <c r="E13" s="266"/>
      <c r="F13" s="227"/>
      <c r="G13" s="267"/>
      <c r="H13" s="316" t="s">
        <v>227</v>
      </c>
      <c r="I13" s="229"/>
      <c r="J13" s="267"/>
      <c r="K13" s="226"/>
      <c r="L13" s="226"/>
      <c r="M13" s="227"/>
      <c r="N13" s="227"/>
      <c r="O13" s="227"/>
      <c r="P13" s="227"/>
      <c r="Q13" s="227"/>
      <c r="R13" s="227"/>
      <c r="S13" s="227"/>
      <c r="T13" s="227"/>
      <c r="U13" s="226"/>
      <c r="V13" s="269"/>
      <c r="W13" s="170"/>
    </row>
    <row r="14" ht="15.75" customHeight="1">
      <c r="A14" s="191"/>
      <c r="B14" s="197" t="s">
        <v>488</v>
      </c>
      <c r="C14" s="163"/>
      <c r="D14" s="161"/>
      <c r="E14" s="266"/>
      <c r="F14" s="227"/>
      <c r="G14" s="267"/>
      <c r="H14" s="226"/>
      <c r="I14" s="229"/>
      <c r="J14" s="267"/>
      <c r="K14" s="226"/>
      <c r="L14" s="226"/>
      <c r="M14" s="227"/>
      <c r="N14" s="227"/>
      <c r="O14" s="227"/>
      <c r="P14" s="227"/>
      <c r="Q14" s="227"/>
      <c r="R14" s="227"/>
      <c r="S14" s="227"/>
      <c r="T14" s="227"/>
      <c r="U14" s="226"/>
      <c r="V14" s="269"/>
      <c r="W14" s="170"/>
    </row>
    <row r="15" ht="15.75" customHeight="1">
      <c r="A15" s="191"/>
      <c r="B15" s="201" t="s">
        <v>489</v>
      </c>
      <c r="C15" s="163"/>
      <c r="D15" s="161"/>
      <c r="E15" s="266"/>
      <c r="F15" s="316" t="s">
        <v>227</v>
      </c>
      <c r="G15" s="316" t="s">
        <v>227</v>
      </c>
      <c r="H15" s="316" t="s">
        <v>227</v>
      </c>
      <c r="I15" s="229"/>
      <c r="J15" s="267"/>
      <c r="K15" s="316" t="s">
        <v>227</v>
      </c>
      <c r="L15" s="316" t="s">
        <v>227</v>
      </c>
      <c r="M15" s="316" t="s">
        <v>227</v>
      </c>
      <c r="N15" s="316" t="s">
        <v>227</v>
      </c>
      <c r="O15" s="316" t="s">
        <v>227</v>
      </c>
      <c r="P15" s="316" t="s">
        <v>227</v>
      </c>
      <c r="Q15" s="316" t="s">
        <v>227</v>
      </c>
      <c r="R15" s="316" t="s">
        <v>227</v>
      </c>
      <c r="S15" s="316" t="s">
        <v>227</v>
      </c>
      <c r="T15" s="316" t="s">
        <v>227</v>
      </c>
      <c r="U15" s="316" t="s">
        <v>227</v>
      </c>
      <c r="V15" s="317" t="s">
        <v>227</v>
      </c>
      <c r="W15" s="170"/>
    </row>
    <row r="16" ht="15.75" customHeight="1">
      <c r="A16" s="191"/>
      <c r="B16" s="201" t="s">
        <v>237</v>
      </c>
      <c r="C16" s="163"/>
      <c r="D16" s="161"/>
      <c r="E16" s="266"/>
      <c r="F16" s="227"/>
      <c r="G16" s="267"/>
      <c r="H16" s="226"/>
      <c r="I16" s="316" t="s">
        <v>227</v>
      </c>
      <c r="J16" s="267"/>
      <c r="K16" s="226"/>
      <c r="L16" s="226"/>
      <c r="M16" s="227"/>
      <c r="N16" s="227"/>
      <c r="O16" s="227"/>
      <c r="P16" s="227"/>
      <c r="Q16" s="227"/>
      <c r="R16" s="227"/>
      <c r="S16" s="227"/>
      <c r="T16" s="227"/>
      <c r="U16" s="226"/>
      <c r="V16" s="269"/>
      <c r="W16" s="170"/>
    </row>
    <row r="17" ht="15.75" customHeight="1">
      <c r="A17" s="191"/>
      <c r="B17" s="201" t="s">
        <v>298</v>
      </c>
      <c r="C17" s="163"/>
      <c r="D17" s="161"/>
      <c r="E17" s="266"/>
      <c r="F17" s="227"/>
      <c r="G17" s="267"/>
      <c r="H17" s="226"/>
      <c r="I17" s="229"/>
      <c r="J17" s="316" t="s">
        <v>227</v>
      </c>
      <c r="K17" s="226"/>
      <c r="L17" s="226"/>
      <c r="M17" s="227"/>
      <c r="N17" s="227"/>
      <c r="O17" s="227"/>
      <c r="P17" s="227"/>
      <c r="Q17" s="227"/>
      <c r="R17" s="227"/>
      <c r="S17" s="227"/>
      <c r="T17" s="227"/>
      <c r="U17" s="226"/>
      <c r="V17" s="269"/>
      <c r="W17" s="170"/>
    </row>
    <row r="18" ht="15.75" customHeight="1">
      <c r="A18" s="191"/>
      <c r="B18" s="197" t="s">
        <v>490</v>
      </c>
      <c r="C18" s="163"/>
      <c r="D18" s="161"/>
      <c r="E18" s="266"/>
      <c r="F18" s="227"/>
      <c r="G18" s="267"/>
      <c r="H18" s="226"/>
      <c r="I18" s="229"/>
      <c r="J18" s="267"/>
      <c r="K18" s="226"/>
      <c r="L18" s="226"/>
      <c r="M18" s="227"/>
      <c r="N18" s="227"/>
      <c r="O18" s="227"/>
      <c r="P18" s="227"/>
      <c r="Q18" s="227"/>
      <c r="R18" s="227"/>
      <c r="S18" s="227"/>
      <c r="T18" s="227"/>
      <c r="U18" s="226"/>
      <c r="V18" s="269"/>
      <c r="W18" s="170"/>
    </row>
    <row r="19" ht="15.75" customHeight="1">
      <c r="A19" s="191"/>
      <c r="B19" s="201" t="s">
        <v>491</v>
      </c>
      <c r="C19" s="163"/>
      <c r="D19" s="161"/>
      <c r="E19" s="266"/>
      <c r="F19" s="316" t="s">
        <v>227</v>
      </c>
      <c r="G19" s="316" t="s">
        <v>227</v>
      </c>
      <c r="H19" s="316" t="s">
        <v>227</v>
      </c>
      <c r="I19" s="316" t="s">
        <v>227</v>
      </c>
      <c r="J19" s="316" t="s">
        <v>227</v>
      </c>
      <c r="K19" s="226"/>
      <c r="L19" s="226"/>
      <c r="M19" s="227"/>
      <c r="N19" s="316" t="s">
        <v>227</v>
      </c>
      <c r="O19" s="316" t="s">
        <v>227</v>
      </c>
      <c r="P19" s="316" t="s">
        <v>227</v>
      </c>
      <c r="Q19" s="316" t="s">
        <v>227</v>
      </c>
      <c r="R19" s="316" t="s">
        <v>227</v>
      </c>
      <c r="S19" s="316" t="s">
        <v>227</v>
      </c>
      <c r="T19" s="316" t="s">
        <v>227</v>
      </c>
      <c r="U19" s="316" t="s">
        <v>227</v>
      </c>
      <c r="V19" s="317" t="s">
        <v>227</v>
      </c>
    </row>
    <row r="20" ht="15.75" customHeight="1">
      <c r="A20" s="191"/>
      <c r="B20" s="201" t="s">
        <v>237</v>
      </c>
      <c r="C20" s="163"/>
      <c r="D20" s="161"/>
      <c r="E20" s="266"/>
      <c r="F20" s="227"/>
      <c r="G20" s="267"/>
      <c r="H20" s="226"/>
      <c r="I20" s="229"/>
      <c r="J20" s="267"/>
      <c r="K20" s="316" t="s">
        <v>227</v>
      </c>
      <c r="L20" s="226"/>
      <c r="M20" s="227"/>
      <c r="N20" s="227"/>
      <c r="O20" s="227"/>
      <c r="P20" s="227"/>
      <c r="Q20" s="227"/>
      <c r="R20" s="227"/>
      <c r="S20" s="227"/>
      <c r="T20" s="227"/>
      <c r="U20" s="226"/>
      <c r="V20" s="399"/>
    </row>
    <row r="21" ht="15.75" customHeight="1">
      <c r="A21" s="191"/>
      <c r="B21" s="201" t="s">
        <v>298</v>
      </c>
      <c r="C21" s="163"/>
      <c r="D21" s="161"/>
      <c r="E21" s="266"/>
      <c r="F21" s="227"/>
      <c r="G21" s="267"/>
      <c r="H21" s="226"/>
      <c r="I21" s="229"/>
      <c r="J21" s="267"/>
      <c r="K21" s="226"/>
      <c r="L21" s="316" t="s">
        <v>227</v>
      </c>
      <c r="M21" s="227"/>
      <c r="N21" s="227"/>
      <c r="O21" s="227"/>
      <c r="P21" s="227"/>
      <c r="Q21" s="227"/>
      <c r="R21" s="227"/>
      <c r="S21" s="227"/>
      <c r="T21" s="227"/>
      <c r="U21" s="226"/>
      <c r="V21" s="399"/>
    </row>
    <row r="22" ht="15.75" customHeight="1">
      <c r="A22" s="191"/>
      <c r="B22" s="201" t="s">
        <v>426</v>
      </c>
      <c r="C22" s="163"/>
      <c r="D22" s="161"/>
      <c r="E22" s="266"/>
      <c r="F22" s="227"/>
      <c r="G22" s="267"/>
      <c r="H22" s="226"/>
      <c r="I22" s="229"/>
      <c r="J22" s="267"/>
      <c r="K22" s="226"/>
      <c r="L22" s="226"/>
      <c r="M22" s="316" t="s">
        <v>227</v>
      </c>
      <c r="N22" s="227"/>
      <c r="O22" s="227"/>
      <c r="P22" s="227"/>
      <c r="Q22" s="227"/>
      <c r="R22" s="227"/>
      <c r="S22" s="227"/>
      <c r="T22" s="227"/>
      <c r="U22" s="226"/>
      <c r="V22" s="399"/>
    </row>
    <row r="23" ht="15.75" customHeight="1">
      <c r="A23" s="191"/>
      <c r="B23" s="197" t="s">
        <v>492</v>
      </c>
      <c r="C23" s="163"/>
      <c r="D23" s="161"/>
      <c r="E23" s="266"/>
      <c r="F23" s="227"/>
      <c r="G23" s="267"/>
      <c r="H23" s="226"/>
      <c r="I23" s="229"/>
      <c r="J23" s="267"/>
      <c r="K23" s="226"/>
      <c r="L23" s="226"/>
      <c r="M23" s="227"/>
      <c r="N23" s="227"/>
      <c r="O23" s="227"/>
      <c r="P23" s="227"/>
      <c r="Q23" s="227"/>
      <c r="R23" s="227"/>
      <c r="S23" s="227"/>
      <c r="T23" s="227"/>
      <c r="U23" s="226"/>
      <c r="V23" s="399"/>
    </row>
    <row r="24" ht="15.75" customHeight="1">
      <c r="A24" s="191"/>
      <c r="B24" s="306">
        <v>45981.0</v>
      </c>
      <c r="C24" s="163"/>
      <c r="D24" s="161"/>
      <c r="E24" s="266"/>
      <c r="F24" s="316" t="s">
        <v>227</v>
      </c>
      <c r="G24" s="316" t="s">
        <v>227</v>
      </c>
      <c r="H24" s="316" t="s">
        <v>227</v>
      </c>
      <c r="I24" s="316" t="s">
        <v>227</v>
      </c>
      <c r="J24" s="316" t="s">
        <v>227</v>
      </c>
      <c r="K24" s="316" t="s">
        <v>227</v>
      </c>
      <c r="L24" s="316" t="s">
        <v>227</v>
      </c>
      <c r="M24" s="316" t="s">
        <v>227</v>
      </c>
      <c r="N24" s="227"/>
      <c r="O24" s="227"/>
      <c r="P24" s="227"/>
      <c r="Q24" s="316" t="s">
        <v>227</v>
      </c>
      <c r="R24" s="316" t="s">
        <v>227</v>
      </c>
      <c r="S24" s="316" t="s">
        <v>227</v>
      </c>
      <c r="T24" s="316" t="s">
        <v>227</v>
      </c>
      <c r="U24" s="316" t="s">
        <v>227</v>
      </c>
      <c r="V24" s="317" t="s">
        <v>227</v>
      </c>
    </row>
    <row r="25" ht="15.75" customHeight="1">
      <c r="A25" s="191"/>
      <c r="B25" s="201" t="s">
        <v>237</v>
      </c>
      <c r="C25" s="163"/>
      <c r="D25" s="161"/>
      <c r="E25" s="266"/>
      <c r="F25" s="227"/>
      <c r="G25" s="267"/>
      <c r="H25" s="226"/>
      <c r="I25" s="229"/>
      <c r="J25" s="267"/>
      <c r="K25" s="226"/>
      <c r="L25" s="226"/>
      <c r="M25" s="227"/>
      <c r="N25" s="316" t="s">
        <v>227</v>
      </c>
      <c r="O25" s="227"/>
      <c r="P25" s="227"/>
      <c r="Q25" s="227"/>
      <c r="R25" s="227"/>
      <c r="S25" s="227"/>
      <c r="T25" s="227"/>
      <c r="U25" s="226"/>
      <c r="V25" s="399"/>
    </row>
    <row r="26" ht="15.75" customHeight="1">
      <c r="A26" s="191"/>
      <c r="B26" s="201" t="s">
        <v>428</v>
      </c>
      <c r="C26" s="163"/>
      <c r="D26" s="161"/>
      <c r="E26" s="266"/>
      <c r="F26" s="227"/>
      <c r="G26" s="267"/>
      <c r="H26" s="226"/>
      <c r="I26" s="229"/>
      <c r="J26" s="267"/>
      <c r="K26" s="226"/>
      <c r="L26" s="226"/>
      <c r="M26" s="227"/>
      <c r="N26" s="227"/>
      <c r="O26" s="316" t="s">
        <v>227</v>
      </c>
      <c r="P26" s="227"/>
      <c r="Q26" s="227"/>
      <c r="R26" s="227"/>
      <c r="S26" s="227"/>
      <c r="T26" s="227"/>
      <c r="U26" s="226"/>
      <c r="V26" s="399"/>
    </row>
    <row r="27" ht="15.75" customHeight="1">
      <c r="A27" s="191"/>
      <c r="B27" s="306">
        <v>45972.0</v>
      </c>
      <c r="C27" s="163"/>
      <c r="D27" s="161"/>
      <c r="E27" s="266"/>
      <c r="F27" s="227"/>
      <c r="G27" s="267"/>
      <c r="H27" s="226"/>
      <c r="I27" s="229"/>
      <c r="J27" s="267"/>
      <c r="K27" s="226"/>
      <c r="L27" s="226"/>
      <c r="M27" s="227"/>
      <c r="N27" s="227"/>
      <c r="O27" s="227"/>
      <c r="P27" s="316" t="s">
        <v>227</v>
      </c>
      <c r="Q27" s="227"/>
      <c r="R27" s="227"/>
      <c r="S27" s="227"/>
      <c r="T27" s="227"/>
      <c r="U27" s="226"/>
      <c r="V27" s="399"/>
    </row>
    <row r="28" ht="15.75" customHeight="1">
      <c r="A28" s="191"/>
      <c r="B28" s="197" t="s">
        <v>493</v>
      </c>
      <c r="C28" s="163"/>
      <c r="D28" s="161"/>
      <c r="E28" s="266"/>
      <c r="F28" s="227"/>
      <c r="G28" s="267"/>
      <c r="H28" s="226"/>
      <c r="I28" s="229"/>
      <c r="J28" s="267"/>
      <c r="K28" s="226"/>
      <c r="L28" s="226"/>
      <c r="M28" s="227"/>
      <c r="N28" s="227"/>
      <c r="O28" s="227"/>
      <c r="P28" s="227"/>
      <c r="Q28" s="227"/>
      <c r="R28" s="227"/>
      <c r="S28" s="227"/>
      <c r="T28" s="227"/>
      <c r="U28" s="226"/>
      <c r="V28" s="399"/>
    </row>
    <row r="29" ht="15.75" customHeight="1">
      <c r="A29" s="191"/>
      <c r="B29" s="306">
        <v>46346.0</v>
      </c>
      <c r="C29" s="163"/>
      <c r="D29" s="161"/>
      <c r="E29" s="266"/>
      <c r="F29" s="316" t="s">
        <v>227</v>
      </c>
      <c r="G29" s="316" t="s">
        <v>227</v>
      </c>
      <c r="H29" s="316" t="s">
        <v>227</v>
      </c>
      <c r="I29" s="316" t="s">
        <v>227</v>
      </c>
      <c r="J29" s="316" t="s">
        <v>227</v>
      </c>
      <c r="K29" s="316" t="s">
        <v>227</v>
      </c>
      <c r="L29" s="316" t="s">
        <v>227</v>
      </c>
      <c r="M29" s="316" t="s">
        <v>227</v>
      </c>
      <c r="N29" s="316" t="s">
        <v>227</v>
      </c>
      <c r="O29" s="316" t="s">
        <v>227</v>
      </c>
      <c r="P29" s="316" t="s">
        <v>227</v>
      </c>
      <c r="Q29" s="227"/>
      <c r="R29" s="227"/>
      <c r="S29" s="227"/>
      <c r="T29" s="227"/>
      <c r="U29" s="316" t="s">
        <v>227</v>
      </c>
      <c r="V29" s="317" t="s">
        <v>227</v>
      </c>
    </row>
    <row r="30" ht="15.75" customHeight="1">
      <c r="A30" s="191"/>
      <c r="B30" s="201" t="s">
        <v>237</v>
      </c>
      <c r="C30" s="163"/>
      <c r="D30" s="161"/>
      <c r="E30" s="266"/>
      <c r="F30" s="227"/>
      <c r="G30" s="267"/>
      <c r="H30" s="226"/>
      <c r="I30" s="229"/>
      <c r="J30" s="267"/>
      <c r="K30" s="226"/>
      <c r="L30" s="226"/>
      <c r="M30" s="227"/>
      <c r="N30" s="227"/>
      <c r="O30" s="227"/>
      <c r="P30" s="227"/>
      <c r="Q30" s="316" t="s">
        <v>227</v>
      </c>
      <c r="R30" s="227"/>
      <c r="S30" s="227"/>
      <c r="T30" s="227"/>
      <c r="U30" s="226"/>
      <c r="V30" s="399"/>
    </row>
    <row r="31" ht="15.75" customHeight="1">
      <c r="A31" s="191"/>
      <c r="B31" s="201" t="s">
        <v>428</v>
      </c>
      <c r="C31" s="163"/>
      <c r="D31" s="161"/>
      <c r="E31" s="266"/>
      <c r="F31" s="227"/>
      <c r="G31" s="267"/>
      <c r="H31" s="226"/>
      <c r="I31" s="229"/>
      <c r="J31" s="267"/>
      <c r="K31" s="226"/>
      <c r="L31" s="226"/>
      <c r="M31" s="227"/>
      <c r="N31" s="227"/>
      <c r="O31" s="227"/>
      <c r="P31" s="227"/>
      <c r="Q31" s="227"/>
      <c r="R31" s="316" t="s">
        <v>227</v>
      </c>
      <c r="S31" s="227"/>
      <c r="T31" s="227"/>
      <c r="U31" s="226"/>
      <c r="V31" s="399"/>
    </row>
    <row r="32" ht="15.75" customHeight="1">
      <c r="A32" s="191"/>
      <c r="B32" s="306">
        <v>45972.0</v>
      </c>
      <c r="C32" s="163"/>
      <c r="D32" s="161"/>
      <c r="E32" s="266"/>
      <c r="F32" s="227"/>
      <c r="G32" s="267"/>
      <c r="H32" s="226"/>
      <c r="I32" s="229"/>
      <c r="J32" s="267"/>
      <c r="K32" s="226"/>
      <c r="L32" s="226"/>
      <c r="M32" s="227"/>
      <c r="N32" s="227"/>
      <c r="O32" s="227"/>
      <c r="P32" s="227"/>
      <c r="Q32" s="227"/>
      <c r="R32" s="227"/>
      <c r="S32" s="316" t="s">
        <v>227</v>
      </c>
      <c r="T32" s="316"/>
      <c r="U32" s="267"/>
      <c r="V32" s="399"/>
    </row>
    <row r="33" ht="15.75" customHeight="1">
      <c r="A33" s="191"/>
      <c r="B33" s="306">
        <v>45971.0</v>
      </c>
      <c r="C33" s="163"/>
      <c r="D33" s="161"/>
      <c r="E33" s="266"/>
      <c r="F33" s="227"/>
      <c r="G33" s="267"/>
      <c r="H33" s="226"/>
      <c r="I33" s="229"/>
      <c r="J33" s="267"/>
      <c r="K33" s="226"/>
      <c r="L33" s="226"/>
      <c r="M33" s="227"/>
      <c r="N33" s="227"/>
      <c r="O33" s="227"/>
      <c r="P33" s="227"/>
      <c r="Q33" s="227"/>
      <c r="R33" s="227"/>
      <c r="S33" s="227"/>
      <c r="T33" s="316" t="s">
        <v>227</v>
      </c>
      <c r="U33" s="226"/>
      <c r="V33" s="399"/>
    </row>
    <row r="34" ht="15.75" customHeight="1">
      <c r="A34" s="191"/>
      <c r="B34" s="197" t="s">
        <v>494</v>
      </c>
      <c r="C34" s="163"/>
      <c r="D34" s="161"/>
      <c r="E34" s="266"/>
      <c r="F34" s="227"/>
      <c r="G34" s="267"/>
      <c r="H34" s="226"/>
      <c r="I34" s="226"/>
      <c r="J34" s="226"/>
      <c r="K34" s="226"/>
      <c r="L34" s="226"/>
      <c r="M34" s="227"/>
      <c r="N34" s="227"/>
      <c r="O34" s="227"/>
      <c r="P34" s="227"/>
      <c r="Q34" s="227"/>
      <c r="R34" s="227"/>
      <c r="S34" s="227"/>
      <c r="T34" s="227"/>
      <c r="U34" s="226"/>
      <c r="V34" s="399"/>
    </row>
    <row r="35" ht="15.75" customHeight="1">
      <c r="A35" s="191"/>
      <c r="B35" s="201">
        <v>10.0</v>
      </c>
      <c r="C35" s="163"/>
      <c r="D35" s="161"/>
      <c r="E35" s="266"/>
      <c r="F35" s="316" t="s">
        <v>227</v>
      </c>
      <c r="G35" s="316" t="s">
        <v>227</v>
      </c>
      <c r="H35" s="316" t="s">
        <v>227</v>
      </c>
      <c r="I35" s="316" t="s">
        <v>227</v>
      </c>
      <c r="J35" s="316" t="s">
        <v>227</v>
      </c>
      <c r="K35" s="316" t="s">
        <v>227</v>
      </c>
      <c r="L35" s="316" t="s">
        <v>227</v>
      </c>
      <c r="M35" s="316" t="s">
        <v>227</v>
      </c>
      <c r="N35" s="316" t="s">
        <v>227</v>
      </c>
      <c r="O35" s="316" t="s">
        <v>227</v>
      </c>
      <c r="P35" s="316" t="s">
        <v>227</v>
      </c>
      <c r="Q35" s="316" t="s">
        <v>227</v>
      </c>
      <c r="R35" s="316" t="s">
        <v>227</v>
      </c>
      <c r="S35" s="316" t="s">
        <v>227</v>
      </c>
      <c r="T35" s="316" t="s">
        <v>227</v>
      </c>
      <c r="U35" s="226"/>
      <c r="V35" s="317" t="s">
        <v>227</v>
      </c>
    </row>
    <row r="36" ht="15.75" customHeight="1">
      <c r="A36" s="191"/>
      <c r="B36" s="201">
        <v>-1.0</v>
      </c>
      <c r="C36" s="163"/>
      <c r="D36" s="161"/>
      <c r="E36" s="266"/>
      <c r="F36" s="227"/>
      <c r="G36" s="267"/>
      <c r="H36" s="226"/>
      <c r="I36" s="226"/>
      <c r="J36" s="229"/>
      <c r="K36" s="267"/>
      <c r="L36" s="226"/>
      <c r="M36" s="227"/>
      <c r="N36" s="227"/>
      <c r="O36" s="227"/>
      <c r="P36" s="227"/>
      <c r="Q36" s="227"/>
      <c r="R36" s="227"/>
      <c r="S36" s="227"/>
      <c r="T36" s="227"/>
      <c r="U36" s="316" t="s">
        <v>227</v>
      </c>
      <c r="V36" s="399"/>
    </row>
    <row r="37" ht="15.75" customHeight="1">
      <c r="A37" s="191"/>
      <c r="B37" s="197" t="s">
        <v>495</v>
      </c>
      <c r="C37" s="163"/>
      <c r="D37" s="161"/>
      <c r="E37" s="266"/>
      <c r="F37" s="227"/>
      <c r="G37" s="267"/>
      <c r="H37" s="226"/>
      <c r="I37" s="226"/>
      <c r="J37" s="226"/>
      <c r="K37" s="226"/>
      <c r="L37" s="226"/>
      <c r="M37" s="227"/>
      <c r="N37" s="227"/>
      <c r="O37" s="227"/>
      <c r="P37" s="227"/>
      <c r="Q37" s="227"/>
      <c r="R37" s="227"/>
      <c r="S37" s="227"/>
      <c r="T37" s="227"/>
      <c r="U37" s="226"/>
      <c r="V37" s="399"/>
    </row>
    <row r="38" ht="15.75" customHeight="1">
      <c r="A38" s="191"/>
      <c r="B38" s="201">
        <v>10.0</v>
      </c>
      <c r="C38" s="163"/>
      <c r="D38" s="161"/>
      <c r="E38" s="266"/>
      <c r="F38" s="316" t="s">
        <v>227</v>
      </c>
      <c r="G38" s="316" t="s">
        <v>227</v>
      </c>
      <c r="H38" s="316" t="s">
        <v>227</v>
      </c>
      <c r="I38" s="316" t="s">
        <v>227</v>
      </c>
      <c r="J38" s="316" t="s">
        <v>227</v>
      </c>
      <c r="K38" s="316" t="s">
        <v>227</v>
      </c>
      <c r="L38" s="316" t="s">
        <v>227</v>
      </c>
      <c r="M38" s="316" t="s">
        <v>227</v>
      </c>
      <c r="N38" s="316" t="s">
        <v>227</v>
      </c>
      <c r="O38" s="316" t="s">
        <v>227</v>
      </c>
      <c r="P38" s="316" t="s">
        <v>227</v>
      </c>
      <c r="Q38" s="316" t="s">
        <v>227</v>
      </c>
      <c r="R38" s="316" t="s">
        <v>227</v>
      </c>
      <c r="S38" s="316" t="s">
        <v>227</v>
      </c>
      <c r="T38" s="316" t="s">
        <v>227</v>
      </c>
      <c r="U38" s="316" t="s">
        <v>227</v>
      </c>
      <c r="V38" s="399"/>
    </row>
    <row r="39" ht="15.75" customHeight="1">
      <c r="A39" s="203"/>
      <c r="B39" s="262">
        <v>-1.0</v>
      </c>
      <c r="C39" s="205"/>
      <c r="D39" s="206"/>
      <c r="E39" s="207"/>
      <c r="F39" s="259"/>
      <c r="G39" s="259"/>
      <c r="H39" s="301"/>
      <c r="I39" s="301"/>
      <c r="J39" s="301"/>
      <c r="K39" s="301"/>
      <c r="L39" s="209"/>
      <c r="M39" s="208"/>
      <c r="N39" s="208"/>
      <c r="O39" s="208"/>
      <c r="P39" s="259"/>
      <c r="Q39" s="208"/>
      <c r="R39" s="208"/>
      <c r="S39" s="208"/>
      <c r="T39" s="208"/>
      <c r="U39" s="210"/>
      <c r="V39" s="319" t="s">
        <v>227</v>
      </c>
    </row>
    <row r="40" ht="15.75" customHeight="1">
      <c r="A40" s="183" t="s">
        <v>244</v>
      </c>
      <c r="B40" s="213" t="s">
        <v>245</v>
      </c>
      <c r="D40" s="214"/>
      <c r="E40" s="215"/>
      <c r="F40" s="188"/>
      <c r="G40" s="188"/>
      <c r="H40" s="216"/>
      <c r="I40" s="216"/>
      <c r="J40" s="216"/>
      <c r="K40" s="216"/>
      <c r="L40" s="216"/>
      <c r="M40" s="188"/>
      <c r="N40" s="188"/>
      <c r="O40" s="188"/>
      <c r="P40" s="188"/>
      <c r="Q40" s="188"/>
      <c r="R40" s="188"/>
      <c r="S40" s="188"/>
      <c r="T40" s="188"/>
      <c r="U40" s="216"/>
      <c r="V40" s="398"/>
    </row>
    <row r="41" ht="15.75" customHeight="1">
      <c r="A41" s="191"/>
      <c r="B41" s="217" t="b">
        <v>1</v>
      </c>
      <c r="C41" s="163"/>
      <c r="D41" s="161"/>
      <c r="E41" s="193"/>
      <c r="F41" s="194" t="s">
        <v>227</v>
      </c>
      <c r="G41" s="194"/>
      <c r="H41" s="199"/>
      <c r="I41" s="199"/>
      <c r="J41" s="199"/>
      <c r="K41" s="199"/>
      <c r="L41" s="199"/>
      <c r="M41" s="198"/>
      <c r="N41" s="198"/>
      <c r="O41" s="198"/>
      <c r="P41" s="198"/>
      <c r="Q41" s="198"/>
      <c r="R41" s="198"/>
      <c r="S41" s="198"/>
      <c r="T41" s="198"/>
      <c r="U41" s="199"/>
      <c r="V41" s="400"/>
    </row>
    <row r="42" ht="15.75" customHeight="1">
      <c r="A42" s="191"/>
      <c r="B42" s="217" t="b">
        <v>0</v>
      </c>
      <c r="C42" s="163"/>
      <c r="D42" s="161"/>
      <c r="E42" s="193"/>
      <c r="F42" s="198"/>
      <c r="G42" s="316" t="s">
        <v>227</v>
      </c>
      <c r="H42" s="316" t="s">
        <v>227</v>
      </c>
      <c r="I42" s="316" t="s">
        <v>227</v>
      </c>
      <c r="J42" s="316" t="s">
        <v>227</v>
      </c>
      <c r="K42" s="316" t="s">
        <v>227</v>
      </c>
      <c r="L42" s="316" t="s">
        <v>227</v>
      </c>
      <c r="M42" s="316" t="s">
        <v>227</v>
      </c>
      <c r="N42" s="316" t="s">
        <v>227</v>
      </c>
      <c r="O42" s="316" t="s">
        <v>227</v>
      </c>
      <c r="P42" s="316" t="s">
        <v>227</v>
      </c>
      <c r="Q42" s="316" t="s">
        <v>227</v>
      </c>
      <c r="R42" s="316" t="s">
        <v>227</v>
      </c>
      <c r="S42" s="316" t="s">
        <v>227</v>
      </c>
      <c r="T42" s="316" t="s">
        <v>227</v>
      </c>
      <c r="U42" s="316" t="s">
        <v>227</v>
      </c>
      <c r="V42" s="317" t="s">
        <v>227</v>
      </c>
    </row>
    <row r="43" ht="15.75" customHeight="1">
      <c r="A43" s="191"/>
      <c r="B43" s="219" t="s">
        <v>246</v>
      </c>
      <c r="C43" s="163"/>
      <c r="D43" s="161"/>
      <c r="E43" s="220"/>
      <c r="F43" s="198"/>
      <c r="G43" s="198"/>
      <c r="H43" s="199"/>
      <c r="I43" s="199"/>
      <c r="J43" s="199"/>
      <c r="K43" s="199"/>
      <c r="L43" s="199"/>
      <c r="M43" s="198"/>
      <c r="N43" s="198"/>
      <c r="O43" s="198"/>
      <c r="P43" s="198"/>
      <c r="Q43" s="198"/>
      <c r="R43" s="198"/>
      <c r="S43" s="198"/>
      <c r="T43" s="198"/>
      <c r="U43" s="199"/>
      <c r="V43" s="400"/>
    </row>
    <row r="44" ht="15.75" customHeight="1">
      <c r="A44" s="191"/>
      <c r="B44" s="201" t="s">
        <v>247</v>
      </c>
      <c r="C44" s="163"/>
      <c r="D44" s="161"/>
      <c r="E44" s="220"/>
      <c r="F44" s="198"/>
      <c r="G44" s="316"/>
      <c r="H44" s="316" t="s">
        <v>227</v>
      </c>
      <c r="I44" s="316"/>
      <c r="J44" s="316"/>
      <c r="K44" s="316"/>
      <c r="L44" s="316"/>
      <c r="M44" s="316" t="s">
        <v>227</v>
      </c>
      <c r="N44" s="316"/>
      <c r="O44" s="316"/>
      <c r="P44" s="316"/>
      <c r="Q44" s="316"/>
      <c r="R44" s="316"/>
      <c r="S44" s="198"/>
      <c r="T44" s="198"/>
      <c r="U44" s="316"/>
      <c r="V44" s="401"/>
    </row>
    <row r="45" ht="15.75" customHeight="1">
      <c r="A45" s="191"/>
      <c r="B45" s="192" t="s">
        <v>248</v>
      </c>
      <c r="C45" s="163"/>
      <c r="D45" s="161"/>
      <c r="E45" s="220"/>
      <c r="F45" s="198"/>
      <c r="G45" s="316" t="s">
        <v>227</v>
      </c>
      <c r="H45" s="260"/>
      <c r="I45" s="316" t="s">
        <v>227</v>
      </c>
      <c r="J45" s="316" t="s">
        <v>227</v>
      </c>
      <c r="K45" s="316" t="s">
        <v>227</v>
      </c>
      <c r="L45" s="316" t="s">
        <v>227</v>
      </c>
      <c r="M45" s="316"/>
      <c r="N45" s="316" t="s">
        <v>227</v>
      </c>
      <c r="O45" s="316" t="s">
        <v>227</v>
      </c>
      <c r="P45" s="316" t="s">
        <v>227</v>
      </c>
      <c r="Q45" s="316" t="s">
        <v>227</v>
      </c>
      <c r="R45" s="316" t="s">
        <v>227</v>
      </c>
      <c r="S45" s="316" t="s">
        <v>227</v>
      </c>
      <c r="T45" s="316" t="s">
        <v>227</v>
      </c>
      <c r="U45" s="316" t="s">
        <v>227</v>
      </c>
      <c r="V45" s="317" t="s">
        <v>227</v>
      </c>
    </row>
    <row r="46" ht="15.75" customHeight="1">
      <c r="A46" s="191"/>
      <c r="B46" s="219" t="s">
        <v>249</v>
      </c>
      <c r="C46" s="163"/>
      <c r="D46" s="161"/>
      <c r="E46" s="193"/>
      <c r="F46" s="223"/>
      <c r="G46" s="223"/>
      <c r="H46" s="224"/>
      <c r="I46" s="224"/>
      <c r="J46" s="224"/>
      <c r="K46" s="224"/>
      <c r="L46" s="224"/>
      <c r="M46" s="223"/>
      <c r="N46" s="223"/>
      <c r="O46" s="223"/>
      <c r="P46" s="223"/>
      <c r="Q46" s="223"/>
      <c r="R46" s="223"/>
      <c r="S46" s="223"/>
      <c r="T46" s="223"/>
      <c r="U46" s="224"/>
      <c r="V46" s="400"/>
    </row>
    <row r="47" ht="15.75" customHeight="1">
      <c r="A47" s="191"/>
      <c r="B47" s="201" t="s">
        <v>496</v>
      </c>
      <c r="C47" s="163"/>
      <c r="D47" s="161"/>
      <c r="E47" s="266"/>
      <c r="F47" s="267" t="s">
        <v>227</v>
      </c>
      <c r="G47" s="267"/>
      <c r="H47" s="229"/>
      <c r="I47" s="267"/>
      <c r="J47" s="226"/>
      <c r="K47" s="226"/>
      <c r="L47" s="226"/>
      <c r="M47" s="227"/>
      <c r="N47" s="227"/>
      <c r="O47" s="227"/>
      <c r="P47" s="267"/>
      <c r="Q47" s="267"/>
      <c r="R47" s="267"/>
      <c r="S47" s="267"/>
      <c r="T47" s="267"/>
      <c r="U47" s="226"/>
      <c r="V47" s="399"/>
    </row>
    <row r="48" ht="15.75" customHeight="1">
      <c r="A48" s="191"/>
      <c r="B48" s="201" t="s">
        <v>440</v>
      </c>
      <c r="C48" s="163"/>
      <c r="D48" s="161"/>
      <c r="E48" s="266"/>
      <c r="F48" s="227"/>
      <c r="G48" s="267" t="s">
        <v>227</v>
      </c>
      <c r="H48" s="229"/>
      <c r="I48" s="267"/>
      <c r="J48" s="226"/>
      <c r="K48" s="226"/>
      <c r="L48" s="226"/>
      <c r="M48" s="227"/>
      <c r="N48" s="227"/>
      <c r="O48" s="227"/>
      <c r="P48" s="267"/>
      <c r="Q48" s="267"/>
      <c r="R48" s="267"/>
      <c r="S48" s="267"/>
      <c r="T48" s="267"/>
      <c r="U48" s="226"/>
      <c r="V48" s="399"/>
    </row>
    <row r="49" ht="15.75" customHeight="1">
      <c r="A49" s="191"/>
      <c r="B49" s="202" t="s">
        <v>497</v>
      </c>
      <c r="C49" s="163"/>
      <c r="D49" s="161"/>
      <c r="E49" s="266"/>
      <c r="F49" s="227"/>
      <c r="G49" s="226"/>
      <c r="H49" s="267" t="s">
        <v>227</v>
      </c>
      <c r="I49" s="316"/>
      <c r="J49" s="267"/>
      <c r="K49" s="226"/>
      <c r="L49" s="226"/>
      <c r="M49" s="227"/>
      <c r="N49" s="227"/>
      <c r="O49" s="227"/>
      <c r="P49" s="267"/>
      <c r="Q49" s="267"/>
      <c r="R49" s="267"/>
      <c r="S49" s="267"/>
      <c r="T49" s="267"/>
      <c r="U49" s="226"/>
      <c r="V49" s="399"/>
    </row>
    <row r="50" ht="15.75" customHeight="1">
      <c r="A50" s="191"/>
      <c r="B50" s="201" t="s">
        <v>498</v>
      </c>
      <c r="C50" s="163"/>
      <c r="D50" s="161"/>
      <c r="E50" s="266"/>
      <c r="F50" s="227"/>
      <c r="G50" s="267"/>
      <c r="H50" s="226"/>
      <c r="I50" s="316" t="s">
        <v>227</v>
      </c>
      <c r="J50" s="316" t="s">
        <v>227</v>
      </c>
      <c r="K50" s="308"/>
      <c r="L50" s="226"/>
      <c r="M50" s="227"/>
      <c r="N50" s="227"/>
      <c r="O50" s="227"/>
      <c r="P50" s="267"/>
      <c r="Q50" s="267"/>
      <c r="R50" s="267"/>
      <c r="S50" s="267"/>
      <c r="T50" s="267"/>
      <c r="U50" s="226"/>
      <c r="V50" s="399"/>
    </row>
    <row r="51" ht="15.75" customHeight="1">
      <c r="A51" s="191"/>
      <c r="B51" s="201" t="s">
        <v>499</v>
      </c>
      <c r="C51" s="163"/>
      <c r="D51" s="161"/>
      <c r="E51" s="266"/>
      <c r="F51" s="227"/>
      <c r="G51" s="267"/>
      <c r="H51" s="226"/>
      <c r="I51" s="316"/>
      <c r="J51" s="267"/>
      <c r="K51" s="316" t="s">
        <v>227</v>
      </c>
      <c r="L51" s="316" t="s">
        <v>227</v>
      </c>
      <c r="M51" s="227"/>
      <c r="N51" s="227"/>
      <c r="O51" s="227"/>
      <c r="P51" s="267"/>
      <c r="Q51" s="267"/>
      <c r="R51" s="267"/>
      <c r="S51" s="267"/>
      <c r="T51" s="267"/>
      <c r="U51" s="226"/>
      <c r="V51" s="399"/>
    </row>
    <row r="52" ht="15.75" customHeight="1">
      <c r="A52" s="191"/>
      <c r="B52" s="201" t="s">
        <v>500</v>
      </c>
      <c r="C52" s="163"/>
      <c r="D52" s="161"/>
      <c r="E52" s="266"/>
      <c r="F52" s="227"/>
      <c r="G52" s="267"/>
      <c r="H52" s="226"/>
      <c r="I52" s="316"/>
      <c r="J52" s="267"/>
      <c r="K52" s="226"/>
      <c r="L52" s="226"/>
      <c r="M52" s="316" t="s">
        <v>227</v>
      </c>
      <c r="N52" s="227"/>
      <c r="O52" s="227"/>
      <c r="P52" s="267"/>
      <c r="Q52" s="267"/>
      <c r="R52" s="267"/>
      <c r="S52" s="267"/>
      <c r="T52" s="267"/>
      <c r="U52" s="226"/>
      <c r="V52" s="399"/>
    </row>
    <row r="53" ht="15.75" customHeight="1">
      <c r="A53" s="191"/>
      <c r="B53" s="201" t="s">
        <v>501</v>
      </c>
      <c r="C53" s="163"/>
      <c r="D53" s="161"/>
      <c r="E53" s="266"/>
      <c r="F53" s="227"/>
      <c r="G53" s="267"/>
      <c r="H53" s="226"/>
      <c r="I53" s="316"/>
      <c r="J53" s="267"/>
      <c r="K53" s="226"/>
      <c r="L53" s="226"/>
      <c r="M53" s="227"/>
      <c r="N53" s="316" t="s">
        <v>227</v>
      </c>
      <c r="O53" s="227"/>
      <c r="P53" s="267"/>
      <c r="Q53" s="267"/>
      <c r="R53" s="267"/>
      <c r="S53" s="267"/>
      <c r="T53" s="267"/>
      <c r="U53" s="226"/>
      <c r="V53" s="399"/>
    </row>
    <row r="54" ht="15.75" customHeight="1">
      <c r="A54" s="191"/>
      <c r="B54" s="201" t="s">
        <v>502</v>
      </c>
      <c r="C54" s="163"/>
      <c r="D54" s="161"/>
      <c r="E54" s="266"/>
      <c r="F54" s="227"/>
      <c r="G54" s="267"/>
      <c r="H54" s="226"/>
      <c r="I54" s="316"/>
      <c r="J54" s="267"/>
      <c r="K54" s="226"/>
      <c r="L54" s="226"/>
      <c r="M54" s="227"/>
      <c r="N54" s="227"/>
      <c r="O54" s="316" t="s">
        <v>227</v>
      </c>
      <c r="P54" s="316" t="s">
        <v>227</v>
      </c>
      <c r="Q54" s="267"/>
      <c r="R54" s="267"/>
      <c r="S54" s="267"/>
      <c r="T54" s="267"/>
      <c r="U54" s="226"/>
      <c r="V54" s="399"/>
    </row>
    <row r="55" ht="15.75" customHeight="1">
      <c r="A55" s="191"/>
      <c r="B55" s="201" t="s">
        <v>503</v>
      </c>
      <c r="C55" s="163"/>
      <c r="D55" s="161"/>
      <c r="E55" s="266"/>
      <c r="F55" s="227"/>
      <c r="G55" s="267"/>
      <c r="H55" s="226"/>
      <c r="I55" s="316"/>
      <c r="J55" s="267"/>
      <c r="K55" s="226"/>
      <c r="L55" s="226"/>
      <c r="M55" s="227"/>
      <c r="N55" s="227"/>
      <c r="O55" s="227"/>
      <c r="P55" s="267"/>
      <c r="Q55" s="316" t="s">
        <v>227</v>
      </c>
      <c r="R55" s="267"/>
      <c r="S55" s="267"/>
      <c r="T55" s="267"/>
      <c r="U55" s="226"/>
      <c r="V55" s="399"/>
    </row>
    <row r="56" ht="15.75" customHeight="1">
      <c r="A56" s="191"/>
      <c r="B56" s="201" t="s">
        <v>504</v>
      </c>
      <c r="C56" s="163"/>
      <c r="D56" s="161"/>
      <c r="E56" s="266"/>
      <c r="F56" s="227"/>
      <c r="G56" s="267"/>
      <c r="H56" s="226"/>
      <c r="I56" s="316"/>
      <c r="J56" s="267"/>
      <c r="K56" s="226"/>
      <c r="L56" s="226"/>
      <c r="M56" s="227"/>
      <c r="N56" s="227"/>
      <c r="O56" s="227"/>
      <c r="P56" s="267"/>
      <c r="Q56" s="267"/>
      <c r="R56" s="316" t="s">
        <v>227</v>
      </c>
      <c r="S56" s="316" t="s">
        <v>227</v>
      </c>
      <c r="T56" s="316" t="s">
        <v>227</v>
      </c>
      <c r="U56" s="226"/>
      <c r="V56" s="399"/>
    </row>
    <row r="57" ht="15.75" customHeight="1">
      <c r="A57" s="191"/>
      <c r="B57" s="201" t="s">
        <v>505</v>
      </c>
      <c r="C57" s="163"/>
      <c r="D57" s="161"/>
      <c r="E57" s="266"/>
      <c r="F57" s="227"/>
      <c r="G57" s="267"/>
      <c r="H57" s="226"/>
      <c r="I57" s="316"/>
      <c r="J57" s="267"/>
      <c r="K57" s="226"/>
      <c r="L57" s="226"/>
      <c r="M57" s="227"/>
      <c r="N57" s="227"/>
      <c r="O57" s="227"/>
      <c r="P57" s="267"/>
      <c r="Q57" s="267"/>
      <c r="R57" s="267"/>
      <c r="S57" s="267"/>
      <c r="T57" s="267"/>
      <c r="U57" s="316" t="s">
        <v>227</v>
      </c>
      <c r="V57" s="399"/>
    </row>
    <row r="58" ht="15.75" customHeight="1">
      <c r="A58" s="191"/>
      <c r="B58" s="231" t="s">
        <v>506</v>
      </c>
      <c r="C58" s="232"/>
      <c r="D58" s="233"/>
      <c r="E58" s="234"/>
      <c r="F58" s="235"/>
      <c r="G58" s="209"/>
      <c r="H58" s="210"/>
      <c r="I58" s="210"/>
      <c r="J58" s="236"/>
      <c r="K58" s="210"/>
      <c r="L58" s="209"/>
      <c r="M58" s="235"/>
      <c r="N58" s="235"/>
      <c r="O58" s="259"/>
      <c r="P58" s="259"/>
      <c r="Q58" s="238"/>
      <c r="R58" s="238"/>
      <c r="S58" s="238"/>
      <c r="T58" s="238"/>
      <c r="U58" s="236"/>
      <c r="V58" s="319" t="s">
        <v>227</v>
      </c>
    </row>
    <row r="59" ht="15.75" customHeight="1">
      <c r="A59" s="240" t="s">
        <v>259</v>
      </c>
      <c r="B59" s="241" t="s">
        <v>260</v>
      </c>
      <c r="C59" s="185"/>
      <c r="D59" s="186"/>
      <c r="E59" s="187"/>
      <c r="F59" s="242" t="s">
        <v>196</v>
      </c>
      <c r="G59" s="243" t="s">
        <v>60</v>
      </c>
      <c r="H59" s="243" t="s">
        <v>60</v>
      </c>
      <c r="I59" s="243" t="s">
        <v>60</v>
      </c>
      <c r="J59" s="243" t="s">
        <v>60</v>
      </c>
      <c r="K59" s="243" t="s">
        <v>60</v>
      </c>
      <c r="L59" s="243" t="s">
        <v>60</v>
      </c>
      <c r="M59" s="243" t="s">
        <v>60</v>
      </c>
      <c r="N59" s="243" t="s">
        <v>60</v>
      </c>
      <c r="O59" s="243" t="s">
        <v>60</v>
      </c>
      <c r="P59" s="243" t="s">
        <v>60</v>
      </c>
      <c r="Q59" s="243" t="s">
        <v>60</v>
      </c>
      <c r="R59" s="243" t="s">
        <v>60</v>
      </c>
      <c r="S59" s="243" t="s">
        <v>60</v>
      </c>
      <c r="T59" s="243" t="s">
        <v>60</v>
      </c>
      <c r="U59" s="243" t="s">
        <v>197</v>
      </c>
      <c r="V59" s="402" t="s">
        <v>197</v>
      </c>
    </row>
    <row r="60" ht="15.75" customHeight="1">
      <c r="A60" s="191"/>
      <c r="B60" s="241" t="s">
        <v>261</v>
      </c>
      <c r="C60" s="185"/>
      <c r="D60" s="186"/>
      <c r="E60" s="193"/>
      <c r="F60" s="246" t="s">
        <v>262</v>
      </c>
      <c r="G60" s="246" t="s">
        <v>262</v>
      </c>
      <c r="H60" s="246" t="s">
        <v>262</v>
      </c>
      <c r="I60" s="246" t="s">
        <v>262</v>
      </c>
      <c r="J60" s="246" t="s">
        <v>262</v>
      </c>
      <c r="K60" s="246" t="s">
        <v>262</v>
      </c>
      <c r="L60" s="246" t="s">
        <v>262</v>
      </c>
      <c r="M60" s="246" t="s">
        <v>262</v>
      </c>
      <c r="N60" s="246" t="s">
        <v>262</v>
      </c>
      <c r="O60" s="246" t="s">
        <v>262</v>
      </c>
      <c r="P60" s="246" t="s">
        <v>262</v>
      </c>
      <c r="Q60" s="246" t="s">
        <v>262</v>
      </c>
      <c r="R60" s="246" t="s">
        <v>262</v>
      </c>
      <c r="S60" s="246" t="s">
        <v>262</v>
      </c>
      <c r="T60" s="246" t="s">
        <v>262</v>
      </c>
      <c r="U60" s="246" t="s">
        <v>262</v>
      </c>
      <c r="V60" s="403" t="s">
        <v>262</v>
      </c>
    </row>
    <row r="61" ht="15.75" customHeight="1">
      <c r="A61" s="191"/>
      <c r="B61" s="241" t="s">
        <v>263</v>
      </c>
      <c r="C61" s="185"/>
      <c r="D61" s="186"/>
      <c r="E61" s="193"/>
      <c r="F61" s="248">
        <v>45981.0</v>
      </c>
      <c r="G61" s="248">
        <v>45981.0</v>
      </c>
      <c r="H61" s="248">
        <v>45981.0</v>
      </c>
      <c r="I61" s="248">
        <v>45981.0</v>
      </c>
      <c r="J61" s="248">
        <v>45981.0</v>
      </c>
      <c r="K61" s="248">
        <v>45981.0</v>
      </c>
      <c r="L61" s="248">
        <v>45981.0</v>
      </c>
      <c r="M61" s="248">
        <v>45981.0</v>
      </c>
      <c r="N61" s="248">
        <v>45981.0</v>
      </c>
      <c r="O61" s="248">
        <v>45981.0</v>
      </c>
      <c r="P61" s="248">
        <v>45981.0</v>
      </c>
      <c r="Q61" s="248">
        <v>45981.0</v>
      </c>
      <c r="R61" s="248">
        <v>45981.0</v>
      </c>
      <c r="S61" s="248">
        <v>45981.0</v>
      </c>
      <c r="T61" s="248">
        <v>45981.0</v>
      </c>
      <c r="U61" s="248">
        <v>45981.0</v>
      </c>
      <c r="V61" s="322">
        <v>45981.0</v>
      </c>
    </row>
    <row r="62" ht="15.75" customHeight="1">
      <c r="A62" s="191"/>
      <c r="B62" s="251" t="s">
        <v>264</v>
      </c>
      <c r="C62" s="252"/>
      <c r="D62" s="253"/>
      <c r="E62" s="254"/>
      <c r="F62" s="235"/>
      <c r="G62" s="235"/>
      <c r="H62" s="235"/>
      <c r="I62" s="255"/>
      <c r="J62" s="255"/>
      <c r="K62" s="255"/>
      <c r="L62" s="255"/>
      <c r="M62" s="255"/>
      <c r="N62" s="255"/>
      <c r="O62" s="255"/>
      <c r="P62" s="255"/>
      <c r="Q62" s="255"/>
      <c r="R62" s="255"/>
      <c r="S62" s="256"/>
      <c r="T62" s="256"/>
      <c r="U62" s="282"/>
      <c r="V62" s="404"/>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258"/>
      <c r="G66" s="258"/>
      <c r="H66" s="258"/>
      <c r="I66" s="258"/>
      <c r="J66" s="258"/>
      <c r="K66" s="258"/>
      <c r="L66" s="258"/>
      <c r="M66" s="258"/>
      <c r="N66" s="258"/>
      <c r="O66" s="258"/>
      <c r="P66" s="258"/>
      <c r="Q66" s="258"/>
      <c r="R66" s="258"/>
      <c r="S66" s="258"/>
      <c r="T66" s="258"/>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row>
    <row r="260" ht="15.75" customHeight="1">
      <c r="A260" s="170"/>
      <c r="B260" s="170"/>
      <c r="C260" s="170"/>
      <c r="D260" s="170"/>
      <c r="E260" s="178"/>
      <c r="F260" s="170"/>
      <c r="G260" s="170"/>
      <c r="H260" s="170"/>
      <c r="I260" s="170"/>
      <c r="J260" s="170"/>
      <c r="K260" s="170"/>
      <c r="L260" s="170"/>
      <c r="M260" s="170"/>
      <c r="N260" s="170"/>
      <c r="O260" s="170"/>
      <c r="P260" s="170"/>
      <c r="Q260" s="170"/>
      <c r="R260" s="170"/>
      <c r="S260" s="170"/>
      <c r="T260" s="170"/>
      <c r="U260" s="170"/>
    </row>
    <row r="261" ht="15.75" customHeight="1">
      <c r="A261" s="170"/>
      <c r="B261" s="170"/>
      <c r="C261" s="170"/>
      <c r="D261" s="170"/>
      <c r="E261" s="178"/>
      <c r="F261" s="170"/>
      <c r="G261" s="170"/>
      <c r="H261" s="170"/>
      <c r="I261" s="170"/>
      <c r="J261" s="170"/>
      <c r="K261" s="170"/>
      <c r="L261" s="170"/>
      <c r="M261" s="170"/>
      <c r="N261" s="170"/>
      <c r="O261" s="170"/>
      <c r="P261" s="170"/>
      <c r="Q261" s="170"/>
      <c r="R261" s="170"/>
      <c r="S261" s="170"/>
      <c r="T261" s="170"/>
      <c r="U261" s="170"/>
    </row>
    <row r="262" ht="15.75" customHeight="1">
      <c r="A262" s="170"/>
      <c r="B262" s="170"/>
      <c r="C262" s="170"/>
      <c r="D262" s="170"/>
      <c r="E262" s="178"/>
      <c r="F262" s="170"/>
      <c r="G262" s="170"/>
      <c r="H262" s="170"/>
      <c r="I262" s="170"/>
      <c r="J262" s="170"/>
      <c r="K262" s="170"/>
      <c r="L262" s="170"/>
      <c r="M262" s="170"/>
      <c r="N262" s="170"/>
      <c r="O262" s="170"/>
      <c r="P262" s="170"/>
      <c r="Q262" s="170"/>
      <c r="R262" s="170"/>
      <c r="S262" s="170"/>
      <c r="T262" s="170"/>
      <c r="U262" s="170"/>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74">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60:D60"/>
    <mergeCell ref="B61:D61"/>
    <mergeCell ref="B62:D62"/>
    <mergeCell ref="B53:D53"/>
    <mergeCell ref="B54:D54"/>
    <mergeCell ref="B55:D55"/>
    <mergeCell ref="B56:D56"/>
    <mergeCell ref="B57:D57"/>
    <mergeCell ref="B58:D58"/>
    <mergeCell ref="B59:D5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60:V60">
      <formula1>"P,F"</formula1>
    </dataValidation>
    <dataValidation type="list" allowBlank="1" showInputMessage="1" showErrorMessage="1" prompt=" - " sqref="F8:V58">
      <formula1>"O"</formula1>
    </dataValidation>
    <dataValidation type="list" allowBlank="1" showInputMessage="1" showErrorMessage="1" prompt="Click and enter a value from the list of items" sqref="F59:V59">
      <formula1>"A,B,N"</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2" width="5.13"/>
  </cols>
  <sheetData>
    <row r="1">
      <c r="A1" s="160" t="s">
        <v>206</v>
      </c>
      <c r="B1" s="161"/>
      <c r="C1" s="162" t="s">
        <v>152</v>
      </c>
      <c r="D1" s="163"/>
      <c r="E1" s="161"/>
      <c r="F1" s="160" t="s">
        <v>207</v>
      </c>
      <c r="G1" s="163"/>
      <c r="H1" s="163"/>
      <c r="I1" s="163"/>
      <c r="J1" s="163"/>
      <c r="K1" s="161"/>
      <c r="L1" s="164" t="s">
        <v>154</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COUNTIF(F60:HT60,"P")</f>
        <v>17</v>
      </c>
      <c r="B5" s="174"/>
      <c r="C5" s="173">
        <f>COUNTIF(H60:HV60,"F")</f>
        <v>0</v>
      </c>
      <c r="D5" s="175"/>
      <c r="E5" s="174"/>
      <c r="F5" s="176">
        <f>SUM(O5,-A5,-C5)</f>
        <v>0</v>
      </c>
      <c r="G5" s="175"/>
      <c r="H5" s="175"/>
      <c r="I5" s="175"/>
      <c r="J5" s="175"/>
      <c r="K5" s="174"/>
      <c r="L5" s="177">
        <f>COUNTIF(E59:HT59,"N")</f>
        <v>1</v>
      </c>
      <c r="M5" s="177">
        <f>COUNTIF(F59:HU59,"A")</f>
        <v>14</v>
      </c>
      <c r="N5" s="177">
        <f>COUNTIF(G59:HV59,"B")</f>
        <v>2</v>
      </c>
      <c r="O5" s="176">
        <f>COUNTA(F7:HW7)</f>
        <v>17</v>
      </c>
      <c r="P5" s="175"/>
      <c r="Q5" s="175"/>
      <c r="R5" s="175"/>
      <c r="S5" s="175"/>
      <c r="T5" s="174"/>
      <c r="U5" s="168"/>
    </row>
    <row r="6">
      <c r="A6" s="170"/>
      <c r="B6" s="170"/>
      <c r="C6" s="170"/>
      <c r="D6" s="170"/>
      <c r="E6" s="178"/>
      <c r="F6" s="170"/>
      <c r="G6" s="170"/>
      <c r="H6" s="170"/>
      <c r="I6" s="170"/>
      <c r="J6" s="170"/>
      <c r="K6" s="170"/>
      <c r="L6" s="170"/>
      <c r="M6" s="170"/>
      <c r="N6" s="170"/>
      <c r="O6" s="170"/>
      <c r="P6" s="170"/>
      <c r="Q6" s="170"/>
      <c r="R6" s="170"/>
      <c r="S6" s="170"/>
      <c r="T6" s="170"/>
      <c r="U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t="s">
        <v>419</v>
      </c>
      <c r="U7" s="180" t="s">
        <v>420</v>
      </c>
      <c r="V7" s="180" t="s">
        <v>421</v>
      </c>
    </row>
    <row r="8">
      <c r="A8" s="183" t="s">
        <v>224</v>
      </c>
      <c r="B8" s="184" t="s">
        <v>225</v>
      </c>
      <c r="C8" s="185"/>
      <c r="D8" s="186"/>
      <c r="E8" s="187"/>
      <c r="F8" s="188"/>
      <c r="G8" s="188"/>
      <c r="H8" s="188"/>
      <c r="I8" s="188"/>
      <c r="J8" s="188"/>
      <c r="K8" s="188"/>
      <c r="L8" s="188"/>
      <c r="M8" s="188"/>
      <c r="N8" s="188"/>
      <c r="O8" s="188"/>
      <c r="P8" s="188"/>
      <c r="Q8" s="188"/>
      <c r="R8" s="188"/>
      <c r="S8" s="189"/>
      <c r="T8" s="189"/>
      <c r="U8" s="397"/>
      <c r="V8" s="398"/>
    </row>
    <row r="9">
      <c r="A9" s="191"/>
      <c r="B9" s="192" t="s">
        <v>226</v>
      </c>
      <c r="C9" s="163"/>
      <c r="D9" s="161"/>
      <c r="E9" s="193"/>
      <c r="F9" s="194" t="s">
        <v>227</v>
      </c>
      <c r="G9" s="316" t="s">
        <v>227</v>
      </c>
      <c r="H9" s="316" t="s">
        <v>227</v>
      </c>
      <c r="I9" s="316" t="s">
        <v>227</v>
      </c>
      <c r="J9" s="316" t="s">
        <v>227</v>
      </c>
      <c r="K9" s="316" t="s">
        <v>227</v>
      </c>
      <c r="L9" s="316" t="s">
        <v>227</v>
      </c>
      <c r="M9" s="316" t="s">
        <v>227</v>
      </c>
      <c r="N9" s="316" t="s">
        <v>227</v>
      </c>
      <c r="O9" s="316" t="s">
        <v>227</v>
      </c>
      <c r="P9" s="316" t="s">
        <v>227</v>
      </c>
      <c r="Q9" s="316" t="s">
        <v>227</v>
      </c>
      <c r="R9" s="316" t="s">
        <v>227</v>
      </c>
      <c r="S9" s="316" t="s">
        <v>227</v>
      </c>
      <c r="T9" s="316" t="s">
        <v>227</v>
      </c>
      <c r="U9" s="316" t="s">
        <v>227</v>
      </c>
      <c r="V9" s="317" t="s">
        <v>227</v>
      </c>
      <c r="W9" s="170"/>
    </row>
    <row r="10" ht="15.75" customHeight="1">
      <c r="A10" s="191"/>
      <c r="B10" s="197" t="s">
        <v>311</v>
      </c>
      <c r="C10" s="163"/>
      <c r="D10" s="161"/>
      <c r="E10" s="266"/>
      <c r="F10" s="227"/>
      <c r="G10" s="267"/>
      <c r="H10" s="226"/>
      <c r="I10" s="226"/>
      <c r="J10" s="226"/>
      <c r="K10" s="226"/>
      <c r="L10" s="226"/>
      <c r="M10" s="227"/>
      <c r="N10" s="227"/>
      <c r="O10" s="227"/>
      <c r="P10" s="227"/>
      <c r="Q10" s="227"/>
      <c r="R10" s="227"/>
      <c r="S10" s="227"/>
      <c r="T10" s="227"/>
      <c r="U10" s="226"/>
      <c r="V10" s="269"/>
      <c r="W10" s="170"/>
    </row>
    <row r="11" ht="15.75" customHeight="1">
      <c r="A11" s="191"/>
      <c r="B11" s="201" t="s">
        <v>287</v>
      </c>
      <c r="C11" s="163"/>
      <c r="D11" s="161"/>
      <c r="E11" s="266"/>
      <c r="F11" s="316" t="s">
        <v>227</v>
      </c>
      <c r="G11" s="194"/>
      <c r="H11" s="267"/>
      <c r="I11" s="316" t="s">
        <v>227</v>
      </c>
      <c r="J11" s="316" t="s">
        <v>227</v>
      </c>
      <c r="K11" s="316" t="s">
        <v>227</v>
      </c>
      <c r="L11" s="316" t="s">
        <v>227</v>
      </c>
      <c r="M11" s="316" t="s">
        <v>227</v>
      </c>
      <c r="N11" s="316" t="s">
        <v>227</v>
      </c>
      <c r="O11" s="316" t="s">
        <v>227</v>
      </c>
      <c r="P11" s="316" t="s">
        <v>227</v>
      </c>
      <c r="Q11" s="316" t="s">
        <v>227</v>
      </c>
      <c r="R11" s="316" t="s">
        <v>227</v>
      </c>
      <c r="S11" s="316" t="s">
        <v>227</v>
      </c>
      <c r="T11" s="316" t="s">
        <v>227</v>
      </c>
      <c r="U11" s="316" t="s">
        <v>227</v>
      </c>
      <c r="V11" s="317" t="s">
        <v>227</v>
      </c>
      <c r="W11" s="170"/>
    </row>
    <row r="12" ht="15.75" customHeight="1">
      <c r="A12" s="191"/>
      <c r="B12" s="201" t="s">
        <v>237</v>
      </c>
      <c r="C12" s="163"/>
      <c r="D12" s="161"/>
      <c r="E12" s="266"/>
      <c r="F12" s="227"/>
      <c r="G12" s="316" t="s">
        <v>227</v>
      </c>
      <c r="H12" s="229"/>
      <c r="I12" s="267"/>
      <c r="J12" s="226"/>
      <c r="K12" s="226"/>
      <c r="L12" s="226"/>
      <c r="M12" s="227"/>
      <c r="N12" s="227"/>
      <c r="O12" s="227"/>
      <c r="P12" s="227"/>
      <c r="Q12" s="227"/>
      <c r="R12" s="227"/>
      <c r="S12" s="227"/>
      <c r="T12" s="227"/>
      <c r="U12" s="226"/>
      <c r="V12" s="269"/>
      <c r="W12" s="170"/>
    </row>
    <row r="13" ht="15.75" customHeight="1">
      <c r="A13" s="191"/>
      <c r="B13" s="201" t="s">
        <v>288</v>
      </c>
      <c r="C13" s="163"/>
      <c r="D13" s="161"/>
      <c r="E13" s="266"/>
      <c r="F13" s="227"/>
      <c r="G13" s="267"/>
      <c r="H13" s="316" t="s">
        <v>227</v>
      </c>
      <c r="I13" s="229"/>
      <c r="J13" s="267"/>
      <c r="K13" s="226"/>
      <c r="L13" s="226"/>
      <c r="M13" s="227"/>
      <c r="N13" s="227"/>
      <c r="O13" s="227"/>
      <c r="P13" s="227"/>
      <c r="Q13" s="227"/>
      <c r="R13" s="227"/>
      <c r="S13" s="227"/>
      <c r="T13" s="227"/>
      <c r="U13" s="226"/>
      <c r="V13" s="269"/>
      <c r="W13" s="170"/>
    </row>
    <row r="14" ht="15.75" customHeight="1">
      <c r="A14" s="191"/>
      <c r="B14" s="197" t="s">
        <v>488</v>
      </c>
      <c r="C14" s="163"/>
      <c r="D14" s="161"/>
      <c r="E14" s="266"/>
      <c r="F14" s="227"/>
      <c r="G14" s="267"/>
      <c r="H14" s="226"/>
      <c r="I14" s="229"/>
      <c r="J14" s="267"/>
      <c r="K14" s="226"/>
      <c r="L14" s="226"/>
      <c r="M14" s="227"/>
      <c r="N14" s="227"/>
      <c r="O14" s="227"/>
      <c r="P14" s="227"/>
      <c r="Q14" s="227"/>
      <c r="R14" s="227"/>
      <c r="S14" s="227"/>
      <c r="T14" s="227"/>
      <c r="U14" s="226"/>
      <c r="V14" s="269"/>
      <c r="W14" s="170"/>
    </row>
    <row r="15" ht="15.75" customHeight="1">
      <c r="A15" s="191"/>
      <c r="B15" s="201" t="s">
        <v>489</v>
      </c>
      <c r="C15" s="163"/>
      <c r="D15" s="161"/>
      <c r="E15" s="266"/>
      <c r="F15" s="316" t="s">
        <v>227</v>
      </c>
      <c r="G15" s="316" t="s">
        <v>227</v>
      </c>
      <c r="H15" s="316" t="s">
        <v>227</v>
      </c>
      <c r="I15" s="229"/>
      <c r="J15" s="267"/>
      <c r="K15" s="316" t="s">
        <v>227</v>
      </c>
      <c r="L15" s="316" t="s">
        <v>227</v>
      </c>
      <c r="M15" s="316" t="s">
        <v>227</v>
      </c>
      <c r="N15" s="316" t="s">
        <v>227</v>
      </c>
      <c r="O15" s="316" t="s">
        <v>227</v>
      </c>
      <c r="P15" s="316" t="s">
        <v>227</v>
      </c>
      <c r="Q15" s="316" t="s">
        <v>227</v>
      </c>
      <c r="R15" s="316" t="s">
        <v>227</v>
      </c>
      <c r="S15" s="316" t="s">
        <v>227</v>
      </c>
      <c r="T15" s="316" t="s">
        <v>227</v>
      </c>
      <c r="U15" s="316" t="s">
        <v>227</v>
      </c>
      <c r="V15" s="317" t="s">
        <v>227</v>
      </c>
      <c r="W15" s="170"/>
    </row>
    <row r="16" ht="15.75" customHeight="1">
      <c r="A16" s="191"/>
      <c r="B16" s="201" t="s">
        <v>237</v>
      </c>
      <c r="C16" s="163"/>
      <c r="D16" s="161"/>
      <c r="E16" s="266"/>
      <c r="F16" s="227"/>
      <c r="G16" s="267"/>
      <c r="H16" s="226"/>
      <c r="I16" s="316" t="s">
        <v>227</v>
      </c>
      <c r="J16" s="267"/>
      <c r="K16" s="226"/>
      <c r="L16" s="226"/>
      <c r="M16" s="227"/>
      <c r="N16" s="227"/>
      <c r="O16" s="227"/>
      <c r="P16" s="227"/>
      <c r="Q16" s="227"/>
      <c r="R16" s="227"/>
      <c r="S16" s="227"/>
      <c r="T16" s="227"/>
      <c r="U16" s="226"/>
      <c r="V16" s="269"/>
      <c r="W16" s="170"/>
    </row>
    <row r="17" ht="15.75" customHeight="1">
      <c r="A17" s="191"/>
      <c r="B17" s="201" t="s">
        <v>298</v>
      </c>
      <c r="C17" s="163"/>
      <c r="D17" s="161"/>
      <c r="E17" s="266"/>
      <c r="F17" s="227"/>
      <c r="G17" s="267"/>
      <c r="H17" s="226"/>
      <c r="I17" s="229"/>
      <c r="J17" s="316" t="s">
        <v>227</v>
      </c>
      <c r="K17" s="226"/>
      <c r="L17" s="226"/>
      <c r="M17" s="227"/>
      <c r="N17" s="227"/>
      <c r="O17" s="227"/>
      <c r="P17" s="227"/>
      <c r="Q17" s="227"/>
      <c r="R17" s="227"/>
      <c r="S17" s="227"/>
      <c r="T17" s="227"/>
      <c r="U17" s="226"/>
      <c r="V17" s="269"/>
      <c r="W17" s="170"/>
    </row>
    <row r="18" ht="15.75" customHeight="1">
      <c r="A18" s="191"/>
      <c r="B18" s="197" t="s">
        <v>490</v>
      </c>
      <c r="C18" s="163"/>
      <c r="D18" s="161"/>
      <c r="E18" s="266"/>
      <c r="F18" s="227"/>
      <c r="G18" s="267"/>
      <c r="H18" s="226"/>
      <c r="I18" s="229"/>
      <c r="J18" s="267"/>
      <c r="K18" s="226"/>
      <c r="L18" s="226"/>
      <c r="M18" s="227"/>
      <c r="N18" s="227"/>
      <c r="O18" s="227"/>
      <c r="P18" s="227"/>
      <c r="Q18" s="227"/>
      <c r="R18" s="227"/>
      <c r="S18" s="227"/>
      <c r="T18" s="227"/>
      <c r="U18" s="226"/>
      <c r="V18" s="269"/>
      <c r="W18" s="170"/>
    </row>
    <row r="19" ht="15.75" customHeight="1">
      <c r="A19" s="191"/>
      <c r="B19" s="201" t="s">
        <v>491</v>
      </c>
      <c r="C19" s="163"/>
      <c r="D19" s="161"/>
      <c r="E19" s="266"/>
      <c r="F19" s="316" t="s">
        <v>227</v>
      </c>
      <c r="G19" s="316" t="s">
        <v>227</v>
      </c>
      <c r="H19" s="316" t="s">
        <v>227</v>
      </c>
      <c r="I19" s="316" t="s">
        <v>227</v>
      </c>
      <c r="J19" s="316" t="s">
        <v>227</v>
      </c>
      <c r="K19" s="226"/>
      <c r="L19" s="226"/>
      <c r="M19" s="227"/>
      <c r="N19" s="316" t="s">
        <v>227</v>
      </c>
      <c r="O19" s="316" t="s">
        <v>227</v>
      </c>
      <c r="P19" s="316" t="s">
        <v>227</v>
      </c>
      <c r="Q19" s="316" t="s">
        <v>227</v>
      </c>
      <c r="R19" s="316" t="s">
        <v>227</v>
      </c>
      <c r="S19" s="316" t="s">
        <v>227</v>
      </c>
      <c r="T19" s="316" t="s">
        <v>227</v>
      </c>
      <c r="U19" s="316" t="s">
        <v>227</v>
      </c>
      <c r="V19" s="317" t="s">
        <v>227</v>
      </c>
    </row>
    <row r="20" ht="15.75" customHeight="1">
      <c r="A20" s="191"/>
      <c r="B20" s="201" t="s">
        <v>237</v>
      </c>
      <c r="C20" s="163"/>
      <c r="D20" s="161"/>
      <c r="E20" s="266"/>
      <c r="F20" s="227"/>
      <c r="G20" s="267"/>
      <c r="H20" s="226"/>
      <c r="I20" s="229"/>
      <c r="J20" s="267"/>
      <c r="K20" s="316" t="s">
        <v>227</v>
      </c>
      <c r="L20" s="226"/>
      <c r="M20" s="227"/>
      <c r="N20" s="227"/>
      <c r="O20" s="227"/>
      <c r="P20" s="227"/>
      <c r="Q20" s="227"/>
      <c r="R20" s="227"/>
      <c r="S20" s="227"/>
      <c r="T20" s="227"/>
      <c r="U20" s="226"/>
      <c r="V20" s="399"/>
    </row>
    <row r="21" ht="15.75" customHeight="1">
      <c r="A21" s="191"/>
      <c r="B21" s="201" t="s">
        <v>298</v>
      </c>
      <c r="C21" s="163"/>
      <c r="D21" s="161"/>
      <c r="E21" s="266"/>
      <c r="F21" s="227"/>
      <c r="G21" s="267"/>
      <c r="H21" s="226"/>
      <c r="I21" s="229"/>
      <c r="J21" s="267"/>
      <c r="K21" s="226"/>
      <c r="L21" s="316" t="s">
        <v>227</v>
      </c>
      <c r="M21" s="227"/>
      <c r="N21" s="227"/>
      <c r="O21" s="227"/>
      <c r="P21" s="227"/>
      <c r="Q21" s="227"/>
      <c r="R21" s="227"/>
      <c r="S21" s="227"/>
      <c r="T21" s="227"/>
      <c r="U21" s="226"/>
      <c r="V21" s="399"/>
    </row>
    <row r="22" ht="15.75" customHeight="1">
      <c r="A22" s="191"/>
      <c r="B22" s="201" t="s">
        <v>426</v>
      </c>
      <c r="C22" s="163"/>
      <c r="D22" s="161"/>
      <c r="E22" s="266"/>
      <c r="F22" s="227"/>
      <c r="G22" s="267"/>
      <c r="H22" s="226"/>
      <c r="I22" s="229"/>
      <c r="J22" s="267"/>
      <c r="K22" s="226"/>
      <c r="L22" s="226"/>
      <c r="M22" s="316" t="s">
        <v>227</v>
      </c>
      <c r="N22" s="227"/>
      <c r="O22" s="227"/>
      <c r="P22" s="227"/>
      <c r="Q22" s="227"/>
      <c r="R22" s="227"/>
      <c r="S22" s="227"/>
      <c r="T22" s="227"/>
      <c r="U22" s="226"/>
      <c r="V22" s="399"/>
    </row>
    <row r="23" ht="15.75" customHeight="1">
      <c r="A23" s="191"/>
      <c r="B23" s="197" t="s">
        <v>492</v>
      </c>
      <c r="C23" s="163"/>
      <c r="D23" s="161"/>
      <c r="E23" s="266"/>
      <c r="F23" s="227"/>
      <c r="G23" s="267"/>
      <c r="H23" s="226"/>
      <c r="I23" s="229"/>
      <c r="J23" s="267"/>
      <c r="K23" s="226"/>
      <c r="L23" s="226"/>
      <c r="M23" s="227"/>
      <c r="N23" s="227"/>
      <c r="O23" s="227"/>
      <c r="P23" s="227"/>
      <c r="Q23" s="227"/>
      <c r="R23" s="227"/>
      <c r="S23" s="227"/>
      <c r="T23" s="227"/>
      <c r="U23" s="226"/>
      <c r="V23" s="399"/>
    </row>
    <row r="24" ht="15.75" customHeight="1">
      <c r="A24" s="191"/>
      <c r="B24" s="306">
        <v>45981.0</v>
      </c>
      <c r="C24" s="163"/>
      <c r="D24" s="161"/>
      <c r="E24" s="266"/>
      <c r="F24" s="316" t="s">
        <v>227</v>
      </c>
      <c r="G24" s="316" t="s">
        <v>227</v>
      </c>
      <c r="H24" s="316" t="s">
        <v>227</v>
      </c>
      <c r="I24" s="316" t="s">
        <v>227</v>
      </c>
      <c r="J24" s="316" t="s">
        <v>227</v>
      </c>
      <c r="K24" s="316" t="s">
        <v>227</v>
      </c>
      <c r="L24" s="316" t="s">
        <v>227</v>
      </c>
      <c r="M24" s="316" t="s">
        <v>227</v>
      </c>
      <c r="N24" s="227"/>
      <c r="O24" s="227"/>
      <c r="P24" s="227"/>
      <c r="Q24" s="316" t="s">
        <v>227</v>
      </c>
      <c r="R24" s="316" t="s">
        <v>227</v>
      </c>
      <c r="S24" s="316" t="s">
        <v>227</v>
      </c>
      <c r="T24" s="316" t="s">
        <v>227</v>
      </c>
      <c r="U24" s="316" t="s">
        <v>227</v>
      </c>
      <c r="V24" s="317" t="s">
        <v>227</v>
      </c>
    </row>
    <row r="25" ht="15.75" customHeight="1">
      <c r="A25" s="191"/>
      <c r="B25" s="201" t="s">
        <v>237</v>
      </c>
      <c r="C25" s="163"/>
      <c r="D25" s="161"/>
      <c r="E25" s="266"/>
      <c r="F25" s="227"/>
      <c r="G25" s="267"/>
      <c r="H25" s="226"/>
      <c r="I25" s="229"/>
      <c r="J25" s="267"/>
      <c r="K25" s="226"/>
      <c r="L25" s="226"/>
      <c r="M25" s="227"/>
      <c r="N25" s="316" t="s">
        <v>227</v>
      </c>
      <c r="O25" s="227"/>
      <c r="P25" s="227"/>
      <c r="Q25" s="227"/>
      <c r="R25" s="227"/>
      <c r="S25" s="227"/>
      <c r="T25" s="227"/>
      <c r="U25" s="226"/>
      <c r="V25" s="399"/>
    </row>
    <row r="26" ht="15.75" customHeight="1">
      <c r="A26" s="191"/>
      <c r="B26" s="201" t="s">
        <v>428</v>
      </c>
      <c r="C26" s="163"/>
      <c r="D26" s="161"/>
      <c r="E26" s="266"/>
      <c r="F26" s="227"/>
      <c r="G26" s="267"/>
      <c r="H26" s="226"/>
      <c r="I26" s="229"/>
      <c r="J26" s="267"/>
      <c r="K26" s="226"/>
      <c r="L26" s="226"/>
      <c r="M26" s="227"/>
      <c r="N26" s="227"/>
      <c r="O26" s="316" t="s">
        <v>227</v>
      </c>
      <c r="P26" s="227"/>
      <c r="Q26" s="227"/>
      <c r="R26" s="227"/>
      <c r="S26" s="227"/>
      <c r="T26" s="227"/>
      <c r="U26" s="226"/>
      <c r="V26" s="399"/>
    </row>
    <row r="27" ht="15.75" customHeight="1">
      <c r="A27" s="191"/>
      <c r="B27" s="306">
        <v>45972.0</v>
      </c>
      <c r="C27" s="163"/>
      <c r="D27" s="161"/>
      <c r="E27" s="266"/>
      <c r="F27" s="227"/>
      <c r="G27" s="267"/>
      <c r="H27" s="226"/>
      <c r="I27" s="229"/>
      <c r="J27" s="267"/>
      <c r="K27" s="226"/>
      <c r="L27" s="226"/>
      <c r="M27" s="227"/>
      <c r="N27" s="227"/>
      <c r="O27" s="227"/>
      <c r="P27" s="316" t="s">
        <v>227</v>
      </c>
      <c r="Q27" s="227"/>
      <c r="R27" s="227"/>
      <c r="S27" s="227"/>
      <c r="T27" s="227"/>
      <c r="U27" s="226"/>
      <c r="V27" s="399"/>
    </row>
    <row r="28" ht="15.75" customHeight="1">
      <c r="A28" s="191"/>
      <c r="B28" s="197" t="s">
        <v>493</v>
      </c>
      <c r="C28" s="163"/>
      <c r="D28" s="161"/>
      <c r="E28" s="266"/>
      <c r="F28" s="227"/>
      <c r="G28" s="267"/>
      <c r="H28" s="226"/>
      <c r="I28" s="229"/>
      <c r="J28" s="267"/>
      <c r="K28" s="226"/>
      <c r="L28" s="226"/>
      <c r="M28" s="227"/>
      <c r="N28" s="227"/>
      <c r="O28" s="227"/>
      <c r="P28" s="227"/>
      <c r="Q28" s="227"/>
      <c r="R28" s="227"/>
      <c r="S28" s="227"/>
      <c r="T28" s="227"/>
      <c r="U28" s="226"/>
      <c r="V28" s="399"/>
    </row>
    <row r="29" ht="15.75" customHeight="1">
      <c r="A29" s="191"/>
      <c r="B29" s="306">
        <v>46346.0</v>
      </c>
      <c r="C29" s="163"/>
      <c r="D29" s="161"/>
      <c r="E29" s="266"/>
      <c r="F29" s="316" t="s">
        <v>227</v>
      </c>
      <c r="G29" s="316" t="s">
        <v>227</v>
      </c>
      <c r="H29" s="316" t="s">
        <v>227</v>
      </c>
      <c r="I29" s="316" t="s">
        <v>227</v>
      </c>
      <c r="J29" s="316" t="s">
        <v>227</v>
      </c>
      <c r="K29" s="316" t="s">
        <v>227</v>
      </c>
      <c r="L29" s="316" t="s">
        <v>227</v>
      </c>
      <c r="M29" s="316" t="s">
        <v>227</v>
      </c>
      <c r="N29" s="316" t="s">
        <v>227</v>
      </c>
      <c r="O29" s="316" t="s">
        <v>227</v>
      </c>
      <c r="P29" s="316" t="s">
        <v>227</v>
      </c>
      <c r="Q29" s="227"/>
      <c r="R29" s="227"/>
      <c r="S29" s="227"/>
      <c r="T29" s="227"/>
      <c r="U29" s="316" t="s">
        <v>227</v>
      </c>
      <c r="V29" s="317" t="s">
        <v>227</v>
      </c>
    </row>
    <row r="30" ht="15.75" customHeight="1">
      <c r="A30" s="191"/>
      <c r="B30" s="201" t="s">
        <v>237</v>
      </c>
      <c r="C30" s="163"/>
      <c r="D30" s="161"/>
      <c r="E30" s="266"/>
      <c r="F30" s="227"/>
      <c r="G30" s="267"/>
      <c r="H30" s="226"/>
      <c r="I30" s="229"/>
      <c r="J30" s="267"/>
      <c r="K30" s="226"/>
      <c r="L30" s="226"/>
      <c r="M30" s="227"/>
      <c r="N30" s="227"/>
      <c r="O30" s="227"/>
      <c r="P30" s="227"/>
      <c r="Q30" s="316" t="s">
        <v>227</v>
      </c>
      <c r="R30" s="227"/>
      <c r="S30" s="227"/>
      <c r="T30" s="227"/>
      <c r="U30" s="226"/>
      <c r="V30" s="399"/>
    </row>
    <row r="31" ht="15.75" customHeight="1">
      <c r="A31" s="191"/>
      <c r="B31" s="201" t="s">
        <v>428</v>
      </c>
      <c r="C31" s="163"/>
      <c r="D31" s="161"/>
      <c r="E31" s="266"/>
      <c r="F31" s="227"/>
      <c r="G31" s="267"/>
      <c r="H31" s="226"/>
      <c r="I31" s="229"/>
      <c r="J31" s="267"/>
      <c r="K31" s="226"/>
      <c r="L31" s="226"/>
      <c r="M31" s="227"/>
      <c r="N31" s="227"/>
      <c r="O31" s="227"/>
      <c r="P31" s="227"/>
      <c r="Q31" s="227"/>
      <c r="R31" s="316" t="s">
        <v>227</v>
      </c>
      <c r="S31" s="227"/>
      <c r="T31" s="227"/>
      <c r="U31" s="226"/>
      <c r="V31" s="399"/>
    </row>
    <row r="32" ht="15.75" customHeight="1">
      <c r="A32" s="191"/>
      <c r="B32" s="306">
        <v>45972.0</v>
      </c>
      <c r="C32" s="163"/>
      <c r="D32" s="161"/>
      <c r="E32" s="266"/>
      <c r="F32" s="227"/>
      <c r="G32" s="267"/>
      <c r="H32" s="226"/>
      <c r="I32" s="229"/>
      <c r="J32" s="267"/>
      <c r="K32" s="226"/>
      <c r="L32" s="226"/>
      <c r="M32" s="227"/>
      <c r="N32" s="227"/>
      <c r="O32" s="227"/>
      <c r="P32" s="227"/>
      <c r="Q32" s="227"/>
      <c r="R32" s="227"/>
      <c r="S32" s="316" t="s">
        <v>227</v>
      </c>
      <c r="T32" s="316"/>
      <c r="U32" s="267"/>
      <c r="V32" s="399"/>
    </row>
    <row r="33" ht="15.75" customHeight="1">
      <c r="A33" s="191"/>
      <c r="B33" s="306">
        <v>45971.0</v>
      </c>
      <c r="C33" s="163"/>
      <c r="D33" s="161"/>
      <c r="E33" s="266"/>
      <c r="F33" s="227"/>
      <c r="G33" s="267"/>
      <c r="H33" s="226"/>
      <c r="I33" s="229"/>
      <c r="J33" s="267"/>
      <c r="K33" s="226"/>
      <c r="L33" s="226"/>
      <c r="M33" s="227"/>
      <c r="N33" s="227"/>
      <c r="O33" s="227"/>
      <c r="P33" s="227"/>
      <c r="Q33" s="227"/>
      <c r="R33" s="227"/>
      <c r="S33" s="227"/>
      <c r="T33" s="316" t="s">
        <v>227</v>
      </c>
      <c r="U33" s="226"/>
      <c r="V33" s="399"/>
    </row>
    <row r="34" ht="15.75" customHeight="1">
      <c r="A34" s="191"/>
      <c r="B34" s="197" t="s">
        <v>494</v>
      </c>
      <c r="C34" s="163"/>
      <c r="D34" s="161"/>
      <c r="E34" s="266"/>
      <c r="F34" s="227"/>
      <c r="G34" s="267"/>
      <c r="H34" s="226"/>
      <c r="I34" s="226"/>
      <c r="J34" s="226"/>
      <c r="K34" s="226"/>
      <c r="L34" s="226"/>
      <c r="M34" s="227"/>
      <c r="N34" s="227"/>
      <c r="O34" s="227"/>
      <c r="P34" s="227"/>
      <c r="Q34" s="227"/>
      <c r="R34" s="227"/>
      <c r="S34" s="227"/>
      <c r="T34" s="227"/>
      <c r="U34" s="226"/>
      <c r="V34" s="399"/>
    </row>
    <row r="35" ht="15.75" customHeight="1">
      <c r="A35" s="191"/>
      <c r="B35" s="201">
        <v>10.0</v>
      </c>
      <c r="C35" s="163"/>
      <c r="D35" s="161"/>
      <c r="E35" s="266"/>
      <c r="F35" s="316" t="s">
        <v>227</v>
      </c>
      <c r="G35" s="316" t="s">
        <v>227</v>
      </c>
      <c r="H35" s="316" t="s">
        <v>227</v>
      </c>
      <c r="I35" s="316" t="s">
        <v>227</v>
      </c>
      <c r="J35" s="316" t="s">
        <v>227</v>
      </c>
      <c r="K35" s="316" t="s">
        <v>227</v>
      </c>
      <c r="L35" s="316" t="s">
        <v>227</v>
      </c>
      <c r="M35" s="316" t="s">
        <v>227</v>
      </c>
      <c r="N35" s="316" t="s">
        <v>227</v>
      </c>
      <c r="O35" s="316" t="s">
        <v>227</v>
      </c>
      <c r="P35" s="316" t="s">
        <v>227</v>
      </c>
      <c r="Q35" s="316" t="s">
        <v>227</v>
      </c>
      <c r="R35" s="316" t="s">
        <v>227</v>
      </c>
      <c r="S35" s="316" t="s">
        <v>227</v>
      </c>
      <c r="T35" s="316" t="s">
        <v>227</v>
      </c>
      <c r="U35" s="226"/>
      <c r="V35" s="317" t="s">
        <v>227</v>
      </c>
    </row>
    <row r="36" ht="15.75" customHeight="1">
      <c r="A36" s="191"/>
      <c r="B36" s="201">
        <v>-1.0</v>
      </c>
      <c r="C36" s="163"/>
      <c r="D36" s="161"/>
      <c r="E36" s="266"/>
      <c r="F36" s="227"/>
      <c r="G36" s="267"/>
      <c r="H36" s="226"/>
      <c r="I36" s="226"/>
      <c r="J36" s="229"/>
      <c r="K36" s="267"/>
      <c r="L36" s="226"/>
      <c r="M36" s="227"/>
      <c r="N36" s="227"/>
      <c r="O36" s="227"/>
      <c r="P36" s="227"/>
      <c r="Q36" s="227"/>
      <c r="R36" s="227"/>
      <c r="S36" s="227"/>
      <c r="T36" s="227"/>
      <c r="U36" s="316" t="s">
        <v>227</v>
      </c>
      <c r="V36" s="399"/>
    </row>
    <row r="37" ht="15.75" customHeight="1">
      <c r="A37" s="191"/>
      <c r="B37" s="197" t="s">
        <v>495</v>
      </c>
      <c r="C37" s="163"/>
      <c r="D37" s="161"/>
      <c r="E37" s="266"/>
      <c r="F37" s="227"/>
      <c r="G37" s="267"/>
      <c r="H37" s="226"/>
      <c r="I37" s="226"/>
      <c r="J37" s="226"/>
      <c r="K37" s="226"/>
      <c r="L37" s="226"/>
      <c r="M37" s="227"/>
      <c r="N37" s="227"/>
      <c r="O37" s="227"/>
      <c r="P37" s="227"/>
      <c r="Q37" s="227"/>
      <c r="R37" s="227"/>
      <c r="S37" s="227"/>
      <c r="T37" s="227"/>
      <c r="U37" s="226"/>
      <c r="V37" s="399"/>
    </row>
    <row r="38" ht="15.75" customHeight="1">
      <c r="A38" s="191"/>
      <c r="B38" s="201">
        <v>10.0</v>
      </c>
      <c r="C38" s="163"/>
      <c r="D38" s="161"/>
      <c r="E38" s="266"/>
      <c r="F38" s="316" t="s">
        <v>227</v>
      </c>
      <c r="G38" s="316" t="s">
        <v>227</v>
      </c>
      <c r="H38" s="316" t="s">
        <v>227</v>
      </c>
      <c r="I38" s="316" t="s">
        <v>227</v>
      </c>
      <c r="J38" s="316" t="s">
        <v>227</v>
      </c>
      <c r="K38" s="316" t="s">
        <v>227</v>
      </c>
      <c r="L38" s="316" t="s">
        <v>227</v>
      </c>
      <c r="M38" s="316" t="s">
        <v>227</v>
      </c>
      <c r="N38" s="316" t="s">
        <v>227</v>
      </c>
      <c r="O38" s="316" t="s">
        <v>227</v>
      </c>
      <c r="P38" s="316" t="s">
        <v>227</v>
      </c>
      <c r="Q38" s="316" t="s">
        <v>227</v>
      </c>
      <c r="R38" s="316" t="s">
        <v>227</v>
      </c>
      <c r="S38" s="316" t="s">
        <v>227</v>
      </c>
      <c r="T38" s="316" t="s">
        <v>227</v>
      </c>
      <c r="U38" s="316" t="s">
        <v>227</v>
      </c>
      <c r="V38" s="399"/>
    </row>
    <row r="39" ht="15.75" customHeight="1">
      <c r="A39" s="203"/>
      <c r="B39" s="262">
        <v>-1.0</v>
      </c>
      <c r="C39" s="205"/>
      <c r="D39" s="206"/>
      <c r="E39" s="207"/>
      <c r="F39" s="259"/>
      <c r="G39" s="259"/>
      <c r="H39" s="301"/>
      <c r="I39" s="301"/>
      <c r="J39" s="301"/>
      <c r="K39" s="301"/>
      <c r="L39" s="209"/>
      <c r="M39" s="208"/>
      <c r="N39" s="208"/>
      <c r="O39" s="208"/>
      <c r="P39" s="259"/>
      <c r="Q39" s="208"/>
      <c r="R39" s="208"/>
      <c r="S39" s="208"/>
      <c r="T39" s="208"/>
      <c r="U39" s="210"/>
      <c r="V39" s="319" t="s">
        <v>227</v>
      </c>
    </row>
    <row r="40" ht="15.75" customHeight="1">
      <c r="A40" s="183" t="s">
        <v>244</v>
      </c>
      <c r="B40" s="213" t="s">
        <v>245</v>
      </c>
      <c r="D40" s="214"/>
      <c r="E40" s="215"/>
      <c r="F40" s="188"/>
      <c r="G40" s="188"/>
      <c r="H40" s="216"/>
      <c r="I40" s="216"/>
      <c r="J40" s="216"/>
      <c r="K40" s="216"/>
      <c r="L40" s="216"/>
      <c r="M40" s="188"/>
      <c r="N40" s="188"/>
      <c r="O40" s="188"/>
      <c r="P40" s="188"/>
      <c r="Q40" s="188"/>
      <c r="R40" s="188"/>
      <c r="S40" s="188"/>
      <c r="T40" s="188"/>
      <c r="U40" s="216"/>
      <c r="V40" s="398"/>
    </row>
    <row r="41" ht="15.75" customHeight="1">
      <c r="A41" s="191"/>
      <c r="B41" s="217" t="b">
        <v>1</v>
      </c>
      <c r="C41" s="163"/>
      <c r="D41" s="161"/>
      <c r="E41" s="193"/>
      <c r="F41" s="194" t="s">
        <v>227</v>
      </c>
      <c r="G41" s="194"/>
      <c r="H41" s="199"/>
      <c r="I41" s="199"/>
      <c r="J41" s="199"/>
      <c r="K41" s="199"/>
      <c r="L41" s="199"/>
      <c r="M41" s="198"/>
      <c r="N41" s="198"/>
      <c r="O41" s="198"/>
      <c r="P41" s="198"/>
      <c r="Q41" s="198"/>
      <c r="R41" s="198"/>
      <c r="S41" s="198"/>
      <c r="T41" s="198"/>
      <c r="U41" s="199"/>
      <c r="V41" s="400"/>
    </row>
    <row r="42" ht="15.75" customHeight="1">
      <c r="A42" s="191"/>
      <c r="B42" s="217" t="b">
        <v>0</v>
      </c>
      <c r="C42" s="163"/>
      <c r="D42" s="161"/>
      <c r="E42" s="193"/>
      <c r="F42" s="198"/>
      <c r="G42" s="316" t="s">
        <v>227</v>
      </c>
      <c r="H42" s="316" t="s">
        <v>227</v>
      </c>
      <c r="I42" s="316" t="s">
        <v>227</v>
      </c>
      <c r="J42" s="316" t="s">
        <v>227</v>
      </c>
      <c r="K42" s="316" t="s">
        <v>227</v>
      </c>
      <c r="L42" s="316" t="s">
        <v>227</v>
      </c>
      <c r="M42" s="316" t="s">
        <v>227</v>
      </c>
      <c r="N42" s="316" t="s">
        <v>227</v>
      </c>
      <c r="O42" s="316" t="s">
        <v>227</v>
      </c>
      <c r="P42" s="316" t="s">
        <v>227</v>
      </c>
      <c r="Q42" s="316" t="s">
        <v>227</v>
      </c>
      <c r="R42" s="316" t="s">
        <v>227</v>
      </c>
      <c r="S42" s="316" t="s">
        <v>227</v>
      </c>
      <c r="T42" s="316" t="s">
        <v>227</v>
      </c>
      <c r="U42" s="316" t="s">
        <v>227</v>
      </c>
      <c r="V42" s="317" t="s">
        <v>227</v>
      </c>
    </row>
    <row r="43" ht="15.75" customHeight="1">
      <c r="A43" s="191"/>
      <c r="B43" s="219" t="s">
        <v>246</v>
      </c>
      <c r="C43" s="163"/>
      <c r="D43" s="161"/>
      <c r="E43" s="220"/>
      <c r="F43" s="198"/>
      <c r="G43" s="198"/>
      <c r="H43" s="199"/>
      <c r="I43" s="199"/>
      <c r="J43" s="199"/>
      <c r="K43" s="199"/>
      <c r="L43" s="199"/>
      <c r="M43" s="198"/>
      <c r="N43" s="198"/>
      <c r="O43" s="198"/>
      <c r="P43" s="198"/>
      <c r="Q43" s="198"/>
      <c r="R43" s="198"/>
      <c r="S43" s="198"/>
      <c r="T43" s="198"/>
      <c r="U43" s="199"/>
      <c r="V43" s="400"/>
    </row>
    <row r="44" ht="15.75" customHeight="1">
      <c r="A44" s="191"/>
      <c r="B44" s="201" t="s">
        <v>247</v>
      </c>
      <c r="C44" s="163"/>
      <c r="D44" s="161"/>
      <c r="E44" s="220"/>
      <c r="F44" s="198"/>
      <c r="G44" s="316"/>
      <c r="H44" s="316" t="s">
        <v>227</v>
      </c>
      <c r="I44" s="316"/>
      <c r="J44" s="316"/>
      <c r="K44" s="316"/>
      <c r="L44" s="316"/>
      <c r="M44" s="316" t="s">
        <v>227</v>
      </c>
      <c r="N44" s="316"/>
      <c r="O44" s="316"/>
      <c r="P44" s="316"/>
      <c r="Q44" s="316"/>
      <c r="R44" s="316"/>
      <c r="S44" s="198"/>
      <c r="T44" s="198"/>
      <c r="U44" s="316"/>
      <c r="V44" s="401"/>
    </row>
    <row r="45" ht="15.75" customHeight="1">
      <c r="A45" s="191"/>
      <c r="B45" s="192" t="s">
        <v>248</v>
      </c>
      <c r="C45" s="163"/>
      <c r="D45" s="161"/>
      <c r="E45" s="220"/>
      <c r="F45" s="198"/>
      <c r="G45" s="316" t="s">
        <v>227</v>
      </c>
      <c r="H45" s="260"/>
      <c r="I45" s="316" t="s">
        <v>227</v>
      </c>
      <c r="J45" s="316" t="s">
        <v>227</v>
      </c>
      <c r="K45" s="316" t="s">
        <v>227</v>
      </c>
      <c r="L45" s="316" t="s">
        <v>227</v>
      </c>
      <c r="M45" s="316"/>
      <c r="N45" s="316" t="s">
        <v>227</v>
      </c>
      <c r="O45" s="316" t="s">
        <v>227</v>
      </c>
      <c r="P45" s="316" t="s">
        <v>227</v>
      </c>
      <c r="Q45" s="316" t="s">
        <v>227</v>
      </c>
      <c r="R45" s="316" t="s">
        <v>227</v>
      </c>
      <c r="S45" s="316" t="s">
        <v>227</v>
      </c>
      <c r="T45" s="316" t="s">
        <v>227</v>
      </c>
      <c r="U45" s="316" t="s">
        <v>227</v>
      </c>
      <c r="V45" s="317" t="s">
        <v>227</v>
      </c>
    </row>
    <row r="46" ht="15.75" customHeight="1">
      <c r="A46" s="191"/>
      <c r="B46" s="219" t="s">
        <v>249</v>
      </c>
      <c r="C46" s="163"/>
      <c r="D46" s="161"/>
      <c r="E46" s="193"/>
      <c r="F46" s="223"/>
      <c r="G46" s="223"/>
      <c r="H46" s="224"/>
      <c r="I46" s="224"/>
      <c r="J46" s="224"/>
      <c r="K46" s="224"/>
      <c r="L46" s="224"/>
      <c r="M46" s="223"/>
      <c r="N46" s="223"/>
      <c r="O46" s="223"/>
      <c r="P46" s="223"/>
      <c r="Q46" s="223"/>
      <c r="R46" s="223"/>
      <c r="S46" s="223"/>
      <c r="T46" s="223"/>
      <c r="U46" s="224"/>
      <c r="V46" s="400"/>
    </row>
    <row r="47" ht="15.75" customHeight="1">
      <c r="A47" s="191"/>
      <c r="B47" s="201" t="s">
        <v>507</v>
      </c>
      <c r="C47" s="163"/>
      <c r="D47" s="161"/>
      <c r="E47" s="266"/>
      <c r="F47" s="267" t="s">
        <v>227</v>
      </c>
      <c r="G47" s="267"/>
      <c r="H47" s="229"/>
      <c r="I47" s="267"/>
      <c r="J47" s="226"/>
      <c r="K47" s="226"/>
      <c r="L47" s="226"/>
      <c r="M47" s="227"/>
      <c r="N47" s="227"/>
      <c r="O47" s="227"/>
      <c r="P47" s="267"/>
      <c r="Q47" s="267"/>
      <c r="R47" s="267"/>
      <c r="S47" s="267"/>
      <c r="T47" s="267"/>
      <c r="U47" s="226"/>
      <c r="V47" s="399"/>
    </row>
    <row r="48" ht="15.75" customHeight="1">
      <c r="A48" s="191"/>
      <c r="B48" s="201" t="s">
        <v>440</v>
      </c>
      <c r="C48" s="163"/>
      <c r="D48" s="161"/>
      <c r="E48" s="266"/>
      <c r="F48" s="227"/>
      <c r="G48" s="267" t="s">
        <v>227</v>
      </c>
      <c r="H48" s="229"/>
      <c r="I48" s="267"/>
      <c r="J48" s="226"/>
      <c r="K48" s="226"/>
      <c r="L48" s="226"/>
      <c r="M48" s="227"/>
      <c r="N48" s="227"/>
      <c r="O48" s="227"/>
      <c r="P48" s="267"/>
      <c r="Q48" s="267"/>
      <c r="R48" s="267"/>
      <c r="S48" s="267"/>
      <c r="T48" s="267"/>
      <c r="U48" s="226"/>
      <c r="V48" s="399"/>
    </row>
    <row r="49" ht="15.75" customHeight="1">
      <c r="A49" s="191"/>
      <c r="B49" s="202" t="s">
        <v>508</v>
      </c>
      <c r="C49" s="163"/>
      <c r="D49" s="161"/>
      <c r="E49" s="266"/>
      <c r="F49" s="227"/>
      <c r="G49" s="226"/>
      <c r="H49" s="267" t="s">
        <v>227</v>
      </c>
      <c r="I49" s="316"/>
      <c r="J49" s="267"/>
      <c r="K49" s="226"/>
      <c r="L49" s="226"/>
      <c r="M49" s="227"/>
      <c r="N49" s="227"/>
      <c r="O49" s="227"/>
      <c r="P49" s="267"/>
      <c r="Q49" s="267"/>
      <c r="R49" s="267"/>
      <c r="S49" s="267"/>
      <c r="T49" s="267"/>
      <c r="U49" s="226"/>
      <c r="V49" s="399"/>
    </row>
    <row r="50" ht="15.75" customHeight="1">
      <c r="A50" s="191"/>
      <c r="B50" s="201" t="s">
        <v>498</v>
      </c>
      <c r="C50" s="163"/>
      <c r="D50" s="161"/>
      <c r="E50" s="266"/>
      <c r="F50" s="227"/>
      <c r="G50" s="267"/>
      <c r="H50" s="226"/>
      <c r="I50" s="316" t="s">
        <v>227</v>
      </c>
      <c r="J50" s="316" t="s">
        <v>227</v>
      </c>
      <c r="K50" s="308"/>
      <c r="L50" s="226"/>
      <c r="M50" s="227"/>
      <c r="N50" s="227"/>
      <c r="O50" s="227"/>
      <c r="P50" s="267"/>
      <c r="Q50" s="267"/>
      <c r="R50" s="267"/>
      <c r="S50" s="267"/>
      <c r="T50" s="267"/>
      <c r="U50" s="226"/>
      <c r="V50" s="399"/>
    </row>
    <row r="51" ht="15.75" customHeight="1">
      <c r="A51" s="191"/>
      <c r="B51" s="201" t="s">
        <v>499</v>
      </c>
      <c r="C51" s="163"/>
      <c r="D51" s="161"/>
      <c r="E51" s="266"/>
      <c r="F51" s="227"/>
      <c r="G51" s="267"/>
      <c r="H51" s="226"/>
      <c r="I51" s="316"/>
      <c r="J51" s="267"/>
      <c r="K51" s="316" t="s">
        <v>227</v>
      </c>
      <c r="L51" s="316" t="s">
        <v>227</v>
      </c>
      <c r="M51" s="227"/>
      <c r="N51" s="227"/>
      <c r="O51" s="227"/>
      <c r="P51" s="267"/>
      <c r="Q51" s="267"/>
      <c r="R51" s="267"/>
      <c r="S51" s="267"/>
      <c r="T51" s="267"/>
      <c r="U51" s="226"/>
      <c r="V51" s="399"/>
    </row>
    <row r="52" ht="15.75" customHeight="1">
      <c r="A52" s="191"/>
      <c r="B52" s="201" t="s">
        <v>500</v>
      </c>
      <c r="C52" s="163"/>
      <c r="D52" s="161"/>
      <c r="E52" s="266"/>
      <c r="F52" s="227"/>
      <c r="G52" s="267"/>
      <c r="H52" s="226"/>
      <c r="I52" s="316"/>
      <c r="J52" s="267"/>
      <c r="K52" s="226"/>
      <c r="L52" s="226"/>
      <c r="M52" s="316" t="s">
        <v>227</v>
      </c>
      <c r="N52" s="227"/>
      <c r="O52" s="227"/>
      <c r="P52" s="267"/>
      <c r="Q52" s="267"/>
      <c r="R52" s="267"/>
      <c r="S52" s="267"/>
      <c r="T52" s="267"/>
      <c r="U52" s="226"/>
      <c r="V52" s="399"/>
    </row>
    <row r="53" ht="15.75" customHeight="1">
      <c r="A53" s="191"/>
      <c r="B53" s="201" t="s">
        <v>501</v>
      </c>
      <c r="C53" s="163"/>
      <c r="D53" s="161"/>
      <c r="E53" s="266"/>
      <c r="F53" s="227"/>
      <c r="G53" s="267"/>
      <c r="H53" s="226"/>
      <c r="I53" s="316"/>
      <c r="J53" s="267"/>
      <c r="K53" s="226"/>
      <c r="L53" s="226"/>
      <c r="M53" s="227"/>
      <c r="N53" s="316" t="s">
        <v>227</v>
      </c>
      <c r="O53" s="227"/>
      <c r="P53" s="267"/>
      <c r="Q53" s="267"/>
      <c r="R53" s="267"/>
      <c r="S53" s="267"/>
      <c r="T53" s="267"/>
      <c r="U53" s="226"/>
      <c r="V53" s="399"/>
    </row>
    <row r="54" ht="15.75" customHeight="1">
      <c r="A54" s="191"/>
      <c r="B54" s="201" t="s">
        <v>502</v>
      </c>
      <c r="C54" s="163"/>
      <c r="D54" s="161"/>
      <c r="E54" s="266"/>
      <c r="F54" s="227"/>
      <c r="G54" s="267"/>
      <c r="H54" s="226"/>
      <c r="I54" s="316"/>
      <c r="J54" s="267"/>
      <c r="K54" s="226"/>
      <c r="L54" s="226"/>
      <c r="M54" s="227"/>
      <c r="N54" s="227"/>
      <c r="O54" s="316" t="s">
        <v>227</v>
      </c>
      <c r="P54" s="316" t="s">
        <v>227</v>
      </c>
      <c r="Q54" s="267"/>
      <c r="R54" s="267"/>
      <c r="S54" s="267"/>
      <c r="T54" s="267"/>
      <c r="U54" s="226"/>
      <c r="V54" s="399"/>
    </row>
    <row r="55" ht="15.75" customHeight="1">
      <c r="A55" s="191"/>
      <c r="B55" s="201" t="s">
        <v>503</v>
      </c>
      <c r="C55" s="163"/>
      <c r="D55" s="161"/>
      <c r="E55" s="266"/>
      <c r="F55" s="227"/>
      <c r="G55" s="267"/>
      <c r="H55" s="226"/>
      <c r="I55" s="316"/>
      <c r="J55" s="267"/>
      <c r="K55" s="226"/>
      <c r="L55" s="226"/>
      <c r="M55" s="227"/>
      <c r="N55" s="227"/>
      <c r="O55" s="227"/>
      <c r="P55" s="267"/>
      <c r="Q55" s="316" t="s">
        <v>227</v>
      </c>
      <c r="R55" s="267"/>
      <c r="S55" s="267"/>
      <c r="T55" s="267"/>
      <c r="U55" s="226"/>
      <c r="V55" s="399"/>
    </row>
    <row r="56" ht="15.75" customHeight="1">
      <c r="A56" s="191"/>
      <c r="B56" s="201" t="s">
        <v>504</v>
      </c>
      <c r="C56" s="163"/>
      <c r="D56" s="161"/>
      <c r="E56" s="266"/>
      <c r="F56" s="227"/>
      <c r="G56" s="267"/>
      <c r="H56" s="226"/>
      <c r="I56" s="316"/>
      <c r="J56" s="267"/>
      <c r="K56" s="226"/>
      <c r="L56" s="226"/>
      <c r="M56" s="227"/>
      <c r="N56" s="227"/>
      <c r="O56" s="227"/>
      <c r="P56" s="267"/>
      <c r="Q56" s="267"/>
      <c r="R56" s="316" t="s">
        <v>227</v>
      </c>
      <c r="S56" s="316" t="s">
        <v>227</v>
      </c>
      <c r="T56" s="316" t="s">
        <v>227</v>
      </c>
      <c r="U56" s="226"/>
      <c r="V56" s="399"/>
    </row>
    <row r="57" ht="15.75" customHeight="1">
      <c r="A57" s="191"/>
      <c r="B57" s="201" t="s">
        <v>505</v>
      </c>
      <c r="C57" s="163"/>
      <c r="D57" s="161"/>
      <c r="E57" s="266"/>
      <c r="F57" s="227"/>
      <c r="G57" s="267"/>
      <c r="H57" s="226"/>
      <c r="I57" s="316"/>
      <c r="J57" s="267"/>
      <c r="K57" s="226"/>
      <c r="L57" s="226"/>
      <c r="M57" s="227"/>
      <c r="N57" s="227"/>
      <c r="O57" s="227"/>
      <c r="P57" s="267"/>
      <c r="Q57" s="267"/>
      <c r="R57" s="267"/>
      <c r="S57" s="267"/>
      <c r="T57" s="267"/>
      <c r="U57" s="316" t="s">
        <v>227</v>
      </c>
      <c r="V57" s="399"/>
    </row>
    <row r="58" ht="15.75" customHeight="1">
      <c r="A58" s="191"/>
      <c r="B58" s="231" t="s">
        <v>506</v>
      </c>
      <c r="C58" s="232"/>
      <c r="D58" s="233"/>
      <c r="E58" s="234"/>
      <c r="F58" s="235"/>
      <c r="G58" s="209"/>
      <c r="H58" s="210"/>
      <c r="I58" s="210"/>
      <c r="J58" s="236"/>
      <c r="K58" s="210"/>
      <c r="L58" s="209"/>
      <c r="M58" s="235"/>
      <c r="N58" s="235"/>
      <c r="O58" s="259"/>
      <c r="P58" s="259"/>
      <c r="Q58" s="238"/>
      <c r="R58" s="238"/>
      <c r="S58" s="238"/>
      <c r="T58" s="238"/>
      <c r="U58" s="236"/>
      <c r="V58" s="319" t="s">
        <v>227</v>
      </c>
    </row>
    <row r="59" ht="15.75" customHeight="1">
      <c r="A59" s="240" t="s">
        <v>259</v>
      </c>
      <c r="B59" s="241" t="s">
        <v>260</v>
      </c>
      <c r="C59" s="185"/>
      <c r="D59" s="186"/>
      <c r="E59" s="187"/>
      <c r="F59" s="242" t="s">
        <v>196</v>
      </c>
      <c r="G59" s="243" t="s">
        <v>60</v>
      </c>
      <c r="H59" s="243" t="s">
        <v>60</v>
      </c>
      <c r="I59" s="243" t="s">
        <v>60</v>
      </c>
      <c r="J59" s="243" t="s">
        <v>60</v>
      </c>
      <c r="K59" s="243" t="s">
        <v>60</v>
      </c>
      <c r="L59" s="243" t="s">
        <v>60</v>
      </c>
      <c r="M59" s="243" t="s">
        <v>60</v>
      </c>
      <c r="N59" s="243" t="s">
        <v>60</v>
      </c>
      <c r="O59" s="243" t="s">
        <v>60</v>
      </c>
      <c r="P59" s="243" t="s">
        <v>60</v>
      </c>
      <c r="Q59" s="243" t="s">
        <v>60</v>
      </c>
      <c r="R59" s="243" t="s">
        <v>60</v>
      </c>
      <c r="S59" s="243" t="s">
        <v>60</v>
      </c>
      <c r="T59" s="243" t="s">
        <v>60</v>
      </c>
      <c r="U59" s="243" t="s">
        <v>197</v>
      </c>
      <c r="V59" s="402" t="s">
        <v>197</v>
      </c>
    </row>
    <row r="60" ht="15.75" customHeight="1">
      <c r="A60" s="191"/>
      <c r="B60" s="241" t="s">
        <v>261</v>
      </c>
      <c r="C60" s="185"/>
      <c r="D60" s="186"/>
      <c r="E60" s="193"/>
      <c r="F60" s="246" t="s">
        <v>262</v>
      </c>
      <c r="G60" s="246" t="s">
        <v>262</v>
      </c>
      <c r="H60" s="246" t="s">
        <v>262</v>
      </c>
      <c r="I60" s="246" t="s">
        <v>262</v>
      </c>
      <c r="J60" s="246" t="s">
        <v>262</v>
      </c>
      <c r="K60" s="246" t="s">
        <v>262</v>
      </c>
      <c r="L60" s="246" t="s">
        <v>262</v>
      </c>
      <c r="M60" s="246" t="s">
        <v>262</v>
      </c>
      <c r="N60" s="246" t="s">
        <v>262</v>
      </c>
      <c r="O60" s="246" t="s">
        <v>262</v>
      </c>
      <c r="P60" s="246" t="s">
        <v>262</v>
      </c>
      <c r="Q60" s="246" t="s">
        <v>262</v>
      </c>
      <c r="R60" s="246" t="s">
        <v>262</v>
      </c>
      <c r="S60" s="246" t="s">
        <v>262</v>
      </c>
      <c r="T60" s="246" t="s">
        <v>262</v>
      </c>
      <c r="U60" s="246" t="s">
        <v>262</v>
      </c>
      <c r="V60" s="403" t="s">
        <v>262</v>
      </c>
    </row>
    <row r="61" ht="15.75" customHeight="1">
      <c r="A61" s="191"/>
      <c r="B61" s="241" t="s">
        <v>263</v>
      </c>
      <c r="C61" s="185"/>
      <c r="D61" s="186"/>
      <c r="E61" s="193"/>
      <c r="F61" s="248">
        <v>45981.0</v>
      </c>
      <c r="G61" s="248">
        <v>45981.0</v>
      </c>
      <c r="H61" s="248">
        <v>45981.0</v>
      </c>
      <c r="I61" s="248">
        <v>45981.0</v>
      </c>
      <c r="J61" s="248">
        <v>45981.0</v>
      </c>
      <c r="K61" s="248">
        <v>45981.0</v>
      </c>
      <c r="L61" s="248">
        <v>45981.0</v>
      </c>
      <c r="M61" s="248">
        <v>45981.0</v>
      </c>
      <c r="N61" s="248">
        <v>45981.0</v>
      </c>
      <c r="O61" s="248">
        <v>45981.0</v>
      </c>
      <c r="P61" s="248">
        <v>45981.0</v>
      </c>
      <c r="Q61" s="248">
        <v>45981.0</v>
      </c>
      <c r="R61" s="248">
        <v>45981.0</v>
      </c>
      <c r="S61" s="248">
        <v>45981.0</v>
      </c>
      <c r="T61" s="248">
        <v>45981.0</v>
      </c>
      <c r="U61" s="248">
        <v>45981.0</v>
      </c>
      <c r="V61" s="322">
        <v>45981.0</v>
      </c>
    </row>
    <row r="62" ht="15.75" customHeight="1">
      <c r="A62" s="191"/>
      <c r="B62" s="251" t="s">
        <v>264</v>
      </c>
      <c r="C62" s="252"/>
      <c r="D62" s="253"/>
      <c r="E62" s="254"/>
      <c r="F62" s="235"/>
      <c r="G62" s="235"/>
      <c r="H62" s="235"/>
      <c r="I62" s="255"/>
      <c r="J62" s="255"/>
      <c r="K62" s="255"/>
      <c r="L62" s="255"/>
      <c r="M62" s="255"/>
      <c r="N62" s="255"/>
      <c r="O62" s="255"/>
      <c r="P62" s="255"/>
      <c r="Q62" s="255"/>
      <c r="R62" s="255"/>
      <c r="S62" s="256"/>
      <c r="T62" s="256"/>
      <c r="U62" s="282"/>
      <c r="V62" s="404"/>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258"/>
      <c r="G66" s="258"/>
      <c r="H66" s="258"/>
      <c r="I66" s="258"/>
      <c r="J66" s="258"/>
      <c r="K66" s="258"/>
      <c r="L66" s="258"/>
      <c r="M66" s="258"/>
      <c r="N66" s="258"/>
      <c r="O66" s="258"/>
      <c r="P66" s="258"/>
      <c r="Q66" s="258"/>
      <c r="R66" s="258"/>
      <c r="S66" s="258"/>
      <c r="T66" s="258"/>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row>
    <row r="260" ht="15.75" customHeight="1">
      <c r="A260" s="170"/>
      <c r="B260" s="170"/>
      <c r="C260" s="170"/>
      <c r="D260" s="170"/>
      <c r="E260" s="178"/>
      <c r="F260" s="170"/>
      <c r="G260" s="170"/>
      <c r="H260" s="170"/>
      <c r="I260" s="170"/>
      <c r="J260" s="170"/>
      <c r="K260" s="170"/>
      <c r="L260" s="170"/>
      <c r="M260" s="170"/>
      <c r="N260" s="170"/>
      <c r="O260" s="170"/>
      <c r="P260" s="170"/>
      <c r="Q260" s="170"/>
      <c r="R260" s="170"/>
      <c r="S260" s="170"/>
      <c r="T260" s="170"/>
      <c r="U260" s="170"/>
    </row>
    <row r="261" ht="15.75" customHeight="1">
      <c r="A261" s="170"/>
      <c r="B261" s="170"/>
      <c r="C261" s="170"/>
      <c r="D261" s="170"/>
      <c r="E261" s="178"/>
      <c r="F261" s="170"/>
      <c r="G261" s="170"/>
      <c r="H261" s="170"/>
      <c r="I261" s="170"/>
      <c r="J261" s="170"/>
      <c r="K261" s="170"/>
      <c r="L261" s="170"/>
      <c r="M261" s="170"/>
      <c r="N261" s="170"/>
      <c r="O261" s="170"/>
      <c r="P261" s="170"/>
      <c r="Q261" s="170"/>
      <c r="R261" s="170"/>
      <c r="S261" s="170"/>
      <c r="T261" s="170"/>
      <c r="U261" s="170"/>
    </row>
    <row r="262" ht="15.75" customHeight="1">
      <c r="A262" s="170"/>
      <c r="B262" s="170"/>
      <c r="C262" s="170"/>
      <c r="D262" s="170"/>
      <c r="E262" s="178"/>
      <c r="F262" s="170"/>
      <c r="G262" s="170"/>
      <c r="H262" s="170"/>
      <c r="I262" s="170"/>
      <c r="J262" s="170"/>
      <c r="K262" s="170"/>
      <c r="L262" s="170"/>
      <c r="M262" s="170"/>
      <c r="N262" s="170"/>
      <c r="O262" s="170"/>
      <c r="P262" s="170"/>
      <c r="Q262" s="170"/>
      <c r="R262" s="170"/>
      <c r="S262" s="170"/>
      <c r="T262" s="170"/>
      <c r="U262" s="170"/>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74">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60:D60"/>
    <mergeCell ref="B61:D61"/>
    <mergeCell ref="B62:D62"/>
    <mergeCell ref="B53:D53"/>
    <mergeCell ref="B54:D54"/>
    <mergeCell ref="B55:D55"/>
    <mergeCell ref="B56:D56"/>
    <mergeCell ref="B57:D57"/>
    <mergeCell ref="B58:D58"/>
    <mergeCell ref="B59:D5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60:V60">
      <formula1>"P,F"</formula1>
    </dataValidation>
    <dataValidation type="list" allowBlank="1" showInputMessage="1" showErrorMessage="1" prompt=" - " sqref="F8:V58">
      <formula1>"O"</formula1>
    </dataValidation>
    <dataValidation type="list" allowBlank="1" showInputMessage="1" showErrorMessage="1" prompt="Click and enter a value from the list of items" sqref="F59:V59">
      <formula1>"A,B,N"</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152</v>
      </c>
      <c r="D1" s="163"/>
      <c r="E1" s="161"/>
      <c r="F1" s="160" t="s">
        <v>207</v>
      </c>
      <c r="G1" s="163"/>
      <c r="H1" s="163"/>
      <c r="I1" s="163"/>
      <c r="J1" s="163"/>
      <c r="K1" s="161"/>
      <c r="L1" s="164" t="s">
        <v>155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509</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510</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262" t="s">
        <v>511</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512</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45981.0</v>
      </c>
      <c r="G23" s="248">
        <v>45981.0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152</v>
      </c>
      <c r="D1" s="163"/>
      <c r="E1" s="161"/>
      <c r="F1" s="160" t="s">
        <v>207</v>
      </c>
      <c r="G1" s="163"/>
      <c r="H1" s="163"/>
      <c r="I1" s="163"/>
      <c r="J1" s="163"/>
      <c r="K1" s="161"/>
      <c r="L1" s="164" t="s">
        <v>156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197" t="s">
        <v>311</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309</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45969.0</v>
      </c>
      <c r="G22" s="248">
        <v>45969.0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152</v>
      </c>
      <c r="D1" s="163"/>
      <c r="E1" s="161"/>
      <c r="F1" s="160" t="s">
        <v>207</v>
      </c>
      <c r="G1" s="163"/>
      <c r="H1" s="163"/>
      <c r="I1" s="163"/>
      <c r="J1" s="163"/>
      <c r="K1" s="161"/>
      <c r="L1" s="164" t="s">
        <v>157</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COUNTIF(F23:HU23,"P")</f>
        <v>2</v>
      </c>
      <c r="B5" s="174"/>
      <c r="C5" s="173">
        <f>COUNTIF(H23:HW23,"F")</f>
        <v>0</v>
      </c>
      <c r="D5" s="175"/>
      <c r="E5" s="174"/>
      <c r="F5" s="176">
        <f>SUM(O5,-A5,-C5)</f>
        <v>0</v>
      </c>
      <c r="G5" s="175"/>
      <c r="H5" s="175"/>
      <c r="I5" s="175"/>
      <c r="J5" s="175"/>
      <c r="K5" s="174"/>
      <c r="L5" s="177">
        <f>COUNTIF(E22:HU22,"N")</f>
        <v>1</v>
      </c>
      <c r="M5" s="177">
        <f>COUNTIF(F22:HV22,"A")</f>
        <v>1</v>
      </c>
      <c r="N5" s="177">
        <f>COUNTIF(G22:HW22,"B")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509</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510</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262" t="s">
        <v>511</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01" t="s">
        <v>513</v>
      </c>
      <c r="C20" s="163"/>
      <c r="D20" s="161"/>
      <c r="E20" s="266"/>
      <c r="F20" s="194" t="s">
        <v>227</v>
      </c>
      <c r="G20" s="226"/>
      <c r="H20" s="226"/>
      <c r="I20" s="226"/>
      <c r="J20" s="226"/>
      <c r="K20" s="226"/>
      <c r="L20" s="227"/>
      <c r="M20" s="227"/>
      <c r="N20" s="227"/>
      <c r="O20" s="227"/>
      <c r="P20" s="227"/>
      <c r="Q20" s="227"/>
      <c r="R20" s="227"/>
      <c r="S20" s="226"/>
      <c r="T20" s="272"/>
      <c r="U20" s="168"/>
      <c r="V20" s="168"/>
      <c r="W20" s="168"/>
      <c r="X20" s="168"/>
      <c r="Y20" s="168"/>
    </row>
    <row r="21" ht="15.75" customHeight="1">
      <c r="A21" s="191"/>
      <c r="B21" s="231" t="s">
        <v>512</v>
      </c>
      <c r="C21" s="232"/>
      <c r="D21" s="233"/>
      <c r="E21" s="234"/>
      <c r="F21" s="235"/>
      <c r="G21" s="238" t="s">
        <v>227</v>
      </c>
      <c r="H21" s="238"/>
      <c r="I21" s="302"/>
      <c r="J21" s="210"/>
      <c r="K21" s="209"/>
      <c r="L21" s="235"/>
      <c r="M21" s="235"/>
      <c r="N21" s="235"/>
      <c r="O21" s="235"/>
      <c r="P21" s="299"/>
      <c r="Q21" s="238"/>
      <c r="R21" s="238"/>
      <c r="S21" s="236"/>
      <c r="T21" s="276"/>
      <c r="U21" s="168"/>
      <c r="V21" s="168"/>
      <c r="W21" s="168"/>
      <c r="X21" s="168"/>
      <c r="Y21" s="168"/>
    </row>
    <row r="22" ht="15.75" customHeight="1">
      <c r="A22" s="240" t="s">
        <v>259</v>
      </c>
      <c r="B22" s="241" t="s">
        <v>260</v>
      </c>
      <c r="C22" s="185"/>
      <c r="D22" s="186"/>
      <c r="E22" s="187"/>
      <c r="F22" s="242" t="s">
        <v>196</v>
      </c>
      <c r="G22" s="244" t="s">
        <v>60</v>
      </c>
      <c r="H22" s="244"/>
      <c r="I22" s="244"/>
      <c r="J22" s="243"/>
      <c r="K22" s="243"/>
      <c r="L22" s="243"/>
      <c r="M22" s="243"/>
      <c r="N22" s="243"/>
      <c r="O22" s="243"/>
      <c r="P22" s="243"/>
      <c r="Q22" s="242"/>
      <c r="R22" s="242"/>
      <c r="S22" s="242"/>
      <c r="T22" s="278"/>
      <c r="U22" s="168"/>
      <c r="V22" s="168"/>
      <c r="W22" s="168"/>
      <c r="X22" s="168"/>
      <c r="Y22" s="168"/>
    </row>
    <row r="23" ht="15.75" customHeight="1">
      <c r="A23" s="191"/>
      <c r="B23" s="241" t="s">
        <v>261</v>
      </c>
      <c r="C23" s="185"/>
      <c r="D23" s="186"/>
      <c r="E23" s="193"/>
      <c r="F23" s="246" t="s">
        <v>262</v>
      </c>
      <c r="G23" s="246" t="s">
        <v>262</v>
      </c>
      <c r="H23" s="246"/>
      <c r="I23" s="246"/>
      <c r="J23" s="246"/>
      <c r="K23" s="246"/>
      <c r="L23" s="246"/>
      <c r="M23" s="246"/>
      <c r="N23" s="246"/>
      <c r="O23" s="246"/>
      <c r="P23" s="246"/>
      <c r="Q23" s="246"/>
      <c r="R23" s="246"/>
      <c r="S23" s="246"/>
      <c r="T23" s="247"/>
      <c r="U23" s="168"/>
      <c r="V23" s="168"/>
      <c r="W23" s="168"/>
      <c r="X23" s="168"/>
      <c r="Y23" s="168"/>
    </row>
    <row r="24" ht="15.75" customHeight="1">
      <c r="A24" s="191"/>
      <c r="B24" s="241" t="s">
        <v>263</v>
      </c>
      <c r="C24" s="185"/>
      <c r="D24" s="186"/>
      <c r="E24" s="193"/>
      <c r="F24" s="248">
        <v>45981.0</v>
      </c>
      <c r="G24" s="248">
        <v>45981.0</v>
      </c>
      <c r="H24" s="248"/>
      <c r="I24" s="249"/>
      <c r="J24" s="248"/>
      <c r="K24" s="248"/>
      <c r="L24" s="248"/>
      <c r="M24" s="248"/>
      <c r="N24" s="248"/>
      <c r="O24" s="248"/>
      <c r="P24" s="248"/>
      <c r="Q24" s="249"/>
      <c r="R24" s="249"/>
      <c r="S24" s="261"/>
      <c r="T24" s="285"/>
      <c r="U24" s="168"/>
      <c r="V24" s="168"/>
      <c r="W24" s="168"/>
      <c r="X24" s="168"/>
      <c r="Y24" s="168"/>
    </row>
    <row r="25" ht="15.75" customHeight="1">
      <c r="A25" s="191"/>
      <c r="B25" s="251" t="s">
        <v>264</v>
      </c>
      <c r="C25" s="252"/>
      <c r="D25" s="253"/>
      <c r="E25" s="254"/>
      <c r="F25" s="235"/>
      <c r="G25" s="235"/>
      <c r="H25" s="235"/>
      <c r="I25" s="255"/>
      <c r="J25" s="255"/>
      <c r="K25" s="255"/>
      <c r="L25" s="255"/>
      <c r="M25" s="255"/>
      <c r="N25" s="255"/>
      <c r="O25" s="255"/>
      <c r="P25" s="255"/>
      <c r="Q25" s="255"/>
      <c r="R25" s="255"/>
      <c r="S25" s="281"/>
      <c r="T25" s="286"/>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258"/>
      <c r="G29" s="258"/>
      <c r="H29" s="258"/>
      <c r="I29" s="258"/>
      <c r="J29" s="258"/>
      <c r="K29" s="258"/>
      <c r="L29" s="258"/>
      <c r="M29" s="258"/>
      <c r="N29" s="258"/>
      <c r="O29" s="258"/>
      <c r="P29" s="258"/>
      <c r="Q29" s="258"/>
      <c r="R29" s="258"/>
      <c r="S29" s="258"/>
      <c r="T29" s="258"/>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7">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25:D25"/>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3:T23">
      <formula1>"P,F"</formula1>
    </dataValidation>
    <dataValidation type="list" allowBlank="1" showInputMessage="1" showErrorMessage="1" prompt=" - " sqref="F8:T21">
      <formula1>"O"</formula1>
    </dataValidation>
    <dataValidation type="list" allowBlank="1" showInputMessage="1" showErrorMessage="1" prompt="Click and enter a value from the list of items" sqref="F22:T22">
      <formula1>"A,B,N"</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152</v>
      </c>
      <c r="D1" s="163"/>
      <c r="E1" s="161"/>
      <c r="F1" s="160" t="s">
        <v>207</v>
      </c>
      <c r="G1" s="163"/>
      <c r="H1" s="163"/>
      <c r="I1" s="163"/>
      <c r="J1" s="163"/>
      <c r="K1" s="161"/>
      <c r="L1" s="164" t="s">
        <v>158</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COUNTIF(F31:HU31,"P")</f>
        <v>6</v>
      </c>
      <c r="B5" s="174"/>
      <c r="C5" s="173">
        <f>COUNTIF(H31:HW31,"F")</f>
        <v>0</v>
      </c>
      <c r="D5" s="175"/>
      <c r="E5" s="174"/>
      <c r="F5" s="176">
        <f>SUM(O5,-A5,-C5)</f>
        <v>0</v>
      </c>
      <c r="G5" s="175"/>
      <c r="H5" s="175"/>
      <c r="I5" s="175"/>
      <c r="J5" s="175"/>
      <c r="K5" s="174"/>
      <c r="L5" s="177">
        <f>COUNTIF(E30:HU30,"N")</f>
        <v>1</v>
      </c>
      <c r="M5" s="177">
        <f>COUNTIF(F30:HV30,"A")</f>
        <v>5</v>
      </c>
      <c r="N5" s="177">
        <f>COUNTIF(G30:HW30,"B")</f>
        <v>0</v>
      </c>
      <c r="O5" s="176">
        <f>COUNTA(F7:HX7)</f>
        <v>6</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t="s">
        <v>215</v>
      </c>
      <c r="J7" s="180" t="s">
        <v>216</v>
      </c>
      <c r="K7" s="180" t="s">
        <v>217</v>
      </c>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5" t="s">
        <v>227</v>
      </c>
      <c r="I9" s="195" t="s">
        <v>227</v>
      </c>
      <c r="J9" s="195" t="s">
        <v>227</v>
      </c>
      <c r="K9" s="195" t="s">
        <v>227</v>
      </c>
      <c r="L9" s="195"/>
      <c r="M9" s="195"/>
      <c r="N9" s="195"/>
      <c r="O9" s="195"/>
      <c r="P9" s="218"/>
      <c r="Q9" s="195"/>
      <c r="R9" s="225"/>
      <c r="S9" s="225"/>
      <c r="T9" s="271"/>
      <c r="U9" s="168"/>
      <c r="V9" s="168"/>
      <c r="W9" s="168"/>
      <c r="X9" s="168"/>
      <c r="Y9" s="168"/>
    </row>
    <row r="10">
      <c r="A10" s="191"/>
      <c r="B10" s="197" t="s">
        <v>509</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510</v>
      </c>
      <c r="C11" s="163"/>
      <c r="D11" s="161"/>
      <c r="E11" s="266"/>
      <c r="F11" s="195" t="s">
        <v>227</v>
      </c>
      <c r="G11" s="229"/>
      <c r="H11" s="195" t="s">
        <v>227</v>
      </c>
      <c r="I11" s="195" t="s">
        <v>227</v>
      </c>
      <c r="J11" s="195" t="s">
        <v>227</v>
      </c>
      <c r="K11" s="195" t="s">
        <v>227</v>
      </c>
      <c r="L11" s="195"/>
      <c r="M11" s="195"/>
      <c r="N11" s="195"/>
      <c r="O11" s="195"/>
      <c r="P11" s="229"/>
      <c r="Q11" s="225"/>
      <c r="R11" s="225"/>
      <c r="S11" s="225"/>
      <c r="T11" s="287"/>
      <c r="U11" s="168"/>
      <c r="V11" s="168"/>
      <c r="W11" s="168"/>
      <c r="X11" s="168"/>
      <c r="Y11" s="168"/>
    </row>
    <row r="12">
      <c r="A12" s="191"/>
      <c r="B12" s="405" t="s">
        <v>511</v>
      </c>
      <c r="C12" s="406"/>
      <c r="D12" s="407"/>
      <c r="E12" s="266"/>
      <c r="F12" s="228"/>
      <c r="G12" s="195" t="s">
        <v>227</v>
      </c>
      <c r="H12" s="229"/>
      <c r="I12" s="229"/>
      <c r="J12" s="228"/>
      <c r="K12" s="228"/>
      <c r="L12" s="228"/>
      <c r="M12" s="228"/>
      <c r="N12" s="228"/>
      <c r="O12" s="228"/>
      <c r="P12" s="229"/>
      <c r="Q12" s="225"/>
      <c r="R12" s="225"/>
      <c r="S12" s="225"/>
      <c r="T12" s="287"/>
      <c r="U12" s="168"/>
      <c r="V12" s="168"/>
      <c r="W12" s="168"/>
      <c r="X12" s="168"/>
      <c r="Y12" s="168"/>
    </row>
    <row r="13">
      <c r="A13" s="191"/>
      <c r="B13" s="197" t="s">
        <v>514</v>
      </c>
      <c r="C13" s="163"/>
      <c r="D13" s="161"/>
      <c r="E13" s="266"/>
      <c r="F13" s="228"/>
      <c r="G13" s="229"/>
      <c r="H13" s="229"/>
      <c r="I13" s="229"/>
      <c r="J13" s="228"/>
      <c r="K13" s="228"/>
      <c r="L13" s="228"/>
      <c r="M13" s="228"/>
      <c r="N13" s="228"/>
      <c r="O13" s="228"/>
      <c r="P13" s="229"/>
      <c r="Q13" s="225"/>
      <c r="R13" s="225"/>
      <c r="S13" s="225"/>
      <c r="T13" s="287"/>
      <c r="U13" s="168"/>
      <c r="V13" s="168"/>
      <c r="W13" s="168"/>
      <c r="X13" s="168"/>
      <c r="Y13" s="168"/>
    </row>
    <row r="14">
      <c r="A14" s="191"/>
      <c r="B14" s="405" t="s">
        <v>515</v>
      </c>
      <c r="C14" s="406"/>
      <c r="D14" s="407"/>
      <c r="E14" s="266"/>
      <c r="F14" s="195" t="s">
        <v>227</v>
      </c>
      <c r="G14" s="195" t="s">
        <v>227</v>
      </c>
      <c r="H14" s="229"/>
      <c r="I14" s="229"/>
      <c r="J14" s="228"/>
      <c r="K14" s="228"/>
      <c r="L14" s="228"/>
      <c r="M14" s="228"/>
      <c r="N14" s="228"/>
      <c r="O14" s="228"/>
      <c r="P14" s="229"/>
      <c r="Q14" s="225"/>
      <c r="R14" s="225"/>
      <c r="S14" s="225"/>
      <c r="T14" s="287"/>
      <c r="U14" s="168"/>
      <c r="V14" s="168"/>
      <c r="W14" s="168"/>
      <c r="X14" s="168"/>
      <c r="Y14" s="168"/>
    </row>
    <row r="15">
      <c r="A15" s="191"/>
      <c r="B15" s="405" t="s">
        <v>237</v>
      </c>
      <c r="C15" s="406"/>
      <c r="D15" s="407"/>
      <c r="E15" s="266"/>
      <c r="F15" s="228"/>
      <c r="G15" s="229"/>
      <c r="H15" s="195" t="s">
        <v>227</v>
      </c>
      <c r="I15" s="229"/>
      <c r="J15" s="228"/>
      <c r="K15" s="228"/>
      <c r="L15" s="228"/>
      <c r="M15" s="228"/>
      <c r="N15" s="228"/>
      <c r="O15" s="228"/>
      <c r="P15" s="229"/>
      <c r="Q15" s="225"/>
      <c r="R15" s="225"/>
      <c r="S15" s="225"/>
      <c r="T15" s="287"/>
      <c r="U15" s="168"/>
      <c r="V15" s="168"/>
      <c r="W15" s="168"/>
      <c r="X15" s="168"/>
      <c r="Y15" s="168"/>
    </row>
    <row r="16">
      <c r="A16" s="191"/>
      <c r="B16" s="405" t="s">
        <v>298</v>
      </c>
      <c r="C16" s="406"/>
      <c r="D16" s="407"/>
      <c r="E16" s="266"/>
      <c r="F16" s="228"/>
      <c r="G16" s="229"/>
      <c r="H16" s="229"/>
      <c r="I16" s="195" t="s">
        <v>227</v>
      </c>
      <c r="J16" s="228"/>
      <c r="K16" s="228"/>
      <c r="L16" s="228"/>
      <c r="M16" s="228"/>
      <c r="N16" s="228"/>
      <c r="O16" s="228"/>
      <c r="P16" s="229"/>
      <c r="Q16" s="225"/>
      <c r="R16" s="225"/>
      <c r="S16" s="225"/>
      <c r="T16" s="287"/>
      <c r="U16" s="168"/>
      <c r="V16" s="168"/>
      <c r="W16" s="168"/>
      <c r="X16" s="168"/>
      <c r="Y16" s="168"/>
    </row>
    <row r="17">
      <c r="A17" s="191"/>
      <c r="B17" s="405" t="s">
        <v>516</v>
      </c>
      <c r="C17" s="406"/>
      <c r="D17" s="407"/>
      <c r="E17" s="266"/>
      <c r="F17" s="228"/>
      <c r="G17" s="229"/>
      <c r="H17" s="229"/>
      <c r="I17" s="229"/>
      <c r="J17" s="195" t="s">
        <v>227</v>
      </c>
      <c r="K17" s="228"/>
      <c r="L17" s="228"/>
      <c r="M17" s="228"/>
      <c r="N17" s="228"/>
      <c r="O17" s="228"/>
      <c r="P17" s="229"/>
      <c r="Q17" s="225"/>
      <c r="R17" s="225"/>
      <c r="S17" s="225"/>
      <c r="T17" s="287"/>
      <c r="U17" s="168"/>
      <c r="V17" s="168"/>
      <c r="W17" s="168"/>
      <c r="X17" s="168"/>
      <c r="Y17" s="168"/>
    </row>
    <row r="18">
      <c r="A18" s="203"/>
      <c r="B18" s="262" t="s">
        <v>517</v>
      </c>
      <c r="C18" s="205"/>
      <c r="D18" s="206"/>
      <c r="E18" s="207"/>
      <c r="F18" s="208"/>
      <c r="G18" s="209"/>
      <c r="H18" s="209"/>
      <c r="I18" s="301"/>
      <c r="J18" s="211"/>
      <c r="K18" s="259" t="s">
        <v>227</v>
      </c>
      <c r="L18" s="298"/>
      <c r="M18" s="259"/>
      <c r="N18" s="208"/>
      <c r="O18" s="208"/>
      <c r="P18" s="209"/>
      <c r="Q18" s="259"/>
      <c r="R18" s="208"/>
      <c r="S18" s="210"/>
      <c r="T18" s="273"/>
      <c r="U18" s="168"/>
      <c r="V18" s="168"/>
      <c r="W18" s="168"/>
      <c r="X18" s="168"/>
      <c r="Y18" s="168"/>
    </row>
    <row r="19">
      <c r="A19" s="183" t="s">
        <v>244</v>
      </c>
      <c r="B19" s="213" t="s">
        <v>245</v>
      </c>
      <c r="D19" s="214"/>
      <c r="E19" s="215"/>
      <c r="F19" s="188"/>
      <c r="G19" s="216"/>
      <c r="H19" s="216"/>
      <c r="I19" s="216"/>
      <c r="J19" s="216"/>
      <c r="K19" s="216"/>
      <c r="L19" s="188"/>
      <c r="M19" s="188"/>
      <c r="N19" s="188"/>
      <c r="O19" s="188"/>
      <c r="P19" s="188"/>
      <c r="Q19" s="188"/>
      <c r="R19" s="188"/>
      <c r="S19" s="216"/>
      <c r="T19" s="274"/>
      <c r="U19" s="168"/>
      <c r="V19" s="168"/>
      <c r="W19" s="168"/>
      <c r="X19" s="168"/>
      <c r="Y19" s="168"/>
    </row>
    <row r="20">
      <c r="A20" s="191"/>
      <c r="B20" s="217" t="b">
        <v>1</v>
      </c>
      <c r="C20" s="163"/>
      <c r="D20" s="161"/>
      <c r="E20" s="193"/>
      <c r="F20" s="194" t="s">
        <v>227</v>
      </c>
      <c r="G20" s="199"/>
      <c r="H20" s="199"/>
      <c r="I20" s="199"/>
      <c r="J20" s="199"/>
      <c r="K20" s="199"/>
      <c r="L20" s="198"/>
      <c r="M20" s="198"/>
      <c r="N20" s="198"/>
      <c r="O20" s="198"/>
      <c r="P20" s="198"/>
      <c r="Q20" s="198"/>
      <c r="R20" s="198"/>
      <c r="S20" s="199"/>
      <c r="T20" s="222"/>
      <c r="U20" s="168"/>
      <c r="V20" s="168"/>
      <c r="W20" s="168"/>
      <c r="X20" s="168"/>
      <c r="Y20" s="168"/>
    </row>
    <row r="21">
      <c r="A21" s="191"/>
      <c r="B21" s="217" t="b">
        <v>0</v>
      </c>
      <c r="C21" s="163"/>
      <c r="D21" s="161"/>
      <c r="E21" s="193"/>
      <c r="F21" s="198"/>
      <c r="G21" s="194" t="s">
        <v>227</v>
      </c>
      <c r="H21" s="194" t="s">
        <v>227</v>
      </c>
      <c r="I21" s="194" t="s">
        <v>227</v>
      </c>
      <c r="J21" s="194" t="s">
        <v>227</v>
      </c>
      <c r="K21" s="194" t="s">
        <v>227</v>
      </c>
      <c r="L21" s="194"/>
      <c r="M21" s="228"/>
      <c r="N21" s="194"/>
      <c r="O21" s="228"/>
      <c r="P21" s="194"/>
      <c r="Q21" s="194"/>
      <c r="R21" s="194"/>
      <c r="S21" s="194"/>
      <c r="T21" s="271"/>
      <c r="U21" s="168"/>
      <c r="V21" s="168"/>
      <c r="W21" s="168"/>
      <c r="X21" s="168"/>
      <c r="Y21" s="168"/>
    </row>
    <row r="22">
      <c r="A22" s="191"/>
      <c r="B22" s="219" t="s">
        <v>246</v>
      </c>
      <c r="C22" s="163"/>
      <c r="D22" s="161"/>
      <c r="E22" s="220"/>
      <c r="F22" s="198"/>
      <c r="G22" s="199"/>
      <c r="H22" s="199"/>
      <c r="I22" s="199"/>
      <c r="J22" s="199"/>
      <c r="K22" s="199"/>
      <c r="L22" s="198"/>
      <c r="M22" s="198"/>
      <c r="N22" s="198"/>
      <c r="O22" s="198"/>
      <c r="P22" s="198"/>
      <c r="Q22" s="198"/>
      <c r="R22" s="198"/>
      <c r="S22" s="199"/>
      <c r="T22" s="222"/>
      <c r="U22" s="168"/>
      <c r="V22" s="168"/>
      <c r="W22" s="168"/>
      <c r="X22" s="168"/>
      <c r="Y22" s="168"/>
    </row>
    <row r="23">
      <c r="A23" s="191"/>
      <c r="B23" s="201" t="s">
        <v>247</v>
      </c>
      <c r="C23" s="163"/>
      <c r="D23" s="161"/>
      <c r="E23" s="220"/>
      <c r="F23" s="198"/>
      <c r="G23" s="316" t="s">
        <v>227</v>
      </c>
      <c r="H23" s="226"/>
      <c r="I23" s="226"/>
      <c r="J23" s="226"/>
      <c r="K23" s="226"/>
      <c r="L23" s="227"/>
      <c r="M23" s="198"/>
      <c r="N23" s="227"/>
      <c r="O23" s="227"/>
      <c r="P23" s="227"/>
      <c r="Q23" s="227"/>
      <c r="R23" s="198"/>
      <c r="S23" s="199"/>
      <c r="T23" s="222"/>
      <c r="U23" s="168"/>
      <c r="V23" s="168"/>
      <c r="W23" s="168"/>
      <c r="X23" s="168"/>
      <c r="Y23" s="168"/>
    </row>
    <row r="24" ht="15.75" customHeight="1">
      <c r="A24" s="191"/>
      <c r="B24" s="192" t="s">
        <v>248</v>
      </c>
      <c r="C24" s="163"/>
      <c r="D24" s="161"/>
      <c r="E24" s="220"/>
      <c r="F24" s="194"/>
      <c r="G24" s="308"/>
      <c r="H24" s="316" t="s">
        <v>227</v>
      </c>
      <c r="I24" s="316" t="s">
        <v>227</v>
      </c>
      <c r="J24" s="316" t="s">
        <v>227</v>
      </c>
      <c r="K24" s="316" t="s">
        <v>227</v>
      </c>
      <c r="L24" s="228"/>
      <c r="M24" s="194"/>
      <c r="N24" s="228"/>
      <c r="O24" s="228"/>
      <c r="P24" s="225"/>
      <c r="Q24" s="225"/>
      <c r="R24" s="198"/>
      <c r="S24" s="194"/>
      <c r="T24" s="271"/>
      <c r="U24" s="168"/>
      <c r="V24" s="168"/>
      <c r="W24" s="168"/>
      <c r="X24" s="168"/>
      <c r="Y24" s="168"/>
    </row>
    <row r="25" ht="15.75" customHeight="1">
      <c r="A25" s="191"/>
      <c r="B25" s="219" t="s">
        <v>249</v>
      </c>
      <c r="C25" s="163"/>
      <c r="D25" s="161"/>
      <c r="E25" s="193"/>
      <c r="F25" s="223"/>
      <c r="G25" s="224"/>
      <c r="H25" s="224"/>
      <c r="I25" s="224"/>
      <c r="J25" s="224"/>
      <c r="K25" s="224"/>
      <c r="L25" s="223"/>
      <c r="M25" s="223"/>
      <c r="N25" s="223"/>
      <c r="O25" s="223"/>
      <c r="P25" s="223"/>
      <c r="Q25" s="223"/>
      <c r="R25" s="223"/>
      <c r="S25" s="224"/>
      <c r="T25" s="275"/>
      <c r="U25" s="168"/>
      <c r="V25" s="168"/>
      <c r="W25" s="168"/>
      <c r="X25" s="168"/>
      <c r="Y25" s="168"/>
    </row>
    <row r="26" ht="15.75" customHeight="1">
      <c r="A26" s="191"/>
      <c r="B26" s="408" t="s">
        <v>518</v>
      </c>
      <c r="C26" s="406"/>
      <c r="D26" s="407"/>
      <c r="E26" s="266"/>
      <c r="F26" s="227"/>
      <c r="G26" s="316"/>
      <c r="H26" s="267"/>
      <c r="I26" s="318"/>
      <c r="J26" s="226"/>
      <c r="K26" s="267"/>
      <c r="L26" s="227"/>
      <c r="M26" s="227"/>
      <c r="N26" s="227"/>
      <c r="O26" s="227"/>
      <c r="P26" s="316"/>
      <c r="Q26" s="267"/>
      <c r="R26" s="267"/>
      <c r="S26" s="226"/>
      <c r="T26" s="290"/>
      <c r="U26" s="168"/>
      <c r="V26" s="168"/>
      <c r="W26" s="168"/>
      <c r="X26" s="168"/>
      <c r="Y26" s="168"/>
    </row>
    <row r="27" ht="15.75" customHeight="1">
      <c r="A27" s="191"/>
      <c r="B27" s="408" t="s">
        <v>512</v>
      </c>
      <c r="C27" s="406"/>
      <c r="D27" s="407"/>
      <c r="E27" s="266"/>
      <c r="F27" s="227"/>
      <c r="G27" s="316" t="s">
        <v>227</v>
      </c>
      <c r="H27" s="267"/>
      <c r="I27" s="318"/>
      <c r="J27" s="226"/>
      <c r="K27" s="267"/>
      <c r="L27" s="227"/>
      <c r="M27" s="227"/>
      <c r="N27" s="227"/>
      <c r="O27" s="227"/>
      <c r="P27" s="316"/>
      <c r="Q27" s="267"/>
      <c r="R27" s="267"/>
      <c r="S27" s="226"/>
      <c r="T27" s="290"/>
      <c r="U27" s="168"/>
      <c r="V27" s="168"/>
      <c r="W27" s="168"/>
      <c r="X27" s="168"/>
      <c r="Y27" s="168"/>
    </row>
    <row r="28" ht="15.75" customHeight="1">
      <c r="A28" s="191"/>
      <c r="B28" s="405" t="s">
        <v>519</v>
      </c>
      <c r="C28" s="406"/>
      <c r="D28" s="407"/>
      <c r="E28" s="266"/>
      <c r="F28" s="227"/>
      <c r="G28" s="267"/>
      <c r="H28" s="316" t="s">
        <v>227</v>
      </c>
      <c r="I28" s="318"/>
      <c r="J28" s="226"/>
      <c r="K28" s="267"/>
      <c r="L28" s="227"/>
      <c r="M28" s="227"/>
      <c r="N28" s="227"/>
      <c r="O28" s="227"/>
      <c r="P28" s="316"/>
      <c r="Q28" s="267"/>
      <c r="R28" s="267"/>
      <c r="S28" s="226"/>
      <c r="T28" s="290"/>
      <c r="U28" s="168"/>
      <c r="V28" s="168"/>
      <c r="W28" s="168"/>
      <c r="X28" s="168"/>
      <c r="Y28" s="168"/>
    </row>
    <row r="29" ht="15.75" customHeight="1">
      <c r="A29" s="191"/>
      <c r="B29" s="231" t="s">
        <v>520</v>
      </c>
      <c r="C29" s="232"/>
      <c r="D29" s="233"/>
      <c r="E29" s="234"/>
      <c r="F29" s="235"/>
      <c r="G29" s="238"/>
      <c r="H29" s="238"/>
      <c r="I29" s="299" t="s">
        <v>227</v>
      </c>
      <c r="J29" s="299" t="s">
        <v>227</v>
      </c>
      <c r="K29" s="299" t="s">
        <v>227</v>
      </c>
      <c r="L29" s="235"/>
      <c r="M29" s="235"/>
      <c r="N29" s="235"/>
      <c r="O29" s="235"/>
      <c r="P29" s="299"/>
      <c r="Q29" s="238"/>
      <c r="R29" s="238"/>
      <c r="S29" s="236"/>
      <c r="T29" s="276"/>
      <c r="U29" s="168"/>
      <c r="V29" s="168"/>
      <c r="W29" s="168"/>
      <c r="X29" s="168"/>
      <c r="Y29" s="168"/>
    </row>
    <row r="30" ht="15.75" customHeight="1">
      <c r="A30" s="240" t="s">
        <v>259</v>
      </c>
      <c r="B30" s="241" t="s">
        <v>260</v>
      </c>
      <c r="C30" s="185"/>
      <c r="D30" s="186"/>
      <c r="E30" s="187"/>
      <c r="F30" s="242" t="s">
        <v>196</v>
      </c>
      <c r="G30" s="244" t="s">
        <v>60</v>
      </c>
      <c r="H30" s="244" t="s">
        <v>60</v>
      </c>
      <c r="I30" s="244" t="s">
        <v>60</v>
      </c>
      <c r="J30" s="244" t="s">
        <v>60</v>
      </c>
      <c r="K30" s="244" t="s">
        <v>60</v>
      </c>
      <c r="L30" s="243"/>
      <c r="M30" s="243"/>
      <c r="N30" s="243"/>
      <c r="O30" s="243"/>
      <c r="P30" s="243"/>
      <c r="Q30" s="242"/>
      <c r="R30" s="242"/>
      <c r="S30" s="242"/>
      <c r="T30" s="278"/>
      <c r="U30" s="168"/>
      <c r="V30" s="168"/>
      <c r="W30" s="168"/>
      <c r="X30" s="168"/>
      <c r="Y30" s="168"/>
    </row>
    <row r="31" ht="15.75" customHeight="1">
      <c r="A31" s="191"/>
      <c r="B31" s="241" t="s">
        <v>261</v>
      </c>
      <c r="C31" s="185"/>
      <c r="D31" s="186"/>
      <c r="E31" s="193"/>
      <c r="F31" s="246" t="s">
        <v>262</v>
      </c>
      <c r="G31" s="246" t="s">
        <v>262</v>
      </c>
      <c r="H31" s="246" t="s">
        <v>262</v>
      </c>
      <c r="I31" s="246" t="s">
        <v>262</v>
      </c>
      <c r="J31" s="246" t="s">
        <v>262</v>
      </c>
      <c r="K31" s="246" t="s">
        <v>262</v>
      </c>
      <c r="L31" s="246"/>
      <c r="M31" s="246"/>
      <c r="N31" s="246"/>
      <c r="O31" s="246"/>
      <c r="P31" s="246"/>
      <c r="Q31" s="246"/>
      <c r="R31" s="246"/>
      <c r="S31" s="246"/>
      <c r="T31" s="247"/>
      <c r="U31" s="168"/>
      <c r="V31" s="168"/>
      <c r="W31" s="168"/>
      <c r="X31" s="168"/>
      <c r="Y31" s="168"/>
    </row>
    <row r="32" ht="15.75" customHeight="1">
      <c r="A32" s="191"/>
      <c r="B32" s="241" t="s">
        <v>263</v>
      </c>
      <c r="C32" s="185"/>
      <c r="D32" s="186"/>
      <c r="E32" s="193"/>
      <c r="F32" s="248">
        <v>45981.0</v>
      </c>
      <c r="G32" s="248">
        <v>45981.0</v>
      </c>
      <c r="H32" s="248">
        <v>45981.0</v>
      </c>
      <c r="I32" s="248">
        <v>45981.0</v>
      </c>
      <c r="J32" s="248">
        <v>45981.0</v>
      </c>
      <c r="K32" s="248">
        <v>45981.0</v>
      </c>
      <c r="L32" s="248"/>
      <c r="M32" s="248"/>
      <c r="N32" s="248"/>
      <c r="O32" s="248"/>
      <c r="P32" s="248"/>
      <c r="Q32" s="249"/>
      <c r="R32" s="249"/>
      <c r="S32" s="261"/>
      <c r="T32" s="285"/>
      <c r="U32" s="168"/>
      <c r="V32" s="168"/>
      <c r="W32" s="168"/>
      <c r="X32" s="168"/>
      <c r="Y32" s="168"/>
    </row>
    <row r="33" ht="15.75" customHeight="1">
      <c r="A33" s="191"/>
      <c r="B33" s="251" t="s">
        <v>264</v>
      </c>
      <c r="C33" s="252"/>
      <c r="D33" s="253"/>
      <c r="E33" s="254"/>
      <c r="F33" s="235"/>
      <c r="G33" s="235"/>
      <c r="H33" s="235"/>
      <c r="I33" s="255"/>
      <c r="J33" s="255"/>
      <c r="K33" s="255"/>
      <c r="L33" s="255"/>
      <c r="M33" s="255"/>
      <c r="N33" s="255"/>
      <c r="O33" s="255"/>
      <c r="P33" s="255"/>
      <c r="Q33" s="255"/>
      <c r="R33" s="255"/>
      <c r="S33" s="281"/>
      <c r="T33" s="286"/>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68"/>
      <c r="V36" s="168"/>
      <c r="W36" s="168"/>
      <c r="X36" s="168"/>
      <c r="Y36" s="168"/>
    </row>
    <row r="37" ht="15.75" customHeight="1">
      <c r="A37" s="170"/>
      <c r="B37" s="170"/>
      <c r="C37" s="170"/>
      <c r="D37" s="170"/>
      <c r="E37" s="178"/>
      <c r="F37" s="258"/>
      <c r="G37" s="258"/>
      <c r="H37" s="258"/>
      <c r="I37" s="258"/>
      <c r="J37" s="258"/>
      <c r="K37" s="258"/>
      <c r="L37" s="258"/>
      <c r="M37" s="258"/>
      <c r="N37" s="258"/>
      <c r="O37" s="258"/>
      <c r="P37" s="258"/>
      <c r="Q37" s="258"/>
      <c r="R37" s="258"/>
      <c r="S37" s="258"/>
      <c r="T37" s="258"/>
      <c r="U37" s="168"/>
      <c r="V37" s="168"/>
      <c r="W37" s="168"/>
      <c r="X37" s="168"/>
      <c r="Y37" s="168"/>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68"/>
      <c r="V38" s="168"/>
      <c r="W38" s="168"/>
      <c r="X38" s="168"/>
      <c r="Y38" s="168"/>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68"/>
      <c r="V39" s="168"/>
      <c r="W39" s="168"/>
      <c r="X39" s="168"/>
      <c r="Y39" s="168"/>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c r="V230" s="170"/>
      <c r="W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c r="V231" s="170"/>
      <c r="W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c r="V232" s="170"/>
      <c r="W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c r="V233" s="170"/>
      <c r="W233" s="170"/>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32:D32"/>
    <mergeCell ref="B33:D33"/>
    <mergeCell ref="B25:D25"/>
    <mergeCell ref="B26:D26"/>
    <mergeCell ref="B27:D27"/>
    <mergeCell ref="B28:D28"/>
    <mergeCell ref="B29:D29"/>
    <mergeCell ref="B30:D30"/>
    <mergeCell ref="B31:D31"/>
  </mergeCells>
  <dataValidations>
    <dataValidation type="list" allowBlank="1" showInputMessage="1" showErrorMessage="1" prompt="Click and enter a value from the list of items" sqref="F31:T31">
      <formula1>"P,F"</formula1>
    </dataValidation>
    <dataValidation type="list" allowBlank="1" showInputMessage="1" showErrorMessage="1" prompt=" - " sqref="F8:T29">
      <formula1>"O"</formula1>
    </dataValidation>
    <dataValidation type="list" allowBlank="1" showInputMessage="1" showErrorMessage="1" prompt="Click and enter a value from the list of items" sqref="F30:T30">
      <formula1>"A,B,N"</formula1>
    </dataValidation>
  </dataValidation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159</v>
      </c>
      <c r="D1" s="163"/>
      <c r="E1" s="161"/>
      <c r="F1" s="160" t="s">
        <v>207</v>
      </c>
      <c r="G1" s="163"/>
      <c r="H1" s="163"/>
      <c r="I1" s="163"/>
      <c r="J1" s="163"/>
      <c r="K1" s="161"/>
      <c r="L1" s="164" t="s">
        <v>160</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COUNTIF(F22:HU22,"P")</f>
        <v>2</v>
      </c>
      <c r="B5" s="174"/>
      <c r="C5" s="173">
        <f>COUNTIF(H22:HW22,"F")</f>
        <v>0</v>
      </c>
      <c r="D5" s="175"/>
      <c r="E5" s="174"/>
      <c r="F5" s="176">
        <f>SUM(O5,-A5,-C5)</f>
        <v>0</v>
      </c>
      <c r="G5" s="175"/>
      <c r="H5" s="175"/>
      <c r="I5" s="175"/>
      <c r="J5" s="175"/>
      <c r="K5" s="174"/>
      <c r="L5" s="177">
        <f>COUNTIF(E21:HU21,"N")</f>
        <v>1</v>
      </c>
      <c r="M5" s="177">
        <f>COUNTIF(F21:HV21,"A")</f>
        <v>1</v>
      </c>
      <c r="N5" s="177">
        <f>COUNTIF(G21:HW21,"B")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5"/>
      <c r="M9" s="195"/>
      <c r="N9" s="195"/>
      <c r="O9" s="195"/>
      <c r="P9" s="218"/>
      <c r="Q9" s="195"/>
      <c r="R9" s="225"/>
      <c r="S9" s="225"/>
      <c r="T9" s="271"/>
      <c r="U9" s="168"/>
      <c r="V9" s="168"/>
      <c r="W9" s="168"/>
      <c r="X9" s="168"/>
      <c r="Y9" s="168"/>
    </row>
    <row r="10">
      <c r="A10" s="191"/>
      <c r="B10" s="197" t="s">
        <v>286</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521</v>
      </c>
      <c r="C11" s="163"/>
      <c r="D11" s="161"/>
      <c r="E11" s="266"/>
      <c r="F11" s="195" t="s">
        <v>227</v>
      </c>
      <c r="G11" s="229"/>
      <c r="H11" s="229"/>
      <c r="I11" s="229"/>
      <c r="J11" s="195"/>
      <c r="K11" s="195"/>
      <c r="L11" s="195"/>
      <c r="M11" s="195"/>
      <c r="N11" s="195"/>
      <c r="O11" s="195"/>
      <c r="P11" s="229"/>
      <c r="Q11" s="225"/>
      <c r="R11" s="225"/>
      <c r="S11" s="225"/>
      <c r="T11" s="287"/>
      <c r="U11" s="168"/>
      <c r="V11" s="168"/>
      <c r="W11" s="168"/>
      <c r="X11" s="168"/>
      <c r="Y11" s="168"/>
    </row>
    <row r="12">
      <c r="A12" s="203"/>
      <c r="B12" s="262" t="s">
        <v>522</v>
      </c>
      <c r="C12" s="205"/>
      <c r="D12" s="206"/>
      <c r="E12" s="207"/>
      <c r="F12" s="208"/>
      <c r="G12" s="209" t="s">
        <v>227</v>
      </c>
      <c r="H12" s="209"/>
      <c r="I12" s="301"/>
      <c r="J12" s="211"/>
      <c r="K12" s="209"/>
      <c r="L12" s="298"/>
      <c r="M12" s="259"/>
      <c r="N12" s="208"/>
      <c r="O12" s="208"/>
      <c r="P12" s="209"/>
      <c r="Q12" s="259"/>
      <c r="R12" s="208"/>
      <c r="S12" s="210"/>
      <c r="T12" s="273"/>
      <c r="U12" s="168"/>
      <c r="V12" s="168"/>
      <c r="W12" s="168"/>
      <c r="X12" s="168"/>
      <c r="Y12" s="168"/>
    </row>
    <row r="13">
      <c r="A13" s="183" t="s">
        <v>244</v>
      </c>
      <c r="B13" s="213" t="s">
        <v>245</v>
      </c>
      <c r="D13" s="214"/>
      <c r="E13" s="215"/>
      <c r="F13" s="188"/>
      <c r="G13" s="216"/>
      <c r="H13" s="216"/>
      <c r="I13" s="216"/>
      <c r="J13" s="216"/>
      <c r="K13" s="216"/>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9"/>
      <c r="I14" s="199"/>
      <c r="J14" s="199"/>
      <c r="K14" s="199"/>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260"/>
      <c r="I15" s="260"/>
      <c r="J15" s="260"/>
      <c r="K15" s="199"/>
      <c r="L15" s="194"/>
      <c r="M15" s="228"/>
      <c r="N15" s="194"/>
      <c r="O15" s="228"/>
      <c r="P15" s="194"/>
      <c r="Q15" s="194"/>
      <c r="R15" s="194"/>
      <c r="S15" s="194"/>
      <c r="T15" s="271"/>
      <c r="U15" s="168"/>
      <c r="V15" s="168"/>
      <c r="W15" s="168"/>
      <c r="X15" s="168"/>
      <c r="Y15" s="168"/>
    </row>
    <row r="16">
      <c r="A16" s="191"/>
      <c r="B16" s="219" t="s">
        <v>246</v>
      </c>
      <c r="C16" s="163"/>
      <c r="D16" s="161"/>
      <c r="E16" s="220"/>
      <c r="F16" s="198"/>
      <c r="G16" s="199"/>
      <c r="H16" s="199"/>
      <c r="I16" s="199"/>
      <c r="J16" s="199"/>
      <c r="K16" s="199"/>
      <c r="L16" s="198"/>
      <c r="M16" s="198"/>
      <c r="N16" s="198"/>
      <c r="O16" s="198"/>
      <c r="P16" s="198"/>
      <c r="Q16" s="198"/>
      <c r="R16" s="198"/>
      <c r="S16" s="199"/>
      <c r="T16" s="222"/>
      <c r="U16" s="168"/>
      <c r="V16" s="168"/>
      <c r="W16" s="168"/>
      <c r="X16" s="168"/>
      <c r="Y16" s="168"/>
    </row>
    <row r="17">
      <c r="A17" s="191"/>
      <c r="B17" s="201" t="s">
        <v>247</v>
      </c>
      <c r="C17" s="163"/>
      <c r="D17" s="161"/>
      <c r="E17" s="220"/>
      <c r="F17" s="198"/>
      <c r="G17" s="194" t="s">
        <v>227</v>
      </c>
      <c r="H17" s="226"/>
      <c r="I17" s="226"/>
      <c r="J17" s="226"/>
      <c r="K17" s="226"/>
      <c r="L17" s="227"/>
      <c r="M17" s="198"/>
      <c r="N17" s="227"/>
      <c r="O17" s="227"/>
      <c r="P17" s="227"/>
      <c r="Q17" s="227"/>
      <c r="R17" s="198"/>
      <c r="S17" s="199"/>
      <c r="T17" s="222"/>
      <c r="U17" s="168"/>
      <c r="V17" s="168"/>
      <c r="W17" s="168"/>
      <c r="X17" s="168"/>
      <c r="Y17" s="168"/>
    </row>
    <row r="18" ht="15.75" customHeight="1">
      <c r="A18" s="191"/>
      <c r="B18" s="192" t="s">
        <v>248</v>
      </c>
      <c r="C18" s="163"/>
      <c r="D18" s="161"/>
      <c r="E18" s="220"/>
      <c r="F18" s="194"/>
      <c r="G18" s="308"/>
      <c r="H18" s="229"/>
      <c r="I18" s="229"/>
      <c r="J18" s="228"/>
      <c r="K18" s="228"/>
      <c r="L18" s="228"/>
      <c r="M18" s="194"/>
      <c r="N18" s="228"/>
      <c r="O18" s="228"/>
      <c r="P18" s="225"/>
      <c r="Q18" s="225"/>
      <c r="R18" s="198"/>
      <c r="S18" s="194"/>
      <c r="T18" s="271"/>
      <c r="U18" s="168"/>
      <c r="V18" s="168"/>
      <c r="W18" s="168"/>
      <c r="X18" s="168"/>
      <c r="Y18" s="168"/>
    </row>
    <row r="19" ht="15.75" customHeight="1">
      <c r="A19" s="191"/>
      <c r="B19" s="219" t="s">
        <v>249</v>
      </c>
      <c r="C19" s="163"/>
      <c r="D19" s="161"/>
      <c r="E19" s="193"/>
      <c r="F19" s="223"/>
      <c r="G19" s="224"/>
      <c r="H19" s="224"/>
      <c r="I19" s="224"/>
      <c r="J19" s="224"/>
      <c r="K19" s="224"/>
      <c r="L19" s="223"/>
      <c r="M19" s="223"/>
      <c r="N19" s="223"/>
      <c r="O19" s="223"/>
      <c r="P19" s="223"/>
      <c r="Q19" s="223"/>
      <c r="R19" s="223"/>
      <c r="S19" s="224"/>
      <c r="T19" s="275"/>
      <c r="U19" s="168"/>
      <c r="V19" s="168"/>
      <c r="W19" s="168"/>
      <c r="X19" s="168"/>
      <c r="Y19" s="168"/>
    </row>
    <row r="20" ht="15.75" customHeight="1">
      <c r="A20" s="191"/>
      <c r="B20" s="231" t="s">
        <v>523</v>
      </c>
      <c r="C20" s="232"/>
      <c r="D20" s="233"/>
      <c r="E20" s="234"/>
      <c r="F20" s="235"/>
      <c r="G20" s="238" t="s">
        <v>227</v>
      </c>
      <c r="H20" s="238"/>
      <c r="I20" s="302"/>
      <c r="J20" s="210"/>
      <c r="K20" s="209"/>
      <c r="L20" s="235"/>
      <c r="M20" s="235"/>
      <c r="N20" s="235"/>
      <c r="O20" s="235"/>
      <c r="P20" s="299"/>
      <c r="Q20" s="238"/>
      <c r="R20" s="238"/>
      <c r="S20" s="236"/>
      <c r="T20" s="276"/>
      <c r="U20" s="168"/>
      <c r="V20" s="168"/>
      <c r="W20" s="168"/>
      <c r="X20" s="168"/>
      <c r="Y20" s="168"/>
    </row>
    <row r="21" ht="15.75" customHeight="1">
      <c r="A21" s="240" t="s">
        <v>259</v>
      </c>
      <c r="B21" s="241" t="s">
        <v>260</v>
      </c>
      <c r="C21" s="185"/>
      <c r="D21" s="186"/>
      <c r="E21" s="187"/>
      <c r="F21" s="242" t="s">
        <v>196</v>
      </c>
      <c r="G21" s="244" t="s">
        <v>60</v>
      </c>
      <c r="H21" s="244"/>
      <c r="I21" s="244"/>
      <c r="J21" s="243"/>
      <c r="K21" s="243"/>
      <c r="L21" s="243"/>
      <c r="M21" s="243"/>
      <c r="N21" s="243"/>
      <c r="O21" s="243"/>
      <c r="P21" s="243"/>
      <c r="Q21" s="242"/>
      <c r="R21" s="242"/>
      <c r="S21" s="242"/>
      <c r="T21" s="278"/>
      <c r="U21" s="168"/>
      <c r="V21" s="168"/>
      <c r="W21" s="168"/>
      <c r="X21" s="168"/>
      <c r="Y21" s="168"/>
    </row>
    <row r="22" ht="15.75" customHeight="1">
      <c r="A22" s="191"/>
      <c r="B22" s="241" t="s">
        <v>261</v>
      </c>
      <c r="C22" s="185"/>
      <c r="D22" s="186"/>
      <c r="E22" s="193"/>
      <c r="F22" s="246" t="s">
        <v>262</v>
      </c>
      <c r="G22" s="246" t="s">
        <v>262</v>
      </c>
      <c r="H22" s="246"/>
      <c r="I22" s="246"/>
      <c r="J22" s="246"/>
      <c r="K22" s="246"/>
      <c r="L22" s="246"/>
      <c r="M22" s="246"/>
      <c r="N22" s="246"/>
      <c r="O22" s="246"/>
      <c r="P22" s="246"/>
      <c r="Q22" s="246"/>
      <c r="R22" s="246"/>
      <c r="S22" s="246"/>
      <c r="T22" s="247"/>
      <c r="U22" s="168"/>
      <c r="V22" s="168"/>
      <c r="W22" s="168"/>
      <c r="X22" s="168"/>
      <c r="Y22" s="168"/>
    </row>
    <row r="23" ht="15.75" customHeight="1">
      <c r="A23" s="191"/>
      <c r="B23" s="241" t="s">
        <v>263</v>
      </c>
      <c r="C23" s="185"/>
      <c r="D23" s="186"/>
      <c r="E23" s="193"/>
      <c r="F23" s="248">
        <v>45982.0</v>
      </c>
      <c r="G23" s="248">
        <v>45982.0</v>
      </c>
      <c r="H23" s="248"/>
      <c r="I23" s="249"/>
      <c r="J23" s="248"/>
      <c r="K23" s="248"/>
      <c r="L23" s="248"/>
      <c r="M23" s="248"/>
      <c r="N23" s="248"/>
      <c r="O23" s="248"/>
      <c r="P23" s="248"/>
      <c r="Q23" s="249"/>
      <c r="R23" s="249"/>
      <c r="S23" s="261"/>
      <c r="T23" s="285"/>
      <c r="U23" s="168"/>
      <c r="V23" s="168"/>
      <c r="W23" s="168"/>
      <c r="X23" s="168"/>
      <c r="Y23" s="168"/>
    </row>
    <row r="24" ht="15.75" customHeight="1">
      <c r="A24" s="191"/>
      <c r="B24" s="251" t="s">
        <v>264</v>
      </c>
      <c r="C24" s="252"/>
      <c r="D24" s="253"/>
      <c r="E24" s="254"/>
      <c r="F24" s="235"/>
      <c r="G24" s="235"/>
      <c r="H24" s="235"/>
      <c r="I24" s="255"/>
      <c r="J24" s="255"/>
      <c r="K24" s="255"/>
      <c r="L24" s="255"/>
      <c r="M24" s="255"/>
      <c r="N24" s="255"/>
      <c r="O24" s="255"/>
      <c r="P24" s="255"/>
      <c r="Q24" s="255"/>
      <c r="R24" s="255"/>
      <c r="S24" s="281"/>
      <c r="T24" s="286"/>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170"/>
      <c r="G27" s="170"/>
      <c r="H27" s="170"/>
      <c r="I27" s="170"/>
      <c r="J27" s="170"/>
      <c r="K27" s="170"/>
      <c r="L27" s="170"/>
      <c r="M27" s="170"/>
      <c r="N27" s="170"/>
      <c r="O27" s="170"/>
      <c r="P27" s="170"/>
      <c r="Q27" s="170"/>
      <c r="R27" s="170"/>
      <c r="S27" s="170"/>
      <c r="T27" s="170"/>
      <c r="U27" s="168"/>
      <c r="V27" s="168"/>
      <c r="W27" s="168"/>
      <c r="X27" s="168"/>
      <c r="Y27" s="168"/>
    </row>
    <row r="28" ht="15.75" customHeight="1">
      <c r="A28" s="170"/>
      <c r="B28" s="170"/>
      <c r="C28" s="170"/>
      <c r="D28" s="170"/>
      <c r="E28" s="178"/>
      <c r="F28" s="258"/>
      <c r="G28" s="258"/>
      <c r="H28" s="258"/>
      <c r="I28" s="258"/>
      <c r="J28" s="258"/>
      <c r="K28" s="258"/>
      <c r="L28" s="258"/>
      <c r="M28" s="258"/>
      <c r="N28" s="258"/>
      <c r="O28" s="258"/>
      <c r="P28" s="258"/>
      <c r="Q28" s="258"/>
      <c r="R28" s="258"/>
      <c r="S28" s="258"/>
      <c r="T28" s="258"/>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159</v>
      </c>
      <c r="D1" s="163"/>
      <c r="E1" s="161"/>
      <c r="F1" s="160" t="s">
        <v>207</v>
      </c>
      <c r="G1" s="163"/>
      <c r="H1" s="163"/>
      <c r="I1" s="163"/>
      <c r="J1" s="163"/>
      <c r="K1" s="161"/>
      <c r="L1" s="164" t="s">
        <v>161</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COUNTIF(F59:HT59,"P")</f>
        <v>15</v>
      </c>
      <c r="B5" s="174"/>
      <c r="C5" s="173">
        <f>COUNTIF(H59:HV59,"F")</f>
        <v>0</v>
      </c>
      <c r="D5" s="175"/>
      <c r="E5" s="174"/>
      <c r="F5" s="176">
        <f>SUM(O5,-A5,-C5)</f>
        <v>0</v>
      </c>
      <c r="G5" s="175"/>
      <c r="H5" s="175"/>
      <c r="I5" s="175"/>
      <c r="J5" s="175"/>
      <c r="K5" s="174"/>
      <c r="L5" s="177">
        <f>COUNTIF(E58:HT58,"N")</f>
        <v>1</v>
      </c>
      <c r="M5" s="177">
        <f>COUNTIF(F58:HU58,"A")</f>
        <v>14</v>
      </c>
      <c r="N5" s="177">
        <f>COUNTIF(G58:HV58,"B")</f>
        <v>0</v>
      </c>
      <c r="O5" s="176">
        <f>COUNTA(F7:HW7)</f>
        <v>15</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t="s">
        <v>419</v>
      </c>
    </row>
    <row r="8">
      <c r="A8" s="183" t="s">
        <v>224</v>
      </c>
      <c r="B8" s="184" t="s">
        <v>225</v>
      </c>
      <c r="C8" s="185"/>
      <c r="D8" s="186"/>
      <c r="E8" s="187"/>
      <c r="F8" s="188"/>
      <c r="G8" s="188"/>
      <c r="H8" s="188"/>
      <c r="I8" s="188"/>
      <c r="J8" s="188"/>
      <c r="K8" s="188"/>
      <c r="L8" s="188"/>
      <c r="M8" s="188"/>
      <c r="N8" s="188"/>
      <c r="O8" s="188"/>
      <c r="P8" s="188"/>
      <c r="Q8" s="188"/>
      <c r="R8" s="188"/>
      <c r="S8" s="189"/>
      <c r="T8" s="398"/>
      <c r="U8" s="409"/>
      <c r="V8" s="409"/>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t="s">
        <v>227</v>
      </c>
      <c r="P9" s="194" t="s">
        <v>227</v>
      </c>
      <c r="Q9" s="194" t="s">
        <v>227</v>
      </c>
      <c r="R9" s="194" t="s">
        <v>227</v>
      </c>
      <c r="S9" s="194" t="s">
        <v>227</v>
      </c>
      <c r="T9" s="410" t="s">
        <v>227</v>
      </c>
      <c r="U9" s="409"/>
      <c r="V9" s="409"/>
    </row>
    <row r="10" ht="15.75" customHeight="1">
      <c r="A10" s="191"/>
      <c r="B10" s="219" t="s">
        <v>272</v>
      </c>
      <c r="C10" s="163"/>
      <c r="D10" s="161"/>
      <c r="E10" s="266"/>
      <c r="F10" s="227"/>
      <c r="G10" s="267"/>
      <c r="H10" s="226"/>
      <c r="I10" s="226"/>
      <c r="J10" s="226"/>
      <c r="K10" s="226"/>
      <c r="L10" s="226"/>
      <c r="M10" s="227"/>
      <c r="N10" s="227"/>
      <c r="O10" s="227"/>
      <c r="P10" s="227"/>
      <c r="Q10" s="227"/>
      <c r="R10" s="227"/>
      <c r="S10" s="227"/>
      <c r="T10" s="269"/>
      <c r="U10" s="409"/>
      <c r="V10" s="409"/>
    </row>
    <row r="11" ht="15.75" customHeight="1">
      <c r="A11" s="191"/>
      <c r="B11" s="201" t="s">
        <v>273</v>
      </c>
      <c r="C11" s="163"/>
      <c r="D11" s="161"/>
      <c r="E11" s="266"/>
      <c r="F11" s="194" t="s">
        <v>227</v>
      </c>
      <c r="G11" s="267"/>
      <c r="H11" s="194" t="s">
        <v>227</v>
      </c>
      <c r="I11" s="194" t="s">
        <v>227</v>
      </c>
      <c r="J11" s="194" t="s">
        <v>227</v>
      </c>
      <c r="K11" s="194" t="s">
        <v>227</v>
      </c>
      <c r="L11" s="194" t="s">
        <v>227</v>
      </c>
      <c r="M11" s="194" t="s">
        <v>227</v>
      </c>
      <c r="N11" s="194" t="s">
        <v>227</v>
      </c>
      <c r="O11" s="194" t="s">
        <v>227</v>
      </c>
      <c r="P11" s="194" t="s">
        <v>227</v>
      </c>
      <c r="Q11" s="194" t="s">
        <v>227</v>
      </c>
      <c r="R11" s="194" t="s">
        <v>227</v>
      </c>
      <c r="S11" s="194" t="s">
        <v>227</v>
      </c>
      <c r="T11" s="410" t="s">
        <v>227</v>
      </c>
      <c r="U11" s="409"/>
      <c r="V11" s="409"/>
    </row>
    <row r="12" ht="15.75" customHeight="1">
      <c r="A12" s="191"/>
      <c r="B12" s="201" t="s">
        <v>274</v>
      </c>
      <c r="C12" s="163"/>
      <c r="D12" s="161"/>
      <c r="E12" s="266"/>
      <c r="F12" s="227"/>
      <c r="G12" s="194" t="s">
        <v>227</v>
      </c>
      <c r="H12" s="226"/>
      <c r="I12" s="226"/>
      <c r="J12" s="226"/>
      <c r="K12" s="226"/>
      <c r="L12" s="226"/>
      <c r="M12" s="227"/>
      <c r="N12" s="227"/>
      <c r="O12" s="227"/>
      <c r="P12" s="227"/>
      <c r="Q12" s="227"/>
      <c r="R12" s="227"/>
      <c r="S12" s="227"/>
      <c r="T12" s="269"/>
      <c r="U12" s="409"/>
      <c r="V12" s="409"/>
    </row>
    <row r="13" ht="15.75" customHeight="1">
      <c r="A13" s="191"/>
      <c r="B13" s="197" t="s">
        <v>268</v>
      </c>
      <c r="C13" s="163"/>
      <c r="D13" s="161"/>
      <c r="E13" s="266"/>
      <c r="F13" s="227"/>
      <c r="G13" s="267"/>
      <c r="H13" s="226"/>
      <c r="I13" s="226"/>
      <c r="J13" s="226"/>
      <c r="K13" s="226"/>
      <c r="L13" s="226"/>
      <c r="M13" s="227"/>
      <c r="N13" s="227"/>
      <c r="O13" s="227"/>
      <c r="P13" s="227"/>
      <c r="Q13" s="227"/>
      <c r="R13" s="227"/>
      <c r="S13" s="227"/>
      <c r="T13" s="269"/>
      <c r="U13" s="409"/>
      <c r="V13" s="409"/>
    </row>
    <row r="14" ht="15.75" customHeight="1">
      <c r="A14" s="191"/>
      <c r="B14" s="201" t="s">
        <v>269</v>
      </c>
      <c r="C14" s="163"/>
      <c r="D14" s="161"/>
      <c r="E14" s="266"/>
      <c r="F14" s="194" t="s">
        <v>227</v>
      </c>
      <c r="G14" s="194" t="s">
        <v>227</v>
      </c>
      <c r="H14" s="226"/>
      <c r="I14" s="226"/>
      <c r="J14" s="194" t="s">
        <v>227</v>
      </c>
      <c r="K14" s="194" t="s">
        <v>227</v>
      </c>
      <c r="L14" s="194" t="s">
        <v>227</v>
      </c>
      <c r="M14" s="194" t="s">
        <v>227</v>
      </c>
      <c r="N14" s="194" t="s">
        <v>227</v>
      </c>
      <c r="O14" s="194" t="s">
        <v>227</v>
      </c>
      <c r="P14" s="194" t="s">
        <v>227</v>
      </c>
      <c r="Q14" s="194" t="s">
        <v>227</v>
      </c>
      <c r="R14" s="194" t="s">
        <v>227</v>
      </c>
      <c r="S14" s="194" t="s">
        <v>227</v>
      </c>
      <c r="T14" s="410" t="s">
        <v>227</v>
      </c>
      <c r="U14" s="409"/>
      <c r="V14" s="409"/>
    </row>
    <row r="15" ht="15.75" customHeight="1">
      <c r="A15" s="191"/>
      <c r="B15" s="201" t="s">
        <v>237</v>
      </c>
      <c r="C15" s="163"/>
      <c r="D15" s="161"/>
      <c r="E15" s="266"/>
      <c r="F15" s="227"/>
      <c r="G15" s="267"/>
      <c r="H15" s="194" t="s">
        <v>227</v>
      </c>
      <c r="I15" s="226"/>
      <c r="J15" s="226"/>
      <c r="K15" s="226"/>
      <c r="L15" s="226"/>
      <c r="M15" s="227"/>
      <c r="N15" s="227"/>
      <c r="O15" s="227"/>
      <c r="P15" s="227"/>
      <c r="Q15" s="227"/>
      <c r="R15" s="227"/>
      <c r="S15" s="227"/>
      <c r="T15" s="269"/>
      <c r="U15" s="409"/>
      <c r="V15" s="409"/>
    </row>
    <row r="16" ht="15.75" customHeight="1">
      <c r="A16" s="191"/>
      <c r="B16" s="201" t="s">
        <v>270</v>
      </c>
      <c r="C16" s="163"/>
      <c r="D16" s="161"/>
      <c r="E16" s="266"/>
      <c r="F16" s="227"/>
      <c r="G16" s="267"/>
      <c r="H16" s="226"/>
      <c r="I16" s="194" t="s">
        <v>227</v>
      </c>
      <c r="J16" s="226"/>
      <c r="K16" s="226"/>
      <c r="L16" s="226"/>
      <c r="M16" s="227"/>
      <c r="N16" s="227"/>
      <c r="O16" s="227"/>
      <c r="P16" s="227"/>
      <c r="Q16" s="227"/>
      <c r="R16" s="227"/>
      <c r="S16" s="227"/>
      <c r="T16" s="269"/>
      <c r="U16" s="409"/>
      <c r="V16" s="409"/>
    </row>
    <row r="17" ht="15.75" customHeight="1">
      <c r="A17" s="191"/>
      <c r="B17" s="197" t="s">
        <v>311</v>
      </c>
      <c r="C17" s="163"/>
      <c r="D17" s="161"/>
      <c r="E17" s="266"/>
      <c r="F17" s="227"/>
      <c r="G17" s="267"/>
      <c r="H17" s="226"/>
      <c r="I17" s="226"/>
      <c r="J17" s="226"/>
      <c r="K17" s="226"/>
      <c r="L17" s="226"/>
      <c r="M17" s="227"/>
      <c r="N17" s="227"/>
      <c r="O17" s="227"/>
      <c r="P17" s="227"/>
      <c r="Q17" s="227"/>
      <c r="R17" s="227"/>
      <c r="S17" s="227"/>
      <c r="T17" s="269"/>
      <c r="U17" s="409"/>
      <c r="V17" s="409"/>
    </row>
    <row r="18" ht="15.75" customHeight="1">
      <c r="A18" s="191"/>
      <c r="B18" s="201" t="s">
        <v>287</v>
      </c>
      <c r="C18" s="163"/>
      <c r="D18" s="161"/>
      <c r="E18" s="266"/>
      <c r="F18" s="316" t="s">
        <v>227</v>
      </c>
      <c r="G18" s="194" t="s">
        <v>227</v>
      </c>
      <c r="H18" s="194" t="s">
        <v>227</v>
      </c>
      <c r="I18" s="194" t="s">
        <v>227</v>
      </c>
      <c r="J18" s="316"/>
      <c r="K18" s="316"/>
      <c r="L18" s="194" t="s">
        <v>227</v>
      </c>
      <c r="M18" s="194" t="s">
        <v>227</v>
      </c>
      <c r="N18" s="194" t="s">
        <v>227</v>
      </c>
      <c r="O18" s="194" t="s">
        <v>227</v>
      </c>
      <c r="P18" s="194" t="s">
        <v>227</v>
      </c>
      <c r="Q18" s="194" t="s">
        <v>227</v>
      </c>
      <c r="R18" s="194" t="s">
        <v>227</v>
      </c>
      <c r="S18" s="194" t="s">
        <v>227</v>
      </c>
      <c r="T18" s="410" t="s">
        <v>227</v>
      </c>
      <c r="U18" s="409"/>
      <c r="V18" s="409"/>
    </row>
    <row r="19" ht="15.75" customHeight="1">
      <c r="A19" s="191"/>
      <c r="B19" s="201" t="s">
        <v>237</v>
      </c>
      <c r="C19" s="163"/>
      <c r="D19" s="161"/>
      <c r="E19" s="266"/>
      <c r="F19" s="227"/>
      <c r="G19" s="316"/>
      <c r="H19" s="229"/>
      <c r="I19" s="267"/>
      <c r="J19" s="194" t="s">
        <v>227</v>
      </c>
      <c r="K19" s="226"/>
      <c r="L19" s="226"/>
      <c r="M19" s="227"/>
      <c r="N19" s="227"/>
      <c r="O19" s="227"/>
      <c r="P19" s="227"/>
      <c r="Q19" s="227"/>
      <c r="R19" s="227"/>
      <c r="S19" s="227"/>
      <c r="T19" s="269"/>
      <c r="U19" s="409"/>
      <c r="V19" s="409"/>
    </row>
    <row r="20" ht="15.75" customHeight="1">
      <c r="A20" s="191"/>
      <c r="B20" s="201" t="s">
        <v>288</v>
      </c>
      <c r="C20" s="163"/>
      <c r="D20" s="161"/>
      <c r="E20" s="266"/>
      <c r="F20" s="227"/>
      <c r="G20" s="267"/>
      <c r="H20" s="316"/>
      <c r="I20" s="229"/>
      <c r="J20" s="267"/>
      <c r="K20" s="194" t="s">
        <v>227</v>
      </c>
      <c r="L20" s="226"/>
      <c r="M20" s="227"/>
      <c r="N20" s="227"/>
      <c r="O20" s="227"/>
      <c r="P20" s="227"/>
      <c r="Q20" s="227"/>
      <c r="R20" s="227"/>
      <c r="S20" s="227"/>
      <c r="T20" s="269"/>
      <c r="U20" s="409"/>
      <c r="V20" s="409"/>
    </row>
    <row r="21" ht="15.75" customHeight="1">
      <c r="A21" s="191"/>
      <c r="B21" s="197" t="s">
        <v>296</v>
      </c>
      <c r="C21" s="163"/>
      <c r="D21" s="161"/>
      <c r="E21" s="266"/>
      <c r="F21" s="227"/>
      <c r="G21" s="267"/>
      <c r="H21" s="226"/>
      <c r="I21" s="229"/>
      <c r="J21" s="267"/>
      <c r="K21" s="226"/>
      <c r="L21" s="226"/>
      <c r="M21" s="227"/>
      <c r="N21" s="227"/>
      <c r="O21" s="227"/>
      <c r="P21" s="227"/>
      <c r="Q21" s="227"/>
      <c r="R21" s="227"/>
      <c r="S21" s="227"/>
      <c r="T21" s="269"/>
      <c r="U21" s="409"/>
      <c r="V21" s="409"/>
    </row>
    <row r="22" ht="15.75" customHeight="1">
      <c r="A22" s="191"/>
      <c r="B22" s="201" t="s">
        <v>524</v>
      </c>
      <c r="C22" s="163"/>
      <c r="D22" s="161"/>
      <c r="E22" s="266"/>
      <c r="F22" s="316" t="s">
        <v>227</v>
      </c>
      <c r="G22" s="194" t="s">
        <v>227</v>
      </c>
      <c r="H22" s="194" t="s">
        <v>227</v>
      </c>
      <c r="I22" s="194" t="s">
        <v>227</v>
      </c>
      <c r="J22" s="194" t="s">
        <v>227</v>
      </c>
      <c r="K22" s="194" t="s">
        <v>227</v>
      </c>
      <c r="L22" s="316"/>
      <c r="M22" s="316"/>
      <c r="N22" s="316"/>
      <c r="O22" s="194" t="s">
        <v>227</v>
      </c>
      <c r="P22" s="194" t="s">
        <v>227</v>
      </c>
      <c r="Q22" s="194" t="s">
        <v>227</v>
      </c>
      <c r="R22" s="194" t="s">
        <v>227</v>
      </c>
      <c r="S22" s="194" t="s">
        <v>227</v>
      </c>
      <c r="T22" s="410" t="s">
        <v>227</v>
      </c>
      <c r="U22" s="409"/>
      <c r="V22" s="409"/>
    </row>
    <row r="23" ht="15.75" customHeight="1">
      <c r="A23" s="191"/>
      <c r="B23" s="201" t="s">
        <v>237</v>
      </c>
      <c r="C23" s="163"/>
      <c r="D23" s="161"/>
      <c r="E23" s="266"/>
      <c r="F23" s="227"/>
      <c r="G23" s="267"/>
      <c r="H23" s="226"/>
      <c r="I23" s="316"/>
      <c r="J23" s="267"/>
      <c r="K23" s="226"/>
      <c r="L23" s="194" t="s">
        <v>227</v>
      </c>
      <c r="M23" s="227"/>
      <c r="N23" s="227"/>
      <c r="O23" s="227"/>
      <c r="P23" s="227"/>
      <c r="Q23" s="227"/>
      <c r="R23" s="227"/>
      <c r="S23" s="227"/>
      <c r="T23" s="269"/>
      <c r="U23" s="409"/>
      <c r="V23" s="409"/>
    </row>
    <row r="24" ht="15.75" customHeight="1">
      <c r="A24" s="191"/>
      <c r="B24" s="201" t="s">
        <v>298</v>
      </c>
      <c r="C24" s="163"/>
      <c r="D24" s="161"/>
      <c r="E24" s="266"/>
      <c r="F24" s="227"/>
      <c r="G24" s="267"/>
      <c r="H24" s="226"/>
      <c r="I24" s="229"/>
      <c r="J24" s="316"/>
      <c r="K24" s="226"/>
      <c r="L24" s="226"/>
      <c r="M24" s="194" t="s">
        <v>227</v>
      </c>
      <c r="N24" s="227"/>
      <c r="O24" s="227"/>
      <c r="P24" s="227"/>
      <c r="Q24" s="227"/>
      <c r="R24" s="227"/>
      <c r="S24" s="227"/>
      <c r="T24" s="269"/>
      <c r="U24" s="409"/>
      <c r="V24" s="409"/>
    </row>
    <row r="25" ht="15.75" customHeight="1">
      <c r="A25" s="191"/>
      <c r="B25" s="201" t="s">
        <v>525</v>
      </c>
      <c r="C25" s="163"/>
      <c r="D25" s="161"/>
      <c r="E25" s="266"/>
      <c r="F25" s="227"/>
      <c r="G25" s="267"/>
      <c r="H25" s="226"/>
      <c r="I25" s="229"/>
      <c r="J25" s="316"/>
      <c r="K25" s="226"/>
      <c r="L25" s="226"/>
      <c r="M25" s="227"/>
      <c r="N25" s="194" t="s">
        <v>227</v>
      </c>
      <c r="O25" s="227"/>
      <c r="P25" s="227"/>
      <c r="Q25" s="227"/>
      <c r="R25" s="227"/>
      <c r="S25" s="227"/>
      <c r="T25" s="269"/>
      <c r="U25" s="409"/>
      <c r="V25" s="409"/>
    </row>
    <row r="26" ht="15.75" customHeight="1">
      <c r="A26" s="191"/>
      <c r="B26" s="197" t="s">
        <v>275</v>
      </c>
      <c r="C26" s="163"/>
      <c r="D26" s="161"/>
      <c r="E26" s="266"/>
      <c r="F26" s="227"/>
      <c r="G26" s="267"/>
      <c r="H26" s="226"/>
      <c r="I26" s="229"/>
      <c r="J26" s="267"/>
      <c r="K26" s="226"/>
      <c r="L26" s="226"/>
      <c r="M26" s="227"/>
      <c r="N26" s="227"/>
      <c r="O26" s="227"/>
      <c r="P26" s="227"/>
      <c r="Q26" s="227"/>
      <c r="R26" s="227"/>
      <c r="S26" s="227"/>
      <c r="T26" s="269"/>
      <c r="U26" s="409"/>
      <c r="V26" s="409"/>
    </row>
    <row r="27" ht="15.75" customHeight="1">
      <c r="A27" s="191"/>
      <c r="B27" s="201" t="s">
        <v>526</v>
      </c>
      <c r="C27" s="163"/>
      <c r="D27" s="161"/>
      <c r="E27" s="266"/>
      <c r="F27" s="316" t="s">
        <v>227</v>
      </c>
      <c r="G27" s="194" t="s">
        <v>227</v>
      </c>
      <c r="H27" s="194" t="s">
        <v>227</v>
      </c>
      <c r="I27" s="194" t="s">
        <v>227</v>
      </c>
      <c r="J27" s="194" t="s">
        <v>227</v>
      </c>
      <c r="K27" s="194" t="s">
        <v>227</v>
      </c>
      <c r="L27" s="194" t="s">
        <v>227</v>
      </c>
      <c r="M27" s="194" t="s">
        <v>227</v>
      </c>
      <c r="N27" s="194" t="s">
        <v>227</v>
      </c>
      <c r="O27" s="316"/>
      <c r="P27" s="316"/>
      <c r="Q27" s="194" t="s">
        <v>227</v>
      </c>
      <c r="R27" s="194" t="s">
        <v>227</v>
      </c>
      <c r="S27" s="194" t="s">
        <v>227</v>
      </c>
      <c r="T27" s="410" t="s">
        <v>227</v>
      </c>
      <c r="U27" s="409"/>
      <c r="V27" s="409"/>
    </row>
    <row r="28" ht="15.75" customHeight="1">
      <c r="A28" s="191"/>
      <c r="B28" s="201" t="s">
        <v>237</v>
      </c>
      <c r="C28" s="163"/>
      <c r="D28" s="161"/>
      <c r="E28" s="266"/>
      <c r="F28" s="227"/>
      <c r="G28" s="267"/>
      <c r="H28" s="226"/>
      <c r="I28" s="229"/>
      <c r="J28" s="267"/>
      <c r="K28" s="316"/>
      <c r="L28" s="226"/>
      <c r="M28" s="227"/>
      <c r="N28" s="227"/>
      <c r="O28" s="194" t="s">
        <v>227</v>
      </c>
      <c r="P28" s="227"/>
      <c r="Q28" s="227"/>
      <c r="R28" s="227"/>
      <c r="S28" s="227"/>
      <c r="T28" s="399"/>
      <c r="U28" s="409"/>
      <c r="V28" s="409"/>
    </row>
    <row r="29" ht="15.75" customHeight="1">
      <c r="A29" s="191"/>
      <c r="B29" s="201" t="s">
        <v>298</v>
      </c>
      <c r="C29" s="163"/>
      <c r="D29" s="161"/>
      <c r="E29" s="266"/>
      <c r="F29" s="227"/>
      <c r="G29" s="267"/>
      <c r="H29" s="226"/>
      <c r="I29" s="229"/>
      <c r="J29" s="267"/>
      <c r="K29" s="226"/>
      <c r="L29" s="316"/>
      <c r="M29" s="227"/>
      <c r="N29" s="227"/>
      <c r="O29" s="227"/>
      <c r="P29" s="194" t="s">
        <v>227</v>
      </c>
      <c r="Q29" s="227"/>
      <c r="R29" s="227"/>
      <c r="S29" s="227"/>
      <c r="T29" s="399"/>
      <c r="U29" s="409"/>
      <c r="V29" s="409"/>
    </row>
    <row r="30" ht="15.75" customHeight="1">
      <c r="A30" s="191"/>
      <c r="B30" s="197" t="s">
        <v>527</v>
      </c>
      <c r="C30" s="163"/>
      <c r="D30" s="161"/>
      <c r="E30" s="266"/>
      <c r="F30" s="227"/>
      <c r="G30" s="267"/>
      <c r="H30" s="226"/>
      <c r="I30" s="229"/>
      <c r="J30" s="267"/>
      <c r="K30" s="226"/>
      <c r="L30" s="226"/>
      <c r="M30" s="227"/>
      <c r="N30" s="227"/>
      <c r="O30" s="227"/>
      <c r="P30" s="227"/>
      <c r="Q30" s="227"/>
      <c r="R30" s="227"/>
      <c r="S30" s="227"/>
      <c r="T30" s="399"/>
      <c r="U30" s="409"/>
      <c r="V30" s="409"/>
    </row>
    <row r="31" ht="15.75" customHeight="1">
      <c r="A31" s="191"/>
      <c r="B31" s="201" t="s">
        <v>528</v>
      </c>
      <c r="C31" s="163"/>
      <c r="D31" s="161"/>
      <c r="E31" s="266"/>
      <c r="F31" s="316" t="s">
        <v>227</v>
      </c>
      <c r="G31" s="194" t="s">
        <v>227</v>
      </c>
      <c r="H31" s="194" t="s">
        <v>227</v>
      </c>
      <c r="I31" s="194" t="s">
        <v>227</v>
      </c>
      <c r="J31" s="194" t="s">
        <v>227</v>
      </c>
      <c r="K31" s="194" t="s">
        <v>227</v>
      </c>
      <c r="L31" s="194" t="s">
        <v>227</v>
      </c>
      <c r="M31" s="194" t="s">
        <v>227</v>
      </c>
      <c r="N31" s="194" t="s">
        <v>227</v>
      </c>
      <c r="O31" s="194" t="s">
        <v>227</v>
      </c>
      <c r="P31" s="194" t="s">
        <v>227</v>
      </c>
      <c r="Q31" s="316"/>
      <c r="R31" s="316"/>
      <c r="S31" s="194"/>
      <c r="T31" s="317"/>
      <c r="U31" s="409"/>
      <c r="V31" s="409"/>
    </row>
    <row r="32" ht="15.75" customHeight="1">
      <c r="A32" s="191"/>
      <c r="B32" s="201" t="s">
        <v>237</v>
      </c>
      <c r="C32" s="163"/>
      <c r="D32" s="161"/>
      <c r="E32" s="266"/>
      <c r="F32" s="227"/>
      <c r="G32" s="267"/>
      <c r="H32" s="226"/>
      <c r="I32" s="229"/>
      <c r="J32" s="267"/>
      <c r="K32" s="226"/>
      <c r="L32" s="226"/>
      <c r="M32" s="227"/>
      <c r="N32" s="316"/>
      <c r="O32" s="227"/>
      <c r="P32" s="227"/>
      <c r="Q32" s="194" t="s">
        <v>227</v>
      </c>
      <c r="R32" s="227"/>
      <c r="S32" s="227"/>
      <c r="T32" s="399"/>
      <c r="U32" s="409"/>
      <c r="V32" s="409"/>
    </row>
    <row r="33" ht="15.75" customHeight="1">
      <c r="A33" s="191"/>
      <c r="B33" s="201" t="s">
        <v>298</v>
      </c>
      <c r="C33" s="163"/>
      <c r="D33" s="161"/>
      <c r="E33" s="266"/>
      <c r="F33" s="227"/>
      <c r="G33" s="267"/>
      <c r="H33" s="226"/>
      <c r="I33" s="229"/>
      <c r="J33" s="267"/>
      <c r="K33" s="226"/>
      <c r="L33" s="226"/>
      <c r="M33" s="227"/>
      <c r="N33" s="227"/>
      <c r="O33" s="316"/>
      <c r="P33" s="227"/>
      <c r="Q33" s="227"/>
      <c r="R33" s="194" t="s">
        <v>227</v>
      </c>
      <c r="S33" s="227"/>
      <c r="T33" s="399"/>
      <c r="U33" s="409"/>
      <c r="V33" s="409"/>
    </row>
    <row r="34" ht="15.75" customHeight="1">
      <c r="A34" s="191"/>
      <c r="B34" s="201" t="s">
        <v>426</v>
      </c>
      <c r="C34" s="163"/>
      <c r="D34" s="161"/>
      <c r="E34" s="266"/>
      <c r="F34" s="227"/>
      <c r="G34" s="267"/>
      <c r="H34" s="226"/>
      <c r="I34" s="229"/>
      <c r="J34" s="267"/>
      <c r="K34" s="226"/>
      <c r="L34" s="226"/>
      <c r="M34" s="227"/>
      <c r="N34" s="227"/>
      <c r="O34" s="227"/>
      <c r="P34" s="316"/>
      <c r="Q34" s="227"/>
      <c r="R34" s="227"/>
      <c r="S34" s="194" t="s">
        <v>227</v>
      </c>
      <c r="T34" s="399"/>
      <c r="U34" s="409"/>
      <c r="V34" s="409"/>
    </row>
    <row r="35" ht="15.75" customHeight="1">
      <c r="A35" s="191"/>
      <c r="B35" s="197" t="s">
        <v>328</v>
      </c>
      <c r="C35" s="163"/>
      <c r="D35" s="161"/>
      <c r="E35" s="266"/>
      <c r="F35" s="227"/>
      <c r="G35" s="267"/>
      <c r="H35" s="226"/>
      <c r="I35" s="226"/>
      <c r="J35" s="226"/>
      <c r="K35" s="226"/>
      <c r="L35" s="226"/>
      <c r="M35" s="227"/>
      <c r="N35" s="227"/>
      <c r="O35" s="227"/>
      <c r="P35" s="227"/>
      <c r="Q35" s="227"/>
      <c r="R35" s="227"/>
      <c r="S35" s="227"/>
      <c r="T35" s="399"/>
      <c r="U35" s="409"/>
      <c r="V35" s="409"/>
    </row>
    <row r="36" ht="15.75" customHeight="1">
      <c r="A36" s="191"/>
      <c r="B36" s="201" t="s">
        <v>529</v>
      </c>
      <c r="C36" s="163"/>
      <c r="D36" s="161"/>
      <c r="E36" s="266"/>
      <c r="F36" s="316" t="s">
        <v>227</v>
      </c>
      <c r="G36" s="194" t="s">
        <v>227</v>
      </c>
      <c r="H36" s="194" t="s">
        <v>227</v>
      </c>
      <c r="I36" s="194" t="s">
        <v>227</v>
      </c>
      <c r="J36" s="194" t="s">
        <v>227</v>
      </c>
      <c r="K36" s="194" t="s">
        <v>227</v>
      </c>
      <c r="L36" s="194" t="s">
        <v>227</v>
      </c>
      <c r="M36" s="194" t="s">
        <v>227</v>
      </c>
      <c r="N36" s="194" t="s">
        <v>227</v>
      </c>
      <c r="O36" s="194" t="s">
        <v>227</v>
      </c>
      <c r="P36" s="194" t="s">
        <v>227</v>
      </c>
      <c r="Q36" s="194" t="s">
        <v>227</v>
      </c>
      <c r="R36" s="194" t="s">
        <v>227</v>
      </c>
      <c r="S36" s="316" t="s">
        <v>227</v>
      </c>
      <c r="T36" s="399"/>
      <c r="U36" s="409"/>
      <c r="V36" s="409"/>
    </row>
    <row r="37" ht="15.75" customHeight="1">
      <c r="A37" s="203"/>
      <c r="B37" s="262" t="s">
        <v>426</v>
      </c>
      <c r="C37" s="205"/>
      <c r="D37" s="206"/>
      <c r="E37" s="207"/>
      <c r="F37" s="259"/>
      <c r="G37" s="259"/>
      <c r="H37" s="301"/>
      <c r="I37" s="301"/>
      <c r="J37" s="301"/>
      <c r="K37" s="301"/>
      <c r="L37" s="209"/>
      <c r="M37" s="208"/>
      <c r="N37" s="208"/>
      <c r="O37" s="208"/>
      <c r="P37" s="259"/>
      <c r="Q37" s="208"/>
      <c r="R37" s="208"/>
      <c r="S37" s="259"/>
      <c r="T37" s="319" t="s">
        <v>227</v>
      </c>
      <c r="U37" s="409"/>
      <c r="V37" s="409"/>
    </row>
    <row r="38" ht="15.75" customHeight="1">
      <c r="A38" s="183" t="s">
        <v>244</v>
      </c>
      <c r="B38" s="213" t="s">
        <v>245</v>
      </c>
      <c r="D38" s="214"/>
      <c r="E38" s="215"/>
      <c r="F38" s="188"/>
      <c r="G38" s="188"/>
      <c r="H38" s="216"/>
      <c r="I38" s="216"/>
      <c r="J38" s="216"/>
      <c r="K38" s="216"/>
      <c r="L38" s="216"/>
      <c r="M38" s="188"/>
      <c r="N38" s="188"/>
      <c r="O38" s="188"/>
      <c r="P38" s="188"/>
      <c r="Q38" s="188"/>
      <c r="R38" s="188"/>
      <c r="S38" s="188"/>
      <c r="T38" s="398"/>
      <c r="U38" s="409"/>
      <c r="V38" s="409"/>
    </row>
    <row r="39" ht="15.75" customHeight="1">
      <c r="A39" s="191"/>
      <c r="B39" s="217" t="b">
        <v>1</v>
      </c>
      <c r="C39" s="163"/>
      <c r="D39" s="161"/>
      <c r="E39" s="193"/>
      <c r="F39" s="194" t="s">
        <v>227</v>
      </c>
      <c r="G39" s="194"/>
      <c r="H39" s="199"/>
      <c r="I39" s="199"/>
      <c r="J39" s="199"/>
      <c r="K39" s="199"/>
      <c r="L39" s="199"/>
      <c r="M39" s="198"/>
      <c r="N39" s="198"/>
      <c r="O39" s="198"/>
      <c r="P39" s="198"/>
      <c r="Q39" s="198"/>
      <c r="R39" s="198"/>
      <c r="S39" s="198"/>
      <c r="T39" s="400"/>
      <c r="U39" s="409"/>
      <c r="V39" s="409"/>
    </row>
    <row r="40" ht="15.75" customHeight="1">
      <c r="A40" s="191"/>
      <c r="B40" s="217" t="b">
        <v>0</v>
      </c>
      <c r="C40" s="163"/>
      <c r="D40" s="161"/>
      <c r="E40" s="193"/>
      <c r="F40" s="198"/>
      <c r="G40" s="194" t="s">
        <v>227</v>
      </c>
      <c r="H40" s="194" t="s">
        <v>227</v>
      </c>
      <c r="I40" s="194" t="s">
        <v>227</v>
      </c>
      <c r="J40" s="194" t="s">
        <v>227</v>
      </c>
      <c r="K40" s="194" t="s">
        <v>227</v>
      </c>
      <c r="L40" s="194" t="s">
        <v>227</v>
      </c>
      <c r="M40" s="194" t="s">
        <v>227</v>
      </c>
      <c r="N40" s="194" t="s">
        <v>227</v>
      </c>
      <c r="O40" s="194" t="s">
        <v>227</v>
      </c>
      <c r="P40" s="194" t="s">
        <v>227</v>
      </c>
      <c r="Q40" s="194" t="s">
        <v>227</v>
      </c>
      <c r="R40" s="194" t="s">
        <v>227</v>
      </c>
      <c r="S40" s="194" t="s">
        <v>227</v>
      </c>
      <c r="T40" s="410" t="s">
        <v>227</v>
      </c>
      <c r="U40" s="409"/>
      <c r="V40" s="409"/>
    </row>
    <row r="41" ht="15.75" customHeight="1">
      <c r="A41" s="191"/>
      <c r="B41" s="219" t="s">
        <v>246</v>
      </c>
      <c r="C41" s="163"/>
      <c r="D41" s="161"/>
      <c r="E41" s="220"/>
      <c r="F41" s="198"/>
      <c r="G41" s="198"/>
      <c r="H41" s="199"/>
      <c r="I41" s="199"/>
      <c r="J41" s="199"/>
      <c r="K41" s="199"/>
      <c r="L41" s="199"/>
      <c r="M41" s="198"/>
      <c r="N41" s="198"/>
      <c r="O41" s="198"/>
      <c r="P41" s="198"/>
      <c r="Q41" s="198"/>
      <c r="R41" s="198"/>
      <c r="S41" s="198"/>
      <c r="T41" s="400"/>
      <c r="U41" s="409"/>
      <c r="V41" s="409"/>
    </row>
    <row r="42" ht="15.75" customHeight="1">
      <c r="A42" s="191"/>
      <c r="B42" s="201" t="s">
        <v>279</v>
      </c>
      <c r="C42" s="163"/>
      <c r="D42" s="161"/>
      <c r="E42" s="220"/>
      <c r="F42" s="198"/>
      <c r="G42" s="194" t="s">
        <v>227</v>
      </c>
      <c r="H42" s="260"/>
      <c r="I42" s="316"/>
      <c r="J42" s="260"/>
      <c r="K42" s="316"/>
      <c r="L42" s="316"/>
      <c r="M42" s="316"/>
      <c r="N42" s="316"/>
      <c r="O42" s="316"/>
      <c r="P42" s="316"/>
      <c r="Q42" s="316"/>
      <c r="R42" s="316"/>
      <c r="S42" s="198"/>
      <c r="T42" s="401"/>
      <c r="U42" s="409"/>
      <c r="V42" s="409"/>
    </row>
    <row r="43" ht="15.75" customHeight="1">
      <c r="A43" s="191"/>
      <c r="B43" s="201" t="s">
        <v>247</v>
      </c>
      <c r="C43" s="163"/>
      <c r="D43" s="161"/>
      <c r="E43" s="220"/>
      <c r="F43" s="198"/>
      <c r="G43" s="225"/>
      <c r="H43" s="260"/>
      <c r="I43" s="194" t="s">
        <v>227</v>
      </c>
      <c r="J43" s="260"/>
      <c r="K43" s="194" t="s">
        <v>227</v>
      </c>
      <c r="L43" s="316"/>
      <c r="M43" s="316"/>
      <c r="N43" s="194" t="s">
        <v>227</v>
      </c>
      <c r="O43" s="316"/>
      <c r="P43" s="316"/>
      <c r="Q43" s="316"/>
      <c r="R43" s="316"/>
      <c r="S43" s="194" t="s">
        <v>227</v>
      </c>
      <c r="T43" s="410" t="s">
        <v>227</v>
      </c>
    </row>
    <row r="44" ht="15.75" customHeight="1">
      <c r="A44" s="191"/>
      <c r="B44" s="192" t="s">
        <v>248</v>
      </c>
      <c r="C44" s="163"/>
      <c r="D44" s="161"/>
      <c r="E44" s="220"/>
      <c r="F44" s="198"/>
      <c r="G44" s="316"/>
      <c r="H44" s="194" t="s">
        <v>227</v>
      </c>
      <c r="I44" s="316"/>
      <c r="J44" s="194" t="s">
        <v>227</v>
      </c>
      <c r="K44" s="316"/>
      <c r="L44" s="194" t="s">
        <v>227</v>
      </c>
      <c r="M44" s="194" t="s">
        <v>227</v>
      </c>
      <c r="N44" s="316"/>
      <c r="O44" s="194" t="s">
        <v>227</v>
      </c>
      <c r="P44" s="194" t="s">
        <v>227</v>
      </c>
      <c r="Q44" s="194" t="s">
        <v>227</v>
      </c>
      <c r="R44" s="194" t="s">
        <v>227</v>
      </c>
      <c r="S44" s="198"/>
      <c r="T44" s="411"/>
      <c r="U44" s="409"/>
      <c r="V44" s="409"/>
    </row>
    <row r="45" ht="15.75" customHeight="1">
      <c r="A45" s="191"/>
      <c r="B45" s="219" t="s">
        <v>249</v>
      </c>
      <c r="C45" s="163"/>
      <c r="D45" s="161"/>
      <c r="E45" s="193"/>
      <c r="F45" s="223"/>
      <c r="G45" s="223"/>
      <c r="H45" s="224"/>
      <c r="I45" s="224"/>
      <c r="J45" s="224"/>
      <c r="K45" s="224"/>
      <c r="L45" s="224"/>
      <c r="M45" s="223"/>
      <c r="N45" s="223"/>
      <c r="O45" s="223"/>
      <c r="P45" s="223"/>
      <c r="Q45" s="223"/>
      <c r="R45" s="223"/>
      <c r="S45" s="223"/>
      <c r="T45" s="400"/>
      <c r="U45" s="409"/>
      <c r="V45" s="409"/>
    </row>
    <row r="46" ht="15.75" customHeight="1">
      <c r="A46" s="191"/>
      <c r="B46" s="201" t="s">
        <v>530</v>
      </c>
      <c r="C46" s="163"/>
      <c r="D46" s="161"/>
      <c r="E46" s="266"/>
      <c r="F46" s="194" t="s">
        <v>227</v>
      </c>
      <c r="G46" s="225"/>
      <c r="H46" s="229"/>
      <c r="I46" s="267"/>
      <c r="J46" s="226"/>
      <c r="K46" s="226"/>
      <c r="L46" s="226"/>
      <c r="M46" s="227"/>
      <c r="N46" s="227"/>
      <c r="O46" s="227"/>
      <c r="P46" s="267"/>
      <c r="Q46" s="267"/>
      <c r="R46" s="267"/>
      <c r="S46" s="267"/>
      <c r="T46" s="399"/>
    </row>
    <row r="47" ht="15.75" customHeight="1">
      <c r="A47" s="191"/>
      <c r="B47" s="201" t="s">
        <v>281</v>
      </c>
      <c r="C47" s="163"/>
      <c r="D47" s="161"/>
      <c r="E47" s="266"/>
      <c r="F47" s="227"/>
      <c r="G47" s="194" t="s">
        <v>227</v>
      </c>
      <c r="H47" s="229"/>
      <c r="I47" s="267"/>
      <c r="J47" s="226"/>
      <c r="K47" s="226"/>
      <c r="L47" s="226"/>
      <c r="M47" s="227"/>
      <c r="N47" s="227"/>
      <c r="O47" s="227"/>
      <c r="P47" s="267"/>
      <c r="Q47" s="267"/>
      <c r="R47" s="267"/>
      <c r="S47" s="267"/>
      <c r="T47" s="399"/>
      <c r="U47" s="409"/>
      <c r="V47" s="409"/>
    </row>
    <row r="48" ht="15.75" customHeight="1">
      <c r="A48" s="191"/>
      <c r="B48" s="201" t="s">
        <v>531</v>
      </c>
      <c r="C48" s="163"/>
      <c r="D48" s="161"/>
      <c r="E48" s="266"/>
      <c r="F48" s="227"/>
      <c r="G48" s="267"/>
      <c r="H48" s="194" t="s">
        <v>227</v>
      </c>
      <c r="I48" s="267"/>
      <c r="J48" s="226"/>
      <c r="K48" s="226"/>
      <c r="L48" s="226"/>
      <c r="M48" s="227"/>
      <c r="N48" s="227"/>
      <c r="O48" s="227"/>
      <c r="P48" s="267"/>
      <c r="Q48" s="267"/>
      <c r="R48" s="267"/>
      <c r="S48" s="267"/>
      <c r="T48" s="399"/>
      <c r="U48" s="409"/>
      <c r="V48" s="409"/>
    </row>
    <row r="49" ht="15.75" customHeight="1">
      <c r="A49" s="191"/>
      <c r="B49" s="202" t="s">
        <v>271</v>
      </c>
      <c r="C49" s="163"/>
      <c r="D49" s="161"/>
      <c r="E49" s="266"/>
      <c r="F49" s="227"/>
      <c r="G49" s="226"/>
      <c r="H49" s="267"/>
      <c r="I49" s="194" t="s">
        <v>227</v>
      </c>
      <c r="J49" s="267"/>
      <c r="K49" s="226"/>
      <c r="L49" s="226"/>
      <c r="M49" s="227"/>
      <c r="N49" s="227"/>
      <c r="O49" s="227"/>
      <c r="P49" s="267"/>
      <c r="Q49" s="267"/>
      <c r="R49" s="267"/>
      <c r="S49" s="267"/>
      <c r="T49" s="399"/>
      <c r="U49" s="409"/>
      <c r="V49" s="409"/>
    </row>
    <row r="50" ht="15.75" customHeight="1">
      <c r="A50" s="191"/>
      <c r="B50" s="201" t="s">
        <v>440</v>
      </c>
      <c r="C50" s="163"/>
      <c r="D50" s="161"/>
      <c r="E50" s="266"/>
      <c r="F50" s="227"/>
      <c r="G50" s="267"/>
      <c r="H50" s="226"/>
      <c r="I50" s="316"/>
      <c r="J50" s="194" t="s">
        <v>227</v>
      </c>
      <c r="K50" s="267"/>
      <c r="L50" s="226"/>
      <c r="M50" s="227"/>
      <c r="N50" s="227"/>
      <c r="O50" s="227"/>
      <c r="P50" s="267"/>
      <c r="Q50" s="267"/>
      <c r="R50" s="267"/>
      <c r="S50" s="267"/>
      <c r="T50" s="399"/>
      <c r="U50" s="409"/>
      <c r="V50" s="409"/>
    </row>
    <row r="51" ht="15.75" customHeight="1">
      <c r="A51" s="191"/>
      <c r="B51" s="202" t="s">
        <v>309</v>
      </c>
      <c r="C51" s="163"/>
      <c r="D51" s="161"/>
      <c r="E51" s="266"/>
      <c r="F51" s="227"/>
      <c r="G51" s="267"/>
      <c r="H51" s="226"/>
      <c r="I51" s="316"/>
      <c r="J51" s="267"/>
      <c r="K51" s="194" t="s">
        <v>227</v>
      </c>
      <c r="L51" s="316"/>
      <c r="M51" s="227"/>
      <c r="N51" s="227"/>
      <c r="O51" s="227"/>
      <c r="P51" s="267"/>
      <c r="Q51" s="267"/>
      <c r="R51" s="267"/>
      <c r="S51" s="267"/>
      <c r="T51" s="399"/>
      <c r="U51" s="409"/>
      <c r="V51" s="409"/>
    </row>
    <row r="52" ht="15.75" customHeight="1">
      <c r="A52" s="191"/>
      <c r="B52" s="201" t="s">
        <v>532</v>
      </c>
      <c r="C52" s="163"/>
      <c r="D52" s="161"/>
      <c r="E52" s="266"/>
      <c r="F52" s="227"/>
      <c r="G52" s="267"/>
      <c r="H52" s="226"/>
      <c r="I52" s="316"/>
      <c r="J52" s="267"/>
      <c r="K52" s="226"/>
      <c r="L52" s="194" t="s">
        <v>227</v>
      </c>
      <c r="M52" s="194" t="s">
        <v>227</v>
      </c>
      <c r="N52" s="227"/>
      <c r="O52" s="227"/>
      <c r="P52" s="267"/>
      <c r="Q52" s="267"/>
      <c r="R52" s="267"/>
      <c r="S52" s="267"/>
      <c r="T52" s="399"/>
      <c r="U52" s="409"/>
      <c r="V52" s="409"/>
    </row>
    <row r="53" ht="15.75" customHeight="1">
      <c r="A53" s="191"/>
      <c r="B53" s="201" t="s">
        <v>533</v>
      </c>
      <c r="C53" s="163"/>
      <c r="D53" s="161"/>
      <c r="E53" s="266"/>
      <c r="F53" s="227"/>
      <c r="G53" s="267"/>
      <c r="H53" s="226"/>
      <c r="I53" s="316"/>
      <c r="J53" s="267"/>
      <c r="K53" s="226"/>
      <c r="L53" s="226"/>
      <c r="M53" s="227"/>
      <c r="N53" s="194" t="s">
        <v>227</v>
      </c>
      <c r="O53" s="227"/>
      <c r="P53" s="267"/>
      <c r="Q53" s="267"/>
      <c r="R53" s="267"/>
      <c r="S53" s="267"/>
      <c r="T53" s="399"/>
      <c r="U53" s="409"/>
      <c r="V53" s="409"/>
    </row>
    <row r="54" ht="15.75" customHeight="1">
      <c r="A54" s="191"/>
      <c r="B54" s="201" t="s">
        <v>534</v>
      </c>
      <c r="C54" s="163"/>
      <c r="D54" s="161"/>
      <c r="E54" s="266"/>
      <c r="F54" s="227"/>
      <c r="G54" s="267"/>
      <c r="H54" s="226"/>
      <c r="I54" s="316"/>
      <c r="J54" s="267"/>
      <c r="K54" s="226"/>
      <c r="L54" s="226"/>
      <c r="M54" s="227"/>
      <c r="N54" s="227"/>
      <c r="O54" s="194" t="s">
        <v>227</v>
      </c>
      <c r="P54" s="194" t="s">
        <v>227</v>
      </c>
      <c r="Q54" s="267"/>
      <c r="R54" s="267"/>
      <c r="S54" s="267"/>
      <c r="T54" s="399"/>
      <c r="U54" s="409"/>
      <c r="V54" s="409"/>
    </row>
    <row r="55" ht="15.75" customHeight="1">
      <c r="A55" s="191"/>
      <c r="B55" s="201" t="s">
        <v>535</v>
      </c>
      <c r="C55" s="163"/>
      <c r="D55" s="161"/>
      <c r="E55" s="266"/>
      <c r="F55" s="227"/>
      <c r="G55" s="267"/>
      <c r="H55" s="226"/>
      <c r="I55" s="316"/>
      <c r="J55" s="267"/>
      <c r="K55" s="226"/>
      <c r="L55" s="226"/>
      <c r="M55" s="227"/>
      <c r="N55" s="227"/>
      <c r="O55" s="227"/>
      <c r="P55" s="267"/>
      <c r="Q55" s="316" t="s">
        <v>227</v>
      </c>
      <c r="R55" s="316" t="s">
        <v>227</v>
      </c>
      <c r="S55" s="316"/>
      <c r="T55" s="399"/>
      <c r="U55" s="409"/>
      <c r="V55" s="409"/>
    </row>
    <row r="56" ht="15.75" customHeight="1">
      <c r="A56" s="191"/>
      <c r="B56" s="201" t="s">
        <v>536</v>
      </c>
      <c r="C56" s="163"/>
      <c r="D56" s="161"/>
      <c r="E56" s="266"/>
      <c r="F56" s="227"/>
      <c r="G56" s="267"/>
      <c r="H56" s="226"/>
      <c r="I56" s="316"/>
      <c r="J56" s="267"/>
      <c r="K56" s="226"/>
      <c r="L56" s="226"/>
      <c r="M56" s="227"/>
      <c r="N56" s="227"/>
      <c r="O56" s="227"/>
      <c r="P56" s="267"/>
      <c r="Q56" s="267"/>
      <c r="R56" s="267"/>
      <c r="S56" s="316" t="s">
        <v>227</v>
      </c>
      <c r="T56" s="399"/>
      <c r="U56" s="409"/>
      <c r="V56" s="409"/>
    </row>
    <row r="57" ht="15.75" customHeight="1">
      <c r="A57" s="191"/>
      <c r="B57" s="231" t="s">
        <v>537</v>
      </c>
      <c r="C57" s="232"/>
      <c r="D57" s="233"/>
      <c r="E57" s="234"/>
      <c r="F57" s="235"/>
      <c r="G57" s="209"/>
      <c r="H57" s="210"/>
      <c r="I57" s="210"/>
      <c r="J57" s="236"/>
      <c r="K57" s="210"/>
      <c r="L57" s="209"/>
      <c r="M57" s="235"/>
      <c r="N57" s="235"/>
      <c r="O57" s="259"/>
      <c r="P57" s="259"/>
      <c r="Q57" s="238"/>
      <c r="R57" s="238"/>
      <c r="S57" s="238"/>
      <c r="T57" s="319" t="s">
        <v>227</v>
      </c>
      <c r="U57" s="409"/>
      <c r="V57" s="409"/>
    </row>
    <row r="58" ht="15.75" customHeight="1">
      <c r="A58" s="240" t="s">
        <v>259</v>
      </c>
      <c r="B58" s="241" t="s">
        <v>260</v>
      </c>
      <c r="C58" s="185"/>
      <c r="D58" s="186"/>
      <c r="E58" s="187"/>
      <c r="F58" s="242" t="s">
        <v>196</v>
      </c>
      <c r="G58" s="243" t="s">
        <v>60</v>
      </c>
      <c r="H58" s="243" t="s">
        <v>60</v>
      </c>
      <c r="I58" s="243" t="s">
        <v>60</v>
      </c>
      <c r="J58" s="243" t="s">
        <v>60</v>
      </c>
      <c r="K58" s="243" t="s">
        <v>60</v>
      </c>
      <c r="L58" s="243" t="s">
        <v>60</v>
      </c>
      <c r="M58" s="243" t="s">
        <v>60</v>
      </c>
      <c r="N58" s="243" t="s">
        <v>60</v>
      </c>
      <c r="O58" s="243" t="s">
        <v>60</v>
      </c>
      <c r="P58" s="243" t="s">
        <v>60</v>
      </c>
      <c r="Q58" s="243" t="s">
        <v>60</v>
      </c>
      <c r="R58" s="243" t="s">
        <v>60</v>
      </c>
      <c r="S58" s="243" t="s">
        <v>60</v>
      </c>
      <c r="T58" s="402" t="s">
        <v>60</v>
      </c>
      <c r="U58" s="409"/>
      <c r="V58" s="409"/>
    </row>
    <row r="59" ht="15.75" customHeight="1">
      <c r="A59" s="191"/>
      <c r="B59" s="241" t="s">
        <v>261</v>
      </c>
      <c r="C59" s="185"/>
      <c r="D59" s="186"/>
      <c r="E59" s="193"/>
      <c r="F59" s="246" t="s">
        <v>262</v>
      </c>
      <c r="G59" s="265" t="s">
        <v>262</v>
      </c>
      <c r="H59" s="265" t="s">
        <v>262</v>
      </c>
      <c r="I59" s="265" t="s">
        <v>262</v>
      </c>
      <c r="J59" s="265" t="s">
        <v>262</v>
      </c>
      <c r="K59" s="265" t="s">
        <v>262</v>
      </c>
      <c r="L59" s="265" t="s">
        <v>262</v>
      </c>
      <c r="M59" s="265" t="s">
        <v>262</v>
      </c>
      <c r="N59" s="265" t="s">
        <v>262</v>
      </c>
      <c r="O59" s="265" t="s">
        <v>262</v>
      </c>
      <c r="P59" s="265" t="s">
        <v>262</v>
      </c>
      <c r="Q59" s="265" t="s">
        <v>262</v>
      </c>
      <c r="R59" s="265" t="s">
        <v>262</v>
      </c>
      <c r="S59" s="265" t="s">
        <v>262</v>
      </c>
      <c r="T59" s="412" t="s">
        <v>262</v>
      </c>
      <c r="U59" s="409"/>
      <c r="V59" s="409"/>
    </row>
    <row r="60" ht="15.75" customHeight="1">
      <c r="A60" s="191"/>
      <c r="B60" s="241" t="s">
        <v>263</v>
      </c>
      <c r="C60" s="185"/>
      <c r="D60" s="186"/>
      <c r="E60" s="193"/>
      <c r="F60" s="248">
        <v>45982.0</v>
      </c>
      <c r="G60" s="248">
        <v>45982.0</v>
      </c>
      <c r="H60" s="248">
        <v>45982.0</v>
      </c>
      <c r="I60" s="248">
        <v>45982.0</v>
      </c>
      <c r="J60" s="248">
        <v>45982.0</v>
      </c>
      <c r="K60" s="248">
        <v>45982.0</v>
      </c>
      <c r="L60" s="248">
        <v>45982.0</v>
      </c>
      <c r="M60" s="248">
        <v>45982.0</v>
      </c>
      <c r="N60" s="248">
        <v>45982.0</v>
      </c>
      <c r="O60" s="248">
        <v>45982.0</v>
      </c>
      <c r="P60" s="248">
        <v>45982.0</v>
      </c>
      <c r="Q60" s="248">
        <v>45982.0</v>
      </c>
      <c r="R60" s="248">
        <v>45982.0</v>
      </c>
      <c r="S60" s="248">
        <v>45982.0</v>
      </c>
      <c r="T60" s="322">
        <v>45982.0</v>
      </c>
    </row>
    <row r="61" ht="15.75" customHeight="1">
      <c r="A61" s="191"/>
      <c r="B61" s="251" t="s">
        <v>264</v>
      </c>
      <c r="C61" s="252"/>
      <c r="D61" s="253"/>
      <c r="E61" s="254"/>
      <c r="F61" s="235"/>
      <c r="G61" s="235"/>
      <c r="H61" s="235"/>
      <c r="I61" s="255"/>
      <c r="J61" s="255"/>
      <c r="K61" s="255"/>
      <c r="L61" s="255"/>
      <c r="M61" s="255"/>
      <c r="N61" s="255"/>
      <c r="O61" s="255"/>
      <c r="P61" s="255"/>
      <c r="Q61" s="255"/>
      <c r="R61" s="255"/>
      <c r="S61" s="256"/>
      <c r="T61" s="404"/>
    </row>
    <row r="62" ht="15.75" customHeight="1">
      <c r="A62" s="170"/>
      <c r="B62" s="170"/>
      <c r="C62" s="170"/>
      <c r="D62" s="170"/>
      <c r="E62" s="178"/>
      <c r="F62" s="170"/>
      <c r="G62" s="170"/>
      <c r="H62" s="170"/>
      <c r="I62" s="170"/>
      <c r="J62" s="170"/>
      <c r="K62" s="170"/>
      <c r="L62" s="170"/>
      <c r="M62" s="170"/>
      <c r="N62" s="170"/>
      <c r="O62" s="170"/>
      <c r="P62" s="170"/>
      <c r="Q62" s="170"/>
      <c r="R62" s="170"/>
      <c r="S62" s="170"/>
      <c r="T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row>
    <row r="65" ht="15.75" customHeight="1">
      <c r="A65" s="170"/>
      <c r="B65" s="170"/>
      <c r="C65" s="170"/>
      <c r="D65" s="170"/>
      <c r="E65" s="178"/>
      <c r="F65" s="258"/>
      <c r="G65" s="258"/>
      <c r="H65" s="258"/>
      <c r="I65" s="258"/>
      <c r="J65" s="258"/>
      <c r="K65" s="258"/>
      <c r="L65" s="258"/>
      <c r="M65" s="258"/>
      <c r="N65" s="258"/>
      <c r="O65" s="258"/>
      <c r="P65" s="258"/>
      <c r="Q65" s="258"/>
      <c r="R65" s="258"/>
      <c r="S65" s="258"/>
      <c r="T65" s="258"/>
    </row>
    <row r="66" ht="15.75" customHeight="1">
      <c r="A66" s="170"/>
      <c r="B66" s="170"/>
      <c r="C66" s="170"/>
      <c r="D66" s="170"/>
      <c r="E66" s="178"/>
      <c r="F66" s="170"/>
      <c r="G66" s="170"/>
      <c r="H66" s="170"/>
      <c r="I66" s="170"/>
      <c r="J66" s="170"/>
      <c r="K66" s="170"/>
      <c r="L66" s="170"/>
      <c r="M66" s="170"/>
      <c r="N66" s="170"/>
      <c r="O66" s="170"/>
      <c r="P66" s="170"/>
      <c r="Q66" s="170"/>
      <c r="R66" s="170"/>
      <c r="S66" s="170"/>
      <c r="T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row>
    <row r="260" ht="15.75" customHeight="1">
      <c r="A260" s="170"/>
      <c r="B260" s="170"/>
      <c r="C260" s="170"/>
      <c r="D260" s="170"/>
      <c r="E260" s="178"/>
      <c r="F260" s="170"/>
      <c r="G260" s="170"/>
      <c r="H260" s="170"/>
      <c r="I260" s="170"/>
      <c r="J260" s="170"/>
      <c r="K260" s="170"/>
      <c r="L260" s="170"/>
      <c r="M260" s="170"/>
      <c r="N260" s="170"/>
      <c r="O260" s="170"/>
      <c r="P260" s="170"/>
      <c r="Q260" s="170"/>
      <c r="R260" s="170"/>
      <c r="S260" s="170"/>
      <c r="T260" s="170"/>
      <c r="U260" s="170"/>
    </row>
    <row r="261" ht="15.75" customHeight="1">
      <c r="A261" s="170"/>
      <c r="B261" s="170"/>
      <c r="C261" s="170"/>
      <c r="D261" s="170"/>
      <c r="E261" s="178"/>
      <c r="F261" s="170"/>
      <c r="G261" s="170"/>
      <c r="H261" s="170"/>
      <c r="I261" s="170"/>
      <c r="J261" s="170"/>
      <c r="K261" s="170"/>
      <c r="L261" s="170"/>
      <c r="M261" s="170"/>
      <c r="N261" s="170"/>
      <c r="O261" s="170"/>
      <c r="P261" s="170"/>
      <c r="Q261" s="170"/>
      <c r="R261" s="170"/>
      <c r="S261" s="170"/>
      <c r="T261" s="170"/>
      <c r="U261" s="17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mergeCells count="73">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60:D60"/>
    <mergeCell ref="B61:D61"/>
    <mergeCell ref="B53:D53"/>
    <mergeCell ref="B54:D54"/>
    <mergeCell ref="B55:D55"/>
    <mergeCell ref="B56:D56"/>
    <mergeCell ref="B57:D57"/>
    <mergeCell ref="B58:D58"/>
    <mergeCell ref="B59:D5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59:T59">
      <formula1>"P,F"</formula1>
    </dataValidation>
    <dataValidation type="list" allowBlank="1" showInputMessage="1" showErrorMessage="1" prompt=" - " sqref="F8:T57">
      <formula1>"O"</formula1>
    </dataValidation>
    <dataValidation type="list" allowBlank="1" showInputMessage="1" showErrorMessage="1" prompt="Click and enter a value from the list of items" sqref="F58:T58">
      <formula1>"A,B,N"</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159</v>
      </c>
      <c r="D1" s="163"/>
      <c r="E1" s="161"/>
      <c r="F1" s="160" t="s">
        <v>207</v>
      </c>
      <c r="G1" s="163"/>
      <c r="H1" s="163"/>
      <c r="I1" s="163"/>
      <c r="J1" s="163"/>
      <c r="K1" s="161"/>
      <c r="L1" s="164" t="s">
        <v>162</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COUNTIF(F59:HT59,"P")</f>
        <v>15</v>
      </c>
      <c r="B5" s="174"/>
      <c r="C5" s="173">
        <f>COUNTIF(H59:HV59,"F")</f>
        <v>0</v>
      </c>
      <c r="D5" s="175"/>
      <c r="E5" s="174"/>
      <c r="F5" s="176">
        <f>SUM(O5,-A5,-C5)</f>
        <v>0</v>
      </c>
      <c r="G5" s="175"/>
      <c r="H5" s="175"/>
      <c r="I5" s="175"/>
      <c r="J5" s="175"/>
      <c r="K5" s="174"/>
      <c r="L5" s="177">
        <f>COUNTIF(E58:HT58,"N")</f>
        <v>1</v>
      </c>
      <c r="M5" s="177">
        <f>COUNTIF(F58:HU58,"A")</f>
        <v>14</v>
      </c>
      <c r="N5" s="177">
        <f>COUNTIF(G58:HV58,"B")</f>
        <v>0</v>
      </c>
      <c r="O5" s="176">
        <f>COUNTA(F7:HW7)</f>
        <v>15</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t="s">
        <v>295</v>
      </c>
      <c r="T7" s="180" t="s">
        <v>419</v>
      </c>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t="s">
        <v>227</v>
      </c>
      <c r="P9" s="194" t="s">
        <v>227</v>
      </c>
      <c r="Q9" s="194" t="s">
        <v>227</v>
      </c>
      <c r="R9" s="194" t="s">
        <v>227</v>
      </c>
      <c r="S9" s="194" t="s">
        <v>227</v>
      </c>
      <c r="T9" s="410" t="s">
        <v>227</v>
      </c>
    </row>
    <row r="10" ht="15.75" customHeight="1">
      <c r="A10" s="191"/>
      <c r="B10" s="219" t="s">
        <v>272</v>
      </c>
      <c r="C10" s="163"/>
      <c r="D10" s="161"/>
      <c r="E10" s="266"/>
      <c r="F10" s="227"/>
      <c r="G10" s="267"/>
      <c r="H10" s="226"/>
      <c r="I10" s="226"/>
      <c r="J10" s="226"/>
      <c r="K10" s="226"/>
      <c r="L10" s="226"/>
      <c r="M10" s="227"/>
      <c r="N10" s="227"/>
      <c r="O10" s="227"/>
      <c r="P10" s="227"/>
      <c r="Q10" s="227"/>
      <c r="R10" s="227"/>
      <c r="S10" s="227"/>
      <c r="T10" s="269"/>
    </row>
    <row r="11" ht="15.75" customHeight="1">
      <c r="A11" s="191"/>
      <c r="B11" s="201" t="s">
        <v>273</v>
      </c>
      <c r="C11" s="163"/>
      <c r="D11" s="161"/>
      <c r="E11" s="266"/>
      <c r="F11" s="194" t="s">
        <v>227</v>
      </c>
      <c r="G11" s="267"/>
      <c r="H11" s="194" t="s">
        <v>227</v>
      </c>
      <c r="I11" s="194" t="s">
        <v>227</v>
      </c>
      <c r="J11" s="194" t="s">
        <v>227</v>
      </c>
      <c r="K11" s="194" t="s">
        <v>227</v>
      </c>
      <c r="L11" s="194" t="s">
        <v>227</v>
      </c>
      <c r="M11" s="194" t="s">
        <v>227</v>
      </c>
      <c r="N11" s="194" t="s">
        <v>227</v>
      </c>
      <c r="O11" s="194" t="s">
        <v>227</v>
      </c>
      <c r="P11" s="194" t="s">
        <v>227</v>
      </c>
      <c r="Q11" s="194" t="s">
        <v>227</v>
      </c>
      <c r="R11" s="194" t="s">
        <v>227</v>
      </c>
      <c r="S11" s="194" t="s">
        <v>227</v>
      </c>
      <c r="T11" s="410" t="s">
        <v>227</v>
      </c>
    </row>
    <row r="12" ht="15.75" customHeight="1">
      <c r="A12" s="191"/>
      <c r="B12" s="201" t="s">
        <v>274</v>
      </c>
      <c r="C12" s="163"/>
      <c r="D12" s="161"/>
      <c r="E12" s="266"/>
      <c r="F12" s="227"/>
      <c r="G12" s="194" t="s">
        <v>227</v>
      </c>
      <c r="H12" s="226"/>
      <c r="I12" s="226"/>
      <c r="J12" s="226"/>
      <c r="K12" s="226"/>
      <c r="L12" s="226"/>
      <c r="M12" s="227"/>
      <c r="N12" s="227"/>
      <c r="O12" s="227"/>
      <c r="P12" s="227"/>
      <c r="Q12" s="227"/>
      <c r="R12" s="227"/>
      <c r="S12" s="227"/>
      <c r="T12" s="269"/>
    </row>
    <row r="13" ht="15.75" customHeight="1">
      <c r="A13" s="191"/>
      <c r="B13" s="197" t="s">
        <v>268</v>
      </c>
      <c r="C13" s="163"/>
      <c r="D13" s="161"/>
      <c r="E13" s="266"/>
      <c r="F13" s="227"/>
      <c r="G13" s="267"/>
      <c r="H13" s="226"/>
      <c r="I13" s="226"/>
      <c r="J13" s="226"/>
      <c r="K13" s="226"/>
      <c r="L13" s="226"/>
      <c r="M13" s="227"/>
      <c r="N13" s="227"/>
      <c r="O13" s="227"/>
      <c r="P13" s="227"/>
      <c r="Q13" s="227"/>
      <c r="R13" s="227"/>
      <c r="S13" s="227"/>
      <c r="T13" s="269"/>
    </row>
    <row r="14" ht="15.75" customHeight="1">
      <c r="A14" s="191"/>
      <c r="B14" s="201" t="s">
        <v>269</v>
      </c>
      <c r="C14" s="163"/>
      <c r="D14" s="161"/>
      <c r="E14" s="266"/>
      <c r="F14" s="194" t="s">
        <v>227</v>
      </c>
      <c r="G14" s="194" t="s">
        <v>227</v>
      </c>
      <c r="H14" s="226"/>
      <c r="I14" s="226"/>
      <c r="J14" s="194" t="s">
        <v>227</v>
      </c>
      <c r="K14" s="194" t="s">
        <v>227</v>
      </c>
      <c r="L14" s="194" t="s">
        <v>227</v>
      </c>
      <c r="M14" s="194" t="s">
        <v>227</v>
      </c>
      <c r="N14" s="194" t="s">
        <v>227</v>
      </c>
      <c r="O14" s="194" t="s">
        <v>227</v>
      </c>
      <c r="P14" s="194" t="s">
        <v>227</v>
      </c>
      <c r="Q14" s="194" t="s">
        <v>227</v>
      </c>
      <c r="R14" s="194" t="s">
        <v>227</v>
      </c>
      <c r="S14" s="194" t="s">
        <v>227</v>
      </c>
      <c r="T14" s="410" t="s">
        <v>227</v>
      </c>
    </row>
    <row r="15" ht="15.75" customHeight="1">
      <c r="A15" s="191"/>
      <c r="B15" s="201" t="s">
        <v>237</v>
      </c>
      <c r="C15" s="163"/>
      <c r="D15" s="161"/>
      <c r="E15" s="266"/>
      <c r="F15" s="227"/>
      <c r="G15" s="267"/>
      <c r="H15" s="194" t="s">
        <v>227</v>
      </c>
      <c r="I15" s="226"/>
      <c r="J15" s="226"/>
      <c r="K15" s="226"/>
      <c r="L15" s="226"/>
      <c r="M15" s="227"/>
      <c r="N15" s="227"/>
      <c r="O15" s="227"/>
      <c r="P15" s="227"/>
      <c r="Q15" s="227"/>
      <c r="R15" s="227"/>
      <c r="S15" s="227"/>
      <c r="T15" s="269"/>
    </row>
    <row r="16" ht="15.75" customHeight="1">
      <c r="A16" s="191"/>
      <c r="B16" s="201" t="s">
        <v>270</v>
      </c>
      <c r="C16" s="163"/>
      <c r="D16" s="161"/>
      <c r="E16" s="266"/>
      <c r="F16" s="227"/>
      <c r="G16" s="267"/>
      <c r="H16" s="226"/>
      <c r="I16" s="194" t="s">
        <v>227</v>
      </c>
      <c r="J16" s="226"/>
      <c r="K16" s="226"/>
      <c r="L16" s="226"/>
      <c r="M16" s="227"/>
      <c r="N16" s="227"/>
      <c r="O16" s="227"/>
      <c r="P16" s="227"/>
      <c r="Q16" s="227"/>
      <c r="R16" s="227"/>
      <c r="S16" s="227"/>
      <c r="T16" s="269"/>
    </row>
    <row r="17" ht="15.75" customHeight="1">
      <c r="A17" s="191"/>
      <c r="B17" s="197" t="s">
        <v>311</v>
      </c>
      <c r="C17" s="163"/>
      <c r="D17" s="161"/>
      <c r="E17" s="266"/>
      <c r="F17" s="227"/>
      <c r="G17" s="267"/>
      <c r="H17" s="226"/>
      <c r="I17" s="226"/>
      <c r="J17" s="226"/>
      <c r="K17" s="226"/>
      <c r="L17" s="226"/>
      <c r="M17" s="227"/>
      <c r="N17" s="227"/>
      <c r="O17" s="227"/>
      <c r="P17" s="227"/>
      <c r="Q17" s="227"/>
      <c r="R17" s="227"/>
      <c r="S17" s="227"/>
      <c r="T17" s="269"/>
    </row>
    <row r="18" ht="15.75" customHeight="1">
      <c r="A18" s="191"/>
      <c r="B18" s="201" t="s">
        <v>287</v>
      </c>
      <c r="C18" s="163"/>
      <c r="D18" s="161"/>
      <c r="E18" s="266"/>
      <c r="F18" s="316" t="s">
        <v>227</v>
      </c>
      <c r="G18" s="194" t="s">
        <v>227</v>
      </c>
      <c r="H18" s="194" t="s">
        <v>227</v>
      </c>
      <c r="I18" s="194" t="s">
        <v>227</v>
      </c>
      <c r="J18" s="316"/>
      <c r="K18" s="316"/>
      <c r="L18" s="194" t="s">
        <v>227</v>
      </c>
      <c r="M18" s="194" t="s">
        <v>227</v>
      </c>
      <c r="N18" s="194" t="s">
        <v>227</v>
      </c>
      <c r="O18" s="194" t="s">
        <v>227</v>
      </c>
      <c r="P18" s="194" t="s">
        <v>227</v>
      </c>
      <c r="Q18" s="194" t="s">
        <v>227</v>
      </c>
      <c r="R18" s="194" t="s">
        <v>227</v>
      </c>
      <c r="S18" s="194" t="s">
        <v>227</v>
      </c>
      <c r="T18" s="410" t="s">
        <v>227</v>
      </c>
    </row>
    <row r="19" ht="15.75" customHeight="1">
      <c r="A19" s="191"/>
      <c r="B19" s="201" t="s">
        <v>237</v>
      </c>
      <c r="C19" s="163"/>
      <c r="D19" s="161"/>
      <c r="E19" s="266"/>
      <c r="F19" s="227"/>
      <c r="G19" s="316"/>
      <c r="H19" s="229"/>
      <c r="I19" s="267"/>
      <c r="J19" s="194" t="s">
        <v>227</v>
      </c>
      <c r="K19" s="226"/>
      <c r="L19" s="226"/>
      <c r="M19" s="227"/>
      <c r="N19" s="227"/>
      <c r="O19" s="227"/>
      <c r="P19" s="227"/>
      <c r="Q19" s="227"/>
      <c r="R19" s="227"/>
      <c r="S19" s="227"/>
      <c r="T19" s="269"/>
    </row>
    <row r="20" ht="15.75" customHeight="1">
      <c r="A20" s="191"/>
      <c r="B20" s="201" t="s">
        <v>288</v>
      </c>
      <c r="C20" s="163"/>
      <c r="D20" s="161"/>
      <c r="E20" s="266"/>
      <c r="F20" s="227"/>
      <c r="G20" s="267"/>
      <c r="H20" s="316"/>
      <c r="I20" s="229"/>
      <c r="J20" s="267"/>
      <c r="K20" s="194" t="s">
        <v>227</v>
      </c>
      <c r="L20" s="226"/>
      <c r="M20" s="227"/>
      <c r="N20" s="227"/>
      <c r="O20" s="227"/>
      <c r="P20" s="227"/>
      <c r="Q20" s="227"/>
      <c r="R20" s="227"/>
      <c r="S20" s="227"/>
      <c r="T20" s="269"/>
    </row>
    <row r="21" ht="15.75" customHeight="1">
      <c r="A21" s="191"/>
      <c r="B21" s="197" t="s">
        <v>296</v>
      </c>
      <c r="C21" s="163"/>
      <c r="D21" s="161"/>
      <c r="E21" s="266"/>
      <c r="F21" s="227"/>
      <c r="G21" s="267"/>
      <c r="H21" s="226"/>
      <c r="I21" s="229"/>
      <c r="J21" s="267"/>
      <c r="K21" s="226"/>
      <c r="L21" s="226"/>
      <c r="M21" s="227"/>
      <c r="N21" s="227"/>
      <c r="O21" s="227"/>
      <c r="P21" s="227"/>
      <c r="Q21" s="227"/>
      <c r="R21" s="227"/>
      <c r="S21" s="227"/>
      <c r="T21" s="269"/>
    </row>
    <row r="22" ht="15.75" customHeight="1">
      <c r="A22" s="191"/>
      <c r="B22" s="201" t="s">
        <v>524</v>
      </c>
      <c r="C22" s="163"/>
      <c r="D22" s="161"/>
      <c r="E22" s="266"/>
      <c r="F22" s="316" t="s">
        <v>227</v>
      </c>
      <c r="G22" s="194" t="s">
        <v>227</v>
      </c>
      <c r="H22" s="194" t="s">
        <v>227</v>
      </c>
      <c r="I22" s="194" t="s">
        <v>227</v>
      </c>
      <c r="J22" s="194" t="s">
        <v>227</v>
      </c>
      <c r="K22" s="194" t="s">
        <v>227</v>
      </c>
      <c r="L22" s="316"/>
      <c r="M22" s="316"/>
      <c r="N22" s="316"/>
      <c r="O22" s="194" t="s">
        <v>227</v>
      </c>
      <c r="P22" s="194" t="s">
        <v>227</v>
      </c>
      <c r="Q22" s="194" t="s">
        <v>227</v>
      </c>
      <c r="R22" s="194" t="s">
        <v>227</v>
      </c>
      <c r="S22" s="194" t="s">
        <v>227</v>
      </c>
      <c r="T22" s="410" t="s">
        <v>227</v>
      </c>
    </row>
    <row r="23" ht="15.75" customHeight="1">
      <c r="A23" s="191"/>
      <c r="B23" s="201" t="s">
        <v>237</v>
      </c>
      <c r="C23" s="163"/>
      <c r="D23" s="161"/>
      <c r="E23" s="266"/>
      <c r="F23" s="227"/>
      <c r="G23" s="267"/>
      <c r="H23" s="226"/>
      <c r="I23" s="316"/>
      <c r="J23" s="267"/>
      <c r="K23" s="226"/>
      <c r="L23" s="194" t="s">
        <v>227</v>
      </c>
      <c r="M23" s="227"/>
      <c r="N23" s="227"/>
      <c r="O23" s="227"/>
      <c r="P23" s="227"/>
      <c r="Q23" s="227"/>
      <c r="R23" s="227"/>
      <c r="S23" s="227"/>
      <c r="T23" s="269"/>
    </row>
    <row r="24" ht="15.75" customHeight="1">
      <c r="A24" s="191"/>
      <c r="B24" s="201" t="s">
        <v>298</v>
      </c>
      <c r="C24" s="163"/>
      <c r="D24" s="161"/>
      <c r="E24" s="266"/>
      <c r="F24" s="227"/>
      <c r="G24" s="267"/>
      <c r="H24" s="226"/>
      <c r="I24" s="229"/>
      <c r="J24" s="316"/>
      <c r="K24" s="226"/>
      <c r="L24" s="226"/>
      <c r="M24" s="194" t="s">
        <v>227</v>
      </c>
      <c r="N24" s="227"/>
      <c r="O24" s="227"/>
      <c r="P24" s="227"/>
      <c r="Q24" s="227"/>
      <c r="R24" s="227"/>
      <c r="S24" s="227"/>
      <c r="T24" s="269"/>
    </row>
    <row r="25" ht="15.75" customHeight="1">
      <c r="A25" s="191"/>
      <c r="B25" s="201" t="s">
        <v>525</v>
      </c>
      <c r="C25" s="163"/>
      <c r="D25" s="161"/>
      <c r="E25" s="266"/>
      <c r="F25" s="227"/>
      <c r="G25" s="267"/>
      <c r="H25" s="226"/>
      <c r="I25" s="229"/>
      <c r="J25" s="316"/>
      <c r="K25" s="226"/>
      <c r="L25" s="226"/>
      <c r="M25" s="227"/>
      <c r="N25" s="194" t="s">
        <v>227</v>
      </c>
      <c r="O25" s="227"/>
      <c r="P25" s="227"/>
      <c r="Q25" s="227"/>
      <c r="R25" s="227"/>
      <c r="S25" s="227"/>
      <c r="T25" s="269"/>
    </row>
    <row r="26" ht="15.75" customHeight="1">
      <c r="A26" s="191"/>
      <c r="B26" s="197" t="s">
        <v>275</v>
      </c>
      <c r="C26" s="163"/>
      <c r="D26" s="161"/>
      <c r="E26" s="266"/>
      <c r="F26" s="227"/>
      <c r="G26" s="267"/>
      <c r="H26" s="226"/>
      <c r="I26" s="229"/>
      <c r="J26" s="267"/>
      <c r="K26" s="226"/>
      <c r="L26" s="226"/>
      <c r="M26" s="227"/>
      <c r="N26" s="227"/>
      <c r="O26" s="227"/>
      <c r="P26" s="227"/>
      <c r="Q26" s="227"/>
      <c r="R26" s="227"/>
      <c r="S26" s="227"/>
      <c r="T26" s="269"/>
    </row>
    <row r="27" ht="15.75" customHeight="1">
      <c r="A27" s="191"/>
      <c r="B27" s="201" t="s">
        <v>526</v>
      </c>
      <c r="C27" s="163"/>
      <c r="D27" s="161"/>
      <c r="E27" s="266"/>
      <c r="F27" s="316" t="s">
        <v>227</v>
      </c>
      <c r="G27" s="194" t="s">
        <v>227</v>
      </c>
      <c r="H27" s="194" t="s">
        <v>227</v>
      </c>
      <c r="I27" s="194" t="s">
        <v>227</v>
      </c>
      <c r="J27" s="194" t="s">
        <v>227</v>
      </c>
      <c r="K27" s="194" t="s">
        <v>227</v>
      </c>
      <c r="L27" s="194" t="s">
        <v>227</v>
      </c>
      <c r="M27" s="194" t="s">
        <v>227</v>
      </c>
      <c r="N27" s="194" t="s">
        <v>227</v>
      </c>
      <c r="O27" s="316"/>
      <c r="P27" s="316"/>
      <c r="Q27" s="194" t="s">
        <v>227</v>
      </c>
      <c r="R27" s="194" t="s">
        <v>227</v>
      </c>
      <c r="S27" s="194" t="s">
        <v>227</v>
      </c>
      <c r="T27" s="410" t="s">
        <v>227</v>
      </c>
    </row>
    <row r="28" ht="15.75" customHeight="1">
      <c r="A28" s="191"/>
      <c r="B28" s="201" t="s">
        <v>237</v>
      </c>
      <c r="C28" s="163"/>
      <c r="D28" s="161"/>
      <c r="E28" s="266"/>
      <c r="F28" s="227"/>
      <c r="G28" s="267"/>
      <c r="H28" s="226"/>
      <c r="I28" s="229"/>
      <c r="J28" s="267"/>
      <c r="K28" s="316"/>
      <c r="L28" s="226"/>
      <c r="M28" s="227"/>
      <c r="N28" s="227"/>
      <c r="O28" s="194" t="s">
        <v>227</v>
      </c>
      <c r="P28" s="227"/>
      <c r="Q28" s="227"/>
      <c r="R28" s="227"/>
      <c r="S28" s="227"/>
      <c r="T28" s="399"/>
    </row>
    <row r="29" ht="15.75" customHeight="1">
      <c r="A29" s="191"/>
      <c r="B29" s="201" t="s">
        <v>298</v>
      </c>
      <c r="C29" s="163"/>
      <c r="D29" s="161"/>
      <c r="E29" s="266"/>
      <c r="F29" s="227"/>
      <c r="G29" s="267"/>
      <c r="H29" s="226"/>
      <c r="I29" s="229"/>
      <c r="J29" s="267"/>
      <c r="K29" s="226"/>
      <c r="L29" s="316"/>
      <c r="M29" s="227"/>
      <c r="N29" s="227"/>
      <c r="O29" s="227"/>
      <c r="P29" s="194" t="s">
        <v>227</v>
      </c>
      <c r="Q29" s="227"/>
      <c r="R29" s="227"/>
      <c r="S29" s="227"/>
      <c r="T29" s="399"/>
    </row>
    <row r="30" ht="15.75" customHeight="1">
      <c r="A30" s="191"/>
      <c r="B30" s="197" t="s">
        <v>527</v>
      </c>
      <c r="C30" s="163"/>
      <c r="D30" s="161"/>
      <c r="E30" s="266"/>
      <c r="F30" s="227"/>
      <c r="G30" s="267"/>
      <c r="H30" s="226"/>
      <c r="I30" s="229"/>
      <c r="J30" s="267"/>
      <c r="K30" s="226"/>
      <c r="L30" s="226"/>
      <c r="M30" s="227"/>
      <c r="N30" s="227"/>
      <c r="O30" s="227"/>
      <c r="P30" s="227"/>
      <c r="Q30" s="227"/>
      <c r="R30" s="227"/>
      <c r="S30" s="227"/>
      <c r="T30" s="399"/>
    </row>
    <row r="31" ht="15.75" customHeight="1">
      <c r="A31" s="191"/>
      <c r="B31" s="201" t="s">
        <v>528</v>
      </c>
      <c r="C31" s="163"/>
      <c r="D31" s="161"/>
      <c r="E31" s="266"/>
      <c r="F31" s="316" t="s">
        <v>227</v>
      </c>
      <c r="G31" s="194" t="s">
        <v>227</v>
      </c>
      <c r="H31" s="194" t="s">
        <v>227</v>
      </c>
      <c r="I31" s="194" t="s">
        <v>227</v>
      </c>
      <c r="J31" s="194" t="s">
        <v>227</v>
      </c>
      <c r="K31" s="194" t="s">
        <v>227</v>
      </c>
      <c r="L31" s="194" t="s">
        <v>227</v>
      </c>
      <c r="M31" s="194" t="s">
        <v>227</v>
      </c>
      <c r="N31" s="194" t="s">
        <v>227</v>
      </c>
      <c r="O31" s="194" t="s">
        <v>227</v>
      </c>
      <c r="P31" s="194" t="s">
        <v>227</v>
      </c>
      <c r="Q31" s="316"/>
      <c r="R31" s="316"/>
      <c r="S31" s="194"/>
      <c r="T31" s="317"/>
    </row>
    <row r="32" ht="15.75" customHeight="1">
      <c r="A32" s="191"/>
      <c r="B32" s="201" t="s">
        <v>237</v>
      </c>
      <c r="C32" s="163"/>
      <c r="D32" s="161"/>
      <c r="E32" s="266"/>
      <c r="F32" s="227"/>
      <c r="G32" s="267"/>
      <c r="H32" s="226"/>
      <c r="I32" s="229"/>
      <c r="J32" s="267"/>
      <c r="K32" s="226"/>
      <c r="L32" s="226"/>
      <c r="M32" s="227"/>
      <c r="N32" s="316"/>
      <c r="O32" s="227"/>
      <c r="P32" s="227"/>
      <c r="Q32" s="194" t="s">
        <v>227</v>
      </c>
      <c r="R32" s="227"/>
      <c r="S32" s="227"/>
      <c r="T32" s="399"/>
    </row>
    <row r="33" ht="15.75" customHeight="1">
      <c r="A33" s="191"/>
      <c r="B33" s="201" t="s">
        <v>298</v>
      </c>
      <c r="C33" s="163"/>
      <c r="D33" s="161"/>
      <c r="E33" s="266"/>
      <c r="F33" s="227"/>
      <c r="G33" s="267"/>
      <c r="H33" s="226"/>
      <c r="I33" s="229"/>
      <c r="J33" s="267"/>
      <c r="K33" s="226"/>
      <c r="L33" s="226"/>
      <c r="M33" s="227"/>
      <c r="N33" s="227"/>
      <c r="O33" s="316"/>
      <c r="P33" s="227"/>
      <c r="Q33" s="227"/>
      <c r="R33" s="194" t="s">
        <v>227</v>
      </c>
      <c r="S33" s="227"/>
      <c r="T33" s="399"/>
    </row>
    <row r="34" ht="15.75" customHeight="1">
      <c r="A34" s="191"/>
      <c r="B34" s="201" t="s">
        <v>426</v>
      </c>
      <c r="C34" s="163"/>
      <c r="D34" s="161"/>
      <c r="E34" s="266"/>
      <c r="F34" s="227"/>
      <c r="G34" s="267"/>
      <c r="H34" s="226"/>
      <c r="I34" s="229"/>
      <c r="J34" s="267"/>
      <c r="K34" s="226"/>
      <c r="L34" s="226"/>
      <c r="M34" s="227"/>
      <c r="N34" s="227"/>
      <c r="O34" s="227"/>
      <c r="P34" s="316"/>
      <c r="Q34" s="227"/>
      <c r="R34" s="227"/>
      <c r="S34" s="194" t="s">
        <v>227</v>
      </c>
      <c r="T34" s="399"/>
    </row>
    <row r="35" ht="15.75" customHeight="1">
      <c r="A35" s="191"/>
      <c r="B35" s="197" t="s">
        <v>328</v>
      </c>
      <c r="C35" s="163"/>
      <c r="D35" s="161"/>
      <c r="E35" s="266"/>
      <c r="F35" s="227"/>
      <c r="G35" s="267"/>
      <c r="H35" s="226"/>
      <c r="I35" s="226"/>
      <c r="J35" s="226"/>
      <c r="K35" s="226"/>
      <c r="L35" s="226"/>
      <c r="M35" s="227"/>
      <c r="N35" s="227"/>
      <c r="O35" s="227"/>
      <c r="P35" s="227"/>
      <c r="Q35" s="227"/>
      <c r="R35" s="227"/>
      <c r="S35" s="227"/>
      <c r="T35" s="399"/>
    </row>
    <row r="36" ht="15.75" customHeight="1">
      <c r="A36" s="191"/>
      <c r="B36" s="201" t="s">
        <v>529</v>
      </c>
      <c r="C36" s="163"/>
      <c r="D36" s="161"/>
      <c r="E36" s="266"/>
      <c r="F36" s="316" t="s">
        <v>227</v>
      </c>
      <c r="G36" s="194" t="s">
        <v>227</v>
      </c>
      <c r="H36" s="194" t="s">
        <v>227</v>
      </c>
      <c r="I36" s="194" t="s">
        <v>227</v>
      </c>
      <c r="J36" s="194" t="s">
        <v>227</v>
      </c>
      <c r="K36" s="194" t="s">
        <v>227</v>
      </c>
      <c r="L36" s="194" t="s">
        <v>227</v>
      </c>
      <c r="M36" s="194" t="s">
        <v>227</v>
      </c>
      <c r="N36" s="194" t="s">
        <v>227</v>
      </c>
      <c r="O36" s="194" t="s">
        <v>227</v>
      </c>
      <c r="P36" s="194" t="s">
        <v>227</v>
      </c>
      <c r="Q36" s="194" t="s">
        <v>227</v>
      </c>
      <c r="R36" s="194" t="s">
        <v>227</v>
      </c>
      <c r="S36" s="316" t="s">
        <v>227</v>
      </c>
      <c r="T36" s="399"/>
    </row>
    <row r="37" ht="15.75" customHeight="1">
      <c r="A37" s="203"/>
      <c r="B37" s="262" t="s">
        <v>426</v>
      </c>
      <c r="C37" s="205"/>
      <c r="D37" s="206"/>
      <c r="E37" s="207"/>
      <c r="F37" s="259"/>
      <c r="G37" s="259"/>
      <c r="H37" s="301"/>
      <c r="I37" s="301"/>
      <c r="J37" s="301"/>
      <c r="K37" s="301"/>
      <c r="L37" s="209"/>
      <c r="M37" s="208"/>
      <c r="N37" s="208"/>
      <c r="O37" s="208"/>
      <c r="P37" s="259"/>
      <c r="Q37" s="208"/>
      <c r="R37" s="208"/>
      <c r="S37" s="259"/>
      <c r="T37" s="319" t="s">
        <v>227</v>
      </c>
    </row>
    <row r="38" ht="15.75" customHeight="1">
      <c r="A38" s="183" t="s">
        <v>244</v>
      </c>
      <c r="B38" s="213" t="s">
        <v>245</v>
      </c>
      <c r="D38" s="214"/>
      <c r="E38" s="215"/>
      <c r="F38" s="188"/>
      <c r="G38" s="188"/>
      <c r="H38" s="216"/>
      <c r="I38" s="216"/>
      <c r="J38" s="216"/>
      <c r="K38" s="216"/>
      <c r="L38" s="216"/>
      <c r="M38" s="188"/>
      <c r="N38" s="188"/>
      <c r="O38" s="188"/>
      <c r="P38" s="188"/>
      <c r="Q38" s="188"/>
      <c r="R38" s="188"/>
      <c r="S38" s="188"/>
      <c r="T38" s="398"/>
    </row>
    <row r="39" ht="15.75" customHeight="1">
      <c r="A39" s="191"/>
      <c r="B39" s="217" t="b">
        <v>1</v>
      </c>
      <c r="C39" s="163"/>
      <c r="D39" s="161"/>
      <c r="E39" s="193"/>
      <c r="F39" s="194" t="s">
        <v>227</v>
      </c>
      <c r="G39" s="194"/>
      <c r="H39" s="199"/>
      <c r="I39" s="199"/>
      <c r="J39" s="199"/>
      <c r="K39" s="199"/>
      <c r="L39" s="199"/>
      <c r="M39" s="198"/>
      <c r="N39" s="198"/>
      <c r="O39" s="198"/>
      <c r="P39" s="198"/>
      <c r="Q39" s="198"/>
      <c r="R39" s="198"/>
      <c r="S39" s="198"/>
      <c r="T39" s="400"/>
    </row>
    <row r="40" ht="15.75" customHeight="1">
      <c r="A40" s="191"/>
      <c r="B40" s="217" t="b">
        <v>0</v>
      </c>
      <c r="C40" s="163"/>
      <c r="D40" s="161"/>
      <c r="E40" s="193"/>
      <c r="F40" s="198"/>
      <c r="G40" s="194" t="s">
        <v>227</v>
      </c>
      <c r="H40" s="194" t="s">
        <v>227</v>
      </c>
      <c r="I40" s="194" t="s">
        <v>227</v>
      </c>
      <c r="J40" s="194" t="s">
        <v>227</v>
      </c>
      <c r="K40" s="194" t="s">
        <v>227</v>
      </c>
      <c r="L40" s="194" t="s">
        <v>227</v>
      </c>
      <c r="M40" s="194" t="s">
        <v>227</v>
      </c>
      <c r="N40" s="194" t="s">
        <v>227</v>
      </c>
      <c r="O40" s="194" t="s">
        <v>227</v>
      </c>
      <c r="P40" s="194" t="s">
        <v>227</v>
      </c>
      <c r="Q40" s="194" t="s">
        <v>227</v>
      </c>
      <c r="R40" s="194" t="s">
        <v>227</v>
      </c>
      <c r="S40" s="194" t="s">
        <v>227</v>
      </c>
      <c r="T40" s="410" t="s">
        <v>227</v>
      </c>
    </row>
    <row r="41" ht="15.75" customHeight="1">
      <c r="A41" s="191"/>
      <c r="B41" s="219" t="s">
        <v>246</v>
      </c>
      <c r="C41" s="163"/>
      <c r="D41" s="161"/>
      <c r="E41" s="220"/>
      <c r="F41" s="198"/>
      <c r="G41" s="198"/>
      <c r="H41" s="199"/>
      <c r="I41" s="199"/>
      <c r="J41" s="199"/>
      <c r="K41" s="199"/>
      <c r="L41" s="199"/>
      <c r="M41" s="198"/>
      <c r="N41" s="198"/>
      <c r="O41" s="198"/>
      <c r="P41" s="198"/>
      <c r="Q41" s="198"/>
      <c r="R41" s="198"/>
      <c r="S41" s="198"/>
      <c r="T41" s="400"/>
    </row>
    <row r="42" ht="15.75" customHeight="1">
      <c r="A42" s="191"/>
      <c r="B42" s="201" t="s">
        <v>279</v>
      </c>
      <c r="C42" s="163"/>
      <c r="D42" s="161"/>
      <c r="E42" s="220"/>
      <c r="F42" s="198"/>
      <c r="G42" s="194" t="s">
        <v>227</v>
      </c>
      <c r="H42" s="260"/>
      <c r="I42" s="316"/>
      <c r="J42" s="260"/>
      <c r="K42" s="316"/>
      <c r="L42" s="316"/>
      <c r="M42" s="316"/>
      <c r="N42" s="316"/>
      <c r="O42" s="316"/>
      <c r="P42" s="316"/>
      <c r="Q42" s="316"/>
      <c r="R42" s="316"/>
      <c r="S42" s="198"/>
      <c r="T42" s="401"/>
    </row>
    <row r="43" ht="15.75" customHeight="1">
      <c r="A43" s="191"/>
      <c r="B43" s="201" t="s">
        <v>247</v>
      </c>
      <c r="C43" s="163"/>
      <c r="D43" s="161"/>
      <c r="E43" s="220"/>
      <c r="F43" s="198"/>
      <c r="G43" s="225"/>
      <c r="H43" s="260"/>
      <c r="I43" s="194" t="s">
        <v>227</v>
      </c>
      <c r="J43" s="260"/>
      <c r="K43" s="194" t="s">
        <v>227</v>
      </c>
      <c r="L43" s="316"/>
      <c r="M43" s="316"/>
      <c r="N43" s="194" t="s">
        <v>227</v>
      </c>
      <c r="O43" s="316"/>
      <c r="P43" s="316"/>
      <c r="Q43" s="316"/>
      <c r="R43" s="316"/>
      <c r="S43" s="194" t="s">
        <v>227</v>
      </c>
      <c r="T43" s="410" t="s">
        <v>227</v>
      </c>
    </row>
    <row r="44" ht="15.75" customHeight="1">
      <c r="A44" s="191"/>
      <c r="B44" s="192" t="s">
        <v>248</v>
      </c>
      <c r="C44" s="163"/>
      <c r="D44" s="161"/>
      <c r="E44" s="220"/>
      <c r="F44" s="198"/>
      <c r="G44" s="316"/>
      <c r="H44" s="194" t="s">
        <v>227</v>
      </c>
      <c r="I44" s="316"/>
      <c r="J44" s="194" t="s">
        <v>227</v>
      </c>
      <c r="K44" s="316"/>
      <c r="L44" s="194" t="s">
        <v>227</v>
      </c>
      <c r="M44" s="194" t="s">
        <v>227</v>
      </c>
      <c r="N44" s="316"/>
      <c r="O44" s="194" t="s">
        <v>227</v>
      </c>
      <c r="P44" s="194" t="s">
        <v>227</v>
      </c>
      <c r="Q44" s="194" t="s">
        <v>227</v>
      </c>
      <c r="R44" s="194" t="s">
        <v>227</v>
      </c>
      <c r="S44" s="198"/>
      <c r="T44" s="411"/>
    </row>
    <row r="45" ht="15.75" customHeight="1">
      <c r="A45" s="191"/>
      <c r="B45" s="219" t="s">
        <v>249</v>
      </c>
      <c r="C45" s="163"/>
      <c r="D45" s="161"/>
      <c r="E45" s="193"/>
      <c r="F45" s="223"/>
      <c r="G45" s="223"/>
      <c r="H45" s="224"/>
      <c r="I45" s="224"/>
      <c r="J45" s="224"/>
      <c r="K45" s="224"/>
      <c r="L45" s="224"/>
      <c r="M45" s="223"/>
      <c r="N45" s="223"/>
      <c r="O45" s="223"/>
      <c r="P45" s="223"/>
      <c r="Q45" s="223"/>
      <c r="R45" s="223"/>
      <c r="S45" s="223"/>
      <c r="T45" s="400"/>
    </row>
    <row r="46" ht="15.75" customHeight="1">
      <c r="A46" s="191"/>
      <c r="B46" s="201" t="s">
        <v>538</v>
      </c>
      <c r="C46" s="163"/>
      <c r="D46" s="161"/>
      <c r="E46" s="266"/>
      <c r="F46" s="194" t="s">
        <v>227</v>
      </c>
      <c r="G46" s="225"/>
      <c r="H46" s="229"/>
      <c r="I46" s="267"/>
      <c r="J46" s="226"/>
      <c r="K46" s="226"/>
      <c r="L46" s="226"/>
      <c r="M46" s="227"/>
      <c r="N46" s="227"/>
      <c r="O46" s="227"/>
      <c r="P46" s="267"/>
      <c r="Q46" s="267"/>
      <c r="R46" s="267"/>
      <c r="S46" s="267"/>
      <c r="T46" s="399"/>
    </row>
    <row r="47" ht="15.75" customHeight="1">
      <c r="A47" s="191"/>
      <c r="B47" s="201" t="s">
        <v>281</v>
      </c>
      <c r="C47" s="163"/>
      <c r="D47" s="161"/>
      <c r="E47" s="266"/>
      <c r="F47" s="227"/>
      <c r="G47" s="194" t="s">
        <v>227</v>
      </c>
      <c r="H47" s="229"/>
      <c r="I47" s="267"/>
      <c r="J47" s="226"/>
      <c r="K47" s="226"/>
      <c r="L47" s="226"/>
      <c r="M47" s="227"/>
      <c r="N47" s="227"/>
      <c r="O47" s="227"/>
      <c r="P47" s="267"/>
      <c r="Q47" s="267"/>
      <c r="R47" s="267"/>
      <c r="S47" s="267"/>
      <c r="T47" s="399"/>
    </row>
    <row r="48" ht="15.75" customHeight="1">
      <c r="A48" s="191"/>
      <c r="B48" s="201" t="s">
        <v>531</v>
      </c>
      <c r="C48" s="163"/>
      <c r="D48" s="161"/>
      <c r="E48" s="266"/>
      <c r="F48" s="227"/>
      <c r="G48" s="267"/>
      <c r="H48" s="194" t="s">
        <v>227</v>
      </c>
      <c r="I48" s="267"/>
      <c r="J48" s="226"/>
      <c r="K48" s="226"/>
      <c r="L48" s="226"/>
      <c r="M48" s="227"/>
      <c r="N48" s="227"/>
      <c r="O48" s="227"/>
      <c r="P48" s="267"/>
      <c r="Q48" s="267"/>
      <c r="R48" s="267"/>
      <c r="S48" s="267"/>
      <c r="T48" s="399"/>
    </row>
    <row r="49" ht="15.75" customHeight="1">
      <c r="A49" s="191"/>
      <c r="B49" s="202" t="s">
        <v>539</v>
      </c>
      <c r="C49" s="163"/>
      <c r="D49" s="161"/>
      <c r="E49" s="266"/>
      <c r="F49" s="227"/>
      <c r="G49" s="226"/>
      <c r="H49" s="267"/>
      <c r="I49" s="194" t="s">
        <v>227</v>
      </c>
      <c r="J49" s="267"/>
      <c r="K49" s="226"/>
      <c r="L49" s="226"/>
      <c r="M49" s="227"/>
      <c r="N49" s="227"/>
      <c r="O49" s="227"/>
      <c r="P49" s="267"/>
      <c r="Q49" s="267"/>
      <c r="R49" s="267"/>
      <c r="S49" s="267"/>
      <c r="T49" s="399"/>
    </row>
    <row r="50" ht="15.75" customHeight="1">
      <c r="A50" s="191"/>
      <c r="B50" s="201" t="s">
        <v>440</v>
      </c>
      <c r="C50" s="163"/>
      <c r="D50" s="161"/>
      <c r="E50" s="266"/>
      <c r="F50" s="227"/>
      <c r="G50" s="267"/>
      <c r="H50" s="226"/>
      <c r="I50" s="316"/>
      <c r="J50" s="194" t="s">
        <v>227</v>
      </c>
      <c r="K50" s="267"/>
      <c r="L50" s="226"/>
      <c r="M50" s="227"/>
      <c r="N50" s="227"/>
      <c r="O50" s="227"/>
      <c r="P50" s="267"/>
      <c r="Q50" s="267"/>
      <c r="R50" s="267"/>
      <c r="S50" s="267"/>
      <c r="T50" s="399"/>
    </row>
    <row r="51" ht="15.75" customHeight="1">
      <c r="A51" s="191"/>
      <c r="B51" s="202" t="s">
        <v>540</v>
      </c>
      <c r="C51" s="163"/>
      <c r="D51" s="161"/>
      <c r="E51" s="266"/>
      <c r="F51" s="227"/>
      <c r="G51" s="267"/>
      <c r="H51" s="226"/>
      <c r="I51" s="316"/>
      <c r="J51" s="267"/>
      <c r="K51" s="194" t="s">
        <v>227</v>
      </c>
      <c r="L51" s="316"/>
      <c r="M51" s="227"/>
      <c r="N51" s="227"/>
      <c r="O51" s="227"/>
      <c r="P51" s="267"/>
      <c r="Q51" s="267"/>
      <c r="R51" s="267"/>
      <c r="S51" s="267"/>
      <c r="T51" s="399"/>
    </row>
    <row r="52" ht="15.75" customHeight="1">
      <c r="A52" s="191"/>
      <c r="B52" s="201" t="s">
        <v>532</v>
      </c>
      <c r="C52" s="163"/>
      <c r="D52" s="161"/>
      <c r="E52" s="266"/>
      <c r="F52" s="227"/>
      <c r="G52" s="267"/>
      <c r="H52" s="226"/>
      <c r="I52" s="316"/>
      <c r="J52" s="267"/>
      <c r="K52" s="226"/>
      <c r="L52" s="194" t="s">
        <v>227</v>
      </c>
      <c r="M52" s="194" t="s">
        <v>227</v>
      </c>
      <c r="N52" s="227"/>
      <c r="O52" s="227"/>
      <c r="P52" s="267"/>
      <c r="Q52" s="267"/>
      <c r="R52" s="267"/>
      <c r="S52" s="267"/>
      <c r="T52" s="399"/>
    </row>
    <row r="53" ht="15.75" customHeight="1">
      <c r="A53" s="191"/>
      <c r="B53" s="201" t="s">
        <v>533</v>
      </c>
      <c r="C53" s="163"/>
      <c r="D53" s="161"/>
      <c r="E53" s="266"/>
      <c r="F53" s="227"/>
      <c r="G53" s="267"/>
      <c r="H53" s="226"/>
      <c r="I53" s="316"/>
      <c r="J53" s="267"/>
      <c r="K53" s="226"/>
      <c r="L53" s="226"/>
      <c r="M53" s="227"/>
      <c r="N53" s="194" t="s">
        <v>227</v>
      </c>
      <c r="O53" s="227"/>
      <c r="P53" s="267"/>
      <c r="Q53" s="267"/>
      <c r="R53" s="267"/>
      <c r="S53" s="267"/>
      <c r="T53" s="399"/>
    </row>
    <row r="54" ht="15.75" customHeight="1">
      <c r="A54" s="191"/>
      <c r="B54" s="201" t="s">
        <v>534</v>
      </c>
      <c r="C54" s="163"/>
      <c r="D54" s="161"/>
      <c r="E54" s="266"/>
      <c r="F54" s="227"/>
      <c r="G54" s="267"/>
      <c r="H54" s="226"/>
      <c r="I54" s="316"/>
      <c r="J54" s="267"/>
      <c r="K54" s="226"/>
      <c r="L54" s="226"/>
      <c r="M54" s="227"/>
      <c r="N54" s="227"/>
      <c r="O54" s="194" t="s">
        <v>227</v>
      </c>
      <c r="P54" s="194" t="s">
        <v>227</v>
      </c>
      <c r="Q54" s="267"/>
      <c r="R54" s="267"/>
      <c r="S54" s="267"/>
      <c r="T54" s="399"/>
    </row>
    <row r="55" ht="15.75" customHeight="1">
      <c r="A55" s="191"/>
      <c r="B55" s="201" t="s">
        <v>535</v>
      </c>
      <c r="C55" s="163"/>
      <c r="D55" s="161"/>
      <c r="E55" s="266"/>
      <c r="F55" s="227"/>
      <c r="G55" s="267"/>
      <c r="H55" s="226"/>
      <c r="I55" s="316"/>
      <c r="J55" s="267"/>
      <c r="K55" s="226"/>
      <c r="L55" s="226"/>
      <c r="M55" s="227"/>
      <c r="N55" s="227"/>
      <c r="O55" s="227"/>
      <c r="P55" s="267"/>
      <c r="Q55" s="316" t="s">
        <v>227</v>
      </c>
      <c r="R55" s="316" t="s">
        <v>227</v>
      </c>
      <c r="S55" s="316"/>
      <c r="T55" s="399"/>
    </row>
    <row r="56" ht="15.75" customHeight="1">
      <c r="A56" s="191"/>
      <c r="B56" s="201" t="s">
        <v>536</v>
      </c>
      <c r="C56" s="163"/>
      <c r="D56" s="161"/>
      <c r="E56" s="266"/>
      <c r="F56" s="227"/>
      <c r="G56" s="267"/>
      <c r="H56" s="226"/>
      <c r="I56" s="316"/>
      <c r="J56" s="267"/>
      <c r="K56" s="226"/>
      <c r="L56" s="226"/>
      <c r="M56" s="227"/>
      <c r="N56" s="227"/>
      <c r="O56" s="227"/>
      <c r="P56" s="267"/>
      <c r="Q56" s="267"/>
      <c r="R56" s="267"/>
      <c r="S56" s="316" t="s">
        <v>227</v>
      </c>
      <c r="T56" s="399"/>
    </row>
    <row r="57" ht="15.75" customHeight="1">
      <c r="A57" s="191"/>
      <c r="B57" s="231" t="s">
        <v>537</v>
      </c>
      <c r="C57" s="232"/>
      <c r="D57" s="233"/>
      <c r="E57" s="234"/>
      <c r="F57" s="235"/>
      <c r="G57" s="209"/>
      <c r="H57" s="210"/>
      <c r="I57" s="210"/>
      <c r="J57" s="236"/>
      <c r="K57" s="210"/>
      <c r="L57" s="209"/>
      <c r="M57" s="235"/>
      <c r="N57" s="235"/>
      <c r="O57" s="259"/>
      <c r="P57" s="259"/>
      <c r="Q57" s="238"/>
      <c r="R57" s="238"/>
      <c r="S57" s="238"/>
      <c r="T57" s="319" t="s">
        <v>227</v>
      </c>
    </row>
    <row r="58" ht="15.75" customHeight="1">
      <c r="A58" s="240" t="s">
        <v>259</v>
      </c>
      <c r="B58" s="241" t="s">
        <v>260</v>
      </c>
      <c r="C58" s="185"/>
      <c r="D58" s="186"/>
      <c r="E58" s="187"/>
      <c r="F58" s="242" t="s">
        <v>196</v>
      </c>
      <c r="G58" s="243" t="s">
        <v>60</v>
      </c>
      <c r="H58" s="243" t="s">
        <v>60</v>
      </c>
      <c r="I58" s="243" t="s">
        <v>60</v>
      </c>
      <c r="J58" s="243" t="s">
        <v>60</v>
      </c>
      <c r="K58" s="243" t="s">
        <v>60</v>
      </c>
      <c r="L58" s="243" t="s">
        <v>60</v>
      </c>
      <c r="M58" s="243" t="s">
        <v>60</v>
      </c>
      <c r="N58" s="243" t="s">
        <v>60</v>
      </c>
      <c r="O58" s="243" t="s">
        <v>60</v>
      </c>
      <c r="P58" s="243" t="s">
        <v>60</v>
      </c>
      <c r="Q58" s="243" t="s">
        <v>60</v>
      </c>
      <c r="R58" s="243" t="s">
        <v>60</v>
      </c>
      <c r="S58" s="243" t="s">
        <v>60</v>
      </c>
      <c r="T58" s="402" t="s">
        <v>60</v>
      </c>
    </row>
    <row r="59" ht="15.75" customHeight="1">
      <c r="A59" s="191"/>
      <c r="B59" s="241" t="s">
        <v>261</v>
      </c>
      <c r="C59" s="185"/>
      <c r="D59" s="186"/>
      <c r="E59" s="193"/>
      <c r="F59" s="246" t="s">
        <v>262</v>
      </c>
      <c r="G59" s="265" t="s">
        <v>262</v>
      </c>
      <c r="H59" s="265" t="s">
        <v>262</v>
      </c>
      <c r="I59" s="265" t="s">
        <v>262</v>
      </c>
      <c r="J59" s="265" t="s">
        <v>262</v>
      </c>
      <c r="K59" s="265" t="s">
        <v>262</v>
      </c>
      <c r="L59" s="265" t="s">
        <v>262</v>
      </c>
      <c r="M59" s="265" t="s">
        <v>262</v>
      </c>
      <c r="N59" s="265" t="s">
        <v>262</v>
      </c>
      <c r="O59" s="265" t="s">
        <v>262</v>
      </c>
      <c r="P59" s="265" t="s">
        <v>262</v>
      </c>
      <c r="Q59" s="265" t="s">
        <v>262</v>
      </c>
      <c r="R59" s="265" t="s">
        <v>262</v>
      </c>
      <c r="S59" s="265" t="s">
        <v>262</v>
      </c>
      <c r="T59" s="412" t="s">
        <v>262</v>
      </c>
    </row>
    <row r="60" ht="15.75" customHeight="1">
      <c r="A60" s="191"/>
      <c r="B60" s="241" t="s">
        <v>263</v>
      </c>
      <c r="C60" s="185"/>
      <c r="D60" s="186"/>
      <c r="E60" s="193"/>
      <c r="F60" s="248">
        <v>45982.0</v>
      </c>
      <c r="G60" s="248">
        <v>45982.0</v>
      </c>
      <c r="H60" s="248">
        <v>45982.0</v>
      </c>
      <c r="I60" s="248">
        <v>45982.0</v>
      </c>
      <c r="J60" s="248">
        <v>45982.0</v>
      </c>
      <c r="K60" s="248">
        <v>45982.0</v>
      </c>
      <c r="L60" s="248">
        <v>45982.0</v>
      </c>
      <c r="M60" s="248">
        <v>45982.0</v>
      </c>
      <c r="N60" s="248">
        <v>45982.0</v>
      </c>
      <c r="O60" s="248">
        <v>45982.0</v>
      </c>
      <c r="P60" s="248">
        <v>45982.0</v>
      </c>
      <c r="Q60" s="248">
        <v>45982.0</v>
      </c>
      <c r="R60" s="248">
        <v>45982.0</v>
      </c>
      <c r="S60" s="248">
        <v>45982.0</v>
      </c>
      <c r="T60" s="322">
        <v>45982.0</v>
      </c>
    </row>
    <row r="61" ht="15.75" customHeight="1">
      <c r="A61" s="191"/>
      <c r="B61" s="251" t="s">
        <v>264</v>
      </c>
      <c r="C61" s="252"/>
      <c r="D61" s="253"/>
      <c r="E61" s="254"/>
      <c r="F61" s="235"/>
      <c r="G61" s="235"/>
      <c r="H61" s="235"/>
      <c r="I61" s="255"/>
      <c r="J61" s="255"/>
      <c r="K61" s="255"/>
      <c r="L61" s="255"/>
      <c r="M61" s="255"/>
      <c r="N61" s="255"/>
      <c r="O61" s="255"/>
      <c r="P61" s="255"/>
      <c r="Q61" s="255"/>
      <c r="R61" s="255"/>
      <c r="S61" s="256"/>
      <c r="T61" s="404"/>
    </row>
    <row r="62" ht="15.75" customHeight="1">
      <c r="A62" s="170"/>
      <c r="B62" s="170"/>
      <c r="C62" s="170"/>
      <c r="D62" s="170"/>
      <c r="E62" s="178"/>
      <c r="F62" s="170"/>
      <c r="G62" s="170"/>
      <c r="H62" s="170"/>
      <c r="I62" s="170"/>
      <c r="J62" s="170"/>
      <c r="K62" s="170"/>
      <c r="L62" s="170"/>
      <c r="M62" s="170"/>
      <c r="N62" s="170"/>
      <c r="O62" s="170"/>
      <c r="P62" s="170"/>
      <c r="Q62" s="170"/>
      <c r="R62" s="170"/>
      <c r="S62" s="170"/>
      <c r="T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row>
    <row r="65" ht="15.75" customHeight="1">
      <c r="A65" s="170"/>
      <c r="B65" s="170"/>
      <c r="C65" s="170"/>
      <c r="D65" s="170"/>
      <c r="E65" s="178"/>
      <c r="F65" s="258"/>
      <c r="G65" s="258"/>
      <c r="H65" s="258"/>
      <c r="I65" s="258"/>
      <c r="J65" s="258"/>
      <c r="K65" s="258"/>
      <c r="L65" s="258"/>
      <c r="M65" s="258"/>
      <c r="N65" s="258"/>
      <c r="O65" s="258"/>
      <c r="P65" s="258"/>
      <c r="Q65" s="258"/>
      <c r="R65" s="258"/>
      <c r="S65" s="258"/>
      <c r="T65" s="258"/>
    </row>
    <row r="66" ht="15.75" customHeight="1">
      <c r="A66" s="170"/>
      <c r="B66" s="170"/>
      <c r="C66" s="170"/>
      <c r="D66" s="170"/>
      <c r="E66" s="178"/>
      <c r="F66" s="170"/>
      <c r="G66" s="170"/>
      <c r="H66" s="170"/>
      <c r="I66" s="170"/>
      <c r="J66" s="170"/>
      <c r="K66" s="170"/>
      <c r="L66" s="170"/>
      <c r="M66" s="170"/>
      <c r="N66" s="170"/>
      <c r="O66" s="170"/>
      <c r="P66" s="170"/>
      <c r="Q66" s="170"/>
      <c r="R66" s="170"/>
      <c r="S66" s="170"/>
      <c r="T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row>
    <row r="255" ht="15.75" customHeight="1">
      <c r="A255" s="170"/>
      <c r="B255" s="170"/>
      <c r="C255" s="170"/>
      <c r="D255" s="170"/>
      <c r="E255" s="178"/>
      <c r="F255" s="170"/>
      <c r="G255" s="170"/>
      <c r="H255" s="170"/>
      <c r="I255" s="170"/>
      <c r="J255" s="170"/>
      <c r="K255" s="170"/>
      <c r="L255" s="170"/>
      <c r="M255" s="170"/>
      <c r="N255" s="170"/>
      <c r="O255" s="170"/>
      <c r="P255" s="170"/>
      <c r="Q255" s="170"/>
      <c r="R255" s="170"/>
      <c r="S255" s="170"/>
      <c r="T255" s="170"/>
      <c r="U255" s="170"/>
    </row>
    <row r="256" ht="15.75" customHeight="1">
      <c r="A256" s="170"/>
      <c r="B256" s="170"/>
      <c r="C256" s="170"/>
      <c r="D256" s="170"/>
      <c r="E256" s="178"/>
      <c r="F256" s="170"/>
      <c r="G256" s="170"/>
      <c r="H256" s="170"/>
      <c r="I256" s="170"/>
      <c r="J256" s="170"/>
      <c r="K256" s="170"/>
      <c r="L256" s="170"/>
      <c r="M256" s="170"/>
      <c r="N256" s="170"/>
      <c r="O256" s="170"/>
      <c r="P256" s="170"/>
      <c r="Q256" s="170"/>
      <c r="R256" s="170"/>
      <c r="S256" s="170"/>
      <c r="T256" s="170"/>
      <c r="U256" s="170"/>
    </row>
    <row r="257" ht="15.75" customHeight="1">
      <c r="A257" s="170"/>
      <c r="B257" s="170"/>
      <c r="C257" s="170"/>
      <c r="D257" s="170"/>
      <c r="E257" s="178"/>
      <c r="F257" s="170"/>
      <c r="G257" s="170"/>
      <c r="H257" s="170"/>
      <c r="I257" s="170"/>
      <c r="J257" s="170"/>
      <c r="K257" s="170"/>
      <c r="L257" s="170"/>
      <c r="M257" s="170"/>
      <c r="N257" s="170"/>
      <c r="O257" s="170"/>
      <c r="P257" s="170"/>
      <c r="Q257" s="170"/>
      <c r="R257" s="170"/>
      <c r="S257" s="170"/>
      <c r="T257" s="170"/>
      <c r="U257" s="170"/>
    </row>
    <row r="258" ht="15.75" customHeight="1">
      <c r="A258" s="170"/>
      <c r="B258" s="170"/>
      <c r="C258" s="170"/>
      <c r="D258" s="170"/>
      <c r="E258" s="178"/>
      <c r="F258" s="170"/>
      <c r="G258" s="170"/>
      <c r="H258" s="170"/>
      <c r="I258" s="170"/>
      <c r="J258" s="170"/>
      <c r="K258" s="170"/>
      <c r="L258" s="170"/>
      <c r="M258" s="170"/>
      <c r="N258" s="170"/>
      <c r="O258" s="170"/>
      <c r="P258" s="170"/>
      <c r="Q258" s="170"/>
      <c r="R258" s="170"/>
      <c r="S258" s="170"/>
      <c r="T258" s="170"/>
      <c r="U258" s="170"/>
    </row>
    <row r="259" ht="15.75" customHeight="1">
      <c r="A259" s="170"/>
      <c r="B259" s="170"/>
      <c r="C259" s="170"/>
      <c r="D259" s="170"/>
      <c r="E259" s="178"/>
      <c r="F259" s="170"/>
      <c r="G259" s="170"/>
      <c r="H259" s="170"/>
      <c r="I259" s="170"/>
      <c r="J259" s="170"/>
      <c r="K259" s="170"/>
      <c r="L259" s="170"/>
      <c r="M259" s="170"/>
      <c r="N259" s="170"/>
      <c r="O259" s="170"/>
      <c r="P259" s="170"/>
      <c r="Q259" s="170"/>
      <c r="R259" s="170"/>
      <c r="S259" s="170"/>
      <c r="T259" s="170"/>
      <c r="U259" s="170"/>
    </row>
    <row r="260" ht="15.75" customHeight="1">
      <c r="A260" s="170"/>
      <c r="B260" s="170"/>
      <c r="C260" s="170"/>
      <c r="D260" s="170"/>
      <c r="E260" s="178"/>
      <c r="F260" s="170"/>
      <c r="G260" s="170"/>
      <c r="H260" s="170"/>
      <c r="I260" s="170"/>
      <c r="J260" s="170"/>
      <c r="K260" s="170"/>
      <c r="L260" s="170"/>
      <c r="M260" s="170"/>
      <c r="N260" s="170"/>
      <c r="O260" s="170"/>
      <c r="P260" s="170"/>
      <c r="Q260" s="170"/>
      <c r="R260" s="170"/>
      <c r="S260" s="170"/>
      <c r="T260" s="170"/>
      <c r="U260" s="170"/>
    </row>
    <row r="261" ht="15.75" customHeight="1">
      <c r="A261" s="170"/>
      <c r="B261" s="170"/>
      <c r="C261" s="170"/>
      <c r="D261" s="170"/>
      <c r="E261" s="178"/>
      <c r="F261" s="170"/>
      <c r="G261" s="170"/>
      <c r="H261" s="170"/>
      <c r="I261" s="170"/>
      <c r="J261" s="170"/>
      <c r="K261" s="170"/>
      <c r="L261" s="170"/>
      <c r="M261" s="170"/>
      <c r="N261" s="170"/>
      <c r="O261" s="170"/>
      <c r="P261" s="170"/>
      <c r="Q261" s="170"/>
      <c r="R261" s="170"/>
      <c r="S261" s="170"/>
      <c r="T261" s="170"/>
      <c r="U261" s="170"/>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mergeCells count="73">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60:D60"/>
    <mergeCell ref="B61:D61"/>
    <mergeCell ref="B53:D53"/>
    <mergeCell ref="B54:D54"/>
    <mergeCell ref="B55:D55"/>
    <mergeCell ref="B56:D56"/>
    <mergeCell ref="B57:D57"/>
    <mergeCell ref="B58:D58"/>
    <mergeCell ref="B59:D5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59:T59">
      <formula1>"P,F"</formula1>
    </dataValidation>
    <dataValidation type="list" allowBlank="1" showInputMessage="1" showErrorMessage="1" prompt=" - " sqref="F8:T57">
      <formula1>"O"</formula1>
    </dataValidation>
    <dataValidation type="list" allowBlank="1" showInputMessage="1" showErrorMessage="1" prompt="Click and enter a value from the list of items" sqref="F58:T58">
      <formula1>"A,B,N"</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159</v>
      </c>
      <c r="D1" s="163"/>
      <c r="E1" s="161"/>
      <c r="F1" s="160" t="s">
        <v>207</v>
      </c>
      <c r="G1" s="163"/>
      <c r="H1" s="163"/>
      <c r="I1" s="163"/>
      <c r="J1" s="163"/>
      <c r="K1" s="161"/>
      <c r="L1" s="164" t="s">
        <v>163</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COUNTIF(F27:HU27,"P")</f>
        <v>3</v>
      </c>
      <c r="B5" s="174"/>
      <c r="C5" s="173">
        <f>COUNTIF(H27:HW27,"F")</f>
        <v>0</v>
      </c>
      <c r="D5" s="175"/>
      <c r="E5" s="174"/>
      <c r="F5" s="176">
        <f>SUM(O5,-A5,-C5)</f>
        <v>0</v>
      </c>
      <c r="G5" s="175"/>
      <c r="H5" s="175"/>
      <c r="I5" s="175"/>
      <c r="J5" s="175"/>
      <c r="K5" s="174"/>
      <c r="L5" s="177">
        <f>COUNTIF(E26:HU26,"N")</f>
        <v>1</v>
      </c>
      <c r="M5" s="177">
        <f>COUNTIF(F26:HV26,"A")</f>
        <v>2</v>
      </c>
      <c r="N5" s="177">
        <f>COUNTIF(G26:HW26,"B")</f>
        <v>0</v>
      </c>
      <c r="O5" s="176">
        <f>COUNTA(F7:HX7)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c r="J9" s="194"/>
      <c r="K9" s="194"/>
      <c r="L9" s="195"/>
      <c r="M9" s="195"/>
      <c r="N9" s="195"/>
      <c r="O9" s="195"/>
      <c r="P9" s="218"/>
      <c r="Q9" s="195"/>
      <c r="R9" s="225"/>
      <c r="S9" s="225"/>
      <c r="T9" s="271"/>
      <c r="U9" s="168"/>
      <c r="V9" s="168"/>
      <c r="W9" s="168"/>
      <c r="X9" s="168"/>
      <c r="Y9" s="168"/>
    </row>
    <row r="10">
      <c r="A10" s="191"/>
      <c r="B10" s="219" t="s">
        <v>272</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273</v>
      </c>
      <c r="C11" s="163"/>
      <c r="D11" s="161"/>
      <c r="E11" s="266"/>
      <c r="F11" s="194" t="s">
        <v>227</v>
      </c>
      <c r="G11" s="229"/>
      <c r="H11" s="194" t="s">
        <v>227</v>
      </c>
      <c r="I11" s="229"/>
      <c r="J11" s="225"/>
      <c r="K11" s="229"/>
      <c r="L11" s="225"/>
      <c r="M11" s="225"/>
      <c r="N11" s="225"/>
      <c r="O11" s="225"/>
      <c r="P11" s="229"/>
      <c r="Q11" s="225"/>
      <c r="R11" s="225"/>
      <c r="S11" s="225"/>
      <c r="T11" s="287"/>
      <c r="U11" s="168"/>
      <c r="V11" s="168"/>
      <c r="W11" s="168"/>
      <c r="X11" s="168"/>
      <c r="Y11" s="168"/>
    </row>
    <row r="12">
      <c r="A12" s="191"/>
      <c r="B12" s="201" t="s">
        <v>274</v>
      </c>
      <c r="C12" s="163"/>
      <c r="D12" s="161"/>
      <c r="E12" s="266"/>
      <c r="F12" s="225"/>
      <c r="G12" s="194" t="s">
        <v>227</v>
      </c>
      <c r="H12" s="229"/>
      <c r="I12" s="229"/>
      <c r="J12" s="225"/>
      <c r="K12" s="229"/>
      <c r="L12" s="225"/>
      <c r="M12" s="225"/>
      <c r="N12" s="225"/>
      <c r="O12" s="225"/>
      <c r="P12" s="229"/>
      <c r="Q12" s="225"/>
      <c r="R12" s="225"/>
      <c r="S12" s="225"/>
      <c r="T12" s="287"/>
      <c r="U12" s="168"/>
      <c r="V12" s="168"/>
      <c r="W12" s="168"/>
      <c r="X12" s="168"/>
      <c r="Y12" s="168"/>
    </row>
    <row r="13">
      <c r="A13" s="191"/>
      <c r="B13" s="197" t="s">
        <v>286</v>
      </c>
      <c r="C13" s="163"/>
      <c r="D13" s="161"/>
      <c r="E13" s="266"/>
      <c r="F13" s="225"/>
      <c r="G13" s="229"/>
      <c r="H13" s="229"/>
      <c r="I13" s="229"/>
      <c r="J13" s="225"/>
      <c r="K13" s="229"/>
      <c r="L13" s="225"/>
      <c r="M13" s="225"/>
      <c r="N13" s="225"/>
      <c r="O13" s="225"/>
      <c r="P13" s="229"/>
      <c r="Q13" s="225"/>
      <c r="R13" s="225"/>
      <c r="S13" s="225"/>
      <c r="T13" s="287"/>
      <c r="U13" s="168"/>
      <c r="V13" s="168"/>
      <c r="W13" s="168"/>
      <c r="X13" s="168"/>
      <c r="Y13" s="168"/>
    </row>
    <row r="14">
      <c r="A14" s="191"/>
      <c r="B14" s="201" t="s">
        <v>521</v>
      </c>
      <c r="C14" s="163"/>
      <c r="D14" s="161"/>
      <c r="E14" s="266"/>
      <c r="F14" s="195" t="s">
        <v>227</v>
      </c>
      <c r="G14" s="194" t="s">
        <v>227</v>
      </c>
      <c r="H14" s="229"/>
      <c r="I14" s="229"/>
      <c r="J14" s="195"/>
      <c r="K14" s="195"/>
      <c r="L14" s="195"/>
      <c r="M14" s="195"/>
      <c r="N14" s="195"/>
      <c r="O14" s="195"/>
      <c r="P14" s="229"/>
      <c r="Q14" s="225"/>
      <c r="R14" s="225"/>
      <c r="S14" s="225"/>
      <c r="T14" s="287"/>
      <c r="U14" s="168"/>
      <c r="V14" s="168"/>
      <c r="W14" s="168"/>
      <c r="X14" s="168"/>
      <c r="Y14" s="168"/>
    </row>
    <row r="15">
      <c r="A15" s="203"/>
      <c r="B15" s="262" t="s">
        <v>522</v>
      </c>
      <c r="C15" s="205"/>
      <c r="D15" s="206"/>
      <c r="E15" s="207"/>
      <c r="F15" s="208"/>
      <c r="G15" s="209"/>
      <c r="H15" s="259" t="s">
        <v>227</v>
      </c>
      <c r="I15" s="301"/>
      <c r="J15" s="211"/>
      <c r="K15" s="209"/>
      <c r="L15" s="298"/>
      <c r="M15" s="259"/>
      <c r="N15" s="208"/>
      <c r="O15" s="208"/>
      <c r="P15" s="209"/>
      <c r="Q15" s="259"/>
      <c r="R15" s="208"/>
      <c r="S15" s="210"/>
      <c r="T15" s="273"/>
      <c r="U15" s="168"/>
      <c r="V15" s="168"/>
      <c r="W15" s="168"/>
      <c r="X15" s="168"/>
      <c r="Y15" s="168"/>
    </row>
    <row r="16">
      <c r="A16" s="183" t="s">
        <v>244</v>
      </c>
      <c r="B16" s="213" t="s">
        <v>245</v>
      </c>
      <c r="D16" s="214"/>
      <c r="E16" s="215"/>
      <c r="F16" s="188"/>
      <c r="G16" s="216"/>
      <c r="H16" s="216"/>
      <c r="I16" s="216"/>
      <c r="J16" s="216"/>
      <c r="K16" s="216"/>
      <c r="L16" s="188"/>
      <c r="M16" s="188"/>
      <c r="N16" s="188"/>
      <c r="O16" s="188"/>
      <c r="P16" s="188"/>
      <c r="Q16" s="188"/>
      <c r="R16" s="188"/>
      <c r="S16" s="216"/>
      <c r="T16" s="274"/>
      <c r="U16" s="168"/>
      <c r="V16" s="168"/>
      <c r="W16" s="168"/>
      <c r="X16" s="168"/>
      <c r="Y16" s="168"/>
    </row>
    <row r="17">
      <c r="A17" s="191"/>
      <c r="B17" s="217" t="b">
        <v>1</v>
      </c>
      <c r="C17" s="163"/>
      <c r="D17" s="161"/>
      <c r="E17" s="193"/>
      <c r="F17" s="194" t="s">
        <v>227</v>
      </c>
      <c r="G17" s="199"/>
      <c r="H17" s="199"/>
      <c r="I17" s="199"/>
      <c r="J17" s="199"/>
      <c r="K17" s="199"/>
      <c r="L17" s="198"/>
      <c r="M17" s="198"/>
      <c r="N17" s="198"/>
      <c r="O17" s="198"/>
      <c r="P17" s="198"/>
      <c r="Q17" s="198"/>
      <c r="R17" s="198"/>
      <c r="S17" s="199"/>
      <c r="T17" s="222"/>
      <c r="U17" s="168"/>
      <c r="V17" s="168"/>
      <c r="W17" s="168"/>
      <c r="X17" s="168"/>
      <c r="Y17" s="168"/>
    </row>
    <row r="18">
      <c r="A18" s="191"/>
      <c r="B18" s="217" t="b">
        <v>0</v>
      </c>
      <c r="C18" s="163"/>
      <c r="D18" s="161"/>
      <c r="E18" s="193"/>
      <c r="F18" s="198"/>
      <c r="G18" s="194" t="s">
        <v>227</v>
      </c>
      <c r="H18" s="194" t="s">
        <v>227</v>
      </c>
      <c r="I18" s="260"/>
      <c r="J18" s="260"/>
      <c r="K18" s="199"/>
      <c r="L18" s="194"/>
      <c r="M18" s="228"/>
      <c r="N18" s="194"/>
      <c r="O18" s="228"/>
      <c r="P18" s="194"/>
      <c r="Q18" s="194"/>
      <c r="R18" s="194"/>
      <c r="S18" s="194"/>
      <c r="T18" s="271"/>
      <c r="U18" s="168"/>
      <c r="V18" s="168"/>
      <c r="W18" s="168"/>
      <c r="X18" s="168"/>
      <c r="Y18" s="168"/>
    </row>
    <row r="19">
      <c r="A19" s="191"/>
      <c r="B19" s="219" t="s">
        <v>246</v>
      </c>
      <c r="C19" s="163"/>
      <c r="D19" s="161"/>
      <c r="E19" s="220"/>
      <c r="F19" s="198"/>
      <c r="G19" s="199"/>
      <c r="H19" s="199"/>
      <c r="I19" s="199"/>
      <c r="J19" s="199"/>
      <c r="K19" s="199"/>
      <c r="L19" s="198"/>
      <c r="M19" s="198"/>
      <c r="N19" s="198"/>
      <c r="O19" s="198"/>
      <c r="P19" s="198"/>
      <c r="Q19" s="198"/>
      <c r="R19" s="198"/>
      <c r="S19" s="199"/>
      <c r="T19" s="222"/>
      <c r="U19" s="168"/>
      <c r="V19" s="168"/>
      <c r="W19" s="168"/>
      <c r="X19" s="168"/>
      <c r="Y19" s="168"/>
    </row>
    <row r="20">
      <c r="A20" s="191"/>
      <c r="B20" s="201" t="s">
        <v>279</v>
      </c>
      <c r="C20" s="163"/>
      <c r="D20" s="161"/>
      <c r="E20" s="220"/>
      <c r="F20" s="198"/>
      <c r="G20" s="194" t="s">
        <v>227</v>
      </c>
      <c r="H20" s="226"/>
      <c r="I20" s="226"/>
      <c r="J20" s="226"/>
      <c r="K20" s="226"/>
      <c r="L20" s="227"/>
      <c r="M20" s="198"/>
      <c r="N20" s="227"/>
      <c r="O20" s="227"/>
      <c r="P20" s="227"/>
      <c r="Q20" s="227"/>
      <c r="R20" s="198"/>
      <c r="S20" s="199"/>
      <c r="T20" s="222"/>
      <c r="U20" s="168"/>
      <c r="V20" s="168"/>
      <c r="W20" s="168"/>
      <c r="X20" s="168"/>
      <c r="Y20" s="168"/>
    </row>
    <row r="21" ht="15.75" customHeight="1">
      <c r="A21" s="191"/>
      <c r="B21" s="201" t="s">
        <v>247</v>
      </c>
      <c r="C21" s="163"/>
      <c r="D21" s="161"/>
      <c r="E21" s="220"/>
      <c r="F21" s="194"/>
      <c r="G21" s="308"/>
      <c r="H21" s="194" t="s">
        <v>227</v>
      </c>
      <c r="I21" s="229"/>
      <c r="J21" s="228"/>
      <c r="K21" s="228"/>
      <c r="L21" s="228"/>
      <c r="M21" s="194"/>
      <c r="N21" s="228"/>
      <c r="O21" s="228"/>
      <c r="P21" s="225"/>
      <c r="Q21" s="225"/>
      <c r="R21" s="198"/>
      <c r="S21" s="194"/>
      <c r="T21" s="271"/>
      <c r="U21" s="168"/>
      <c r="V21" s="168"/>
      <c r="W21" s="168"/>
      <c r="X21" s="168"/>
      <c r="Y21" s="168"/>
    </row>
    <row r="22" ht="15.75" customHeight="1">
      <c r="A22" s="191"/>
      <c r="B22" s="219" t="s">
        <v>249</v>
      </c>
      <c r="C22" s="163"/>
      <c r="D22" s="161"/>
      <c r="E22" s="193"/>
      <c r="F22" s="223"/>
      <c r="G22" s="224"/>
      <c r="H22" s="224"/>
      <c r="I22" s="224"/>
      <c r="J22" s="224"/>
      <c r="K22" s="224"/>
      <c r="L22" s="223"/>
      <c r="M22" s="223"/>
      <c r="N22" s="223"/>
      <c r="O22" s="223"/>
      <c r="P22" s="223"/>
      <c r="Q22" s="223"/>
      <c r="R22" s="223"/>
      <c r="S22" s="224"/>
      <c r="T22" s="275"/>
      <c r="U22" s="168"/>
      <c r="V22" s="168"/>
      <c r="W22" s="168"/>
      <c r="X22" s="168"/>
      <c r="Y22" s="168"/>
    </row>
    <row r="23" ht="15.75" customHeight="1">
      <c r="A23" s="191"/>
      <c r="B23" s="201" t="s">
        <v>541</v>
      </c>
      <c r="C23" s="163"/>
      <c r="D23" s="161"/>
      <c r="E23" s="266"/>
      <c r="F23" s="227"/>
      <c r="G23" s="316"/>
      <c r="H23" s="267"/>
      <c r="I23" s="318"/>
      <c r="J23" s="226"/>
      <c r="K23" s="267"/>
      <c r="L23" s="227"/>
      <c r="M23" s="227"/>
      <c r="N23" s="227"/>
      <c r="O23" s="227"/>
      <c r="P23" s="316"/>
      <c r="Q23" s="267"/>
      <c r="R23" s="267"/>
      <c r="S23" s="226"/>
      <c r="T23" s="290"/>
      <c r="U23" s="168"/>
      <c r="V23" s="168"/>
      <c r="W23" s="168"/>
      <c r="X23" s="168"/>
      <c r="Y23" s="168"/>
    </row>
    <row r="24" ht="15.75" customHeight="1">
      <c r="A24" s="191"/>
      <c r="B24" s="201" t="s">
        <v>281</v>
      </c>
      <c r="C24" s="163"/>
      <c r="D24" s="161"/>
      <c r="E24" s="266"/>
      <c r="F24" s="227"/>
      <c r="G24" s="316" t="s">
        <v>227</v>
      </c>
      <c r="H24" s="267"/>
      <c r="I24" s="318"/>
      <c r="J24" s="226"/>
      <c r="K24" s="267"/>
      <c r="L24" s="227"/>
      <c r="M24" s="227"/>
      <c r="N24" s="227"/>
      <c r="O24" s="227"/>
      <c r="P24" s="316"/>
      <c r="Q24" s="267"/>
      <c r="R24" s="267"/>
      <c r="S24" s="226"/>
      <c r="T24" s="290"/>
      <c r="U24" s="168"/>
      <c r="V24" s="168"/>
      <c r="W24" s="168"/>
      <c r="X24" s="168"/>
      <c r="Y24" s="168"/>
    </row>
    <row r="25" ht="15.75" customHeight="1">
      <c r="A25" s="191"/>
      <c r="B25" s="231" t="s">
        <v>523</v>
      </c>
      <c r="C25" s="232"/>
      <c r="D25" s="233"/>
      <c r="E25" s="234"/>
      <c r="F25" s="235"/>
      <c r="G25" s="238"/>
      <c r="H25" s="299" t="s">
        <v>227</v>
      </c>
      <c r="I25" s="302"/>
      <c r="J25" s="210"/>
      <c r="K25" s="209"/>
      <c r="L25" s="235"/>
      <c r="M25" s="235"/>
      <c r="N25" s="235"/>
      <c r="O25" s="235"/>
      <c r="P25" s="299"/>
      <c r="Q25" s="238"/>
      <c r="R25" s="238"/>
      <c r="S25" s="236"/>
      <c r="T25" s="276"/>
      <c r="U25" s="168"/>
      <c r="V25" s="168"/>
      <c r="W25" s="168"/>
      <c r="X25" s="168"/>
      <c r="Y25" s="168"/>
    </row>
    <row r="26" ht="15.75" customHeight="1">
      <c r="A26" s="240" t="s">
        <v>259</v>
      </c>
      <c r="B26" s="241" t="s">
        <v>260</v>
      </c>
      <c r="C26" s="185"/>
      <c r="D26" s="186"/>
      <c r="E26" s="187"/>
      <c r="F26" s="242" t="s">
        <v>196</v>
      </c>
      <c r="G26" s="244" t="s">
        <v>60</v>
      </c>
      <c r="H26" s="244" t="s">
        <v>60</v>
      </c>
      <c r="I26" s="244"/>
      <c r="J26" s="243"/>
      <c r="K26" s="243"/>
      <c r="L26" s="243"/>
      <c r="M26" s="243"/>
      <c r="N26" s="243"/>
      <c r="O26" s="243"/>
      <c r="P26" s="243"/>
      <c r="Q26" s="242"/>
      <c r="R26" s="242"/>
      <c r="S26" s="242"/>
      <c r="T26" s="278"/>
      <c r="U26" s="168"/>
      <c r="V26" s="168"/>
      <c r="W26" s="168"/>
      <c r="X26" s="168"/>
      <c r="Y26" s="168"/>
    </row>
    <row r="27" ht="15.75" customHeight="1">
      <c r="A27" s="191"/>
      <c r="B27" s="241" t="s">
        <v>261</v>
      </c>
      <c r="C27" s="185"/>
      <c r="D27" s="186"/>
      <c r="E27" s="193"/>
      <c r="F27" s="246" t="s">
        <v>262</v>
      </c>
      <c r="G27" s="246" t="s">
        <v>262</v>
      </c>
      <c r="H27" s="246" t="s">
        <v>262</v>
      </c>
      <c r="I27" s="246"/>
      <c r="J27" s="246"/>
      <c r="K27" s="246"/>
      <c r="L27" s="246"/>
      <c r="M27" s="246"/>
      <c r="N27" s="246"/>
      <c r="O27" s="246"/>
      <c r="P27" s="246"/>
      <c r="Q27" s="246"/>
      <c r="R27" s="246"/>
      <c r="S27" s="246"/>
      <c r="T27" s="247"/>
      <c r="U27" s="168"/>
      <c r="V27" s="168"/>
      <c r="W27" s="168"/>
      <c r="X27" s="168"/>
      <c r="Y27" s="168"/>
    </row>
    <row r="28" ht="15.75" customHeight="1">
      <c r="A28" s="191"/>
      <c r="B28" s="241" t="s">
        <v>263</v>
      </c>
      <c r="C28" s="185"/>
      <c r="D28" s="186"/>
      <c r="E28" s="193"/>
      <c r="F28" s="248">
        <v>45982.0</v>
      </c>
      <c r="G28" s="248">
        <v>45982.0</v>
      </c>
      <c r="H28" s="248">
        <v>45982.0</v>
      </c>
      <c r="I28" s="249"/>
      <c r="J28" s="248"/>
      <c r="K28" s="248"/>
      <c r="L28" s="248"/>
      <c r="M28" s="248"/>
      <c r="N28" s="248"/>
      <c r="O28" s="248"/>
      <c r="P28" s="248"/>
      <c r="Q28" s="249"/>
      <c r="R28" s="249"/>
      <c r="S28" s="261"/>
      <c r="T28" s="285"/>
      <c r="U28" s="168"/>
      <c r="V28" s="168"/>
      <c r="W28" s="168"/>
      <c r="X28" s="168"/>
      <c r="Y28" s="168"/>
    </row>
    <row r="29" ht="15.75" customHeight="1">
      <c r="A29" s="191"/>
      <c r="B29" s="251" t="s">
        <v>264</v>
      </c>
      <c r="C29" s="252"/>
      <c r="D29" s="253"/>
      <c r="E29" s="254"/>
      <c r="F29" s="235"/>
      <c r="G29" s="235"/>
      <c r="H29" s="235"/>
      <c r="I29" s="255"/>
      <c r="J29" s="255"/>
      <c r="K29" s="255"/>
      <c r="L29" s="255"/>
      <c r="M29" s="255"/>
      <c r="N29" s="255"/>
      <c r="O29" s="255"/>
      <c r="P29" s="255"/>
      <c r="Q29" s="255"/>
      <c r="R29" s="255"/>
      <c r="S29" s="281"/>
      <c r="T29" s="286"/>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258"/>
      <c r="G33" s="258"/>
      <c r="H33" s="258"/>
      <c r="I33" s="258"/>
      <c r="J33" s="258"/>
      <c r="K33" s="258"/>
      <c r="L33" s="258"/>
      <c r="M33" s="258"/>
      <c r="N33" s="258"/>
      <c r="O33" s="258"/>
      <c r="P33" s="258"/>
      <c r="Q33" s="258"/>
      <c r="R33" s="258"/>
      <c r="S33" s="258"/>
      <c r="T33" s="258"/>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T27">
      <formula1>"P,F"</formula1>
    </dataValidation>
    <dataValidation type="list" allowBlank="1" showInputMessage="1" showErrorMessage="1" prompt=" - " sqref="F8:T25">
      <formula1>"O"</formula1>
    </dataValidation>
    <dataValidation type="list" allowBlank="1" showInputMessage="1" showErrorMessage="1" prompt="Click and enter a value from the list of items" sqref="F26:T26">
      <formula1>"A,B,N"</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159</v>
      </c>
      <c r="D1" s="163"/>
      <c r="E1" s="161"/>
      <c r="F1" s="160" t="s">
        <v>207</v>
      </c>
      <c r="G1" s="163"/>
      <c r="H1" s="163"/>
      <c r="I1" s="163"/>
      <c r="J1" s="163"/>
      <c r="K1" s="161"/>
      <c r="L1" s="164" t="s">
        <v>164</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COUNTIF(F27:HU27,"P")</f>
        <v>3</v>
      </c>
      <c r="B5" s="174"/>
      <c r="C5" s="173">
        <f>COUNTIF(H27:HW27,"F")</f>
        <v>0</v>
      </c>
      <c r="D5" s="175"/>
      <c r="E5" s="174"/>
      <c r="F5" s="176">
        <f>SUM(O5,-A5,-C5)</f>
        <v>0</v>
      </c>
      <c r="G5" s="175"/>
      <c r="H5" s="175"/>
      <c r="I5" s="175"/>
      <c r="J5" s="175"/>
      <c r="K5" s="174"/>
      <c r="L5" s="177">
        <f>COUNTIF(E26:HU26,"N")</f>
        <v>1</v>
      </c>
      <c r="M5" s="177">
        <f>COUNTIF(F26:HV26,"A")</f>
        <v>2</v>
      </c>
      <c r="N5" s="177">
        <f>COUNTIF(G26:HW26,"B")</f>
        <v>0</v>
      </c>
      <c r="O5" s="176">
        <f>COUNTA(F7:HX7)</f>
        <v>3</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t="s">
        <v>227</v>
      </c>
      <c r="I9" s="194"/>
      <c r="J9" s="194"/>
      <c r="K9" s="194"/>
      <c r="L9" s="195"/>
      <c r="M9" s="195"/>
      <c r="N9" s="195"/>
      <c r="O9" s="195"/>
      <c r="P9" s="218"/>
      <c r="Q9" s="195"/>
      <c r="R9" s="225"/>
      <c r="S9" s="225"/>
      <c r="T9" s="271"/>
      <c r="U9" s="168"/>
      <c r="V9" s="168"/>
      <c r="W9" s="168"/>
      <c r="X9" s="168"/>
      <c r="Y9" s="168"/>
    </row>
    <row r="10">
      <c r="A10" s="191"/>
      <c r="B10" s="219" t="s">
        <v>272</v>
      </c>
      <c r="C10" s="163"/>
      <c r="D10" s="161"/>
      <c r="E10" s="266"/>
      <c r="F10" s="225"/>
      <c r="G10" s="229"/>
      <c r="H10" s="229"/>
      <c r="I10" s="229"/>
      <c r="J10" s="225"/>
      <c r="K10" s="229"/>
      <c r="L10" s="225"/>
      <c r="M10" s="225"/>
      <c r="N10" s="225"/>
      <c r="O10" s="225"/>
      <c r="P10" s="229"/>
      <c r="Q10" s="225"/>
      <c r="R10" s="225"/>
      <c r="S10" s="225"/>
      <c r="T10" s="287"/>
      <c r="U10" s="168"/>
      <c r="V10" s="168"/>
      <c r="W10" s="168"/>
      <c r="X10" s="168"/>
      <c r="Y10" s="168"/>
    </row>
    <row r="11">
      <c r="A11" s="191"/>
      <c r="B11" s="201" t="s">
        <v>273</v>
      </c>
      <c r="C11" s="163"/>
      <c r="D11" s="161"/>
      <c r="E11" s="266"/>
      <c r="F11" s="194" t="s">
        <v>227</v>
      </c>
      <c r="G11" s="229"/>
      <c r="H11" s="194" t="s">
        <v>227</v>
      </c>
      <c r="I11" s="229"/>
      <c r="J11" s="225"/>
      <c r="K11" s="229"/>
      <c r="L11" s="225"/>
      <c r="M11" s="225"/>
      <c r="N11" s="225"/>
      <c r="O11" s="225"/>
      <c r="P11" s="229"/>
      <c r="Q11" s="225"/>
      <c r="R11" s="225"/>
      <c r="S11" s="225"/>
      <c r="T11" s="287"/>
      <c r="U11" s="168"/>
      <c r="V11" s="168"/>
      <c r="W11" s="168"/>
      <c r="X11" s="168"/>
      <c r="Y11" s="168"/>
    </row>
    <row r="12">
      <c r="A12" s="191"/>
      <c r="B12" s="201" t="s">
        <v>274</v>
      </c>
      <c r="C12" s="163"/>
      <c r="D12" s="161"/>
      <c r="E12" s="266"/>
      <c r="F12" s="225"/>
      <c r="G12" s="194" t="s">
        <v>227</v>
      </c>
      <c r="H12" s="229"/>
      <c r="I12" s="229"/>
      <c r="J12" s="225"/>
      <c r="K12" s="229"/>
      <c r="L12" s="225"/>
      <c r="M12" s="225"/>
      <c r="N12" s="225"/>
      <c r="O12" s="225"/>
      <c r="P12" s="229"/>
      <c r="Q12" s="225"/>
      <c r="R12" s="225"/>
      <c r="S12" s="225"/>
      <c r="T12" s="287"/>
      <c r="U12" s="168"/>
      <c r="V12" s="168"/>
      <c r="W12" s="168"/>
      <c r="X12" s="168"/>
      <c r="Y12" s="168"/>
    </row>
    <row r="13">
      <c r="A13" s="191"/>
      <c r="B13" s="197" t="s">
        <v>286</v>
      </c>
      <c r="C13" s="163"/>
      <c r="D13" s="161"/>
      <c r="E13" s="266"/>
      <c r="F13" s="225"/>
      <c r="G13" s="229"/>
      <c r="H13" s="229"/>
      <c r="I13" s="229"/>
      <c r="J13" s="225"/>
      <c r="K13" s="229"/>
      <c r="L13" s="225"/>
      <c r="M13" s="225"/>
      <c r="N13" s="225"/>
      <c r="O13" s="225"/>
      <c r="P13" s="229"/>
      <c r="Q13" s="225"/>
      <c r="R13" s="225"/>
      <c r="S13" s="225"/>
      <c r="T13" s="287"/>
      <c r="U13" s="168"/>
      <c r="V13" s="168"/>
      <c r="W13" s="168"/>
      <c r="X13" s="168"/>
      <c r="Y13" s="168"/>
    </row>
    <row r="14">
      <c r="A14" s="191"/>
      <c r="B14" s="201" t="s">
        <v>521</v>
      </c>
      <c r="C14" s="163"/>
      <c r="D14" s="161"/>
      <c r="E14" s="266"/>
      <c r="F14" s="195" t="s">
        <v>227</v>
      </c>
      <c r="G14" s="194" t="s">
        <v>227</v>
      </c>
      <c r="H14" s="229"/>
      <c r="I14" s="229"/>
      <c r="J14" s="195"/>
      <c r="K14" s="195"/>
      <c r="L14" s="195"/>
      <c r="M14" s="195"/>
      <c r="N14" s="195"/>
      <c r="O14" s="195"/>
      <c r="P14" s="229"/>
      <c r="Q14" s="225"/>
      <c r="R14" s="225"/>
      <c r="S14" s="225"/>
      <c r="T14" s="287"/>
      <c r="U14" s="168"/>
      <c r="V14" s="168"/>
      <c r="W14" s="168"/>
      <c r="X14" s="168"/>
      <c r="Y14" s="168"/>
    </row>
    <row r="15">
      <c r="A15" s="203"/>
      <c r="B15" s="262" t="s">
        <v>522</v>
      </c>
      <c r="C15" s="205"/>
      <c r="D15" s="206"/>
      <c r="E15" s="207"/>
      <c r="F15" s="208"/>
      <c r="G15" s="209"/>
      <c r="H15" s="259" t="s">
        <v>227</v>
      </c>
      <c r="I15" s="301"/>
      <c r="J15" s="211"/>
      <c r="K15" s="209"/>
      <c r="L15" s="298"/>
      <c r="M15" s="259"/>
      <c r="N15" s="208"/>
      <c r="O15" s="208"/>
      <c r="P15" s="209"/>
      <c r="Q15" s="259"/>
      <c r="R15" s="208"/>
      <c r="S15" s="210"/>
      <c r="T15" s="273"/>
      <c r="U15" s="168"/>
      <c r="V15" s="168"/>
      <c r="W15" s="168"/>
      <c r="X15" s="168"/>
      <c r="Y15" s="168"/>
    </row>
    <row r="16">
      <c r="A16" s="183" t="s">
        <v>244</v>
      </c>
      <c r="B16" s="213" t="s">
        <v>245</v>
      </c>
      <c r="D16" s="214"/>
      <c r="E16" s="215"/>
      <c r="F16" s="188"/>
      <c r="G16" s="216"/>
      <c r="H16" s="216"/>
      <c r="I16" s="216"/>
      <c r="J16" s="216"/>
      <c r="K16" s="216"/>
      <c r="L16" s="188"/>
      <c r="M16" s="188"/>
      <c r="N16" s="188"/>
      <c r="O16" s="188"/>
      <c r="P16" s="188"/>
      <c r="Q16" s="188"/>
      <c r="R16" s="188"/>
      <c r="S16" s="216"/>
      <c r="T16" s="274"/>
      <c r="U16" s="168"/>
      <c r="V16" s="168"/>
      <c r="W16" s="168"/>
      <c r="X16" s="168"/>
      <c r="Y16" s="168"/>
    </row>
    <row r="17">
      <c r="A17" s="191"/>
      <c r="B17" s="217" t="b">
        <v>1</v>
      </c>
      <c r="C17" s="163"/>
      <c r="D17" s="161"/>
      <c r="E17" s="193"/>
      <c r="F17" s="194" t="s">
        <v>227</v>
      </c>
      <c r="G17" s="199"/>
      <c r="H17" s="199"/>
      <c r="I17" s="199"/>
      <c r="J17" s="199"/>
      <c r="K17" s="199"/>
      <c r="L17" s="198"/>
      <c r="M17" s="198"/>
      <c r="N17" s="198"/>
      <c r="O17" s="198"/>
      <c r="P17" s="198"/>
      <c r="Q17" s="198"/>
      <c r="R17" s="198"/>
      <c r="S17" s="199"/>
      <c r="T17" s="222"/>
      <c r="U17" s="168"/>
      <c r="V17" s="168"/>
      <c r="W17" s="168"/>
      <c r="X17" s="168"/>
      <c r="Y17" s="168"/>
    </row>
    <row r="18">
      <c r="A18" s="191"/>
      <c r="B18" s="217" t="b">
        <v>0</v>
      </c>
      <c r="C18" s="163"/>
      <c r="D18" s="161"/>
      <c r="E18" s="193"/>
      <c r="F18" s="198"/>
      <c r="G18" s="194" t="s">
        <v>227</v>
      </c>
      <c r="H18" s="194" t="s">
        <v>227</v>
      </c>
      <c r="I18" s="260"/>
      <c r="J18" s="260"/>
      <c r="K18" s="199"/>
      <c r="L18" s="194"/>
      <c r="M18" s="228"/>
      <c r="N18" s="194"/>
      <c r="O18" s="228"/>
      <c r="P18" s="194"/>
      <c r="Q18" s="194"/>
      <c r="R18" s="194"/>
      <c r="S18" s="194"/>
      <c r="T18" s="271"/>
      <c r="U18" s="168"/>
      <c r="V18" s="168"/>
      <c r="W18" s="168"/>
      <c r="X18" s="168"/>
      <c r="Y18" s="168"/>
    </row>
    <row r="19">
      <c r="A19" s="191"/>
      <c r="B19" s="219" t="s">
        <v>246</v>
      </c>
      <c r="C19" s="163"/>
      <c r="D19" s="161"/>
      <c r="E19" s="220"/>
      <c r="F19" s="198"/>
      <c r="G19" s="199"/>
      <c r="H19" s="199"/>
      <c r="I19" s="199"/>
      <c r="J19" s="199"/>
      <c r="K19" s="199"/>
      <c r="L19" s="198"/>
      <c r="M19" s="198"/>
      <c r="N19" s="198"/>
      <c r="O19" s="198"/>
      <c r="P19" s="198"/>
      <c r="Q19" s="198"/>
      <c r="R19" s="198"/>
      <c r="S19" s="199"/>
      <c r="T19" s="222"/>
      <c r="U19" s="168"/>
      <c r="V19" s="168"/>
      <c r="W19" s="168"/>
      <c r="X19" s="168"/>
      <c r="Y19" s="168"/>
    </row>
    <row r="20">
      <c r="A20" s="191"/>
      <c r="B20" s="201" t="s">
        <v>279</v>
      </c>
      <c r="C20" s="163"/>
      <c r="D20" s="161"/>
      <c r="E20" s="220"/>
      <c r="F20" s="198"/>
      <c r="G20" s="194" t="s">
        <v>227</v>
      </c>
      <c r="H20" s="226"/>
      <c r="I20" s="226"/>
      <c r="J20" s="226"/>
      <c r="K20" s="226"/>
      <c r="L20" s="227"/>
      <c r="M20" s="198"/>
      <c r="N20" s="227"/>
      <c r="O20" s="227"/>
      <c r="P20" s="227"/>
      <c r="Q20" s="227"/>
      <c r="R20" s="198"/>
      <c r="S20" s="199"/>
      <c r="T20" s="222"/>
      <c r="U20" s="168"/>
      <c r="V20" s="168"/>
      <c r="W20" s="168"/>
      <c r="X20" s="168"/>
      <c r="Y20" s="168"/>
    </row>
    <row r="21">
      <c r="A21" s="191"/>
      <c r="B21" s="201" t="s">
        <v>247</v>
      </c>
      <c r="C21" s="163"/>
      <c r="D21" s="161"/>
      <c r="E21" s="220"/>
      <c r="F21" s="198"/>
      <c r="G21" s="225"/>
      <c r="H21" s="194" t="s">
        <v>227</v>
      </c>
      <c r="I21" s="226"/>
      <c r="J21" s="226"/>
      <c r="K21" s="226"/>
      <c r="L21" s="227"/>
      <c r="M21" s="198"/>
      <c r="N21" s="227"/>
      <c r="O21" s="227"/>
      <c r="P21" s="227"/>
      <c r="Q21" s="227"/>
      <c r="R21" s="198"/>
      <c r="S21" s="199"/>
      <c r="T21" s="222"/>
      <c r="U21" s="168"/>
      <c r="V21" s="168"/>
      <c r="W21" s="168"/>
      <c r="X21" s="168"/>
      <c r="Y21" s="168"/>
    </row>
    <row r="22" ht="15.75" customHeight="1">
      <c r="A22" s="191"/>
      <c r="B22" s="219" t="s">
        <v>249</v>
      </c>
      <c r="C22" s="163"/>
      <c r="D22" s="161"/>
      <c r="E22" s="193"/>
      <c r="F22" s="223"/>
      <c r="G22" s="224"/>
      <c r="H22" s="224"/>
      <c r="I22" s="224"/>
      <c r="J22" s="224"/>
      <c r="K22" s="224"/>
      <c r="L22" s="223"/>
      <c r="M22" s="223"/>
      <c r="N22" s="223"/>
      <c r="O22" s="223"/>
      <c r="P22" s="223"/>
      <c r="Q22" s="223"/>
      <c r="R22" s="223"/>
      <c r="S22" s="224"/>
      <c r="T22" s="275"/>
      <c r="U22" s="168"/>
      <c r="V22" s="168"/>
      <c r="W22" s="168"/>
      <c r="X22" s="168"/>
      <c r="Y22" s="168"/>
    </row>
    <row r="23" ht="15.75" customHeight="1">
      <c r="A23" s="191"/>
      <c r="B23" s="201" t="s">
        <v>542</v>
      </c>
      <c r="C23" s="163"/>
      <c r="D23" s="161"/>
      <c r="E23" s="266"/>
      <c r="F23" s="316" t="s">
        <v>227</v>
      </c>
      <c r="G23" s="316"/>
      <c r="H23" s="267"/>
      <c r="I23" s="318"/>
      <c r="J23" s="226"/>
      <c r="K23" s="267"/>
      <c r="L23" s="227"/>
      <c r="M23" s="227"/>
      <c r="N23" s="227"/>
      <c r="O23" s="227"/>
      <c r="P23" s="316"/>
      <c r="Q23" s="267"/>
      <c r="R23" s="267"/>
      <c r="S23" s="226"/>
      <c r="T23" s="290"/>
      <c r="U23" s="168"/>
      <c r="V23" s="168"/>
      <c r="W23" s="168"/>
      <c r="X23" s="168"/>
      <c r="Y23" s="168"/>
    </row>
    <row r="24" ht="15.75" customHeight="1">
      <c r="A24" s="191"/>
      <c r="B24" s="201" t="s">
        <v>281</v>
      </c>
      <c r="C24" s="163"/>
      <c r="D24" s="161"/>
      <c r="E24" s="266"/>
      <c r="F24" s="227"/>
      <c r="G24" s="316" t="s">
        <v>227</v>
      </c>
      <c r="H24" s="267"/>
      <c r="I24" s="318"/>
      <c r="J24" s="226"/>
      <c r="K24" s="267"/>
      <c r="L24" s="227"/>
      <c r="M24" s="227"/>
      <c r="N24" s="227"/>
      <c r="O24" s="227"/>
      <c r="P24" s="316"/>
      <c r="Q24" s="267"/>
      <c r="R24" s="267"/>
      <c r="S24" s="226"/>
      <c r="T24" s="290"/>
      <c r="U24" s="168"/>
      <c r="V24" s="168"/>
      <c r="W24" s="168"/>
      <c r="X24" s="168"/>
      <c r="Y24" s="168"/>
    </row>
    <row r="25" ht="15.75" customHeight="1">
      <c r="A25" s="191"/>
      <c r="B25" s="231" t="s">
        <v>523</v>
      </c>
      <c r="C25" s="232"/>
      <c r="D25" s="233"/>
      <c r="E25" s="234"/>
      <c r="F25" s="235"/>
      <c r="G25" s="238"/>
      <c r="H25" s="299" t="s">
        <v>227</v>
      </c>
      <c r="I25" s="302"/>
      <c r="J25" s="210"/>
      <c r="K25" s="209"/>
      <c r="L25" s="235"/>
      <c r="M25" s="235"/>
      <c r="N25" s="235"/>
      <c r="O25" s="235"/>
      <c r="P25" s="299"/>
      <c r="Q25" s="238"/>
      <c r="R25" s="238"/>
      <c r="S25" s="236"/>
      <c r="T25" s="276"/>
      <c r="U25" s="168"/>
      <c r="V25" s="168"/>
      <c r="W25" s="168"/>
      <c r="X25" s="168"/>
      <c r="Y25" s="168"/>
    </row>
    <row r="26" ht="15.75" customHeight="1">
      <c r="A26" s="240" t="s">
        <v>259</v>
      </c>
      <c r="B26" s="241" t="s">
        <v>260</v>
      </c>
      <c r="C26" s="185"/>
      <c r="D26" s="186"/>
      <c r="E26" s="187"/>
      <c r="F26" s="242" t="s">
        <v>196</v>
      </c>
      <c r="G26" s="244" t="s">
        <v>60</v>
      </c>
      <c r="H26" s="244" t="s">
        <v>60</v>
      </c>
      <c r="I26" s="244"/>
      <c r="J26" s="243"/>
      <c r="K26" s="243"/>
      <c r="L26" s="243"/>
      <c r="M26" s="243"/>
      <c r="N26" s="243"/>
      <c r="O26" s="243"/>
      <c r="P26" s="243"/>
      <c r="Q26" s="242"/>
      <c r="R26" s="242"/>
      <c r="S26" s="242"/>
      <c r="T26" s="278"/>
      <c r="U26" s="168"/>
      <c r="V26" s="168"/>
      <c r="W26" s="168"/>
      <c r="X26" s="168"/>
      <c r="Y26" s="168"/>
    </row>
    <row r="27" ht="15.75" customHeight="1">
      <c r="A27" s="191"/>
      <c r="B27" s="241" t="s">
        <v>261</v>
      </c>
      <c r="C27" s="185"/>
      <c r="D27" s="186"/>
      <c r="E27" s="193"/>
      <c r="F27" s="246" t="s">
        <v>262</v>
      </c>
      <c r="G27" s="246" t="s">
        <v>262</v>
      </c>
      <c r="H27" s="246" t="s">
        <v>262</v>
      </c>
      <c r="I27" s="246"/>
      <c r="J27" s="246"/>
      <c r="K27" s="246"/>
      <c r="L27" s="246"/>
      <c r="M27" s="246"/>
      <c r="N27" s="246"/>
      <c r="O27" s="246"/>
      <c r="P27" s="246"/>
      <c r="Q27" s="246"/>
      <c r="R27" s="246"/>
      <c r="S27" s="246"/>
      <c r="T27" s="247"/>
      <c r="U27" s="168"/>
      <c r="V27" s="168"/>
      <c r="W27" s="168"/>
      <c r="X27" s="168"/>
      <c r="Y27" s="168"/>
    </row>
    <row r="28" ht="15.75" customHeight="1">
      <c r="A28" s="191"/>
      <c r="B28" s="241" t="s">
        <v>263</v>
      </c>
      <c r="C28" s="185"/>
      <c r="D28" s="186"/>
      <c r="E28" s="193"/>
      <c r="F28" s="248">
        <v>45982.0</v>
      </c>
      <c r="G28" s="248">
        <v>45982.0</v>
      </c>
      <c r="H28" s="248">
        <v>45982.0</v>
      </c>
      <c r="I28" s="249"/>
      <c r="J28" s="248"/>
      <c r="K28" s="248"/>
      <c r="L28" s="248"/>
      <c r="M28" s="248"/>
      <c r="N28" s="248"/>
      <c r="O28" s="248"/>
      <c r="P28" s="248"/>
      <c r="Q28" s="249"/>
      <c r="R28" s="249"/>
      <c r="S28" s="261"/>
      <c r="T28" s="285"/>
      <c r="U28" s="168"/>
      <c r="V28" s="168"/>
      <c r="W28" s="168"/>
      <c r="X28" s="168"/>
      <c r="Y28" s="168"/>
    </row>
    <row r="29" ht="15.75" customHeight="1">
      <c r="A29" s="191"/>
      <c r="B29" s="251" t="s">
        <v>264</v>
      </c>
      <c r="C29" s="252"/>
      <c r="D29" s="253"/>
      <c r="E29" s="254"/>
      <c r="F29" s="235"/>
      <c r="G29" s="235"/>
      <c r="H29" s="235"/>
      <c r="I29" s="255"/>
      <c r="J29" s="255"/>
      <c r="K29" s="255"/>
      <c r="L29" s="255"/>
      <c r="M29" s="255"/>
      <c r="N29" s="255"/>
      <c r="O29" s="255"/>
      <c r="P29" s="255"/>
      <c r="Q29" s="255"/>
      <c r="R29" s="255"/>
      <c r="S29" s="281"/>
      <c r="T29" s="286"/>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68"/>
      <c r="V30" s="168"/>
      <c r="W30" s="168"/>
      <c r="X30" s="168"/>
      <c r="Y30" s="168"/>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68"/>
      <c r="V31" s="168"/>
      <c r="W31" s="168"/>
      <c r="X31" s="168"/>
      <c r="Y31" s="168"/>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68"/>
      <c r="V32" s="168"/>
      <c r="W32" s="168"/>
      <c r="X32" s="168"/>
      <c r="Y32" s="168"/>
    </row>
    <row r="33" ht="15.75" customHeight="1">
      <c r="A33" s="170"/>
      <c r="B33" s="170"/>
      <c r="C33" s="170"/>
      <c r="D33" s="170"/>
      <c r="E33" s="178"/>
      <c r="F33" s="258"/>
      <c r="G33" s="258"/>
      <c r="H33" s="258"/>
      <c r="I33" s="258"/>
      <c r="J33" s="258"/>
      <c r="K33" s="258"/>
      <c r="L33" s="258"/>
      <c r="M33" s="258"/>
      <c r="N33" s="258"/>
      <c r="O33" s="258"/>
      <c r="P33" s="258"/>
      <c r="Q33" s="258"/>
      <c r="R33" s="258"/>
      <c r="S33" s="258"/>
      <c r="T33" s="258"/>
      <c r="U33" s="168"/>
      <c r="V33" s="168"/>
      <c r="W33" s="168"/>
      <c r="X33" s="168"/>
      <c r="Y33" s="168"/>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68"/>
      <c r="V34" s="168"/>
      <c r="W34" s="168"/>
      <c r="X34" s="168"/>
      <c r="Y34" s="168"/>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68"/>
      <c r="V35" s="168"/>
      <c r="W35" s="168"/>
      <c r="X35" s="168"/>
      <c r="Y35" s="168"/>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c r="V224" s="170"/>
      <c r="W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c r="V225" s="170"/>
      <c r="W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c r="V226" s="170"/>
      <c r="W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c r="V227" s="170"/>
      <c r="W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c r="V228" s="170"/>
      <c r="W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c r="V229" s="170"/>
      <c r="W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T27">
      <formula1>"P,F"</formula1>
    </dataValidation>
    <dataValidation type="list" allowBlank="1" showInputMessage="1" showErrorMessage="1" prompt=" - " sqref="F8:T25">
      <formula1>"O"</formula1>
    </dataValidation>
    <dataValidation type="list" allowBlank="1" showInputMessage="1" showErrorMessage="1" prompt="Click and enter a value from the list of items" sqref="F26:T26">
      <formula1>"A,B,N"</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s>
  <sheetData>
    <row r="1">
      <c r="A1" s="160" t="s">
        <v>206</v>
      </c>
      <c r="B1" s="161"/>
      <c r="C1" s="263" t="s">
        <v>104</v>
      </c>
      <c r="D1" s="163"/>
      <c r="E1" s="161"/>
      <c r="F1" s="160" t="s">
        <v>207</v>
      </c>
      <c r="G1" s="163"/>
      <c r="H1" s="163"/>
      <c r="I1" s="163"/>
      <c r="J1" s="163"/>
      <c r="K1" s="161"/>
      <c r="L1" s="164" t="s">
        <v>165</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COUNTIF(F21:HT21,"P")</f>
        <v>2</v>
      </c>
      <c r="B5" s="174"/>
      <c r="C5" s="173">
        <f>COUNTIF(H21:HV21,"F")</f>
        <v>0</v>
      </c>
      <c r="D5" s="175"/>
      <c r="E5" s="174"/>
      <c r="F5" s="176">
        <f>SUM(O5,-A5,-C5)</f>
        <v>0</v>
      </c>
      <c r="G5" s="175"/>
      <c r="H5" s="175"/>
      <c r="I5" s="175"/>
      <c r="J5" s="175"/>
      <c r="K5" s="174"/>
      <c r="L5" s="177">
        <f>COUNTIF(E20:HT20,"N")</f>
        <v>1</v>
      </c>
      <c r="M5" s="177">
        <f>COUNTIF(F20:HU20,"A")</f>
        <v>1</v>
      </c>
      <c r="N5" s="177">
        <f>COUNTIF(G20:HV20,"B")</f>
        <v>0</v>
      </c>
      <c r="O5" s="176">
        <f>COUNTA(F7:HW7)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81"/>
      <c r="V7" s="181"/>
      <c r="W7" s="181"/>
      <c r="X7" s="182"/>
    </row>
    <row r="8">
      <c r="A8" s="183" t="s">
        <v>224</v>
      </c>
      <c r="B8" s="184" t="s">
        <v>225</v>
      </c>
      <c r="C8" s="185"/>
      <c r="D8" s="186"/>
      <c r="E8" s="187"/>
      <c r="F8" s="188"/>
      <c r="G8" s="188"/>
      <c r="H8" s="188"/>
      <c r="I8" s="188"/>
      <c r="J8" s="188"/>
      <c r="K8" s="188"/>
      <c r="L8" s="188"/>
      <c r="M8" s="188"/>
      <c r="N8" s="188"/>
      <c r="O8" s="188"/>
      <c r="P8" s="188"/>
      <c r="Q8" s="188"/>
      <c r="R8" s="188"/>
      <c r="S8" s="189"/>
      <c r="T8" s="190"/>
      <c r="U8" s="170"/>
      <c r="V8" s="170"/>
      <c r="W8" s="170"/>
    </row>
    <row r="9">
      <c r="A9" s="191"/>
      <c r="B9" s="192" t="s">
        <v>226</v>
      </c>
      <c r="C9" s="163"/>
      <c r="D9" s="161"/>
      <c r="E9" s="193"/>
      <c r="F9" s="194" t="s">
        <v>227</v>
      </c>
      <c r="G9" s="194" t="s">
        <v>227</v>
      </c>
      <c r="H9" s="194"/>
      <c r="I9" s="194"/>
      <c r="J9" s="194"/>
      <c r="K9" s="194"/>
      <c r="L9" s="194"/>
      <c r="M9" s="194"/>
      <c r="N9" s="194"/>
      <c r="O9" s="194"/>
      <c r="P9" s="194"/>
      <c r="Q9" s="194"/>
      <c r="R9" s="194"/>
      <c r="S9" s="194"/>
      <c r="T9" s="196"/>
      <c r="U9" s="170"/>
      <c r="V9" s="170"/>
      <c r="W9" s="170"/>
    </row>
    <row r="10">
      <c r="A10" s="191"/>
      <c r="B10" s="219" t="s">
        <v>268</v>
      </c>
      <c r="C10" s="163"/>
      <c r="D10" s="161"/>
      <c r="E10" s="193"/>
      <c r="F10" s="198"/>
      <c r="G10" s="198"/>
      <c r="H10" s="198"/>
      <c r="I10" s="198"/>
      <c r="J10" s="198"/>
      <c r="K10" s="198"/>
      <c r="L10" s="198"/>
      <c r="M10" s="198"/>
      <c r="N10" s="198"/>
      <c r="O10" s="198"/>
      <c r="P10" s="198"/>
      <c r="Q10" s="198"/>
      <c r="R10" s="198"/>
      <c r="S10" s="198"/>
      <c r="T10" s="200"/>
      <c r="U10" s="170"/>
      <c r="V10" s="170"/>
      <c r="W10" s="170"/>
    </row>
    <row r="11">
      <c r="A11" s="191"/>
      <c r="B11" s="192" t="s">
        <v>269</v>
      </c>
      <c r="C11" s="163"/>
      <c r="D11" s="161"/>
      <c r="E11" s="193"/>
      <c r="F11" s="194" t="s">
        <v>227</v>
      </c>
      <c r="G11" s="198"/>
      <c r="H11" s="198"/>
      <c r="I11" s="198"/>
      <c r="J11" s="198"/>
      <c r="K11" s="194"/>
      <c r="L11" s="198"/>
      <c r="M11" s="198"/>
      <c r="N11" s="198"/>
      <c r="O11" s="198"/>
      <c r="P11" s="198"/>
      <c r="Q11" s="198"/>
      <c r="R11" s="198"/>
      <c r="S11" s="198"/>
      <c r="T11" s="200"/>
      <c r="U11" s="170"/>
      <c r="V11" s="170"/>
      <c r="W11" s="170"/>
    </row>
    <row r="12">
      <c r="A12" s="203"/>
      <c r="B12" s="204" t="s">
        <v>270</v>
      </c>
      <c r="C12" s="205"/>
      <c r="D12" s="206"/>
      <c r="E12" s="207"/>
      <c r="F12" s="208"/>
      <c r="G12" s="209" t="s">
        <v>227</v>
      </c>
      <c r="H12" s="208"/>
      <c r="I12" s="209"/>
      <c r="J12" s="209"/>
      <c r="K12" s="208"/>
      <c r="L12" s="208"/>
      <c r="M12" s="208"/>
      <c r="N12" s="208"/>
      <c r="O12" s="208"/>
      <c r="P12" s="208"/>
      <c r="Q12" s="208"/>
      <c r="R12" s="208"/>
      <c r="S12" s="208"/>
      <c r="T12" s="212"/>
      <c r="U12" s="170"/>
      <c r="V12" s="170"/>
      <c r="W12" s="170"/>
    </row>
    <row r="13">
      <c r="A13" s="183" t="s">
        <v>244</v>
      </c>
      <c r="B13" s="213" t="s">
        <v>245</v>
      </c>
      <c r="D13" s="214"/>
      <c r="E13" s="215"/>
      <c r="F13" s="188"/>
      <c r="G13" s="188"/>
      <c r="H13" s="188"/>
      <c r="I13" s="188"/>
      <c r="J13" s="188"/>
      <c r="K13" s="188"/>
      <c r="L13" s="188"/>
      <c r="M13" s="188"/>
      <c r="N13" s="188"/>
      <c r="O13" s="188"/>
      <c r="P13" s="188"/>
      <c r="Q13" s="188"/>
      <c r="R13" s="188"/>
      <c r="S13" s="188"/>
      <c r="T13" s="190"/>
      <c r="U13" s="170"/>
      <c r="V13" s="170"/>
      <c r="W13" s="170"/>
    </row>
    <row r="14">
      <c r="A14" s="191"/>
      <c r="B14" s="217" t="b">
        <v>1</v>
      </c>
      <c r="C14" s="163"/>
      <c r="D14" s="161"/>
      <c r="E14" s="193"/>
      <c r="F14" s="194" t="s">
        <v>227</v>
      </c>
      <c r="G14" s="198"/>
      <c r="H14" s="198"/>
      <c r="I14" s="198"/>
      <c r="J14" s="198"/>
      <c r="K14" s="198"/>
      <c r="L14" s="198"/>
      <c r="M14" s="198"/>
      <c r="N14" s="198"/>
      <c r="O14" s="198"/>
      <c r="P14" s="198"/>
      <c r="Q14" s="198"/>
      <c r="R14" s="198"/>
      <c r="S14" s="198"/>
      <c r="T14" s="200"/>
      <c r="U14" s="170"/>
      <c r="V14" s="170"/>
      <c r="W14" s="170"/>
    </row>
    <row r="15">
      <c r="A15" s="191"/>
      <c r="B15" s="217" t="b">
        <v>0</v>
      </c>
      <c r="C15" s="163"/>
      <c r="D15" s="161"/>
      <c r="E15" s="193"/>
      <c r="F15" s="198"/>
      <c r="G15" s="194" t="s">
        <v>227</v>
      </c>
      <c r="H15" s="198"/>
      <c r="I15" s="194"/>
      <c r="J15" s="194"/>
      <c r="K15" s="194"/>
      <c r="L15" s="194"/>
      <c r="M15" s="194"/>
      <c r="N15" s="198"/>
      <c r="O15" s="198"/>
      <c r="P15" s="194"/>
      <c r="Q15" s="194"/>
      <c r="R15" s="194"/>
      <c r="S15" s="194"/>
      <c r="T15" s="196"/>
      <c r="U15" s="170"/>
      <c r="V15" s="170"/>
      <c r="W15" s="170"/>
    </row>
    <row r="16">
      <c r="A16" s="191"/>
      <c r="B16" s="219" t="s">
        <v>246</v>
      </c>
      <c r="C16" s="163"/>
      <c r="D16" s="161"/>
      <c r="E16" s="220"/>
      <c r="F16" s="198"/>
      <c r="G16" s="198"/>
      <c r="H16" s="198"/>
      <c r="I16" s="198"/>
      <c r="J16" s="198"/>
      <c r="K16" s="198"/>
      <c r="L16" s="198"/>
      <c r="M16" s="198"/>
      <c r="N16" s="198"/>
      <c r="O16" s="198"/>
      <c r="P16" s="198"/>
      <c r="Q16" s="198"/>
      <c r="R16" s="198"/>
      <c r="S16" s="198"/>
      <c r="T16" s="200"/>
      <c r="U16" s="170"/>
      <c r="V16" s="170"/>
      <c r="W16" s="170"/>
    </row>
    <row r="17">
      <c r="A17" s="191"/>
      <c r="B17" s="201" t="s">
        <v>247</v>
      </c>
      <c r="C17" s="163"/>
      <c r="D17" s="161"/>
      <c r="E17" s="220"/>
      <c r="F17" s="198"/>
      <c r="G17" s="194" t="s">
        <v>227</v>
      </c>
      <c r="H17" s="194"/>
      <c r="I17" s="194"/>
      <c r="J17" s="194"/>
      <c r="K17" s="198"/>
      <c r="L17" s="198"/>
      <c r="M17" s="198"/>
      <c r="N17" s="194"/>
      <c r="O17" s="194"/>
      <c r="P17" s="198"/>
      <c r="Q17" s="198"/>
      <c r="R17" s="198"/>
      <c r="S17" s="198"/>
      <c r="T17" s="222"/>
      <c r="U17" s="170"/>
      <c r="V17" s="170"/>
      <c r="W17" s="170"/>
    </row>
    <row r="18" ht="15.75" customHeight="1">
      <c r="A18" s="191"/>
      <c r="B18" s="219" t="s">
        <v>249</v>
      </c>
      <c r="C18" s="163"/>
      <c r="D18" s="161"/>
      <c r="E18" s="193"/>
      <c r="F18" s="223"/>
      <c r="G18" s="223"/>
      <c r="H18" s="223"/>
      <c r="I18" s="223"/>
      <c r="J18" s="223"/>
      <c r="K18" s="223"/>
      <c r="L18" s="223"/>
      <c r="M18" s="223"/>
      <c r="N18" s="223"/>
      <c r="O18" s="223"/>
      <c r="P18" s="223"/>
      <c r="Q18" s="223"/>
      <c r="R18" s="223"/>
      <c r="S18" s="223"/>
      <c r="T18" s="200"/>
      <c r="U18" s="170"/>
      <c r="V18" s="170"/>
      <c r="W18" s="170"/>
    </row>
    <row r="19" ht="15.75" customHeight="1">
      <c r="A19" s="191"/>
      <c r="B19" s="231" t="s">
        <v>271</v>
      </c>
      <c r="C19" s="232"/>
      <c r="D19" s="233"/>
      <c r="E19" s="234"/>
      <c r="F19" s="235"/>
      <c r="G19" s="209" t="s">
        <v>227</v>
      </c>
      <c r="H19" s="235"/>
      <c r="I19" s="209"/>
      <c r="J19" s="209"/>
      <c r="K19" s="235"/>
      <c r="L19" s="235"/>
      <c r="M19" s="235"/>
      <c r="N19" s="235"/>
      <c r="O19" s="235"/>
      <c r="P19" s="238"/>
      <c r="Q19" s="238"/>
      <c r="R19" s="238"/>
      <c r="S19" s="238"/>
      <c r="T19" s="239"/>
      <c r="U19" s="170"/>
      <c r="V19" s="170"/>
      <c r="W19" s="170"/>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45"/>
      <c r="U20" s="170"/>
      <c r="V20" s="170"/>
      <c r="W20" s="170"/>
    </row>
    <row r="21" ht="15.75" customHeight="1">
      <c r="A21" s="191"/>
      <c r="B21" s="241" t="s">
        <v>261</v>
      </c>
      <c r="C21" s="185"/>
      <c r="D21" s="186"/>
      <c r="E21" s="193"/>
      <c r="F21" s="246" t="s">
        <v>262</v>
      </c>
      <c r="G21" s="246" t="s">
        <v>262</v>
      </c>
      <c r="H21" s="246"/>
      <c r="I21" s="246"/>
      <c r="J21" s="246"/>
      <c r="K21" s="246"/>
      <c r="L21" s="246"/>
      <c r="M21" s="246"/>
      <c r="N21" s="246"/>
      <c r="O21" s="246"/>
      <c r="P21" s="246"/>
      <c r="Q21" s="246"/>
      <c r="R21" s="246"/>
      <c r="S21" s="246"/>
      <c r="T21" s="247"/>
      <c r="U21" s="170"/>
      <c r="V21" s="170"/>
      <c r="W21" s="170"/>
    </row>
    <row r="22" ht="15.75" customHeight="1">
      <c r="A22" s="191"/>
      <c r="B22" s="241" t="s">
        <v>263</v>
      </c>
      <c r="C22" s="185"/>
      <c r="D22" s="186"/>
      <c r="E22" s="193"/>
      <c r="F22" s="248">
        <v>45982.0</v>
      </c>
      <c r="G22" s="248">
        <v>45982.0</v>
      </c>
      <c r="H22" s="249"/>
      <c r="I22" s="249"/>
      <c r="J22" s="249"/>
      <c r="K22" s="249"/>
      <c r="L22" s="249"/>
      <c r="M22" s="249"/>
      <c r="N22" s="249"/>
      <c r="O22" s="249"/>
      <c r="P22" s="249"/>
      <c r="Q22" s="249"/>
      <c r="R22" s="249"/>
      <c r="S22" s="249"/>
      <c r="T22" s="250"/>
      <c r="U22" s="170"/>
      <c r="V22" s="170"/>
      <c r="W22" s="170"/>
    </row>
    <row r="23" ht="15.75" customHeight="1">
      <c r="A23" s="191"/>
      <c r="B23" s="251" t="s">
        <v>264</v>
      </c>
      <c r="C23" s="252"/>
      <c r="D23" s="253"/>
      <c r="E23" s="254"/>
      <c r="F23" s="235"/>
      <c r="G23" s="235"/>
      <c r="H23" s="235"/>
      <c r="I23" s="255"/>
      <c r="J23" s="255"/>
      <c r="K23" s="255"/>
      <c r="L23" s="255"/>
      <c r="M23" s="255"/>
      <c r="N23" s="255"/>
      <c r="O23" s="255"/>
      <c r="P23" s="255"/>
      <c r="Q23" s="255"/>
      <c r="R23" s="255"/>
      <c r="S23" s="256"/>
      <c r="T23" s="257"/>
      <c r="U23" s="170"/>
      <c r="V23" s="170"/>
      <c r="W23" s="170"/>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70"/>
      <c r="V24" s="170"/>
      <c r="W24" s="170"/>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70"/>
      <c r="V25" s="170"/>
      <c r="W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70"/>
      <c r="V26" s="170"/>
      <c r="W26" s="170"/>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70"/>
      <c r="V27" s="170"/>
      <c r="W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70"/>
      <c r="V28" s="170"/>
      <c r="W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70"/>
      <c r="V29" s="170"/>
      <c r="W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K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J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5" width="5.13"/>
  </cols>
  <sheetData>
    <row r="1">
      <c r="A1" s="160" t="s">
        <v>206</v>
      </c>
      <c r="B1" s="161"/>
      <c r="C1" s="162" t="s">
        <v>152</v>
      </c>
      <c r="D1" s="163"/>
      <c r="E1" s="161"/>
      <c r="F1" s="160" t="s">
        <v>207</v>
      </c>
      <c r="G1" s="163"/>
      <c r="H1" s="163"/>
      <c r="I1" s="163"/>
      <c r="J1" s="163"/>
      <c r="K1" s="161"/>
      <c r="L1" s="164" t="s">
        <v>166</v>
      </c>
      <c r="M1" s="163"/>
      <c r="N1" s="163"/>
      <c r="O1" s="163"/>
      <c r="P1" s="163"/>
      <c r="Q1" s="163"/>
      <c r="R1" s="163"/>
      <c r="S1" s="163"/>
      <c r="T1" s="161"/>
      <c r="U1" s="165"/>
      <c r="V1" s="165"/>
      <c r="W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c r="V2" s="168"/>
      <c r="W2" s="168"/>
    </row>
    <row r="3">
      <c r="A3" s="160" t="s">
        <v>210</v>
      </c>
      <c r="B3" s="161"/>
      <c r="C3" s="169"/>
      <c r="D3" s="163"/>
      <c r="E3" s="163"/>
      <c r="F3" s="163"/>
      <c r="G3" s="163"/>
      <c r="H3" s="163"/>
      <c r="I3" s="163"/>
      <c r="J3" s="163"/>
      <c r="K3" s="163"/>
      <c r="L3" s="163"/>
      <c r="M3" s="163"/>
      <c r="N3" s="163"/>
      <c r="O3" s="163"/>
      <c r="P3" s="163"/>
      <c r="Q3" s="163"/>
      <c r="R3" s="163"/>
      <c r="S3" s="163"/>
      <c r="T3" s="161"/>
      <c r="U3" s="170"/>
      <c r="V3" s="168"/>
      <c r="W3" s="168"/>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c r="V4" s="168"/>
      <c r="W4" s="168"/>
    </row>
    <row r="5">
      <c r="A5" s="173">
        <f>COUNTIF(F21:HU21,"P")</f>
        <v>2</v>
      </c>
      <c r="B5" s="174"/>
      <c r="C5" s="173">
        <f>COUNTIF(H21:HW21,"F")</f>
        <v>0</v>
      </c>
      <c r="D5" s="175"/>
      <c r="E5" s="174"/>
      <c r="F5" s="176">
        <f>SUM(O5,-A5,-C5)</f>
        <v>0</v>
      </c>
      <c r="G5" s="175"/>
      <c r="H5" s="175"/>
      <c r="I5" s="175"/>
      <c r="J5" s="175"/>
      <c r="K5" s="174"/>
      <c r="L5" s="177">
        <f>COUNTIF(E20:HU20,"N")</f>
        <v>1</v>
      </c>
      <c r="M5" s="177">
        <f>COUNTIF(F20:HV20,"A")</f>
        <v>1</v>
      </c>
      <c r="N5" s="177">
        <f>COUNTIF(G20:HW20,"B")</f>
        <v>0</v>
      </c>
      <c r="O5" s="176">
        <f>COUNTA(F7:HX7)</f>
        <v>2</v>
      </c>
      <c r="P5" s="175"/>
      <c r="Q5" s="175"/>
      <c r="R5" s="175"/>
      <c r="S5" s="175"/>
      <c r="T5" s="174"/>
      <c r="U5" s="168"/>
      <c r="V5" s="168"/>
      <c r="W5" s="168"/>
    </row>
    <row r="6">
      <c r="A6" s="170"/>
      <c r="B6" s="170"/>
      <c r="C6" s="170"/>
      <c r="D6" s="170"/>
      <c r="E6" s="178"/>
      <c r="F6" s="170"/>
      <c r="G6" s="170"/>
      <c r="H6" s="170"/>
      <c r="I6" s="170"/>
      <c r="J6" s="170"/>
      <c r="K6" s="170"/>
      <c r="L6" s="170"/>
      <c r="M6" s="170"/>
      <c r="N6" s="170"/>
      <c r="O6" s="170"/>
      <c r="P6" s="170"/>
      <c r="Q6" s="170"/>
      <c r="R6" s="170"/>
      <c r="S6" s="170"/>
      <c r="T6" s="170"/>
      <c r="U6" s="170"/>
      <c r="V6" s="170"/>
      <c r="W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c r="U7" s="168"/>
      <c r="V7" s="168"/>
      <c r="W7" s="168"/>
      <c r="X7" s="168"/>
      <c r="Y7" s="168"/>
    </row>
    <row r="8">
      <c r="A8" s="183" t="s">
        <v>224</v>
      </c>
      <c r="B8" s="184" t="s">
        <v>225</v>
      </c>
      <c r="C8" s="185"/>
      <c r="D8" s="186"/>
      <c r="E8" s="187"/>
      <c r="F8" s="188"/>
      <c r="G8" s="216"/>
      <c r="H8" s="188"/>
      <c r="I8" s="188"/>
      <c r="J8" s="188"/>
      <c r="K8" s="188"/>
      <c r="L8" s="188"/>
      <c r="M8" s="188"/>
      <c r="N8" s="188"/>
      <c r="O8" s="188"/>
      <c r="P8" s="188"/>
      <c r="Q8" s="188"/>
      <c r="R8" s="188"/>
      <c r="S8" s="216"/>
      <c r="T8" s="274"/>
      <c r="U8" s="168"/>
      <c r="V8" s="168"/>
      <c r="W8" s="168"/>
      <c r="X8" s="168"/>
      <c r="Y8" s="168"/>
    </row>
    <row r="9">
      <c r="A9" s="191"/>
      <c r="B9" s="192" t="s">
        <v>226</v>
      </c>
      <c r="C9" s="163"/>
      <c r="D9" s="161"/>
      <c r="E9" s="193"/>
      <c r="F9" s="194" t="s">
        <v>227</v>
      </c>
      <c r="G9" s="194" t="s">
        <v>227</v>
      </c>
      <c r="H9" s="194"/>
      <c r="I9" s="194"/>
      <c r="J9" s="194"/>
      <c r="K9" s="194"/>
      <c r="L9" s="194"/>
      <c r="M9" s="194"/>
      <c r="N9" s="194"/>
      <c r="O9" s="194"/>
      <c r="P9" s="194"/>
      <c r="Q9" s="194"/>
      <c r="R9" s="225"/>
      <c r="S9" s="225"/>
      <c r="T9" s="271"/>
      <c r="U9" s="168"/>
      <c r="V9" s="168"/>
      <c r="W9" s="168"/>
      <c r="X9" s="168"/>
      <c r="Y9" s="168"/>
    </row>
    <row r="10">
      <c r="A10" s="191"/>
      <c r="B10" s="197" t="s">
        <v>311</v>
      </c>
      <c r="C10" s="163"/>
      <c r="D10" s="161"/>
      <c r="E10" s="193"/>
      <c r="F10" s="198"/>
      <c r="G10" s="199"/>
      <c r="H10" s="198"/>
      <c r="I10" s="198"/>
      <c r="J10" s="198"/>
      <c r="K10" s="198"/>
      <c r="L10" s="198"/>
      <c r="M10" s="198"/>
      <c r="N10" s="198"/>
      <c r="O10" s="198"/>
      <c r="P10" s="198"/>
      <c r="Q10" s="198"/>
      <c r="R10" s="198"/>
      <c r="S10" s="199"/>
      <c r="T10" s="222"/>
      <c r="U10" s="168"/>
      <c r="V10" s="168"/>
      <c r="W10" s="168"/>
      <c r="X10" s="168"/>
      <c r="Y10" s="168"/>
    </row>
    <row r="11">
      <c r="A11" s="191"/>
      <c r="B11" s="192" t="s">
        <v>287</v>
      </c>
      <c r="C11" s="163"/>
      <c r="D11" s="161"/>
      <c r="E11" s="193"/>
      <c r="F11" s="194" t="s">
        <v>227</v>
      </c>
      <c r="G11" s="199"/>
      <c r="H11" s="198"/>
      <c r="I11" s="198"/>
      <c r="J11" s="198"/>
      <c r="K11" s="194"/>
      <c r="L11" s="194"/>
      <c r="M11" s="194"/>
      <c r="N11" s="194"/>
      <c r="O11" s="194"/>
      <c r="P11" s="194"/>
      <c r="Q11" s="194"/>
      <c r="R11" s="225"/>
      <c r="S11" s="225"/>
      <c r="T11" s="271"/>
      <c r="U11" s="168"/>
      <c r="V11" s="168"/>
      <c r="W11" s="168"/>
      <c r="X11" s="168"/>
      <c r="Y11" s="168"/>
    </row>
    <row r="12">
      <c r="A12" s="203"/>
      <c r="B12" s="204" t="s">
        <v>288</v>
      </c>
      <c r="C12" s="205"/>
      <c r="D12" s="206"/>
      <c r="E12" s="207"/>
      <c r="F12" s="208"/>
      <c r="G12" s="209" t="s">
        <v>227</v>
      </c>
      <c r="H12" s="208"/>
      <c r="I12" s="209"/>
      <c r="J12" s="209"/>
      <c r="K12" s="209"/>
      <c r="L12" s="208"/>
      <c r="M12" s="208"/>
      <c r="N12" s="208"/>
      <c r="O12" s="208"/>
      <c r="P12" s="208"/>
      <c r="Q12" s="209"/>
      <c r="R12" s="208"/>
      <c r="S12" s="210"/>
      <c r="T12" s="273"/>
      <c r="U12" s="168"/>
      <c r="V12" s="168"/>
      <c r="W12" s="168"/>
      <c r="X12" s="168"/>
      <c r="Y12" s="168"/>
    </row>
    <row r="13">
      <c r="A13" s="183" t="s">
        <v>244</v>
      </c>
      <c r="B13" s="213" t="s">
        <v>245</v>
      </c>
      <c r="D13" s="214"/>
      <c r="E13" s="215"/>
      <c r="F13" s="188"/>
      <c r="G13" s="216"/>
      <c r="H13" s="188"/>
      <c r="I13" s="188"/>
      <c r="J13" s="188"/>
      <c r="K13" s="188"/>
      <c r="L13" s="188"/>
      <c r="M13" s="188"/>
      <c r="N13" s="188"/>
      <c r="O13" s="188"/>
      <c r="P13" s="188"/>
      <c r="Q13" s="188"/>
      <c r="R13" s="188"/>
      <c r="S13" s="216"/>
      <c r="T13" s="274"/>
      <c r="U13" s="168"/>
      <c r="V13" s="168"/>
      <c r="W13" s="168"/>
      <c r="X13" s="168"/>
      <c r="Y13" s="168"/>
    </row>
    <row r="14">
      <c r="A14" s="191"/>
      <c r="B14" s="217" t="b">
        <v>1</v>
      </c>
      <c r="C14" s="163"/>
      <c r="D14" s="161"/>
      <c r="E14" s="193"/>
      <c r="F14" s="194" t="s">
        <v>227</v>
      </c>
      <c r="G14" s="199"/>
      <c r="H14" s="198"/>
      <c r="I14" s="198"/>
      <c r="J14" s="198"/>
      <c r="K14" s="198"/>
      <c r="L14" s="198"/>
      <c r="M14" s="198"/>
      <c r="N14" s="198"/>
      <c r="O14" s="198"/>
      <c r="P14" s="198"/>
      <c r="Q14" s="198"/>
      <c r="R14" s="198"/>
      <c r="S14" s="199"/>
      <c r="T14" s="222"/>
      <c r="U14" s="168"/>
      <c r="V14" s="168"/>
      <c r="W14" s="168"/>
      <c r="X14" s="168"/>
      <c r="Y14" s="168"/>
    </row>
    <row r="15">
      <c r="A15" s="191"/>
      <c r="B15" s="217" t="b">
        <v>0</v>
      </c>
      <c r="C15" s="163"/>
      <c r="D15" s="161"/>
      <c r="E15" s="193"/>
      <c r="F15" s="198"/>
      <c r="G15" s="194" t="s">
        <v>227</v>
      </c>
      <c r="H15" s="198"/>
      <c r="I15" s="194"/>
      <c r="J15" s="194"/>
      <c r="K15" s="194"/>
      <c r="L15" s="194"/>
      <c r="M15" s="194"/>
      <c r="N15" s="194"/>
      <c r="O15" s="194"/>
      <c r="P15" s="194"/>
      <c r="Q15" s="194"/>
      <c r="R15" s="194"/>
      <c r="S15" s="194"/>
      <c r="T15" s="271"/>
      <c r="U15" s="168"/>
      <c r="V15" s="168"/>
      <c r="W15" s="168"/>
      <c r="X15" s="168"/>
      <c r="Y15" s="168"/>
    </row>
    <row r="16">
      <c r="A16" s="191"/>
      <c r="B16" s="219" t="s">
        <v>246</v>
      </c>
      <c r="C16" s="163"/>
      <c r="D16" s="161"/>
      <c r="E16" s="220"/>
      <c r="F16" s="198"/>
      <c r="G16" s="199"/>
      <c r="H16" s="198"/>
      <c r="I16" s="198"/>
      <c r="J16" s="198"/>
      <c r="K16" s="198"/>
      <c r="L16" s="198"/>
      <c r="M16" s="198"/>
      <c r="N16" s="198"/>
      <c r="O16" s="198"/>
      <c r="P16" s="198"/>
      <c r="Q16" s="198"/>
      <c r="R16" s="198"/>
      <c r="S16" s="199"/>
      <c r="T16" s="222"/>
      <c r="U16" s="168"/>
      <c r="V16" s="168"/>
      <c r="W16" s="168"/>
      <c r="X16" s="168"/>
      <c r="Y16" s="168"/>
    </row>
    <row r="17" ht="15.75" customHeight="1">
      <c r="A17" s="191"/>
      <c r="B17" s="201" t="s">
        <v>247</v>
      </c>
      <c r="C17" s="163"/>
      <c r="D17" s="161"/>
      <c r="E17" s="220"/>
      <c r="F17" s="194"/>
      <c r="G17" s="194" t="s">
        <v>227</v>
      </c>
      <c r="H17" s="194"/>
      <c r="I17" s="194"/>
      <c r="J17" s="194"/>
      <c r="K17" s="194"/>
      <c r="L17" s="194"/>
      <c r="M17" s="194"/>
      <c r="N17" s="194"/>
      <c r="O17" s="194"/>
      <c r="P17" s="225"/>
      <c r="Q17" s="225"/>
      <c r="R17" s="198"/>
      <c r="S17" s="194"/>
      <c r="T17" s="271"/>
      <c r="U17" s="168"/>
      <c r="V17" s="168"/>
      <c r="W17" s="168"/>
      <c r="X17" s="168"/>
      <c r="Y17" s="168"/>
    </row>
    <row r="18" ht="15.75" customHeight="1">
      <c r="A18" s="191"/>
      <c r="B18" s="219" t="s">
        <v>249</v>
      </c>
      <c r="C18" s="163"/>
      <c r="D18" s="161"/>
      <c r="E18" s="193"/>
      <c r="F18" s="223"/>
      <c r="G18" s="224"/>
      <c r="H18" s="223"/>
      <c r="I18" s="223"/>
      <c r="J18" s="223"/>
      <c r="K18" s="223"/>
      <c r="L18" s="223"/>
      <c r="M18" s="223"/>
      <c r="N18" s="223"/>
      <c r="O18" s="223"/>
      <c r="P18" s="223"/>
      <c r="Q18" s="223"/>
      <c r="R18" s="223"/>
      <c r="S18" s="224"/>
      <c r="T18" s="275"/>
      <c r="U18" s="168"/>
      <c r="V18" s="168"/>
      <c r="W18" s="168"/>
      <c r="X18" s="168"/>
      <c r="Y18" s="168"/>
    </row>
    <row r="19" ht="15.75" customHeight="1">
      <c r="A19" s="191"/>
      <c r="B19" s="231" t="s">
        <v>309</v>
      </c>
      <c r="C19" s="232"/>
      <c r="D19" s="233"/>
      <c r="E19" s="234"/>
      <c r="F19" s="235"/>
      <c r="G19" s="209" t="s">
        <v>227</v>
      </c>
      <c r="H19" s="235"/>
      <c r="I19" s="209"/>
      <c r="J19" s="209"/>
      <c r="K19" s="209"/>
      <c r="L19" s="235"/>
      <c r="M19" s="235"/>
      <c r="N19" s="235"/>
      <c r="O19" s="235"/>
      <c r="P19" s="238"/>
      <c r="Q19" s="238"/>
      <c r="R19" s="238"/>
      <c r="S19" s="236"/>
      <c r="T19" s="276"/>
      <c r="U19" s="168"/>
      <c r="V19" s="168"/>
      <c r="W19" s="168"/>
      <c r="X19" s="168"/>
      <c r="Y19" s="168"/>
    </row>
    <row r="20" ht="15.75" customHeight="1">
      <c r="A20" s="240" t="s">
        <v>259</v>
      </c>
      <c r="B20" s="241" t="s">
        <v>260</v>
      </c>
      <c r="C20" s="185"/>
      <c r="D20" s="186"/>
      <c r="E20" s="187"/>
      <c r="F20" s="242" t="s">
        <v>196</v>
      </c>
      <c r="G20" s="242" t="s">
        <v>60</v>
      </c>
      <c r="H20" s="242"/>
      <c r="I20" s="242"/>
      <c r="J20" s="242"/>
      <c r="K20" s="242"/>
      <c r="L20" s="242"/>
      <c r="M20" s="242"/>
      <c r="N20" s="242"/>
      <c r="O20" s="242"/>
      <c r="P20" s="242"/>
      <c r="Q20" s="242"/>
      <c r="R20" s="242"/>
      <c r="S20" s="242"/>
      <c r="T20" s="278"/>
      <c r="U20" s="168"/>
      <c r="V20" s="168"/>
      <c r="W20" s="168"/>
      <c r="X20" s="168"/>
      <c r="Y20" s="168"/>
    </row>
    <row r="21" ht="15.75" customHeight="1">
      <c r="A21" s="191"/>
      <c r="B21" s="241" t="s">
        <v>261</v>
      </c>
      <c r="C21" s="185"/>
      <c r="D21" s="186"/>
      <c r="E21" s="193"/>
      <c r="F21" s="246" t="s">
        <v>262</v>
      </c>
      <c r="G21" s="279" t="s">
        <v>262</v>
      </c>
      <c r="H21" s="265"/>
      <c r="I21" s="265"/>
      <c r="J21" s="246"/>
      <c r="K21" s="246"/>
      <c r="L21" s="246"/>
      <c r="M21" s="246"/>
      <c r="N21" s="246"/>
      <c r="O21" s="246"/>
      <c r="P21" s="246"/>
      <c r="Q21" s="246"/>
      <c r="R21" s="246"/>
      <c r="S21" s="246"/>
      <c r="T21" s="247"/>
      <c r="U21" s="168"/>
      <c r="V21" s="168"/>
      <c r="W21" s="168"/>
      <c r="X21" s="168"/>
      <c r="Y21" s="168"/>
    </row>
    <row r="22" ht="15.75" customHeight="1">
      <c r="A22" s="191"/>
      <c r="B22" s="241" t="s">
        <v>263</v>
      </c>
      <c r="C22" s="185"/>
      <c r="D22" s="186"/>
      <c r="E22" s="193"/>
      <c r="F22" s="248">
        <v>45982.0</v>
      </c>
      <c r="G22" s="248">
        <v>45982.0</v>
      </c>
      <c r="H22" s="249"/>
      <c r="I22" s="249"/>
      <c r="J22" s="249"/>
      <c r="K22" s="249"/>
      <c r="L22" s="249"/>
      <c r="M22" s="249"/>
      <c r="N22" s="249"/>
      <c r="O22" s="249"/>
      <c r="P22" s="249"/>
      <c r="Q22" s="249"/>
      <c r="R22" s="249"/>
      <c r="S22" s="261"/>
      <c r="T22" s="285"/>
      <c r="U22" s="168"/>
      <c r="V22" s="168"/>
      <c r="W22" s="168"/>
      <c r="X22" s="168"/>
      <c r="Y22" s="168"/>
    </row>
    <row r="23" ht="15.75" customHeight="1">
      <c r="A23" s="191"/>
      <c r="B23" s="251" t="s">
        <v>264</v>
      </c>
      <c r="C23" s="252"/>
      <c r="D23" s="253"/>
      <c r="E23" s="254"/>
      <c r="F23" s="235"/>
      <c r="G23" s="235"/>
      <c r="H23" s="235"/>
      <c r="I23" s="255"/>
      <c r="J23" s="255"/>
      <c r="K23" s="255"/>
      <c r="L23" s="255"/>
      <c r="M23" s="255"/>
      <c r="N23" s="255"/>
      <c r="O23" s="255"/>
      <c r="P23" s="255"/>
      <c r="Q23" s="255"/>
      <c r="R23" s="255"/>
      <c r="S23" s="281"/>
      <c r="T23" s="286"/>
      <c r="U23" s="168"/>
      <c r="V23" s="168"/>
      <c r="W23" s="168"/>
      <c r="X23" s="168"/>
      <c r="Y23" s="168"/>
    </row>
    <row r="24" ht="15.75" customHeight="1">
      <c r="A24" s="170"/>
      <c r="B24" s="170"/>
      <c r="C24" s="170"/>
      <c r="D24" s="170"/>
      <c r="E24" s="178"/>
      <c r="F24" s="170"/>
      <c r="G24" s="170"/>
      <c r="H24" s="170"/>
      <c r="I24" s="170"/>
      <c r="J24" s="170"/>
      <c r="K24" s="170"/>
      <c r="L24" s="170"/>
      <c r="M24" s="170"/>
      <c r="N24" s="170"/>
      <c r="O24" s="170"/>
      <c r="P24" s="170"/>
      <c r="Q24" s="170"/>
      <c r="R24" s="170"/>
      <c r="S24" s="170"/>
      <c r="T24" s="170"/>
      <c r="U24" s="168"/>
      <c r="V24" s="168"/>
      <c r="W24" s="168"/>
      <c r="X24" s="168"/>
      <c r="Y24" s="168"/>
    </row>
    <row r="25" ht="15.75" customHeight="1">
      <c r="A25" s="170"/>
      <c r="B25" s="170"/>
      <c r="C25" s="170"/>
      <c r="D25" s="170"/>
      <c r="E25" s="178"/>
      <c r="F25" s="170"/>
      <c r="G25" s="170"/>
      <c r="H25" s="170"/>
      <c r="I25" s="170"/>
      <c r="J25" s="170"/>
      <c r="K25" s="170"/>
      <c r="L25" s="170"/>
      <c r="M25" s="170"/>
      <c r="N25" s="170"/>
      <c r="O25" s="170"/>
      <c r="P25" s="170"/>
      <c r="Q25" s="170"/>
      <c r="R25" s="170"/>
      <c r="S25" s="170"/>
      <c r="T25" s="170"/>
      <c r="U25" s="168"/>
      <c r="V25" s="168"/>
      <c r="W25" s="168"/>
      <c r="X25" s="168"/>
      <c r="Y25" s="168"/>
    </row>
    <row r="26" ht="15.75" customHeight="1">
      <c r="A26" s="170"/>
      <c r="B26" s="170"/>
      <c r="C26" s="170"/>
      <c r="D26" s="170"/>
      <c r="E26" s="178"/>
      <c r="F26" s="170"/>
      <c r="G26" s="170"/>
      <c r="H26" s="170"/>
      <c r="I26" s="170"/>
      <c r="J26" s="170"/>
      <c r="K26" s="170"/>
      <c r="L26" s="170"/>
      <c r="M26" s="170"/>
      <c r="N26" s="170"/>
      <c r="O26" s="170"/>
      <c r="P26" s="170"/>
      <c r="Q26" s="170"/>
      <c r="R26" s="170"/>
      <c r="S26" s="170"/>
      <c r="T26" s="170"/>
      <c r="U26" s="168"/>
      <c r="V26" s="168"/>
      <c r="W26" s="168"/>
      <c r="X26" s="168"/>
      <c r="Y26" s="168"/>
    </row>
    <row r="27" ht="15.75" customHeight="1">
      <c r="A27" s="170"/>
      <c r="B27" s="170"/>
      <c r="C27" s="170"/>
      <c r="D27" s="170"/>
      <c r="E27" s="178"/>
      <c r="F27" s="258"/>
      <c r="G27" s="258"/>
      <c r="H27" s="258"/>
      <c r="I27" s="258"/>
      <c r="J27" s="258"/>
      <c r="K27" s="258"/>
      <c r="L27" s="258"/>
      <c r="M27" s="258"/>
      <c r="N27" s="258"/>
      <c r="O27" s="258"/>
      <c r="P27" s="258"/>
      <c r="Q27" s="258"/>
      <c r="R27" s="258"/>
      <c r="S27" s="258"/>
      <c r="T27" s="258"/>
      <c r="U27" s="168"/>
      <c r="V27" s="168"/>
      <c r="W27" s="168"/>
      <c r="X27" s="168"/>
      <c r="Y27" s="168"/>
    </row>
    <row r="28" ht="15.75" customHeight="1">
      <c r="A28" s="170"/>
      <c r="B28" s="170"/>
      <c r="C28" s="170"/>
      <c r="D28" s="170"/>
      <c r="E28" s="178"/>
      <c r="F28" s="170"/>
      <c r="G28" s="170"/>
      <c r="H28" s="170"/>
      <c r="I28" s="170"/>
      <c r="J28" s="170"/>
      <c r="K28" s="170"/>
      <c r="L28" s="170"/>
      <c r="M28" s="170"/>
      <c r="N28" s="170"/>
      <c r="O28" s="170"/>
      <c r="P28" s="170"/>
      <c r="Q28" s="170"/>
      <c r="R28" s="170"/>
      <c r="S28" s="170"/>
      <c r="T28" s="170"/>
      <c r="U28" s="168"/>
      <c r="V28" s="168"/>
      <c r="W28" s="168"/>
      <c r="X28" s="168"/>
      <c r="Y28" s="168"/>
    </row>
    <row r="29" ht="15.75" customHeight="1">
      <c r="A29" s="170"/>
      <c r="B29" s="170"/>
      <c r="C29" s="170"/>
      <c r="D29" s="170"/>
      <c r="E29" s="178"/>
      <c r="F29" s="170"/>
      <c r="G29" s="170"/>
      <c r="H29" s="170"/>
      <c r="I29" s="170"/>
      <c r="J29" s="170"/>
      <c r="K29" s="170"/>
      <c r="L29" s="170"/>
      <c r="M29" s="170"/>
      <c r="N29" s="170"/>
      <c r="O29" s="170"/>
      <c r="P29" s="170"/>
      <c r="Q29" s="170"/>
      <c r="R29" s="170"/>
      <c r="S29" s="170"/>
      <c r="T29" s="170"/>
      <c r="U29" s="168"/>
      <c r="V29" s="168"/>
      <c r="W29" s="168"/>
      <c r="X29" s="168"/>
      <c r="Y29" s="168"/>
    </row>
    <row r="30" ht="15.75" customHeight="1">
      <c r="A30" s="170"/>
      <c r="B30" s="170"/>
      <c r="C30" s="170"/>
      <c r="D30" s="170"/>
      <c r="E30" s="178"/>
      <c r="F30" s="170"/>
      <c r="G30" s="170"/>
      <c r="H30" s="170"/>
      <c r="I30" s="170"/>
      <c r="J30" s="170"/>
      <c r="K30" s="170"/>
      <c r="L30" s="170"/>
      <c r="M30" s="170"/>
      <c r="N30" s="170"/>
      <c r="O30" s="170"/>
      <c r="P30" s="170"/>
      <c r="Q30" s="170"/>
      <c r="R30" s="170"/>
      <c r="S30" s="170"/>
      <c r="T30" s="170"/>
      <c r="U30" s="170"/>
      <c r="V30" s="170"/>
      <c r="W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c r="U31" s="170"/>
      <c r="V31" s="170"/>
      <c r="W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c r="U32" s="170"/>
      <c r="V32" s="170"/>
      <c r="W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c r="U33" s="170"/>
      <c r="V33" s="170"/>
      <c r="W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c r="V34" s="170"/>
      <c r="W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c r="V35" s="170"/>
      <c r="W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c r="V36" s="170"/>
      <c r="W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c r="V37" s="170"/>
      <c r="W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c r="V38" s="170"/>
      <c r="W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c r="V39" s="170"/>
      <c r="W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c r="V40" s="170"/>
      <c r="W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c r="V41" s="170"/>
      <c r="W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c r="V42" s="170"/>
      <c r="W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c r="V43" s="170"/>
      <c r="W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c r="V44" s="170"/>
      <c r="W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c r="V45" s="170"/>
      <c r="W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c r="V46" s="170"/>
      <c r="W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c r="V47" s="170"/>
      <c r="W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c r="V48" s="170"/>
      <c r="W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c r="V49" s="170"/>
      <c r="W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c r="V50" s="170"/>
      <c r="W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c r="V51" s="170"/>
      <c r="W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c r="V52" s="170"/>
      <c r="W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c r="V53" s="170"/>
      <c r="W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c r="V54" s="170"/>
      <c r="W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c r="V55" s="170"/>
      <c r="W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c r="V56" s="170"/>
      <c r="W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c r="V57" s="170"/>
      <c r="W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c r="V58" s="170"/>
      <c r="W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c r="V59" s="170"/>
      <c r="W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c r="V60" s="170"/>
      <c r="W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c r="V61" s="170"/>
      <c r="W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c r="V62" s="170"/>
      <c r="W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c r="V63" s="170"/>
      <c r="W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c r="V64" s="170"/>
      <c r="W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c r="V65" s="170"/>
      <c r="W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c r="V66" s="170"/>
      <c r="W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c r="V67" s="170"/>
      <c r="W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c r="V68" s="170"/>
      <c r="W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c r="V69" s="170"/>
      <c r="W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c r="V70" s="170"/>
      <c r="W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c r="V71" s="170"/>
      <c r="W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c r="V72" s="170"/>
      <c r="W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c r="V73" s="170"/>
      <c r="W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c r="V74" s="170"/>
      <c r="W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c r="V75" s="170"/>
      <c r="W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c r="V76" s="170"/>
      <c r="W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c r="V77" s="170"/>
      <c r="W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c r="V78" s="170"/>
      <c r="W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c r="V79" s="170"/>
      <c r="W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c r="V80" s="170"/>
      <c r="W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c r="V81" s="170"/>
      <c r="W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c r="V82" s="170"/>
      <c r="W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c r="V83" s="170"/>
      <c r="W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c r="V84" s="170"/>
      <c r="W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c r="V85" s="170"/>
      <c r="W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c r="V86" s="170"/>
      <c r="W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c r="V87" s="170"/>
      <c r="W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c r="V88" s="170"/>
      <c r="W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c r="V89" s="170"/>
      <c r="W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c r="V90" s="170"/>
      <c r="W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c r="V91" s="170"/>
      <c r="W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c r="V92" s="170"/>
      <c r="W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c r="V93" s="170"/>
      <c r="W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c r="V94" s="170"/>
      <c r="W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c r="V95" s="170"/>
      <c r="W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c r="V96" s="170"/>
      <c r="W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c r="V97" s="170"/>
      <c r="W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c r="V98" s="170"/>
      <c r="W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c r="V99" s="170"/>
      <c r="W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c r="V100" s="170"/>
      <c r="W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c r="V101" s="170"/>
      <c r="W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c r="V102" s="170"/>
      <c r="W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c r="V103" s="170"/>
      <c r="W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c r="V104" s="170"/>
      <c r="W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c r="V105" s="170"/>
      <c r="W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c r="V106" s="170"/>
      <c r="W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c r="V107" s="170"/>
      <c r="W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c r="V108" s="170"/>
      <c r="W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c r="V109" s="170"/>
      <c r="W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c r="V110" s="170"/>
      <c r="W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c r="V111" s="170"/>
      <c r="W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c r="V112" s="170"/>
      <c r="W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c r="V113" s="170"/>
      <c r="W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c r="V114" s="170"/>
      <c r="W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c r="V115" s="170"/>
      <c r="W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c r="V116" s="170"/>
      <c r="W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c r="V117" s="170"/>
      <c r="W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c r="V118" s="170"/>
      <c r="W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c r="V119" s="170"/>
      <c r="W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c r="V120" s="170"/>
      <c r="W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c r="V121" s="170"/>
      <c r="W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c r="V122" s="170"/>
      <c r="W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c r="V123" s="170"/>
      <c r="W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c r="V124" s="170"/>
      <c r="W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c r="V125" s="170"/>
      <c r="W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c r="V126" s="170"/>
      <c r="W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c r="V127" s="170"/>
      <c r="W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c r="V128" s="170"/>
      <c r="W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c r="V129" s="170"/>
      <c r="W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c r="V130" s="170"/>
      <c r="W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c r="V131" s="170"/>
      <c r="W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c r="V132" s="170"/>
      <c r="W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c r="V133" s="170"/>
      <c r="W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c r="V134" s="170"/>
      <c r="W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c r="V135" s="170"/>
      <c r="W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c r="V136" s="170"/>
      <c r="W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c r="V137" s="170"/>
      <c r="W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c r="V138" s="170"/>
      <c r="W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c r="V139" s="170"/>
      <c r="W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c r="V140" s="170"/>
      <c r="W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c r="V141" s="170"/>
      <c r="W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c r="V142" s="170"/>
      <c r="W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c r="V143" s="170"/>
      <c r="W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c r="V144" s="170"/>
      <c r="W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c r="V145" s="170"/>
      <c r="W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c r="V146" s="170"/>
      <c r="W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c r="V147" s="170"/>
      <c r="W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c r="V148" s="170"/>
      <c r="W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c r="V149" s="170"/>
      <c r="W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c r="V150" s="170"/>
      <c r="W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c r="V151" s="170"/>
      <c r="W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c r="V152" s="170"/>
      <c r="W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c r="V153" s="170"/>
      <c r="W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c r="V154" s="170"/>
      <c r="W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c r="V155" s="170"/>
      <c r="W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c r="V156" s="170"/>
      <c r="W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c r="V157" s="170"/>
      <c r="W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c r="V158" s="170"/>
      <c r="W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c r="V159" s="170"/>
      <c r="W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c r="V160" s="170"/>
      <c r="W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c r="V161" s="170"/>
      <c r="W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c r="V162" s="170"/>
      <c r="W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c r="V163" s="170"/>
      <c r="W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c r="V164" s="170"/>
      <c r="W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c r="V165" s="170"/>
      <c r="W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c r="V166" s="170"/>
      <c r="W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c r="V167" s="170"/>
      <c r="W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c r="V168" s="170"/>
      <c r="W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c r="V169" s="170"/>
      <c r="W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c r="V170" s="170"/>
      <c r="W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c r="V171" s="170"/>
      <c r="W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c r="V172" s="170"/>
      <c r="W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c r="V173" s="170"/>
      <c r="W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c r="V174" s="170"/>
      <c r="W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c r="V175" s="170"/>
      <c r="W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c r="V176" s="170"/>
      <c r="W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c r="V177" s="170"/>
      <c r="W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c r="V178" s="170"/>
      <c r="W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c r="V179" s="170"/>
      <c r="W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c r="V180" s="170"/>
      <c r="W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c r="V181" s="170"/>
      <c r="W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c r="V182" s="170"/>
      <c r="W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c r="V183" s="170"/>
      <c r="W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c r="V184" s="170"/>
      <c r="W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c r="V185" s="170"/>
      <c r="W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c r="V186" s="170"/>
      <c r="W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c r="V187" s="170"/>
      <c r="W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c r="V188" s="170"/>
      <c r="W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c r="V189" s="170"/>
      <c r="W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c r="V190" s="170"/>
      <c r="W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c r="V191" s="170"/>
      <c r="W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c r="V192" s="170"/>
      <c r="W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c r="V193" s="170"/>
      <c r="W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c r="V194" s="170"/>
      <c r="W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c r="V195" s="170"/>
      <c r="W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c r="V196" s="170"/>
      <c r="W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c r="V197" s="170"/>
      <c r="W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c r="V198" s="170"/>
      <c r="W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c r="V199" s="170"/>
      <c r="W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c r="V200" s="170"/>
      <c r="W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c r="V201" s="170"/>
      <c r="W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c r="V202" s="170"/>
      <c r="W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c r="V203" s="170"/>
      <c r="W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c r="V204" s="170"/>
      <c r="W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c r="V205" s="170"/>
      <c r="W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c r="V206" s="170"/>
      <c r="W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c r="V207" s="170"/>
      <c r="W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c r="V208" s="170"/>
      <c r="W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c r="V209" s="170"/>
      <c r="W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c r="V210" s="170"/>
      <c r="W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c r="V211" s="170"/>
      <c r="W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c r="V212" s="170"/>
      <c r="W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c r="V213" s="170"/>
      <c r="W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c r="V214" s="170"/>
      <c r="W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c r="V215" s="170"/>
      <c r="W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c r="V216" s="170"/>
      <c r="W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c r="V217" s="170"/>
      <c r="W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c r="V218" s="170"/>
      <c r="W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c r="V219" s="170"/>
      <c r="W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c r="V220" s="170"/>
      <c r="W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c r="V221" s="170"/>
      <c r="W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c r="V222" s="170"/>
      <c r="W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c r="V223" s="170"/>
      <c r="W223" s="17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1:G21 J21:T21">
      <formula1>"P,F"</formula1>
    </dataValidation>
    <dataValidation type="list" allowBlank="1" showInputMessage="1" showErrorMessage="1" prompt=" - " sqref="F8:T19">
      <formula1>"O"</formula1>
    </dataValidation>
    <dataValidation type="list" allowBlank="1" showInputMessage="1" showErrorMessage="1" prompt="Nhấp và nhập một giá trị từ danh sách các mục" sqref="H21:I21">
      <formula1>"P,F,N/A"</formula1>
    </dataValidation>
    <dataValidation type="list" allowBlank="1" showInputMessage="1" showErrorMessage="1" prompt="Click and enter a value from the list of items" sqref="F20:T20">
      <formula1>"A,B,N"</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167</v>
      </c>
      <c r="D1" s="163"/>
      <c r="E1" s="161"/>
      <c r="F1" s="160" t="s">
        <v>207</v>
      </c>
      <c r="G1" s="163"/>
      <c r="H1" s="163"/>
      <c r="I1" s="163"/>
      <c r="J1" s="163"/>
      <c r="K1" s="161"/>
      <c r="L1" s="164" t="s">
        <v>168</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COUNTIF(F48:HT48,"P")</f>
        <v>12</v>
      </c>
      <c r="B5" s="174"/>
      <c r="C5" s="173">
        <f>COUNTIF(H48:HV48,"F")</f>
        <v>0</v>
      </c>
      <c r="D5" s="175"/>
      <c r="E5" s="174"/>
      <c r="F5" s="176">
        <f>SUM(O5,-A5,-C5)</f>
        <v>0</v>
      </c>
      <c r="G5" s="175"/>
      <c r="H5" s="175"/>
      <c r="I5" s="175"/>
      <c r="J5" s="175"/>
      <c r="K5" s="174"/>
      <c r="L5" s="177">
        <f>COUNTIF(E47:HT47,"N")</f>
        <v>1</v>
      </c>
      <c r="M5" s="177">
        <f>COUNTIF(F47:HU47,"A")</f>
        <v>11</v>
      </c>
      <c r="N5" s="177">
        <f>COUNTIF(G47:HV47,"B")</f>
        <v>0</v>
      </c>
      <c r="O5" s="176">
        <f>COUNTA(F7:HW7)</f>
        <v>12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t="s">
        <v>227</v>
      </c>
      <c r="P9" s="194" t="s">
        <v>227</v>
      </c>
      <c r="Q9" s="194" t="s">
        <v>227</v>
      </c>
      <c r="R9" s="194"/>
      <c r="S9" s="194"/>
      <c r="T9" s="410"/>
    </row>
    <row r="10" ht="15.75" customHeight="1">
      <c r="A10" s="191"/>
      <c r="B10" s="219" t="s">
        <v>272</v>
      </c>
      <c r="C10" s="163"/>
      <c r="D10" s="161"/>
      <c r="E10" s="266"/>
      <c r="F10" s="227"/>
      <c r="G10" s="267"/>
      <c r="H10" s="226"/>
      <c r="I10" s="226"/>
      <c r="J10" s="226"/>
      <c r="K10" s="226"/>
      <c r="L10" s="226"/>
      <c r="M10" s="227"/>
      <c r="N10" s="227"/>
      <c r="O10" s="227"/>
      <c r="P10" s="227"/>
      <c r="Q10" s="227"/>
      <c r="R10" s="227"/>
      <c r="S10" s="227"/>
      <c r="T10" s="269"/>
    </row>
    <row r="11" ht="15.75" customHeight="1">
      <c r="A11" s="191"/>
      <c r="B11" s="201" t="s">
        <v>273</v>
      </c>
      <c r="C11" s="163"/>
      <c r="D11" s="161"/>
      <c r="E11" s="266"/>
      <c r="F11" s="194" t="s">
        <v>227</v>
      </c>
      <c r="G11" s="267"/>
      <c r="H11" s="194" t="s">
        <v>227</v>
      </c>
      <c r="I11" s="194" t="s">
        <v>227</v>
      </c>
      <c r="J11" s="194" t="s">
        <v>227</v>
      </c>
      <c r="K11" s="194" t="s">
        <v>227</v>
      </c>
      <c r="L11" s="194" t="s">
        <v>227</v>
      </c>
      <c r="M11" s="194" t="s">
        <v>227</v>
      </c>
      <c r="N11" s="194" t="s">
        <v>227</v>
      </c>
      <c r="O11" s="194" t="s">
        <v>227</v>
      </c>
      <c r="P11" s="194" t="s">
        <v>227</v>
      </c>
      <c r="Q11" s="194" t="s">
        <v>227</v>
      </c>
      <c r="R11" s="194"/>
      <c r="S11" s="194"/>
      <c r="T11" s="410"/>
    </row>
    <row r="12" ht="15.75" customHeight="1">
      <c r="A12" s="191"/>
      <c r="B12" s="201" t="s">
        <v>274</v>
      </c>
      <c r="C12" s="163"/>
      <c r="D12" s="161"/>
      <c r="E12" s="266"/>
      <c r="F12" s="227"/>
      <c r="G12" s="194" t="s">
        <v>227</v>
      </c>
      <c r="H12" s="226"/>
      <c r="I12" s="226"/>
      <c r="J12" s="226"/>
      <c r="K12" s="226"/>
      <c r="L12" s="226"/>
      <c r="M12" s="227"/>
      <c r="N12" s="227"/>
      <c r="O12" s="227"/>
      <c r="P12" s="227"/>
      <c r="Q12" s="227"/>
      <c r="R12" s="227"/>
      <c r="S12" s="227"/>
      <c r="T12" s="269"/>
    </row>
    <row r="13" ht="15.75" customHeight="1">
      <c r="A13" s="191"/>
      <c r="B13" s="197" t="s">
        <v>454</v>
      </c>
      <c r="C13" s="163"/>
      <c r="D13" s="161"/>
      <c r="E13" s="266"/>
      <c r="F13" s="227"/>
      <c r="G13" s="267"/>
      <c r="H13" s="226"/>
      <c r="I13" s="226"/>
      <c r="J13" s="226"/>
      <c r="K13" s="226"/>
      <c r="L13" s="226"/>
      <c r="M13" s="227"/>
      <c r="N13" s="227"/>
      <c r="O13" s="227"/>
      <c r="P13" s="227"/>
      <c r="Q13" s="227"/>
      <c r="R13" s="227"/>
      <c r="S13" s="227"/>
      <c r="T13" s="269"/>
    </row>
    <row r="14" ht="15.75" customHeight="1">
      <c r="A14" s="191"/>
      <c r="B14" s="201" t="s">
        <v>543</v>
      </c>
      <c r="C14" s="163"/>
      <c r="D14" s="161"/>
      <c r="E14" s="266"/>
      <c r="F14" s="194" t="s">
        <v>227</v>
      </c>
      <c r="G14" s="194" t="s">
        <v>227</v>
      </c>
      <c r="H14" s="226"/>
      <c r="I14" s="226"/>
      <c r="J14" s="194" t="s">
        <v>227</v>
      </c>
      <c r="K14" s="194" t="s">
        <v>227</v>
      </c>
      <c r="L14" s="194" t="s">
        <v>227</v>
      </c>
      <c r="M14" s="194" t="s">
        <v>227</v>
      </c>
      <c r="N14" s="194" t="s">
        <v>227</v>
      </c>
      <c r="O14" s="194" t="s">
        <v>227</v>
      </c>
      <c r="P14" s="194" t="s">
        <v>227</v>
      </c>
      <c r="Q14" s="194" t="s">
        <v>227</v>
      </c>
      <c r="R14" s="194"/>
      <c r="S14" s="194"/>
      <c r="T14" s="410"/>
    </row>
    <row r="15" ht="15.75" customHeight="1">
      <c r="A15" s="191"/>
      <c r="B15" s="201" t="s">
        <v>237</v>
      </c>
      <c r="C15" s="163"/>
      <c r="D15" s="161"/>
      <c r="E15" s="266"/>
      <c r="F15" s="227"/>
      <c r="G15" s="267"/>
      <c r="H15" s="194" t="s">
        <v>227</v>
      </c>
      <c r="I15" s="226"/>
      <c r="J15" s="226"/>
      <c r="K15" s="226"/>
      <c r="L15" s="226"/>
      <c r="M15" s="227"/>
      <c r="N15" s="227"/>
      <c r="O15" s="227"/>
      <c r="P15" s="227"/>
      <c r="Q15" s="227"/>
      <c r="R15" s="227"/>
      <c r="S15" s="227"/>
      <c r="T15" s="269"/>
    </row>
    <row r="16" ht="15.75" customHeight="1">
      <c r="A16" s="191"/>
      <c r="B16" s="201" t="s">
        <v>298</v>
      </c>
      <c r="C16" s="163"/>
      <c r="D16" s="161"/>
      <c r="E16" s="266"/>
      <c r="F16" s="227"/>
      <c r="G16" s="267"/>
      <c r="H16" s="226"/>
      <c r="I16" s="194" t="s">
        <v>227</v>
      </c>
      <c r="J16" s="226"/>
      <c r="K16" s="226"/>
      <c r="L16" s="226"/>
      <c r="M16" s="227"/>
      <c r="N16" s="227"/>
      <c r="O16" s="227"/>
      <c r="P16" s="227"/>
      <c r="Q16" s="227"/>
      <c r="R16" s="227"/>
      <c r="S16" s="227"/>
      <c r="T16" s="269"/>
    </row>
    <row r="17" ht="15.75" customHeight="1">
      <c r="A17" s="191"/>
      <c r="B17" s="197" t="s">
        <v>544</v>
      </c>
      <c r="C17" s="163"/>
      <c r="D17" s="161"/>
      <c r="E17" s="266"/>
      <c r="F17" s="227"/>
      <c r="G17" s="267"/>
      <c r="H17" s="226"/>
      <c r="I17" s="226"/>
      <c r="J17" s="226"/>
      <c r="K17" s="226"/>
      <c r="L17" s="226"/>
      <c r="M17" s="227"/>
      <c r="N17" s="227"/>
      <c r="O17" s="227"/>
      <c r="P17" s="227"/>
      <c r="Q17" s="227"/>
      <c r="R17" s="227"/>
      <c r="S17" s="227"/>
      <c r="T17" s="269"/>
    </row>
    <row r="18" ht="15.75" customHeight="1">
      <c r="A18" s="191"/>
      <c r="B18" s="201" t="s">
        <v>545</v>
      </c>
      <c r="C18" s="163"/>
      <c r="D18" s="161"/>
      <c r="E18" s="266"/>
      <c r="F18" s="316" t="s">
        <v>227</v>
      </c>
      <c r="G18" s="194" t="s">
        <v>227</v>
      </c>
      <c r="H18" s="194" t="s">
        <v>227</v>
      </c>
      <c r="I18" s="194" t="s">
        <v>227</v>
      </c>
      <c r="J18" s="316"/>
      <c r="K18" s="316"/>
      <c r="L18" s="194" t="s">
        <v>227</v>
      </c>
      <c r="M18" s="194" t="s">
        <v>227</v>
      </c>
      <c r="N18" s="194" t="s">
        <v>227</v>
      </c>
      <c r="O18" s="194" t="s">
        <v>227</v>
      </c>
      <c r="P18" s="194" t="s">
        <v>227</v>
      </c>
      <c r="Q18" s="194" t="s">
        <v>227</v>
      </c>
      <c r="R18" s="194"/>
      <c r="S18" s="194"/>
      <c r="T18" s="410"/>
    </row>
    <row r="19" ht="15.75" customHeight="1">
      <c r="A19" s="191"/>
      <c r="B19" s="201" t="s">
        <v>237</v>
      </c>
      <c r="C19" s="163"/>
      <c r="D19" s="161"/>
      <c r="E19" s="266"/>
      <c r="F19" s="227"/>
      <c r="G19" s="316"/>
      <c r="H19" s="229"/>
      <c r="I19" s="267"/>
      <c r="J19" s="194" t="s">
        <v>227</v>
      </c>
      <c r="K19" s="226"/>
      <c r="L19" s="226"/>
      <c r="M19" s="227"/>
      <c r="N19" s="227"/>
      <c r="O19" s="227"/>
      <c r="P19" s="227"/>
      <c r="Q19" s="227"/>
      <c r="R19" s="227"/>
      <c r="S19" s="227"/>
      <c r="T19" s="269"/>
    </row>
    <row r="20" ht="15.75" customHeight="1">
      <c r="A20" s="191"/>
      <c r="B20" s="201" t="s">
        <v>298</v>
      </c>
      <c r="C20" s="163"/>
      <c r="D20" s="161"/>
      <c r="E20" s="266"/>
      <c r="F20" s="227"/>
      <c r="G20" s="267"/>
      <c r="H20" s="316"/>
      <c r="I20" s="229"/>
      <c r="J20" s="267"/>
      <c r="K20" s="194" t="s">
        <v>227</v>
      </c>
      <c r="L20" s="226"/>
      <c r="M20" s="227"/>
      <c r="N20" s="227"/>
      <c r="O20" s="227"/>
      <c r="P20" s="227"/>
      <c r="Q20" s="227"/>
      <c r="R20" s="227"/>
      <c r="S20" s="227"/>
      <c r="T20" s="269"/>
    </row>
    <row r="21" ht="15.75" customHeight="1">
      <c r="A21" s="191"/>
      <c r="B21" s="197" t="s">
        <v>328</v>
      </c>
      <c r="C21" s="163"/>
      <c r="D21" s="161"/>
      <c r="E21" s="266"/>
      <c r="F21" s="227"/>
      <c r="G21" s="267"/>
      <c r="H21" s="226"/>
      <c r="I21" s="229"/>
      <c r="J21" s="267"/>
      <c r="K21" s="226"/>
      <c r="L21" s="226"/>
      <c r="M21" s="227"/>
      <c r="N21" s="227"/>
      <c r="O21" s="227"/>
      <c r="P21" s="227"/>
      <c r="Q21" s="227"/>
      <c r="R21" s="227"/>
      <c r="S21" s="227"/>
      <c r="T21" s="399"/>
    </row>
    <row r="22" ht="15.75" customHeight="1">
      <c r="A22" s="191"/>
      <c r="B22" s="201" t="s">
        <v>353</v>
      </c>
      <c r="C22" s="163"/>
      <c r="D22" s="161"/>
      <c r="E22" s="266"/>
      <c r="F22" s="316" t="s">
        <v>227</v>
      </c>
      <c r="G22" s="194" t="s">
        <v>227</v>
      </c>
      <c r="H22" s="194" t="s">
        <v>227</v>
      </c>
      <c r="I22" s="194" t="s">
        <v>227</v>
      </c>
      <c r="J22" s="194" t="s">
        <v>227</v>
      </c>
      <c r="K22" s="194" t="s">
        <v>227</v>
      </c>
      <c r="L22" s="194"/>
      <c r="M22" s="194"/>
      <c r="N22" s="194"/>
      <c r="O22" s="194" t="s">
        <v>227</v>
      </c>
      <c r="P22" s="194" t="s">
        <v>227</v>
      </c>
      <c r="Q22" s="194" t="s">
        <v>227</v>
      </c>
      <c r="R22" s="316"/>
      <c r="S22" s="194"/>
      <c r="T22" s="317"/>
    </row>
    <row r="23" ht="15.75" customHeight="1">
      <c r="A23" s="191"/>
      <c r="B23" s="201" t="s">
        <v>237</v>
      </c>
      <c r="C23" s="163"/>
      <c r="D23" s="161"/>
      <c r="E23" s="266"/>
      <c r="F23" s="227"/>
      <c r="G23" s="267"/>
      <c r="H23" s="226"/>
      <c r="I23" s="229"/>
      <c r="J23" s="267"/>
      <c r="K23" s="226"/>
      <c r="L23" s="194" t="s">
        <v>227</v>
      </c>
      <c r="M23" s="227"/>
      <c r="N23" s="316"/>
      <c r="O23" s="227"/>
      <c r="P23" s="227"/>
      <c r="Q23" s="194"/>
      <c r="R23" s="227"/>
      <c r="S23" s="227"/>
      <c r="T23" s="399"/>
    </row>
    <row r="24" ht="15.75" customHeight="1">
      <c r="A24" s="191"/>
      <c r="B24" s="201" t="s">
        <v>298</v>
      </c>
      <c r="C24" s="163"/>
      <c r="D24" s="161"/>
      <c r="E24" s="266"/>
      <c r="F24" s="227"/>
      <c r="G24" s="267"/>
      <c r="H24" s="226"/>
      <c r="I24" s="229"/>
      <c r="J24" s="267"/>
      <c r="K24" s="226"/>
      <c r="L24" s="226"/>
      <c r="M24" s="194" t="s">
        <v>227</v>
      </c>
      <c r="N24" s="227"/>
      <c r="O24" s="316"/>
      <c r="P24" s="227"/>
      <c r="Q24" s="227"/>
      <c r="R24" s="194"/>
      <c r="S24" s="227"/>
      <c r="T24" s="399"/>
    </row>
    <row r="25" ht="15.75" customHeight="1">
      <c r="A25" s="191"/>
      <c r="B25" s="201" t="s">
        <v>354</v>
      </c>
      <c r="C25" s="163"/>
      <c r="D25" s="161"/>
      <c r="E25" s="266"/>
      <c r="F25" s="227"/>
      <c r="G25" s="267"/>
      <c r="H25" s="226"/>
      <c r="I25" s="229"/>
      <c r="J25" s="267"/>
      <c r="K25" s="226"/>
      <c r="L25" s="226"/>
      <c r="M25" s="227"/>
      <c r="N25" s="194" t="s">
        <v>227</v>
      </c>
      <c r="O25" s="227"/>
      <c r="P25" s="316"/>
      <c r="Q25" s="227"/>
      <c r="R25" s="227"/>
      <c r="S25" s="194"/>
      <c r="T25" s="399"/>
    </row>
    <row r="26" ht="15.75" customHeight="1">
      <c r="A26" s="191"/>
      <c r="B26" s="197" t="s">
        <v>546</v>
      </c>
      <c r="C26" s="163"/>
      <c r="D26" s="161"/>
      <c r="E26" s="266"/>
      <c r="F26" s="227"/>
      <c r="G26" s="267"/>
      <c r="H26" s="226"/>
      <c r="I26" s="226"/>
      <c r="J26" s="226"/>
      <c r="K26" s="226"/>
      <c r="L26" s="226"/>
      <c r="M26" s="227"/>
      <c r="N26" s="227"/>
      <c r="O26" s="227"/>
      <c r="P26" s="227"/>
      <c r="Q26" s="227"/>
      <c r="R26" s="227"/>
      <c r="S26" s="227"/>
      <c r="T26" s="410"/>
    </row>
    <row r="27" ht="15.75" customHeight="1">
      <c r="A27" s="191"/>
      <c r="B27" s="201" t="s">
        <v>547</v>
      </c>
      <c r="C27" s="163"/>
      <c r="D27" s="161"/>
      <c r="E27" s="266"/>
      <c r="F27" s="316" t="s">
        <v>227</v>
      </c>
      <c r="G27" s="194" t="s">
        <v>227</v>
      </c>
      <c r="H27" s="194" t="s">
        <v>227</v>
      </c>
      <c r="I27" s="194" t="s">
        <v>227</v>
      </c>
      <c r="J27" s="194" t="s">
        <v>227</v>
      </c>
      <c r="K27" s="194" t="s">
        <v>227</v>
      </c>
      <c r="L27" s="194" t="s">
        <v>227</v>
      </c>
      <c r="M27" s="194" t="s">
        <v>227</v>
      </c>
      <c r="N27" s="194" t="s">
        <v>227</v>
      </c>
      <c r="O27" s="194"/>
      <c r="P27" s="194"/>
      <c r="Q27" s="194"/>
      <c r="R27" s="194"/>
      <c r="S27" s="316"/>
      <c r="T27" s="410"/>
    </row>
    <row r="28" ht="15.75" customHeight="1">
      <c r="A28" s="191"/>
      <c r="B28" s="201" t="s">
        <v>237</v>
      </c>
      <c r="C28" s="163"/>
      <c r="D28" s="161"/>
      <c r="E28" s="266"/>
      <c r="F28" s="316"/>
      <c r="G28" s="225"/>
      <c r="H28" s="225"/>
      <c r="I28" s="225"/>
      <c r="J28" s="225"/>
      <c r="K28" s="225"/>
      <c r="L28" s="225"/>
      <c r="M28" s="225"/>
      <c r="N28" s="225"/>
      <c r="O28" s="194" t="s">
        <v>227</v>
      </c>
      <c r="P28" s="225"/>
      <c r="Q28" s="225"/>
      <c r="R28" s="225"/>
      <c r="S28" s="316"/>
      <c r="T28" s="410"/>
    </row>
    <row r="29" ht="15.75" customHeight="1">
      <c r="A29" s="191"/>
      <c r="B29" s="201" t="s">
        <v>298</v>
      </c>
      <c r="C29" s="163"/>
      <c r="D29" s="161"/>
      <c r="E29" s="266"/>
      <c r="F29" s="316"/>
      <c r="G29" s="225"/>
      <c r="H29" s="225"/>
      <c r="I29" s="225"/>
      <c r="J29" s="225"/>
      <c r="K29" s="225"/>
      <c r="L29" s="225"/>
      <c r="M29" s="225"/>
      <c r="N29" s="225"/>
      <c r="O29" s="225"/>
      <c r="P29" s="194" t="s">
        <v>227</v>
      </c>
      <c r="Q29" s="225"/>
      <c r="R29" s="225"/>
      <c r="S29" s="316"/>
      <c r="T29" s="410"/>
    </row>
    <row r="30" ht="15.75" customHeight="1">
      <c r="A30" s="203"/>
      <c r="B30" s="262" t="s">
        <v>354</v>
      </c>
      <c r="C30" s="205"/>
      <c r="D30" s="206"/>
      <c r="E30" s="207"/>
      <c r="F30" s="259"/>
      <c r="G30" s="259"/>
      <c r="H30" s="301"/>
      <c r="I30" s="301"/>
      <c r="J30" s="301"/>
      <c r="K30" s="301"/>
      <c r="L30" s="209"/>
      <c r="M30" s="208"/>
      <c r="N30" s="208"/>
      <c r="O30" s="208"/>
      <c r="P30" s="259"/>
      <c r="Q30" s="298" t="s">
        <v>227</v>
      </c>
      <c r="R30" s="208"/>
      <c r="S30" s="259"/>
      <c r="T30" s="319"/>
    </row>
    <row r="31" ht="15.75" customHeight="1">
      <c r="A31" s="183" t="s">
        <v>244</v>
      </c>
      <c r="B31" s="213" t="s">
        <v>245</v>
      </c>
      <c r="D31" s="214"/>
      <c r="E31" s="215"/>
      <c r="F31" s="188"/>
      <c r="G31" s="188"/>
      <c r="H31" s="216"/>
      <c r="I31" s="216"/>
      <c r="J31" s="216"/>
      <c r="K31" s="216"/>
      <c r="L31" s="216"/>
      <c r="M31" s="188"/>
      <c r="N31" s="188"/>
      <c r="O31" s="188"/>
      <c r="P31" s="188"/>
      <c r="Q31" s="188"/>
      <c r="R31" s="188"/>
      <c r="S31" s="188"/>
      <c r="T31" s="398"/>
    </row>
    <row r="32" ht="15.75" customHeight="1">
      <c r="A32" s="191"/>
      <c r="B32" s="217" t="b">
        <v>1</v>
      </c>
      <c r="C32" s="163"/>
      <c r="D32" s="161"/>
      <c r="E32" s="193"/>
      <c r="F32" s="194" t="s">
        <v>227</v>
      </c>
      <c r="G32" s="194"/>
      <c r="H32" s="199"/>
      <c r="I32" s="199"/>
      <c r="J32" s="199"/>
      <c r="K32" s="199"/>
      <c r="L32" s="199"/>
      <c r="M32" s="198"/>
      <c r="N32" s="198"/>
      <c r="O32" s="198"/>
      <c r="P32" s="198"/>
      <c r="Q32" s="198"/>
      <c r="R32" s="198"/>
      <c r="S32" s="198"/>
      <c r="T32" s="400"/>
    </row>
    <row r="33" ht="15.75" customHeight="1">
      <c r="A33" s="191"/>
      <c r="B33" s="217" t="b">
        <v>0</v>
      </c>
      <c r="C33" s="163"/>
      <c r="D33" s="161"/>
      <c r="E33" s="193"/>
      <c r="F33" s="198"/>
      <c r="G33" s="194" t="s">
        <v>227</v>
      </c>
      <c r="H33" s="194" t="s">
        <v>227</v>
      </c>
      <c r="I33" s="194" t="s">
        <v>227</v>
      </c>
      <c r="J33" s="194" t="s">
        <v>227</v>
      </c>
      <c r="K33" s="194" t="s">
        <v>227</v>
      </c>
      <c r="L33" s="194" t="s">
        <v>227</v>
      </c>
      <c r="M33" s="194" t="s">
        <v>227</v>
      </c>
      <c r="N33" s="194" t="s">
        <v>227</v>
      </c>
      <c r="O33" s="194" t="s">
        <v>227</v>
      </c>
      <c r="P33" s="194" t="s">
        <v>227</v>
      </c>
      <c r="Q33" s="194" t="s">
        <v>227</v>
      </c>
      <c r="R33" s="194"/>
      <c r="S33" s="194"/>
      <c r="T33" s="410"/>
    </row>
    <row r="34" ht="15.75" customHeight="1">
      <c r="A34" s="191"/>
      <c r="B34" s="219" t="s">
        <v>246</v>
      </c>
      <c r="C34" s="163"/>
      <c r="D34" s="161"/>
      <c r="E34" s="220"/>
      <c r="F34" s="198"/>
      <c r="G34" s="198"/>
      <c r="H34" s="199"/>
      <c r="I34" s="199"/>
      <c r="J34" s="199"/>
      <c r="K34" s="199"/>
      <c r="L34" s="199"/>
      <c r="M34" s="198"/>
      <c r="N34" s="198"/>
      <c r="O34" s="198"/>
      <c r="P34" s="198"/>
      <c r="Q34" s="198"/>
      <c r="R34" s="198"/>
      <c r="S34" s="198"/>
      <c r="T34" s="400"/>
    </row>
    <row r="35" ht="15.75" customHeight="1">
      <c r="A35" s="191"/>
      <c r="B35" s="201" t="s">
        <v>279</v>
      </c>
      <c r="C35" s="163"/>
      <c r="D35" s="161"/>
      <c r="E35" s="220"/>
      <c r="F35" s="198"/>
      <c r="G35" s="194" t="s">
        <v>227</v>
      </c>
      <c r="H35" s="260"/>
      <c r="I35" s="316"/>
      <c r="J35" s="260"/>
      <c r="K35" s="316"/>
      <c r="L35" s="316"/>
      <c r="M35" s="316"/>
      <c r="N35" s="316"/>
      <c r="O35" s="316"/>
      <c r="P35" s="316"/>
      <c r="Q35" s="316"/>
      <c r="R35" s="316"/>
      <c r="S35" s="198"/>
      <c r="T35" s="400"/>
    </row>
    <row r="36" ht="15.75" customHeight="1">
      <c r="A36" s="191"/>
      <c r="B36" s="201" t="s">
        <v>247</v>
      </c>
      <c r="C36" s="163"/>
      <c r="D36" s="161"/>
      <c r="E36" s="220"/>
      <c r="F36" s="198"/>
      <c r="G36" s="316"/>
      <c r="H36" s="195"/>
      <c r="I36" s="228"/>
      <c r="J36" s="195"/>
      <c r="K36" s="316"/>
      <c r="L36" s="316"/>
      <c r="M36" s="316"/>
      <c r="N36" s="316" t="s">
        <v>227</v>
      </c>
      <c r="O36" s="316"/>
      <c r="P36" s="316"/>
      <c r="Q36" s="316" t="s">
        <v>227</v>
      </c>
      <c r="R36" s="225"/>
      <c r="S36" s="198"/>
      <c r="T36" s="401"/>
    </row>
    <row r="37" ht="15.75" customHeight="1">
      <c r="A37" s="191"/>
      <c r="B37" s="192" t="s">
        <v>248</v>
      </c>
      <c r="C37" s="163"/>
      <c r="D37" s="161"/>
      <c r="E37" s="220"/>
      <c r="F37" s="198"/>
      <c r="G37" s="316"/>
      <c r="H37" s="195" t="s">
        <v>227</v>
      </c>
      <c r="I37" s="195" t="s">
        <v>227</v>
      </c>
      <c r="J37" s="195" t="s">
        <v>227</v>
      </c>
      <c r="K37" s="316" t="s">
        <v>227</v>
      </c>
      <c r="L37" s="316" t="s">
        <v>227</v>
      </c>
      <c r="M37" s="316" t="s">
        <v>227</v>
      </c>
      <c r="N37" s="316"/>
      <c r="O37" s="316" t="s">
        <v>227</v>
      </c>
      <c r="P37" s="316" t="s">
        <v>227</v>
      </c>
      <c r="Q37" s="194"/>
      <c r="R37" s="194"/>
      <c r="S37" s="198"/>
      <c r="T37" s="411"/>
    </row>
    <row r="38" ht="15.75" customHeight="1">
      <c r="A38" s="191"/>
      <c r="B38" s="219" t="s">
        <v>249</v>
      </c>
      <c r="C38" s="163"/>
      <c r="D38" s="161"/>
      <c r="E38" s="193"/>
      <c r="F38" s="223"/>
      <c r="G38" s="223"/>
      <c r="H38" s="224"/>
      <c r="I38" s="224"/>
      <c r="J38" s="224"/>
      <c r="K38" s="224"/>
      <c r="L38" s="224"/>
      <c r="M38" s="223"/>
      <c r="N38" s="223"/>
      <c r="O38" s="223"/>
      <c r="P38" s="223"/>
      <c r="Q38" s="223"/>
      <c r="R38" s="223"/>
      <c r="S38" s="223"/>
      <c r="T38" s="400"/>
    </row>
    <row r="39" ht="15.75" customHeight="1">
      <c r="A39" s="191"/>
      <c r="B39" s="201" t="s">
        <v>548</v>
      </c>
      <c r="C39" s="163"/>
      <c r="D39" s="161"/>
      <c r="E39" s="266"/>
      <c r="F39" s="194" t="s">
        <v>227</v>
      </c>
      <c r="G39" s="225"/>
      <c r="H39" s="229"/>
      <c r="I39" s="267"/>
      <c r="J39" s="226"/>
      <c r="K39" s="226"/>
      <c r="L39" s="226"/>
      <c r="M39" s="227"/>
      <c r="N39" s="227"/>
      <c r="O39" s="227"/>
      <c r="P39" s="267"/>
      <c r="Q39" s="267"/>
      <c r="R39" s="267"/>
      <c r="S39" s="267"/>
      <c r="T39" s="399"/>
    </row>
    <row r="40" ht="15.75" customHeight="1">
      <c r="A40" s="191"/>
      <c r="B40" s="201" t="s">
        <v>281</v>
      </c>
      <c r="C40" s="163"/>
      <c r="D40" s="161"/>
      <c r="E40" s="266"/>
      <c r="F40" s="227"/>
      <c r="G40" s="194" t="s">
        <v>227</v>
      </c>
      <c r="H40" s="229"/>
      <c r="I40" s="267"/>
      <c r="J40" s="226"/>
      <c r="K40" s="226"/>
      <c r="L40" s="226"/>
      <c r="M40" s="227"/>
      <c r="N40" s="227"/>
      <c r="O40" s="227"/>
      <c r="P40" s="267"/>
      <c r="Q40" s="267"/>
      <c r="R40" s="267"/>
      <c r="S40" s="267"/>
      <c r="T40" s="399"/>
    </row>
    <row r="41" ht="15.75" customHeight="1">
      <c r="A41" s="191"/>
      <c r="B41" s="201" t="s">
        <v>461</v>
      </c>
      <c r="C41" s="163"/>
      <c r="D41" s="161"/>
      <c r="E41" s="266"/>
      <c r="F41" s="227"/>
      <c r="G41" s="267"/>
      <c r="H41" s="195" t="s">
        <v>227</v>
      </c>
      <c r="I41" s="316" t="s">
        <v>227</v>
      </c>
      <c r="J41" s="226"/>
      <c r="K41" s="226"/>
      <c r="L41" s="226"/>
      <c r="M41" s="227"/>
      <c r="N41" s="227"/>
      <c r="O41" s="227"/>
      <c r="P41" s="267"/>
      <c r="Q41" s="267"/>
      <c r="R41" s="267"/>
      <c r="S41" s="267"/>
      <c r="T41" s="399"/>
    </row>
    <row r="42" ht="15.75" customHeight="1">
      <c r="A42" s="191"/>
      <c r="B42" s="202" t="s">
        <v>549</v>
      </c>
      <c r="C42" s="163"/>
      <c r="D42" s="161"/>
      <c r="E42" s="266"/>
      <c r="F42" s="227"/>
      <c r="G42" s="226"/>
      <c r="H42" s="267"/>
      <c r="I42" s="194"/>
      <c r="J42" s="195" t="s">
        <v>227</v>
      </c>
      <c r="K42" s="316" t="s">
        <v>227</v>
      </c>
      <c r="L42" s="226"/>
      <c r="M42" s="227"/>
      <c r="N42" s="227"/>
      <c r="O42" s="227"/>
      <c r="P42" s="267"/>
      <c r="Q42" s="267"/>
      <c r="R42" s="267"/>
      <c r="S42" s="267"/>
      <c r="T42" s="399"/>
    </row>
    <row r="43" ht="15.75" customHeight="1">
      <c r="A43" s="191"/>
      <c r="B43" s="201" t="s">
        <v>550</v>
      </c>
      <c r="C43" s="163"/>
      <c r="D43" s="161"/>
      <c r="E43" s="266"/>
      <c r="F43" s="227"/>
      <c r="G43" s="267"/>
      <c r="H43" s="226"/>
      <c r="I43" s="316"/>
      <c r="J43" s="194"/>
      <c r="K43" s="267"/>
      <c r="L43" s="316" t="s">
        <v>227</v>
      </c>
      <c r="M43" s="316" t="s">
        <v>227</v>
      </c>
      <c r="N43" s="227"/>
      <c r="O43" s="227"/>
      <c r="P43" s="267"/>
      <c r="Q43" s="267"/>
      <c r="R43" s="267"/>
      <c r="S43" s="267"/>
      <c r="T43" s="399"/>
    </row>
    <row r="44" ht="15.75" customHeight="1">
      <c r="A44" s="191"/>
      <c r="B44" s="201" t="s">
        <v>551</v>
      </c>
      <c r="C44" s="163"/>
      <c r="D44" s="161"/>
      <c r="E44" s="266"/>
      <c r="F44" s="227"/>
      <c r="G44" s="267"/>
      <c r="H44" s="226"/>
      <c r="I44" s="316"/>
      <c r="J44" s="267"/>
      <c r="K44" s="194"/>
      <c r="L44" s="316"/>
      <c r="M44" s="227"/>
      <c r="N44" s="316" t="s">
        <v>227</v>
      </c>
      <c r="O44" s="227"/>
      <c r="P44" s="267"/>
      <c r="Q44" s="267"/>
      <c r="R44" s="267"/>
      <c r="S44" s="267"/>
      <c r="T44" s="399"/>
    </row>
    <row r="45" ht="15.75" customHeight="1">
      <c r="A45" s="191"/>
      <c r="B45" s="201" t="s">
        <v>552</v>
      </c>
      <c r="C45" s="163"/>
      <c r="D45" s="161"/>
      <c r="E45" s="266"/>
      <c r="F45" s="227"/>
      <c r="G45" s="267"/>
      <c r="H45" s="226"/>
      <c r="I45" s="316"/>
      <c r="J45" s="267"/>
      <c r="K45" s="226"/>
      <c r="L45" s="194"/>
      <c r="M45" s="194"/>
      <c r="N45" s="227"/>
      <c r="O45" s="316" t="s">
        <v>227</v>
      </c>
      <c r="P45" s="316" t="s">
        <v>227</v>
      </c>
      <c r="Q45" s="267"/>
      <c r="R45" s="267"/>
      <c r="S45" s="267"/>
      <c r="T45" s="399"/>
    </row>
    <row r="46" ht="15.75" customHeight="1">
      <c r="A46" s="191"/>
      <c r="B46" s="231" t="s">
        <v>553</v>
      </c>
      <c r="C46" s="232"/>
      <c r="D46" s="233"/>
      <c r="E46" s="234"/>
      <c r="F46" s="235"/>
      <c r="G46" s="209"/>
      <c r="H46" s="210"/>
      <c r="I46" s="210"/>
      <c r="J46" s="236"/>
      <c r="K46" s="210"/>
      <c r="L46" s="209"/>
      <c r="M46" s="235"/>
      <c r="N46" s="235"/>
      <c r="O46" s="259"/>
      <c r="P46" s="259"/>
      <c r="Q46" s="299" t="s">
        <v>227</v>
      </c>
      <c r="R46" s="238"/>
      <c r="S46" s="238"/>
      <c r="T46" s="319"/>
    </row>
    <row r="47" ht="15.75" customHeight="1">
      <c r="A47" s="240" t="s">
        <v>259</v>
      </c>
      <c r="B47" s="241" t="s">
        <v>260</v>
      </c>
      <c r="C47" s="185"/>
      <c r="D47" s="186"/>
      <c r="E47" s="187"/>
      <c r="F47" s="242" t="s">
        <v>196</v>
      </c>
      <c r="G47" s="243" t="s">
        <v>60</v>
      </c>
      <c r="H47" s="243" t="s">
        <v>60</v>
      </c>
      <c r="I47" s="243" t="s">
        <v>60</v>
      </c>
      <c r="J47" s="243" t="s">
        <v>60</v>
      </c>
      <c r="K47" s="243" t="s">
        <v>60</v>
      </c>
      <c r="L47" s="243" t="s">
        <v>60</v>
      </c>
      <c r="M47" s="243" t="s">
        <v>60</v>
      </c>
      <c r="N47" s="243" t="s">
        <v>60</v>
      </c>
      <c r="O47" s="243" t="s">
        <v>60</v>
      </c>
      <c r="P47" s="243" t="s">
        <v>60</v>
      </c>
      <c r="Q47" s="243" t="s">
        <v>60</v>
      </c>
      <c r="R47" s="243"/>
      <c r="S47" s="243"/>
      <c r="T47" s="402"/>
    </row>
    <row r="48" ht="15.75" customHeight="1">
      <c r="A48" s="191"/>
      <c r="B48" s="241" t="s">
        <v>261</v>
      </c>
      <c r="C48" s="185"/>
      <c r="D48" s="186"/>
      <c r="E48" s="193"/>
      <c r="F48" s="246" t="s">
        <v>262</v>
      </c>
      <c r="G48" s="265" t="s">
        <v>262</v>
      </c>
      <c r="H48" s="265" t="s">
        <v>262</v>
      </c>
      <c r="I48" s="265" t="s">
        <v>262</v>
      </c>
      <c r="J48" s="265" t="s">
        <v>262</v>
      </c>
      <c r="K48" s="265" t="s">
        <v>262</v>
      </c>
      <c r="L48" s="265" t="s">
        <v>262</v>
      </c>
      <c r="M48" s="265" t="s">
        <v>262</v>
      </c>
      <c r="N48" s="265" t="s">
        <v>262</v>
      </c>
      <c r="O48" s="265" t="s">
        <v>262</v>
      </c>
      <c r="P48" s="265" t="s">
        <v>262</v>
      </c>
      <c r="Q48" s="265" t="s">
        <v>262</v>
      </c>
      <c r="R48" s="265"/>
      <c r="S48" s="265"/>
      <c r="T48" s="412"/>
    </row>
    <row r="49" ht="15.75" customHeight="1">
      <c r="A49" s="191"/>
      <c r="B49" s="241" t="s">
        <v>263</v>
      </c>
      <c r="C49" s="185"/>
      <c r="D49" s="186"/>
      <c r="E49" s="193"/>
      <c r="F49" s="248">
        <v>45983.0</v>
      </c>
      <c r="G49" s="248">
        <v>45983.0</v>
      </c>
      <c r="H49" s="248">
        <v>45983.0</v>
      </c>
      <c r="I49" s="248">
        <v>45983.0</v>
      </c>
      <c r="J49" s="248">
        <v>45983.0</v>
      </c>
      <c r="K49" s="248">
        <v>45983.0</v>
      </c>
      <c r="L49" s="248">
        <v>45983.0</v>
      </c>
      <c r="M49" s="248">
        <v>45983.0</v>
      </c>
      <c r="N49" s="248">
        <v>45983.0</v>
      </c>
      <c r="O49" s="248">
        <v>45983.0</v>
      </c>
      <c r="P49" s="248">
        <v>45983.0</v>
      </c>
      <c r="Q49" s="248">
        <v>45983.0</v>
      </c>
      <c r="R49" s="248"/>
      <c r="S49" s="248"/>
      <c r="T49" s="322"/>
    </row>
    <row r="50" ht="15.75" customHeight="1">
      <c r="A50" s="191"/>
      <c r="B50" s="251" t="s">
        <v>264</v>
      </c>
      <c r="C50" s="252"/>
      <c r="D50" s="253"/>
      <c r="E50" s="254"/>
      <c r="F50" s="235"/>
      <c r="G50" s="235"/>
      <c r="H50" s="235"/>
      <c r="I50" s="255"/>
      <c r="J50" s="255"/>
      <c r="K50" s="255"/>
      <c r="L50" s="255"/>
      <c r="M50" s="255"/>
      <c r="N50" s="255"/>
      <c r="O50" s="255"/>
      <c r="P50" s="255"/>
      <c r="Q50" s="255"/>
      <c r="R50" s="255"/>
      <c r="S50" s="256"/>
      <c r="T50" s="404"/>
    </row>
    <row r="51" ht="15.75" customHeight="1">
      <c r="A51" s="170"/>
      <c r="B51" s="170"/>
      <c r="C51" s="170"/>
      <c r="D51" s="170"/>
      <c r="E51" s="178"/>
      <c r="F51" s="170"/>
      <c r="G51" s="170"/>
      <c r="H51" s="170"/>
      <c r="I51" s="170"/>
      <c r="J51" s="170"/>
      <c r="K51" s="170"/>
      <c r="L51" s="170"/>
      <c r="M51" s="170"/>
      <c r="N51" s="170"/>
      <c r="O51" s="170"/>
      <c r="P51" s="170"/>
      <c r="Q51" s="170"/>
      <c r="R51" s="170"/>
      <c r="S51" s="170"/>
      <c r="T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row>
    <row r="54" ht="15.75" customHeight="1">
      <c r="A54" s="170"/>
      <c r="B54" s="170"/>
      <c r="C54" s="170"/>
      <c r="D54" s="170"/>
      <c r="E54" s="178"/>
      <c r="F54" s="258"/>
      <c r="G54" s="258"/>
      <c r="H54" s="258"/>
      <c r="I54" s="258"/>
      <c r="J54" s="258"/>
      <c r="K54" s="258"/>
      <c r="L54" s="258"/>
      <c r="M54" s="258"/>
      <c r="N54" s="258"/>
      <c r="O54" s="258"/>
      <c r="P54" s="258"/>
      <c r="Q54" s="258"/>
      <c r="R54" s="258"/>
      <c r="S54" s="258"/>
      <c r="T54" s="258"/>
    </row>
    <row r="55" ht="15.75" customHeight="1">
      <c r="A55" s="170"/>
      <c r="B55" s="170"/>
      <c r="C55" s="170"/>
      <c r="D55" s="170"/>
      <c r="E55" s="178"/>
      <c r="F55" s="170"/>
      <c r="G55" s="170"/>
      <c r="H55" s="170"/>
      <c r="I55" s="170"/>
      <c r="J55" s="170"/>
      <c r="K55" s="170"/>
      <c r="L55" s="170"/>
      <c r="M55" s="170"/>
      <c r="N55" s="170"/>
      <c r="O55" s="170"/>
      <c r="P55" s="170"/>
      <c r="Q55" s="170"/>
      <c r="R55" s="170"/>
      <c r="S55" s="170"/>
      <c r="T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62">
    <mergeCell ref="B46:D46"/>
    <mergeCell ref="B47:D47"/>
    <mergeCell ref="B48:D48"/>
    <mergeCell ref="B49:D49"/>
    <mergeCell ref="B50:D50"/>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8:T48">
      <formula1>"P,F"</formula1>
    </dataValidation>
    <dataValidation type="list" allowBlank="1" showInputMessage="1" showErrorMessage="1" prompt=" - " sqref="F8:T46">
      <formula1>"O"</formula1>
    </dataValidation>
    <dataValidation type="list" allowBlank="1" showInputMessage="1" showErrorMessage="1" prompt="Click and enter a value from the list of items" sqref="F47:T47">
      <formula1>"A,B,N"</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167</v>
      </c>
      <c r="D1" s="163"/>
      <c r="E1" s="161"/>
      <c r="F1" s="160" t="s">
        <v>207</v>
      </c>
      <c r="G1" s="163"/>
      <c r="H1" s="163"/>
      <c r="I1" s="163"/>
      <c r="J1" s="163"/>
      <c r="K1" s="161"/>
      <c r="L1" s="164" t="s">
        <v>169</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COUNTIF(F52:HT52,"P")</f>
        <v>13</v>
      </c>
      <c r="B5" s="174"/>
      <c r="C5" s="173">
        <f>COUNTIF(H52:HV52,"F")</f>
        <v>0</v>
      </c>
      <c r="D5" s="175"/>
      <c r="E5" s="174"/>
      <c r="F5" s="176">
        <f>SUM(O5,-A5,-C5)</f>
        <v>0</v>
      </c>
      <c r="G5" s="175"/>
      <c r="H5" s="175"/>
      <c r="I5" s="175"/>
      <c r="J5" s="175"/>
      <c r="K5" s="174"/>
      <c r="L5" s="177">
        <f>COUNTIF(E51:HT51,"N")</f>
        <v>1</v>
      </c>
      <c r="M5" s="177">
        <f>COUNTIF(F51:HU51,"A")</f>
        <v>12</v>
      </c>
      <c r="N5" s="177">
        <f>COUNTIF(G51:HV51,"B")</f>
        <v>0</v>
      </c>
      <c r="O5" s="176">
        <f>COUNTA(F7:HW7)</f>
        <v>13</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t="s">
        <v>223</v>
      </c>
      <c r="R7" s="180" t="s">
        <v>294</v>
      </c>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t="s">
        <v>227</v>
      </c>
      <c r="P9" s="194" t="s">
        <v>227</v>
      </c>
      <c r="Q9" s="194" t="s">
        <v>227</v>
      </c>
      <c r="R9" s="194" t="s">
        <v>227</v>
      </c>
      <c r="S9" s="194"/>
      <c r="T9" s="410"/>
    </row>
    <row r="10" ht="15.75" customHeight="1">
      <c r="A10" s="191"/>
      <c r="B10" s="219" t="s">
        <v>272</v>
      </c>
      <c r="C10" s="163"/>
      <c r="D10" s="161"/>
      <c r="E10" s="266"/>
      <c r="F10" s="227"/>
      <c r="G10" s="267"/>
      <c r="H10" s="227"/>
      <c r="I10" s="226"/>
      <c r="J10" s="226"/>
      <c r="K10" s="226"/>
      <c r="L10" s="226"/>
      <c r="M10" s="226"/>
      <c r="N10" s="226"/>
      <c r="O10" s="226"/>
      <c r="P10" s="226"/>
      <c r="Q10" s="226"/>
      <c r="R10" s="226"/>
      <c r="S10" s="227"/>
      <c r="T10" s="269"/>
    </row>
    <row r="11" ht="15.75" customHeight="1">
      <c r="A11" s="191"/>
      <c r="B11" s="201" t="s">
        <v>273</v>
      </c>
      <c r="C11" s="163"/>
      <c r="D11" s="161"/>
      <c r="E11" s="266"/>
      <c r="F11" s="194" t="s">
        <v>227</v>
      </c>
      <c r="G11" s="267"/>
      <c r="H11" s="194" t="s">
        <v>227</v>
      </c>
      <c r="I11" s="194" t="s">
        <v>227</v>
      </c>
      <c r="J11" s="194" t="s">
        <v>227</v>
      </c>
      <c r="K11" s="194" t="s">
        <v>227</v>
      </c>
      <c r="L11" s="194" t="s">
        <v>227</v>
      </c>
      <c r="M11" s="194" t="s">
        <v>227</v>
      </c>
      <c r="N11" s="194" t="s">
        <v>227</v>
      </c>
      <c r="O11" s="194" t="s">
        <v>227</v>
      </c>
      <c r="P11" s="194" t="s">
        <v>227</v>
      </c>
      <c r="Q11" s="194" t="s">
        <v>227</v>
      </c>
      <c r="R11" s="194" t="s">
        <v>227</v>
      </c>
      <c r="S11" s="194"/>
      <c r="T11" s="410"/>
    </row>
    <row r="12" ht="15.75" customHeight="1">
      <c r="A12" s="191"/>
      <c r="B12" s="201" t="s">
        <v>274</v>
      </c>
      <c r="C12" s="163"/>
      <c r="D12" s="161"/>
      <c r="E12" s="266"/>
      <c r="F12" s="227"/>
      <c r="G12" s="194" t="s">
        <v>227</v>
      </c>
      <c r="H12" s="227"/>
      <c r="I12" s="226"/>
      <c r="J12" s="226"/>
      <c r="K12" s="226"/>
      <c r="L12" s="226"/>
      <c r="M12" s="226"/>
      <c r="N12" s="226"/>
      <c r="O12" s="226"/>
      <c r="P12" s="226"/>
      <c r="Q12" s="226"/>
      <c r="R12" s="226"/>
      <c r="S12" s="227"/>
      <c r="T12" s="269"/>
    </row>
    <row r="13" ht="15.75" customHeight="1">
      <c r="A13" s="191"/>
      <c r="B13" s="197" t="s">
        <v>554</v>
      </c>
      <c r="C13" s="163"/>
      <c r="D13" s="161"/>
      <c r="E13" s="266"/>
      <c r="F13" s="227"/>
      <c r="G13" s="267"/>
      <c r="H13" s="227"/>
      <c r="I13" s="226"/>
      <c r="J13" s="226"/>
      <c r="K13" s="226"/>
      <c r="L13" s="226"/>
      <c r="M13" s="226"/>
      <c r="N13" s="226"/>
      <c r="O13" s="226"/>
      <c r="P13" s="226"/>
      <c r="Q13" s="226"/>
      <c r="R13" s="226"/>
      <c r="S13" s="227"/>
      <c r="T13" s="269"/>
    </row>
    <row r="14" ht="15.75" customHeight="1">
      <c r="A14" s="191"/>
      <c r="B14" s="201" t="s">
        <v>555</v>
      </c>
      <c r="C14" s="163"/>
      <c r="D14" s="161"/>
      <c r="E14" s="266"/>
      <c r="F14" s="194" t="s">
        <v>227</v>
      </c>
      <c r="G14" s="194" t="s">
        <v>227</v>
      </c>
      <c r="H14" s="227"/>
      <c r="I14" s="194" t="s">
        <v>227</v>
      </c>
      <c r="J14" s="194" t="s">
        <v>227</v>
      </c>
      <c r="K14" s="194" t="s">
        <v>227</v>
      </c>
      <c r="L14" s="194" t="s">
        <v>227</v>
      </c>
      <c r="M14" s="194" t="s">
        <v>227</v>
      </c>
      <c r="N14" s="194" t="s">
        <v>227</v>
      </c>
      <c r="O14" s="194" t="s">
        <v>227</v>
      </c>
      <c r="P14" s="194" t="s">
        <v>227</v>
      </c>
      <c r="Q14" s="194" t="s">
        <v>227</v>
      </c>
      <c r="R14" s="194" t="s">
        <v>227</v>
      </c>
      <c r="S14" s="227"/>
      <c r="T14" s="269"/>
    </row>
    <row r="15" ht="15.75" customHeight="1">
      <c r="A15" s="191"/>
      <c r="B15" s="201" t="s">
        <v>556</v>
      </c>
      <c r="C15" s="163"/>
      <c r="D15" s="161"/>
      <c r="E15" s="266"/>
      <c r="F15" s="227"/>
      <c r="G15" s="267"/>
      <c r="H15" s="194" t="s">
        <v>227</v>
      </c>
      <c r="I15" s="226"/>
      <c r="J15" s="226"/>
      <c r="K15" s="226"/>
      <c r="L15" s="226"/>
      <c r="M15" s="226"/>
      <c r="N15" s="226"/>
      <c r="O15" s="226"/>
      <c r="P15" s="226"/>
      <c r="Q15" s="226"/>
      <c r="R15" s="226"/>
      <c r="S15" s="227"/>
      <c r="T15" s="269"/>
    </row>
    <row r="16" ht="15.75" customHeight="1">
      <c r="A16" s="191"/>
      <c r="B16" s="197" t="s">
        <v>454</v>
      </c>
      <c r="C16" s="163"/>
      <c r="D16" s="161"/>
      <c r="E16" s="266"/>
      <c r="F16" s="227"/>
      <c r="G16" s="267"/>
      <c r="H16" s="227"/>
      <c r="I16" s="226"/>
      <c r="J16" s="226"/>
      <c r="K16" s="226"/>
      <c r="L16" s="226"/>
      <c r="M16" s="226"/>
      <c r="N16" s="226"/>
      <c r="O16" s="226"/>
      <c r="P16" s="226"/>
      <c r="Q16" s="226"/>
      <c r="R16" s="226"/>
      <c r="S16" s="227"/>
      <c r="T16" s="269"/>
    </row>
    <row r="17" ht="15.75" customHeight="1">
      <c r="A17" s="191"/>
      <c r="B17" s="201" t="s">
        <v>543</v>
      </c>
      <c r="C17" s="163"/>
      <c r="D17" s="161"/>
      <c r="E17" s="266"/>
      <c r="F17" s="194" t="s">
        <v>227</v>
      </c>
      <c r="G17" s="194" t="s">
        <v>227</v>
      </c>
      <c r="H17" s="194" t="s">
        <v>227</v>
      </c>
      <c r="I17" s="226"/>
      <c r="J17" s="226"/>
      <c r="K17" s="194" t="s">
        <v>227</v>
      </c>
      <c r="L17" s="194" t="s">
        <v>227</v>
      </c>
      <c r="M17" s="194" t="s">
        <v>227</v>
      </c>
      <c r="N17" s="194" t="s">
        <v>227</v>
      </c>
      <c r="O17" s="194" t="s">
        <v>227</v>
      </c>
      <c r="P17" s="194" t="s">
        <v>227</v>
      </c>
      <c r="Q17" s="194" t="s">
        <v>227</v>
      </c>
      <c r="R17" s="194" t="s">
        <v>227</v>
      </c>
      <c r="S17" s="194"/>
      <c r="T17" s="410"/>
    </row>
    <row r="18" ht="15.75" customHeight="1">
      <c r="A18" s="191"/>
      <c r="B18" s="201" t="s">
        <v>237</v>
      </c>
      <c r="C18" s="163"/>
      <c r="D18" s="161"/>
      <c r="E18" s="266"/>
      <c r="F18" s="227"/>
      <c r="G18" s="267"/>
      <c r="H18" s="227"/>
      <c r="I18" s="194" t="s">
        <v>227</v>
      </c>
      <c r="J18" s="226"/>
      <c r="K18" s="226"/>
      <c r="L18" s="226"/>
      <c r="M18" s="226"/>
      <c r="N18" s="226"/>
      <c r="O18" s="226"/>
      <c r="P18" s="226"/>
      <c r="Q18" s="226"/>
      <c r="R18" s="226"/>
      <c r="S18" s="227"/>
      <c r="T18" s="269"/>
    </row>
    <row r="19" ht="15.75" customHeight="1">
      <c r="A19" s="191"/>
      <c r="B19" s="201" t="s">
        <v>298</v>
      </c>
      <c r="C19" s="163"/>
      <c r="D19" s="161"/>
      <c r="E19" s="266"/>
      <c r="F19" s="227"/>
      <c r="G19" s="267"/>
      <c r="H19" s="227"/>
      <c r="I19" s="226"/>
      <c r="J19" s="194" t="s">
        <v>227</v>
      </c>
      <c r="K19" s="226"/>
      <c r="L19" s="226"/>
      <c r="M19" s="226"/>
      <c r="N19" s="226"/>
      <c r="O19" s="226"/>
      <c r="P19" s="226"/>
      <c r="Q19" s="226"/>
      <c r="R19" s="226"/>
      <c r="S19" s="227"/>
      <c r="T19" s="269"/>
    </row>
    <row r="20" ht="15.75" customHeight="1">
      <c r="A20" s="191"/>
      <c r="B20" s="197" t="s">
        <v>544</v>
      </c>
      <c r="C20" s="163"/>
      <c r="D20" s="161"/>
      <c r="E20" s="266"/>
      <c r="F20" s="227"/>
      <c r="G20" s="267"/>
      <c r="H20" s="227"/>
      <c r="I20" s="226"/>
      <c r="J20" s="226"/>
      <c r="K20" s="226"/>
      <c r="L20" s="226"/>
      <c r="M20" s="226"/>
      <c r="N20" s="226"/>
      <c r="O20" s="226"/>
      <c r="P20" s="226"/>
      <c r="Q20" s="226"/>
      <c r="R20" s="226"/>
      <c r="S20" s="227"/>
      <c r="T20" s="269"/>
    </row>
    <row r="21" ht="15.75" customHeight="1">
      <c r="A21" s="191"/>
      <c r="B21" s="201" t="s">
        <v>545</v>
      </c>
      <c r="C21" s="163"/>
      <c r="D21" s="161"/>
      <c r="E21" s="266"/>
      <c r="F21" s="316" t="s">
        <v>227</v>
      </c>
      <c r="G21" s="194" t="s">
        <v>227</v>
      </c>
      <c r="H21" s="316" t="s">
        <v>227</v>
      </c>
      <c r="I21" s="194" t="s">
        <v>227</v>
      </c>
      <c r="J21" s="218" t="s">
        <v>227</v>
      </c>
      <c r="K21" s="229"/>
      <c r="L21" s="226"/>
      <c r="M21" s="194" t="s">
        <v>227</v>
      </c>
      <c r="N21" s="194" t="s">
        <v>227</v>
      </c>
      <c r="O21" s="194" t="s">
        <v>227</v>
      </c>
      <c r="P21" s="194" t="s">
        <v>227</v>
      </c>
      <c r="Q21" s="194" t="s">
        <v>227</v>
      </c>
      <c r="R21" s="194" t="s">
        <v>227</v>
      </c>
      <c r="S21" s="194"/>
      <c r="T21" s="410"/>
    </row>
    <row r="22" ht="15.75" customHeight="1">
      <c r="A22" s="191"/>
      <c r="B22" s="201" t="s">
        <v>237</v>
      </c>
      <c r="C22" s="163"/>
      <c r="D22" s="161"/>
      <c r="E22" s="266"/>
      <c r="F22" s="227"/>
      <c r="G22" s="316"/>
      <c r="H22" s="227"/>
      <c r="I22" s="226"/>
      <c r="J22" s="226"/>
      <c r="K22" s="194" t="s">
        <v>227</v>
      </c>
      <c r="L22" s="226"/>
      <c r="M22" s="226"/>
      <c r="N22" s="226"/>
      <c r="O22" s="226"/>
      <c r="P22" s="226"/>
      <c r="Q22" s="226"/>
      <c r="R22" s="226"/>
      <c r="S22" s="227"/>
      <c r="T22" s="269"/>
    </row>
    <row r="23" ht="15.75" customHeight="1">
      <c r="A23" s="191"/>
      <c r="B23" s="201" t="s">
        <v>298</v>
      </c>
      <c r="C23" s="163"/>
      <c r="D23" s="161"/>
      <c r="E23" s="266"/>
      <c r="F23" s="227"/>
      <c r="G23" s="267"/>
      <c r="H23" s="227"/>
      <c r="I23" s="229"/>
      <c r="J23" s="226"/>
      <c r="K23" s="226"/>
      <c r="L23" s="194" t="s">
        <v>227</v>
      </c>
      <c r="M23" s="226"/>
      <c r="N23" s="226"/>
      <c r="O23" s="226"/>
      <c r="P23" s="226"/>
      <c r="Q23" s="226"/>
      <c r="R23" s="226"/>
      <c r="S23" s="227"/>
      <c r="T23" s="269"/>
    </row>
    <row r="24" ht="15.75" customHeight="1">
      <c r="A24" s="191"/>
      <c r="B24" s="197" t="s">
        <v>328</v>
      </c>
      <c r="C24" s="163"/>
      <c r="D24" s="161"/>
      <c r="E24" s="266"/>
      <c r="F24" s="227"/>
      <c r="G24" s="267"/>
      <c r="H24" s="227"/>
      <c r="I24" s="229"/>
      <c r="J24" s="226"/>
      <c r="K24" s="226"/>
      <c r="L24" s="226"/>
      <c r="M24" s="226"/>
      <c r="N24" s="226"/>
      <c r="O24" s="226"/>
      <c r="P24" s="226"/>
      <c r="Q24" s="226"/>
      <c r="R24" s="226"/>
      <c r="S24" s="227"/>
      <c r="T24" s="399"/>
    </row>
    <row r="25" ht="15.75" customHeight="1">
      <c r="A25" s="191"/>
      <c r="B25" s="201" t="s">
        <v>353</v>
      </c>
      <c r="C25" s="163"/>
      <c r="D25" s="161"/>
      <c r="E25" s="266"/>
      <c r="F25" s="316" t="s">
        <v>227</v>
      </c>
      <c r="G25" s="194" t="s">
        <v>227</v>
      </c>
      <c r="H25" s="316" t="s">
        <v>227</v>
      </c>
      <c r="I25" s="194" t="s">
        <v>227</v>
      </c>
      <c r="J25" s="194" t="s">
        <v>227</v>
      </c>
      <c r="K25" s="194" t="s">
        <v>227</v>
      </c>
      <c r="L25" s="194" t="s">
        <v>227</v>
      </c>
      <c r="M25" s="199"/>
      <c r="N25" s="199"/>
      <c r="O25" s="199"/>
      <c r="P25" s="194" t="s">
        <v>227</v>
      </c>
      <c r="Q25" s="194" t="s">
        <v>227</v>
      </c>
      <c r="R25" s="218" t="s">
        <v>227</v>
      </c>
      <c r="S25" s="194"/>
      <c r="T25" s="317"/>
    </row>
    <row r="26" ht="15.75" customHeight="1">
      <c r="A26" s="191"/>
      <c r="B26" s="201" t="s">
        <v>237</v>
      </c>
      <c r="C26" s="163"/>
      <c r="D26" s="161"/>
      <c r="E26" s="266"/>
      <c r="F26" s="227"/>
      <c r="G26" s="267"/>
      <c r="H26" s="227"/>
      <c r="I26" s="229"/>
      <c r="J26" s="226"/>
      <c r="K26" s="226"/>
      <c r="L26" s="226"/>
      <c r="M26" s="194" t="s">
        <v>227</v>
      </c>
      <c r="N26" s="229"/>
      <c r="O26" s="226"/>
      <c r="P26" s="226"/>
      <c r="Q26" s="226"/>
      <c r="R26" s="199"/>
      <c r="S26" s="227"/>
      <c r="T26" s="399"/>
    </row>
    <row r="27" ht="15.75" customHeight="1">
      <c r="A27" s="191"/>
      <c r="B27" s="201" t="s">
        <v>298</v>
      </c>
      <c r="C27" s="163"/>
      <c r="D27" s="161"/>
      <c r="E27" s="266"/>
      <c r="F27" s="227"/>
      <c r="G27" s="267"/>
      <c r="H27" s="227"/>
      <c r="I27" s="229"/>
      <c r="J27" s="226"/>
      <c r="K27" s="226"/>
      <c r="L27" s="226"/>
      <c r="M27" s="226"/>
      <c r="N27" s="194" t="s">
        <v>227</v>
      </c>
      <c r="O27" s="229"/>
      <c r="P27" s="226"/>
      <c r="Q27" s="226"/>
      <c r="R27" s="226"/>
      <c r="S27" s="227"/>
      <c r="T27" s="399"/>
    </row>
    <row r="28" ht="15.75" customHeight="1">
      <c r="A28" s="191"/>
      <c r="B28" s="201" t="s">
        <v>354</v>
      </c>
      <c r="C28" s="163"/>
      <c r="D28" s="161"/>
      <c r="E28" s="266"/>
      <c r="F28" s="227"/>
      <c r="G28" s="267"/>
      <c r="H28" s="227"/>
      <c r="I28" s="229"/>
      <c r="J28" s="226"/>
      <c r="K28" s="226"/>
      <c r="L28" s="226"/>
      <c r="M28" s="226"/>
      <c r="N28" s="226"/>
      <c r="O28" s="194" t="s">
        <v>227</v>
      </c>
      <c r="P28" s="229"/>
      <c r="Q28" s="226"/>
      <c r="R28" s="226"/>
      <c r="S28" s="194"/>
      <c r="T28" s="399"/>
    </row>
    <row r="29" ht="15.75" customHeight="1">
      <c r="A29" s="191"/>
      <c r="B29" s="197" t="s">
        <v>546</v>
      </c>
      <c r="C29" s="163"/>
      <c r="D29" s="161"/>
      <c r="E29" s="266"/>
      <c r="F29" s="227"/>
      <c r="G29" s="267"/>
      <c r="H29" s="227"/>
      <c r="I29" s="226"/>
      <c r="J29" s="226"/>
      <c r="K29" s="226"/>
      <c r="L29" s="226"/>
      <c r="M29" s="226"/>
      <c r="N29" s="226"/>
      <c r="O29" s="226"/>
      <c r="P29" s="226"/>
      <c r="Q29" s="226"/>
      <c r="R29" s="226"/>
      <c r="S29" s="227"/>
      <c r="T29" s="410"/>
    </row>
    <row r="30" ht="15.75" customHeight="1">
      <c r="A30" s="191"/>
      <c r="B30" s="201" t="s">
        <v>547</v>
      </c>
      <c r="C30" s="163"/>
      <c r="D30" s="161"/>
      <c r="E30" s="266"/>
      <c r="F30" s="316" t="s">
        <v>227</v>
      </c>
      <c r="G30" s="194" t="s">
        <v>227</v>
      </c>
      <c r="H30" s="316" t="s">
        <v>227</v>
      </c>
      <c r="I30" s="194" t="s">
        <v>227</v>
      </c>
      <c r="J30" s="194" t="s">
        <v>227</v>
      </c>
      <c r="K30" s="194" t="s">
        <v>227</v>
      </c>
      <c r="L30" s="194" t="s">
        <v>227</v>
      </c>
      <c r="M30" s="194" t="s">
        <v>227</v>
      </c>
      <c r="N30" s="194" t="s">
        <v>227</v>
      </c>
      <c r="O30" s="194" t="s">
        <v>227</v>
      </c>
      <c r="P30" s="199"/>
      <c r="Q30" s="199"/>
      <c r="R30" s="199"/>
      <c r="S30" s="316"/>
      <c r="T30" s="410"/>
    </row>
    <row r="31" ht="15.75" customHeight="1">
      <c r="A31" s="191"/>
      <c r="B31" s="201" t="s">
        <v>237</v>
      </c>
      <c r="C31" s="163"/>
      <c r="D31" s="161"/>
      <c r="E31" s="266"/>
      <c r="F31" s="316"/>
      <c r="G31" s="225"/>
      <c r="H31" s="316"/>
      <c r="I31" s="226"/>
      <c r="J31" s="226"/>
      <c r="K31" s="226"/>
      <c r="L31" s="226"/>
      <c r="M31" s="226"/>
      <c r="N31" s="226"/>
      <c r="O31" s="226"/>
      <c r="P31" s="194" t="s">
        <v>227</v>
      </c>
      <c r="Q31" s="226"/>
      <c r="R31" s="226"/>
      <c r="S31" s="316"/>
      <c r="T31" s="410"/>
    </row>
    <row r="32" ht="15.75" customHeight="1">
      <c r="A32" s="191"/>
      <c r="B32" s="201" t="s">
        <v>298</v>
      </c>
      <c r="C32" s="163"/>
      <c r="D32" s="161"/>
      <c r="E32" s="266"/>
      <c r="F32" s="316"/>
      <c r="G32" s="225"/>
      <c r="H32" s="316"/>
      <c r="I32" s="226"/>
      <c r="J32" s="226"/>
      <c r="K32" s="226"/>
      <c r="L32" s="226"/>
      <c r="M32" s="226"/>
      <c r="N32" s="226"/>
      <c r="O32" s="226"/>
      <c r="P32" s="226"/>
      <c r="Q32" s="194" t="s">
        <v>227</v>
      </c>
      <c r="R32" s="226"/>
      <c r="S32" s="316"/>
      <c r="T32" s="410"/>
    </row>
    <row r="33" ht="15.75" customHeight="1">
      <c r="A33" s="203"/>
      <c r="B33" s="262" t="s">
        <v>354</v>
      </c>
      <c r="C33" s="205"/>
      <c r="D33" s="206"/>
      <c r="E33" s="207"/>
      <c r="F33" s="259"/>
      <c r="G33" s="259"/>
      <c r="H33" s="259"/>
      <c r="I33" s="211"/>
      <c r="J33" s="211"/>
      <c r="K33" s="211"/>
      <c r="L33" s="210"/>
      <c r="M33" s="210"/>
      <c r="N33" s="210"/>
      <c r="O33" s="210"/>
      <c r="P33" s="211"/>
      <c r="Q33" s="210"/>
      <c r="R33" s="298" t="s">
        <v>227</v>
      </c>
      <c r="S33" s="259"/>
      <c r="T33" s="319"/>
    </row>
    <row r="34" ht="15.75" customHeight="1">
      <c r="A34" s="183" t="s">
        <v>244</v>
      </c>
      <c r="B34" s="213" t="s">
        <v>245</v>
      </c>
      <c r="D34" s="214"/>
      <c r="E34" s="215"/>
      <c r="F34" s="188"/>
      <c r="G34" s="188"/>
      <c r="H34" s="188"/>
      <c r="I34" s="216"/>
      <c r="J34" s="216"/>
      <c r="K34" s="216"/>
      <c r="L34" s="216"/>
      <c r="M34" s="216"/>
      <c r="N34" s="216"/>
      <c r="O34" s="216"/>
      <c r="P34" s="216"/>
      <c r="Q34" s="216"/>
      <c r="R34" s="216"/>
      <c r="S34" s="188"/>
      <c r="T34" s="398"/>
    </row>
    <row r="35" ht="15.75" customHeight="1">
      <c r="A35" s="191"/>
      <c r="B35" s="217" t="b">
        <v>1</v>
      </c>
      <c r="C35" s="163"/>
      <c r="D35" s="161"/>
      <c r="E35" s="193"/>
      <c r="F35" s="194" t="s">
        <v>227</v>
      </c>
      <c r="G35" s="194"/>
      <c r="H35" s="194"/>
      <c r="I35" s="199"/>
      <c r="J35" s="199"/>
      <c r="K35" s="199"/>
      <c r="L35" s="199"/>
      <c r="M35" s="199"/>
      <c r="N35" s="199"/>
      <c r="O35" s="199"/>
      <c r="P35" s="199"/>
      <c r="Q35" s="199"/>
      <c r="R35" s="199"/>
      <c r="S35" s="198"/>
      <c r="T35" s="400"/>
    </row>
    <row r="36" ht="15.75" customHeight="1">
      <c r="A36" s="191"/>
      <c r="B36" s="217" t="b">
        <v>0</v>
      </c>
      <c r="C36" s="163"/>
      <c r="D36" s="161"/>
      <c r="E36" s="193"/>
      <c r="F36" s="198"/>
      <c r="G36" s="194" t="s">
        <v>227</v>
      </c>
      <c r="H36" s="194" t="s">
        <v>227</v>
      </c>
      <c r="I36" s="194" t="s">
        <v>227</v>
      </c>
      <c r="J36" s="194" t="s">
        <v>227</v>
      </c>
      <c r="K36" s="194" t="s">
        <v>227</v>
      </c>
      <c r="L36" s="194" t="s">
        <v>227</v>
      </c>
      <c r="M36" s="194" t="s">
        <v>227</v>
      </c>
      <c r="N36" s="194" t="s">
        <v>227</v>
      </c>
      <c r="O36" s="194" t="s">
        <v>227</v>
      </c>
      <c r="P36" s="194" t="s">
        <v>227</v>
      </c>
      <c r="Q36" s="194" t="s">
        <v>227</v>
      </c>
      <c r="R36" s="194" t="s">
        <v>227</v>
      </c>
      <c r="S36" s="194"/>
      <c r="T36" s="410"/>
    </row>
    <row r="37" ht="15.75" customHeight="1">
      <c r="A37" s="191"/>
      <c r="B37" s="219" t="s">
        <v>246</v>
      </c>
      <c r="C37" s="163"/>
      <c r="D37" s="161"/>
      <c r="E37" s="220"/>
      <c r="F37" s="198"/>
      <c r="G37" s="198"/>
      <c r="H37" s="198"/>
      <c r="I37" s="199"/>
      <c r="J37" s="199"/>
      <c r="K37" s="199"/>
      <c r="L37" s="199"/>
      <c r="M37" s="199"/>
      <c r="N37" s="199"/>
      <c r="O37" s="199"/>
      <c r="P37" s="199"/>
      <c r="Q37" s="199"/>
      <c r="R37" s="199"/>
      <c r="S37" s="198"/>
      <c r="T37" s="400"/>
    </row>
    <row r="38" ht="15.75" customHeight="1">
      <c r="A38" s="191"/>
      <c r="B38" s="201" t="s">
        <v>279</v>
      </c>
      <c r="C38" s="163"/>
      <c r="D38" s="161"/>
      <c r="E38" s="220"/>
      <c r="F38" s="198"/>
      <c r="G38" s="194" t="s">
        <v>227</v>
      </c>
      <c r="H38" s="198"/>
      <c r="I38" s="260"/>
      <c r="J38" s="229"/>
      <c r="K38" s="260"/>
      <c r="L38" s="229"/>
      <c r="M38" s="229"/>
      <c r="N38" s="229"/>
      <c r="O38" s="229"/>
      <c r="P38" s="229"/>
      <c r="Q38" s="229"/>
      <c r="R38" s="229"/>
      <c r="S38" s="198"/>
      <c r="T38" s="400"/>
    </row>
    <row r="39" ht="15.75" customHeight="1">
      <c r="A39" s="191"/>
      <c r="B39" s="201" t="s">
        <v>247</v>
      </c>
      <c r="C39" s="163"/>
      <c r="D39" s="161"/>
      <c r="E39" s="220"/>
      <c r="F39" s="198"/>
      <c r="G39" s="225"/>
      <c r="H39" s="194" t="s">
        <v>227</v>
      </c>
      <c r="I39" s="260"/>
      <c r="J39" s="229"/>
      <c r="K39" s="260"/>
      <c r="L39" s="229"/>
      <c r="M39" s="229"/>
      <c r="N39" s="229"/>
      <c r="O39" s="194" t="s">
        <v>227</v>
      </c>
      <c r="P39" s="229"/>
      <c r="Q39" s="229"/>
      <c r="R39" s="194" t="s">
        <v>227</v>
      </c>
      <c r="S39" s="198"/>
      <c r="T39" s="401"/>
    </row>
    <row r="40" ht="15.75" customHeight="1">
      <c r="A40" s="191"/>
      <c r="B40" s="192" t="s">
        <v>248</v>
      </c>
      <c r="C40" s="163"/>
      <c r="D40" s="161"/>
      <c r="E40" s="220"/>
      <c r="F40" s="198"/>
      <c r="G40" s="316"/>
      <c r="H40" s="198"/>
      <c r="I40" s="218" t="s">
        <v>227</v>
      </c>
      <c r="J40" s="218" t="s">
        <v>227</v>
      </c>
      <c r="K40" s="218" t="s">
        <v>227</v>
      </c>
      <c r="L40" s="318" t="s">
        <v>227</v>
      </c>
      <c r="M40" s="318" t="s">
        <v>227</v>
      </c>
      <c r="N40" s="318" t="s">
        <v>227</v>
      </c>
      <c r="O40" s="229"/>
      <c r="P40" s="318" t="s">
        <v>227</v>
      </c>
      <c r="Q40" s="267" t="s">
        <v>227</v>
      </c>
      <c r="R40" s="199"/>
      <c r="S40" s="198"/>
      <c r="T40" s="411"/>
    </row>
    <row r="41" ht="15.75" customHeight="1">
      <c r="A41" s="191"/>
      <c r="B41" s="219" t="s">
        <v>249</v>
      </c>
      <c r="C41" s="163"/>
      <c r="D41" s="161"/>
      <c r="E41" s="193"/>
      <c r="F41" s="223"/>
      <c r="G41" s="223"/>
      <c r="H41" s="223"/>
      <c r="I41" s="224"/>
      <c r="J41" s="224"/>
      <c r="K41" s="224"/>
      <c r="L41" s="224"/>
      <c r="M41" s="224"/>
      <c r="N41" s="224"/>
      <c r="O41" s="224"/>
      <c r="P41" s="224"/>
      <c r="Q41" s="224"/>
      <c r="R41" s="224"/>
      <c r="S41" s="223"/>
      <c r="T41" s="400"/>
    </row>
    <row r="42" ht="15.75" customHeight="1">
      <c r="A42" s="191"/>
      <c r="B42" s="201" t="s">
        <v>557</v>
      </c>
      <c r="C42" s="163"/>
      <c r="D42" s="161"/>
      <c r="E42" s="266"/>
      <c r="F42" s="194" t="s">
        <v>227</v>
      </c>
      <c r="G42" s="225"/>
      <c r="H42" s="227"/>
      <c r="I42" s="226"/>
      <c r="J42" s="226"/>
      <c r="K42" s="226"/>
      <c r="L42" s="226"/>
      <c r="M42" s="226"/>
      <c r="N42" s="226"/>
      <c r="O42" s="226"/>
      <c r="P42" s="226"/>
      <c r="Q42" s="226"/>
      <c r="R42" s="226"/>
      <c r="S42" s="267"/>
      <c r="T42" s="399"/>
    </row>
    <row r="43" ht="15.75" customHeight="1">
      <c r="A43" s="191"/>
      <c r="B43" s="201" t="s">
        <v>281</v>
      </c>
      <c r="C43" s="163"/>
      <c r="D43" s="161"/>
      <c r="E43" s="266"/>
      <c r="F43" s="227"/>
      <c r="G43" s="194" t="s">
        <v>227</v>
      </c>
      <c r="H43" s="227"/>
      <c r="I43" s="226"/>
      <c r="J43" s="226"/>
      <c r="K43" s="226"/>
      <c r="L43" s="226"/>
      <c r="M43" s="226"/>
      <c r="N43" s="226"/>
      <c r="O43" s="226"/>
      <c r="P43" s="226"/>
      <c r="Q43" s="226"/>
      <c r="R43" s="226"/>
      <c r="S43" s="267"/>
      <c r="T43" s="399"/>
    </row>
    <row r="44" ht="15.75" customHeight="1">
      <c r="A44" s="191"/>
      <c r="B44" s="201" t="s">
        <v>558</v>
      </c>
      <c r="C44" s="163"/>
      <c r="D44" s="161"/>
      <c r="E44" s="266"/>
      <c r="F44" s="227"/>
      <c r="G44" s="225"/>
      <c r="H44" s="194" t="s">
        <v>227</v>
      </c>
      <c r="I44" s="226"/>
      <c r="J44" s="226"/>
      <c r="K44" s="226"/>
      <c r="L44" s="226"/>
      <c r="M44" s="226"/>
      <c r="N44" s="226"/>
      <c r="O44" s="226"/>
      <c r="P44" s="226"/>
      <c r="Q44" s="226"/>
      <c r="R44" s="226"/>
      <c r="S44" s="267"/>
      <c r="T44" s="399"/>
    </row>
    <row r="45" ht="15.75" customHeight="1">
      <c r="A45" s="191"/>
      <c r="B45" s="201" t="s">
        <v>461</v>
      </c>
      <c r="C45" s="163"/>
      <c r="D45" s="161"/>
      <c r="E45" s="266"/>
      <c r="F45" s="227"/>
      <c r="G45" s="267"/>
      <c r="H45" s="227"/>
      <c r="I45" s="218" t="s">
        <v>227</v>
      </c>
      <c r="J45" s="267" t="s">
        <v>227</v>
      </c>
      <c r="K45" s="226"/>
      <c r="L45" s="226"/>
      <c r="M45" s="226"/>
      <c r="N45" s="226"/>
      <c r="O45" s="226"/>
      <c r="P45" s="226"/>
      <c r="Q45" s="226"/>
      <c r="R45" s="226"/>
      <c r="S45" s="267"/>
      <c r="T45" s="399"/>
    </row>
    <row r="46" ht="15.75" customHeight="1">
      <c r="A46" s="191"/>
      <c r="B46" s="202" t="s">
        <v>549</v>
      </c>
      <c r="C46" s="163"/>
      <c r="D46" s="161"/>
      <c r="E46" s="266"/>
      <c r="F46" s="227"/>
      <c r="G46" s="226"/>
      <c r="H46" s="227"/>
      <c r="I46" s="226"/>
      <c r="J46" s="260"/>
      <c r="K46" s="218" t="s">
        <v>227</v>
      </c>
      <c r="L46" s="267" t="s">
        <v>227</v>
      </c>
      <c r="M46" s="226"/>
      <c r="N46" s="226"/>
      <c r="O46" s="226"/>
      <c r="P46" s="226"/>
      <c r="Q46" s="226"/>
      <c r="R46" s="226"/>
      <c r="S46" s="267"/>
      <c r="T46" s="399"/>
    </row>
    <row r="47" ht="15.75" customHeight="1">
      <c r="A47" s="191"/>
      <c r="B47" s="201" t="s">
        <v>550</v>
      </c>
      <c r="C47" s="163"/>
      <c r="D47" s="161"/>
      <c r="E47" s="266"/>
      <c r="F47" s="227"/>
      <c r="G47" s="267"/>
      <c r="H47" s="227"/>
      <c r="I47" s="229"/>
      <c r="J47" s="226"/>
      <c r="K47" s="199"/>
      <c r="L47" s="229"/>
      <c r="M47" s="318" t="s">
        <v>227</v>
      </c>
      <c r="N47" s="267" t="s">
        <v>227</v>
      </c>
      <c r="O47" s="226"/>
      <c r="P47" s="226"/>
      <c r="Q47" s="226"/>
      <c r="R47" s="226"/>
      <c r="S47" s="267"/>
      <c r="T47" s="399"/>
    </row>
    <row r="48" ht="15.75" customHeight="1">
      <c r="A48" s="191"/>
      <c r="B48" s="201" t="s">
        <v>551</v>
      </c>
      <c r="C48" s="163"/>
      <c r="D48" s="161"/>
      <c r="E48" s="266"/>
      <c r="F48" s="227"/>
      <c r="G48" s="267"/>
      <c r="H48" s="227"/>
      <c r="I48" s="229"/>
      <c r="J48" s="226"/>
      <c r="K48" s="226"/>
      <c r="L48" s="260"/>
      <c r="M48" s="226"/>
      <c r="N48" s="229"/>
      <c r="O48" s="267" t="s">
        <v>227</v>
      </c>
      <c r="P48" s="226"/>
      <c r="Q48" s="226"/>
      <c r="R48" s="226"/>
      <c r="S48" s="267"/>
      <c r="T48" s="399"/>
    </row>
    <row r="49" ht="15.75" customHeight="1">
      <c r="A49" s="191"/>
      <c r="B49" s="201" t="s">
        <v>552</v>
      </c>
      <c r="C49" s="163"/>
      <c r="D49" s="161"/>
      <c r="E49" s="266"/>
      <c r="F49" s="227"/>
      <c r="G49" s="267"/>
      <c r="H49" s="227"/>
      <c r="I49" s="229"/>
      <c r="J49" s="226"/>
      <c r="K49" s="226"/>
      <c r="L49" s="226"/>
      <c r="M49" s="199"/>
      <c r="N49" s="199"/>
      <c r="O49" s="229"/>
      <c r="P49" s="318" t="s">
        <v>227</v>
      </c>
      <c r="Q49" s="267" t="s">
        <v>227</v>
      </c>
      <c r="R49" s="226"/>
      <c r="S49" s="267"/>
      <c r="T49" s="399"/>
    </row>
    <row r="50" ht="15.75" customHeight="1">
      <c r="A50" s="191"/>
      <c r="B50" s="231" t="s">
        <v>553</v>
      </c>
      <c r="C50" s="232"/>
      <c r="D50" s="233"/>
      <c r="E50" s="234"/>
      <c r="F50" s="235"/>
      <c r="G50" s="209"/>
      <c r="H50" s="235"/>
      <c r="I50" s="210"/>
      <c r="J50" s="210"/>
      <c r="K50" s="236"/>
      <c r="L50" s="210"/>
      <c r="M50" s="210"/>
      <c r="N50" s="236"/>
      <c r="O50" s="237"/>
      <c r="P50" s="211"/>
      <c r="Q50" s="211"/>
      <c r="R50" s="238" t="s">
        <v>227</v>
      </c>
      <c r="S50" s="238"/>
      <c r="T50" s="319"/>
    </row>
    <row r="51" ht="15.75" customHeight="1">
      <c r="A51" s="240" t="s">
        <v>259</v>
      </c>
      <c r="B51" s="241" t="s">
        <v>260</v>
      </c>
      <c r="C51" s="185"/>
      <c r="D51" s="186"/>
      <c r="E51" s="187"/>
      <c r="F51" s="242" t="s">
        <v>196</v>
      </c>
      <c r="G51" s="243" t="s">
        <v>60</v>
      </c>
      <c r="H51" s="243" t="s">
        <v>60</v>
      </c>
      <c r="I51" s="244" t="s">
        <v>60</v>
      </c>
      <c r="J51" s="244" t="s">
        <v>60</v>
      </c>
      <c r="K51" s="244" t="s">
        <v>60</v>
      </c>
      <c r="L51" s="244" t="s">
        <v>60</v>
      </c>
      <c r="M51" s="244" t="s">
        <v>60</v>
      </c>
      <c r="N51" s="244" t="s">
        <v>60</v>
      </c>
      <c r="O51" s="244" t="s">
        <v>60</v>
      </c>
      <c r="P51" s="244" t="s">
        <v>60</v>
      </c>
      <c r="Q51" s="244" t="s">
        <v>60</v>
      </c>
      <c r="R51" s="244" t="s">
        <v>60</v>
      </c>
      <c r="S51" s="243"/>
      <c r="T51" s="402"/>
    </row>
    <row r="52" ht="15.75" customHeight="1">
      <c r="A52" s="191"/>
      <c r="B52" s="241" t="s">
        <v>261</v>
      </c>
      <c r="C52" s="185"/>
      <c r="D52" s="186"/>
      <c r="E52" s="193"/>
      <c r="F52" s="246" t="s">
        <v>262</v>
      </c>
      <c r="G52" s="265" t="s">
        <v>262</v>
      </c>
      <c r="H52" s="246" t="s">
        <v>262</v>
      </c>
      <c r="I52" s="279" t="s">
        <v>262</v>
      </c>
      <c r="J52" s="279" t="s">
        <v>262</v>
      </c>
      <c r="K52" s="279" t="s">
        <v>262</v>
      </c>
      <c r="L52" s="279" t="s">
        <v>262</v>
      </c>
      <c r="M52" s="279" t="s">
        <v>262</v>
      </c>
      <c r="N52" s="279" t="s">
        <v>262</v>
      </c>
      <c r="O52" s="279" t="s">
        <v>262</v>
      </c>
      <c r="P52" s="279" t="s">
        <v>262</v>
      </c>
      <c r="Q52" s="279" t="s">
        <v>262</v>
      </c>
      <c r="R52" s="279" t="s">
        <v>262</v>
      </c>
      <c r="S52" s="265"/>
      <c r="T52" s="412"/>
    </row>
    <row r="53" ht="15.75" customHeight="1">
      <c r="A53" s="191"/>
      <c r="B53" s="241" t="s">
        <v>263</v>
      </c>
      <c r="C53" s="185"/>
      <c r="D53" s="186"/>
      <c r="E53" s="193"/>
      <c r="F53" s="248">
        <v>45983.0</v>
      </c>
      <c r="G53" s="248">
        <v>45983.0</v>
      </c>
      <c r="H53" s="248">
        <v>45983.0</v>
      </c>
      <c r="I53" s="249">
        <v>45983.0</v>
      </c>
      <c r="J53" s="249">
        <v>45983.0</v>
      </c>
      <c r="K53" s="249">
        <v>45983.0</v>
      </c>
      <c r="L53" s="249">
        <v>45983.0</v>
      </c>
      <c r="M53" s="249">
        <v>45983.0</v>
      </c>
      <c r="N53" s="249">
        <v>45983.0</v>
      </c>
      <c r="O53" s="249">
        <v>45983.0</v>
      </c>
      <c r="P53" s="249">
        <v>45983.0</v>
      </c>
      <c r="Q53" s="249">
        <v>45983.0</v>
      </c>
      <c r="R53" s="249">
        <v>45983.0</v>
      </c>
      <c r="S53" s="248"/>
      <c r="T53" s="322"/>
    </row>
    <row r="54" ht="15.75" customHeight="1">
      <c r="A54" s="191"/>
      <c r="B54" s="251" t="s">
        <v>264</v>
      </c>
      <c r="C54" s="252"/>
      <c r="D54" s="253"/>
      <c r="E54" s="254"/>
      <c r="F54" s="235"/>
      <c r="G54" s="235"/>
      <c r="H54" s="235"/>
      <c r="I54" s="255"/>
      <c r="J54" s="255"/>
      <c r="K54" s="255"/>
      <c r="L54" s="255"/>
      <c r="M54" s="255"/>
      <c r="N54" s="255"/>
      <c r="O54" s="255"/>
      <c r="P54" s="255"/>
      <c r="Q54" s="255"/>
      <c r="R54" s="255"/>
      <c r="S54" s="256"/>
      <c r="T54" s="404"/>
    </row>
    <row r="55" ht="15.75" customHeight="1">
      <c r="A55" s="170"/>
      <c r="B55" s="170"/>
      <c r="C55" s="170"/>
      <c r="D55" s="170"/>
      <c r="E55" s="178"/>
      <c r="F55" s="170"/>
      <c r="G55" s="170"/>
      <c r="H55" s="170"/>
      <c r="I55" s="170"/>
      <c r="J55" s="170"/>
      <c r="K55" s="170"/>
      <c r="L55" s="170"/>
      <c r="M55" s="170"/>
      <c r="N55" s="170"/>
      <c r="O55" s="170"/>
      <c r="P55" s="170"/>
      <c r="Q55" s="170"/>
      <c r="R55" s="170"/>
      <c r="S55" s="170"/>
      <c r="T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row>
    <row r="58" ht="15.75" customHeight="1">
      <c r="A58" s="170"/>
      <c r="B58" s="170"/>
      <c r="C58" s="170"/>
      <c r="D58" s="170"/>
      <c r="E58" s="178"/>
      <c r="F58" s="258"/>
      <c r="G58" s="258"/>
      <c r="H58" s="258"/>
      <c r="I58" s="258"/>
      <c r="J58" s="258"/>
      <c r="K58" s="258"/>
      <c r="L58" s="258"/>
      <c r="M58" s="258"/>
      <c r="N58" s="258"/>
      <c r="O58" s="258"/>
      <c r="P58" s="258"/>
      <c r="Q58" s="258"/>
      <c r="R58" s="258"/>
      <c r="S58" s="258"/>
      <c r="T58" s="258"/>
    </row>
    <row r="59" ht="15.75" customHeight="1">
      <c r="A59" s="170"/>
      <c r="B59" s="170"/>
      <c r="C59" s="170"/>
      <c r="D59" s="170"/>
      <c r="E59" s="178"/>
      <c r="F59" s="170"/>
      <c r="G59" s="170"/>
      <c r="H59" s="170"/>
      <c r="I59" s="170"/>
      <c r="J59" s="170"/>
      <c r="K59" s="170"/>
      <c r="L59" s="170"/>
      <c r="M59" s="170"/>
      <c r="N59" s="170"/>
      <c r="O59" s="170"/>
      <c r="P59" s="170"/>
      <c r="Q59" s="170"/>
      <c r="R59" s="170"/>
      <c r="S59" s="170"/>
      <c r="T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c r="A249" s="170"/>
      <c r="B249" s="170"/>
      <c r="C249" s="170"/>
      <c r="D249" s="170"/>
      <c r="E249" s="178"/>
      <c r="F249" s="170"/>
      <c r="G249" s="170"/>
      <c r="H249" s="170"/>
      <c r="I249" s="170"/>
      <c r="J249" s="170"/>
      <c r="K249" s="170"/>
      <c r="L249" s="170"/>
      <c r="M249" s="170"/>
      <c r="N249" s="170"/>
      <c r="O249" s="170"/>
      <c r="P249" s="170"/>
      <c r="Q249" s="170"/>
      <c r="R249" s="170"/>
      <c r="S249" s="170"/>
      <c r="T249" s="170"/>
      <c r="U249" s="170"/>
    </row>
    <row r="250" ht="15.75" customHeight="1">
      <c r="A250" s="170"/>
      <c r="B250" s="170"/>
      <c r="C250" s="170"/>
      <c r="D250" s="170"/>
      <c r="E250" s="178"/>
      <c r="F250" s="170"/>
      <c r="G250" s="170"/>
      <c r="H250" s="170"/>
      <c r="I250" s="170"/>
      <c r="J250" s="170"/>
      <c r="K250" s="170"/>
      <c r="L250" s="170"/>
      <c r="M250" s="170"/>
      <c r="N250" s="170"/>
      <c r="O250" s="170"/>
      <c r="P250" s="170"/>
      <c r="Q250" s="170"/>
      <c r="R250" s="170"/>
      <c r="S250" s="170"/>
      <c r="T250" s="170"/>
      <c r="U250" s="170"/>
    </row>
    <row r="251" ht="15.75" customHeight="1">
      <c r="A251" s="170"/>
      <c r="B251" s="170"/>
      <c r="C251" s="170"/>
      <c r="D251" s="170"/>
      <c r="E251" s="178"/>
      <c r="F251" s="170"/>
      <c r="G251" s="170"/>
      <c r="H251" s="170"/>
      <c r="I251" s="170"/>
      <c r="J251" s="170"/>
      <c r="K251" s="170"/>
      <c r="L251" s="170"/>
      <c r="M251" s="170"/>
      <c r="N251" s="170"/>
      <c r="O251" s="170"/>
      <c r="P251" s="170"/>
      <c r="Q251" s="170"/>
      <c r="R251" s="170"/>
      <c r="S251" s="170"/>
      <c r="T251" s="170"/>
      <c r="U251" s="170"/>
    </row>
    <row r="252" ht="15.75" customHeight="1">
      <c r="A252" s="170"/>
      <c r="B252" s="170"/>
      <c r="C252" s="170"/>
      <c r="D252" s="170"/>
      <c r="E252" s="178"/>
      <c r="F252" s="170"/>
      <c r="G252" s="170"/>
      <c r="H252" s="170"/>
      <c r="I252" s="170"/>
      <c r="J252" s="170"/>
      <c r="K252" s="170"/>
      <c r="L252" s="170"/>
      <c r="M252" s="170"/>
      <c r="N252" s="170"/>
      <c r="O252" s="170"/>
      <c r="P252" s="170"/>
      <c r="Q252" s="170"/>
      <c r="R252" s="170"/>
      <c r="S252" s="170"/>
      <c r="T252" s="170"/>
      <c r="U252" s="170"/>
    </row>
    <row r="253" ht="15.75" customHeight="1">
      <c r="A253" s="170"/>
      <c r="B253" s="170"/>
      <c r="C253" s="170"/>
      <c r="D253" s="170"/>
      <c r="E253" s="178"/>
      <c r="F253" s="170"/>
      <c r="G253" s="170"/>
      <c r="H253" s="170"/>
      <c r="I253" s="170"/>
      <c r="J253" s="170"/>
      <c r="K253" s="170"/>
      <c r="L253" s="170"/>
      <c r="M253" s="170"/>
      <c r="N253" s="170"/>
      <c r="O253" s="170"/>
      <c r="P253" s="170"/>
      <c r="Q253" s="170"/>
      <c r="R253" s="170"/>
      <c r="S253" s="170"/>
      <c r="T253" s="170"/>
      <c r="U253" s="170"/>
    </row>
    <row r="254" ht="15.75" customHeight="1">
      <c r="A254" s="170"/>
      <c r="B254" s="170"/>
      <c r="C254" s="170"/>
      <c r="D254" s="170"/>
      <c r="E254" s="178"/>
      <c r="F254" s="170"/>
      <c r="G254" s="170"/>
      <c r="H254" s="170"/>
      <c r="I254" s="170"/>
      <c r="J254" s="170"/>
      <c r="K254" s="170"/>
      <c r="L254" s="170"/>
      <c r="M254" s="170"/>
      <c r="N254" s="170"/>
      <c r="O254" s="170"/>
      <c r="P254" s="170"/>
      <c r="Q254" s="170"/>
      <c r="R254" s="170"/>
      <c r="S254" s="170"/>
      <c r="T254" s="170"/>
      <c r="U254" s="17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66">
    <mergeCell ref="B39:D39"/>
    <mergeCell ref="B40:D40"/>
    <mergeCell ref="B41:D41"/>
    <mergeCell ref="B42:D42"/>
    <mergeCell ref="B43:D43"/>
    <mergeCell ref="B44:D44"/>
    <mergeCell ref="B45:D45"/>
    <mergeCell ref="B53:D53"/>
    <mergeCell ref="B54:D54"/>
    <mergeCell ref="B46:D46"/>
    <mergeCell ref="B47:D47"/>
    <mergeCell ref="B48:D48"/>
    <mergeCell ref="B49:D49"/>
    <mergeCell ref="B50:D50"/>
    <mergeCell ref="B51:D51"/>
    <mergeCell ref="B52:D52"/>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52:T52">
      <formula1>"P,F"</formula1>
    </dataValidation>
    <dataValidation type="list" allowBlank="1" showInputMessage="1" showErrorMessage="1" prompt=" - " sqref="F8:T50">
      <formula1>"O"</formula1>
    </dataValidation>
    <dataValidation type="list" allowBlank="1" showInputMessage="1" showErrorMessage="1" prompt="Click and enter a value from the list of items" sqref="F51:T51">
      <formula1>"A,B,N"</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167</v>
      </c>
      <c r="D1" s="163"/>
      <c r="E1" s="161"/>
      <c r="F1" s="160" t="s">
        <v>207</v>
      </c>
      <c r="G1" s="163"/>
      <c r="H1" s="163"/>
      <c r="I1" s="163"/>
      <c r="J1" s="163"/>
      <c r="K1" s="161"/>
      <c r="L1" s="164" t="s">
        <v>170</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COUNTIF(F27:HT27,"P")</f>
        <v>3</v>
      </c>
      <c r="B5" s="174"/>
      <c r="C5" s="173">
        <f>COUNTIF(H27:HV27,"F")</f>
        <v>0</v>
      </c>
      <c r="D5" s="175"/>
      <c r="E5" s="174"/>
      <c r="F5" s="176">
        <f>SUM(O5,-A5,-C5)</f>
        <v>0</v>
      </c>
      <c r="G5" s="175"/>
      <c r="H5" s="175"/>
      <c r="I5" s="175"/>
      <c r="J5" s="175"/>
      <c r="K5" s="174"/>
      <c r="L5" s="177">
        <f>COUNTIF(E26:HT26,"N")</f>
        <v>1</v>
      </c>
      <c r="M5" s="177">
        <f>COUNTIF(F26:HU26,"A")</f>
        <v>2</v>
      </c>
      <c r="N5" s="177">
        <f>COUNTIF(G26:HV26,"B")</f>
        <v>0</v>
      </c>
      <c r="O5" s="176">
        <f>COUNTA(F7:HW7)</f>
        <v>3</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c r="J9" s="194"/>
      <c r="K9" s="194"/>
      <c r="L9" s="194"/>
      <c r="M9" s="194"/>
      <c r="N9" s="194"/>
      <c r="O9" s="194"/>
      <c r="P9" s="194"/>
      <c r="Q9" s="194"/>
      <c r="R9" s="194"/>
      <c r="S9" s="194"/>
      <c r="T9" s="410"/>
    </row>
    <row r="10" ht="15.75" customHeight="1">
      <c r="A10" s="191"/>
      <c r="B10" s="219" t="s">
        <v>272</v>
      </c>
      <c r="C10" s="163"/>
      <c r="D10" s="161"/>
      <c r="E10" s="266"/>
      <c r="F10" s="227"/>
      <c r="G10" s="267"/>
      <c r="H10" s="227"/>
      <c r="I10" s="226"/>
      <c r="J10" s="226"/>
      <c r="K10" s="226"/>
      <c r="L10" s="226"/>
      <c r="M10" s="226"/>
      <c r="N10" s="226"/>
      <c r="O10" s="226"/>
      <c r="P10" s="226"/>
      <c r="Q10" s="226"/>
      <c r="R10" s="226"/>
      <c r="S10" s="227"/>
      <c r="T10" s="269"/>
    </row>
    <row r="11" ht="15.75" customHeight="1">
      <c r="A11" s="191"/>
      <c r="B11" s="201" t="s">
        <v>273</v>
      </c>
      <c r="C11" s="163"/>
      <c r="D11" s="161"/>
      <c r="E11" s="266"/>
      <c r="F11" s="194" t="s">
        <v>227</v>
      </c>
      <c r="G11" s="267"/>
      <c r="H11" s="194" t="s">
        <v>227</v>
      </c>
      <c r="I11" s="194"/>
      <c r="J11" s="194"/>
      <c r="K11" s="194"/>
      <c r="L11" s="194"/>
      <c r="M11" s="194"/>
      <c r="N11" s="194"/>
      <c r="O11" s="194"/>
      <c r="P11" s="194"/>
      <c r="Q11" s="194"/>
      <c r="R11" s="194"/>
      <c r="S11" s="194"/>
      <c r="T11" s="410"/>
    </row>
    <row r="12" ht="15.75" customHeight="1">
      <c r="A12" s="191"/>
      <c r="B12" s="201" t="s">
        <v>274</v>
      </c>
      <c r="C12" s="163"/>
      <c r="D12" s="161"/>
      <c r="E12" s="266"/>
      <c r="F12" s="227"/>
      <c r="G12" s="194" t="s">
        <v>227</v>
      </c>
      <c r="H12" s="227"/>
      <c r="I12" s="226"/>
      <c r="J12" s="226"/>
      <c r="K12" s="226"/>
      <c r="L12" s="226"/>
      <c r="M12" s="226"/>
      <c r="N12" s="226"/>
      <c r="O12" s="226"/>
      <c r="P12" s="226"/>
      <c r="Q12" s="226"/>
      <c r="R12" s="226"/>
      <c r="S12" s="227"/>
      <c r="T12" s="269"/>
    </row>
    <row r="13" ht="15.75" customHeight="1">
      <c r="A13" s="191"/>
      <c r="B13" s="197" t="s">
        <v>554</v>
      </c>
      <c r="C13" s="163"/>
      <c r="D13" s="161"/>
      <c r="E13" s="266"/>
      <c r="F13" s="227"/>
      <c r="G13" s="267"/>
      <c r="H13" s="227"/>
      <c r="I13" s="226"/>
      <c r="J13" s="226"/>
      <c r="K13" s="226"/>
      <c r="L13" s="226"/>
      <c r="M13" s="226"/>
      <c r="N13" s="226"/>
      <c r="O13" s="226"/>
      <c r="P13" s="226"/>
      <c r="Q13" s="226"/>
      <c r="R13" s="226"/>
      <c r="S13" s="227"/>
      <c r="T13" s="269"/>
    </row>
    <row r="14" ht="15.75" customHeight="1">
      <c r="A14" s="191"/>
      <c r="B14" s="201" t="s">
        <v>555</v>
      </c>
      <c r="C14" s="163"/>
      <c r="D14" s="161"/>
      <c r="E14" s="266"/>
      <c r="F14" s="194" t="s">
        <v>227</v>
      </c>
      <c r="G14" s="194" t="s">
        <v>227</v>
      </c>
      <c r="H14" s="227"/>
      <c r="I14" s="194"/>
      <c r="J14" s="194"/>
      <c r="K14" s="194"/>
      <c r="L14" s="194"/>
      <c r="M14" s="194"/>
      <c r="N14" s="194"/>
      <c r="O14" s="194"/>
      <c r="P14" s="194"/>
      <c r="Q14" s="194"/>
      <c r="R14" s="194"/>
      <c r="S14" s="227"/>
      <c r="T14" s="269"/>
    </row>
    <row r="15" ht="15.75" customHeight="1">
      <c r="A15" s="203"/>
      <c r="B15" s="262" t="s">
        <v>556</v>
      </c>
      <c r="C15" s="205"/>
      <c r="D15" s="206"/>
      <c r="E15" s="207"/>
      <c r="F15" s="259"/>
      <c r="G15" s="259"/>
      <c r="H15" s="259" t="s">
        <v>227</v>
      </c>
      <c r="I15" s="211"/>
      <c r="J15" s="211"/>
      <c r="K15" s="211"/>
      <c r="L15" s="210"/>
      <c r="M15" s="210"/>
      <c r="N15" s="210"/>
      <c r="O15" s="210"/>
      <c r="P15" s="211"/>
      <c r="Q15" s="210"/>
      <c r="R15" s="298"/>
      <c r="S15" s="259"/>
      <c r="T15" s="319"/>
    </row>
    <row r="16" ht="15.75" customHeight="1">
      <c r="A16" s="183" t="s">
        <v>244</v>
      </c>
      <c r="B16" s="213" t="s">
        <v>245</v>
      </c>
      <c r="D16" s="214"/>
      <c r="E16" s="215"/>
      <c r="F16" s="188"/>
      <c r="G16" s="188"/>
      <c r="H16" s="188"/>
      <c r="I16" s="216"/>
      <c r="J16" s="216"/>
      <c r="K16" s="216"/>
      <c r="L16" s="216"/>
      <c r="M16" s="216"/>
      <c r="N16" s="216"/>
      <c r="O16" s="216"/>
      <c r="P16" s="216"/>
      <c r="Q16" s="216"/>
      <c r="R16" s="216"/>
      <c r="S16" s="188"/>
      <c r="T16" s="398"/>
    </row>
    <row r="17" ht="15.75" customHeight="1">
      <c r="A17" s="191"/>
      <c r="B17" s="217" t="b">
        <v>1</v>
      </c>
      <c r="C17" s="163"/>
      <c r="D17" s="161"/>
      <c r="E17" s="193"/>
      <c r="F17" s="194" t="s">
        <v>227</v>
      </c>
      <c r="G17" s="194"/>
      <c r="H17" s="194"/>
      <c r="I17" s="199"/>
      <c r="J17" s="199"/>
      <c r="K17" s="199"/>
      <c r="L17" s="199"/>
      <c r="M17" s="199"/>
      <c r="N17" s="199"/>
      <c r="O17" s="199"/>
      <c r="P17" s="199"/>
      <c r="Q17" s="199"/>
      <c r="R17" s="199"/>
      <c r="S17" s="198"/>
      <c r="T17" s="400"/>
    </row>
    <row r="18" ht="15.75" customHeight="1">
      <c r="A18" s="191"/>
      <c r="B18" s="217" t="b">
        <v>0</v>
      </c>
      <c r="C18" s="163"/>
      <c r="D18" s="161"/>
      <c r="E18" s="193"/>
      <c r="F18" s="198"/>
      <c r="G18" s="198"/>
      <c r="H18" s="194" t="s">
        <v>227</v>
      </c>
      <c r="I18" s="226"/>
      <c r="J18" s="260"/>
      <c r="K18" s="226"/>
      <c r="L18" s="199"/>
      <c r="M18" s="260"/>
      <c r="N18" s="229"/>
      <c r="O18" s="267"/>
      <c r="P18" s="260"/>
      <c r="Q18" s="229"/>
      <c r="R18" s="267"/>
      <c r="S18" s="194"/>
      <c r="T18" s="410"/>
    </row>
    <row r="19" ht="15.75" customHeight="1">
      <c r="A19" s="191"/>
      <c r="B19" s="219" t="s">
        <v>246</v>
      </c>
      <c r="C19" s="163"/>
      <c r="D19" s="161"/>
      <c r="E19" s="220"/>
      <c r="F19" s="198"/>
      <c r="G19" s="198"/>
      <c r="H19" s="198"/>
      <c r="I19" s="199"/>
      <c r="J19" s="199"/>
      <c r="K19" s="199"/>
      <c r="L19" s="199"/>
      <c r="M19" s="199"/>
      <c r="N19" s="199"/>
      <c r="O19" s="199"/>
      <c r="P19" s="199"/>
      <c r="Q19" s="199"/>
      <c r="R19" s="199"/>
      <c r="S19" s="198"/>
      <c r="T19" s="400"/>
    </row>
    <row r="20" ht="15.75" customHeight="1">
      <c r="A20" s="191"/>
      <c r="B20" s="201" t="s">
        <v>279</v>
      </c>
      <c r="C20" s="163"/>
      <c r="D20" s="161"/>
      <c r="E20" s="220"/>
      <c r="F20" s="198"/>
      <c r="G20" s="194" t="s">
        <v>227</v>
      </c>
      <c r="H20" s="198"/>
      <c r="I20" s="260"/>
      <c r="J20" s="229"/>
      <c r="K20" s="260"/>
      <c r="L20" s="229"/>
      <c r="M20" s="229"/>
      <c r="N20" s="229"/>
      <c r="O20" s="229"/>
      <c r="P20" s="229"/>
      <c r="Q20" s="229"/>
      <c r="R20" s="229"/>
      <c r="S20" s="198"/>
      <c r="T20" s="401"/>
    </row>
    <row r="21" ht="15.75" customHeight="1">
      <c r="A21" s="191"/>
      <c r="B21" s="201" t="s">
        <v>247</v>
      </c>
      <c r="C21" s="163"/>
      <c r="D21" s="161"/>
      <c r="E21" s="220"/>
      <c r="F21" s="198"/>
      <c r="G21" s="316"/>
      <c r="H21" s="194" t="s">
        <v>227</v>
      </c>
      <c r="I21" s="218"/>
      <c r="J21" s="218"/>
      <c r="K21" s="218"/>
      <c r="L21" s="318"/>
      <c r="M21" s="318"/>
      <c r="N21" s="318"/>
      <c r="O21" s="229"/>
      <c r="P21" s="318"/>
      <c r="Q21" s="267"/>
      <c r="R21" s="199"/>
      <c r="S21" s="198"/>
      <c r="T21" s="411"/>
    </row>
    <row r="22" ht="15.75" customHeight="1">
      <c r="A22" s="191"/>
      <c r="B22" s="219" t="s">
        <v>249</v>
      </c>
      <c r="C22" s="163"/>
      <c r="D22" s="161"/>
      <c r="E22" s="193"/>
      <c r="F22" s="223"/>
      <c r="G22" s="223"/>
      <c r="H22" s="223"/>
      <c r="I22" s="224"/>
      <c r="J22" s="224"/>
      <c r="K22" s="224"/>
      <c r="L22" s="224"/>
      <c r="M22" s="224"/>
      <c r="N22" s="224"/>
      <c r="O22" s="224"/>
      <c r="P22" s="224"/>
      <c r="Q22" s="224"/>
      <c r="R22" s="224"/>
      <c r="S22" s="223"/>
      <c r="T22" s="400"/>
    </row>
    <row r="23" ht="15.75" customHeight="1">
      <c r="A23" s="191"/>
      <c r="B23" s="201" t="s">
        <v>559</v>
      </c>
      <c r="C23" s="163"/>
      <c r="D23" s="161"/>
      <c r="E23" s="266"/>
      <c r="F23" s="194" t="s">
        <v>227</v>
      </c>
      <c r="G23" s="225"/>
      <c r="H23" s="227"/>
      <c r="I23" s="226"/>
      <c r="J23" s="226"/>
      <c r="K23" s="226"/>
      <c r="L23" s="226"/>
      <c r="M23" s="226"/>
      <c r="N23" s="226"/>
      <c r="O23" s="226"/>
      <c r="P23" s="226"/>
      <c r="Q23" s="226"/>
      <c r="R23" s="226"/>
      <c r="S23" s="267"/>
      <c r="T23" s="399"/>
    </row>
    <row r="24" ht="15.75" customHeight="1">
      <c r="A24" s="191"/>
      <c r="B24" s="201" t="s">
        <v>281</v>
      </c>
      <c r="C24" s="163"/>
      <c r="D24" s="161"/>
      <c r="E24" s="266"/>
      <c r="F24" s="227"/>
      <c r="G24" s="194" t="s">
        <v>227</v>
      </c>
      <c r="H24" s="227"/>
      <c r="I24" s="226"/>
      <c r="J24" s="226"/>
      <c r="K24" s="226"/>
      <c r="L24" s="226"/>
      <c r="M24" s="226"/>
      <c r="N24" s="226"/>
      <c r="O24" s="226"/>
      <c r="P24" s="226"/>
      <c r="Q24" s="226"/>
      <c r="R24" s="226"/>
      <c r="S24" s="267"/>
      <c r="T24" s="399"/>
    </row>
    <row r="25" ht="15.75" customHeight="1">
      <c r="A25" s="191"/>
      <c r="B25" s="231" t="s">
        <v>560</v>
      </c>
      <c r="C25" s="232"/>
      <c r="D25" s="233"/>
      <c r="E25" s="234"/>
      <c r="F25" s="235"/>
      <c r="G25" s="209"/>
      <c r="H25" s="259" t="s">
        <v>227</v>
      </c>
      <c r="I25" s="210"/>
      <c r="J25" s="210"/>
      <c r="K25" s="236"/>
      <c r="L25" s="210"/>
      <c r="M25" s="210"/>
      <c r="N25" s="236"/>
      <c r="O25" s="237"/>
      <c r="P25" s="211"/>
      <c r="Q25" s="211"/>
      <c r="R25" s="238"/>
      <c r="S25" s="238"/>
      <c r="T25" s="319"/>
    </row>
    <row r="26" ht="15.75" customHeight="1">
      <c r="A26" s="240" t="s">
        <v>259</v>
      </c>
      <c r="B26" s="241" t="s">
        <v>260</v>
      </c>
      <c r="C26" s="185"/>
      <c r="D26" s="186"/>
      <c r="E26" s="187"/>
      <c r="F26" s="242" t="s">
        <v>196</v>
      </c>
      <c r="G26" s="243" t="s">
        <v>60</v>
      </c>
      <c r="H26" s="243" t="s">
        <v>60</v>
      </c>
      <c r="I26" s="244"/>
      <c r="J26" s="244"/>
      <c r="K26" s="244"/>
      <c r="L26" s="244"/>
      <c r="M26" s="244"/>
      <c r="N26" s="244"/>
      <c r="O26" s="244"/>
      <c r="P26" s="244"/>
      <c r="Q26" s="244"/>
      <c r="R26" s="244"/>
      <c r="S26" s="243"/>
      <c r="T26" s="402"/>
    </row>
    <row r="27" ht="15.75" customHeight="1">
      <c r="A27" s="191"/>
      <c r="B27" s="241" t="s">
        <v>261</v>
      </c>
      <c r="C27" s="185"/>
      <c r="D27" s="186"/>
      <c r="E27" s="193"/>
      <c r="F27" s="246" t="s">
        <v>262</v>
      </c>
      <c r="G27" s="265" t="s">
        <v>262</v>
      </c>
      <c r="H27" s="246" t="s">
        <v>262</v>
      </c>
      <c r="I27" s="279"/>
      <c r="J27" s="279"/>
      <c r="K27" s="279"/>
      <c r="L27" s="279"/>
      <c r="M27" s="279"/>
      <c r="N27" s="279"/>
      <c r="O27" s="279"/>
      <c r="P27" s="279"/>
      <c r="Q27" s="279"/>
      <c r="R27" s="279"/>
      <c r="S27" s="265"/>
      <c r="T27" s="412"/>
    </row>
    <row r="28" ht="15.75" customHeight="1">
      <c r="A28" s="191"/>
      <c r="B28" s="241" t="s">
        <v>263</v>
      </c>
      <c r="C28" s="185"/>
      <c r="D28" s="186"/>
      <c r="E28" s="193"/>
      <c r="F28" s="248">
        <v>45983.0</v>
      </c>
      <c r="G28" s="248">
        <v>45983.0</v>
      </c>
      <c r="H28" s="248">
        <v>45983.0</v>
      </c>
      <c r="I28" s="249"/>
      <c r="J28" s="249"/>
      <c r="K28" s="249"/>
      <c r="L28" s="249"/>
      <c r="M28" s="249"/>
      <c r="N28" s="249"/>
      <c r="O28" s="249"/>
      <c r="P28" s="249"/>
      <c r="Q28" s="249"/>
      <c r="R28" s="249"/>
      <c r="S28" s="248"/>
      <c r="T28" s="322"/>
    </row>
    <row r="29" ht="15.75" customHeight="1">
      <c r="A29" s="191"/>
      <c r="B29" s="251" t="s">
        <v>264</v>
      </c>
      <c r="C29" s="252"/>
      <c r="D29" s="253"/>
      <c r="E29" s="254"/>
      <c r="F29" s="235"/>
      <c r="G29" s="235"/>
      <c r="H29" s="235"/>
      <c r="I29" s="255"/>
      <c r="J29" s="255"/>
      <c r="K29" s="255"/>
      <c r="L29" s="255"/>
      <c r="M29" s="255"/>
      <c r="N29" s="255"/>
      <c r="O29" s="255"/>
      <c r="P29" s="255"/>
      <c r="Q29" s="255"/>
      <c r="R29" s="255"/>
      <c r="S29" s="256"/>
      <c r="T29" s="404"/>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258"/>
      <c r="G33" s="258"/>
      <c r="H33" s="258"/>
      <c r="I33" s="258"/>
      <c r="J33" s="258"/>
      <c r="K33" s="258"/>
      <c r="L33" s="258"/>
      <c r="M33" s="258"/>
      <c r="N33" s="258"/>
      <c r="O33" s="258"/>
      <c r="P33" s="258"/>
      <c r="Q33" s="258"/>
      <c r="R33" s="258"/>
      <c r="S33" s="258"/>
      <c r="T33" s="258"/>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T27">
      <formula1>"P,F"</formula1>
    </dataValidation>
    <dataValidation type="list" allowBlank="1" showInputMessage="1" showErrorMessage="1" prompt=" - " sqref="F8:T25">
      <formula1>"O"</formula1>
    </dataValidation>
    <dataValidation type="list" allowBlank="1" showInputMessage="1" showErrorMessage="1" prompt="Click and enter a value from the list of items" sqref="F26:T26">
      <formula1>"A,B,N"</formula1>
    </dataValidation>
  </dataValidation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167</v>
      </c>
      <c r="D1" s="163"/>
      <c r="E1" s="161"/>
      <c r="F1" s="160" t="s">
        <v>207</v>
      </c>
      <c r="G1" s="163"/>
      <c r="H1" s="163"/>
      <c r="I1" s="163"/>
      <c r="J1" s="163"/>
      <c r="K1" s="161"/>
      <c r="L1" s="164" t="s">
        <v>171</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554</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555</v>
      </c>
      <c r="C11" s="163"/>
      <c r="D11" s="161"/>
      <c r="E11" s="266"/>
      <c r="F11" s="194" t="s">
        <v>227</v>
      </c>
      <c r="G11" s="226"/>
      <c r="H11" s="227"/>
      <c r="I11" s="194"/>
      <c r="J11" s="194"/>
      <c r="K11" s="194"/>
      <c r="L11" s="194"/>
      <c r="M11" s="194"/>
      <c r="N11" s="194"/>
      <c r="O11" s="194"/>
      <c r="P11" s="194"/>
      <c r="Q11" s="194"/>
      <c r="R11" s="194"/>
      <c r="S11" s="227"/>
      <c r="T11" s="269"/>
    </row>
    <row r="12" ht="15.75" customHeight="1">
      <c r="A12" s="203"/>
      <c r="B12" s="262" t="s">
        <v>556</v>
      </c>
      <c r="C12" s="205"/>
      <c r="D12" s="206"/>
      <c r="E12" s="207"/>
      <c r="F12" s="259"/>
      <c r="G12" s="301" t="s">
        <v>227</v>
      </c>
      <c r="H12" s="259"/>
      <c r="I12" s="211"/>
      <c r="J12" s="211"/>
      <c r="K12" s="211"/>
      <c r="L12" s="210"/>
      <c r="M12" s="210"/>
      <c r="N12" s="210"/>
      <c r="O12" s="210"/>
      <c r="P12" s="211"/>
      <c r="Q12" s="210"/>
      <c r="R12" s="298"/>
      <c r="S12" s="259"/>
      <c r="T12" s="319"/>
    </row>
    <row r="13" ht="15.75" customHeight="1">
      <c r="A13" s="183" t="s">
        <v>244</v>
      </c>
      <c r="B13" s="213" t="s">
        <v>245</v>
      </c>
      <c r="D13" s="214"/>
      <c r="E13" s="215"/>
      <c r="F13" s="188"/>
      <c r="G13" s="216"/>
      <c r="H13" s="188"/>
      <c r="I13" s="216"/>
      <c r="J13" s="216"/>
      <c r="K13" s="216"/>
      <c r="L13" s="216"/>
      <c r="M13" s="216"/>
      <c r="N13" s="216"/>
      <c r="O13" s="216"/>
      <c r="P13" s="216"/>
      <c r="Q13" s="216"/>
      <c r="R13" s="216"/>
      <c r="S13" s="188"/>
      <c r="T13" s="398"/>
    </row>
    <row r="14" ht="15.75" customHeight="1">
      <c r="A14" s="191"/>
      <c r="B14" s="217" t="b">
        <v>1</v>
      </c>
      <c r="C14" s="163"/>
      <c r="D14" s="161"/>
      <c r="E14" s="193"/>
      <c r="F14" s="194" t="s">
        <v>227</v>
      </c>
      <c r="G14" s="199"/>
      <c r="H14" s="194"/>
      <c r="I14" s="199"/>
      <c r="J14" s="199"/>
      <c r="K14" s="199"/>
      <c r="L14" s="199"/>
      <c r="M14" s="199"/>
      <c r="N14" s="199"/>
      <c r="O14" s="199"/>
      <c r="P14" s="199"/>
      <c r="Q14" s="199"/>
      <c r="R14" s="199"/>
      <c r="S14" s="198"/>
      <c r="T14" s="400"/>
    </row>
    <row r="15" ht="15.75" customHeight="1">
      <c r="A15" s="191"/>
      <c r="B15" s="217" t="b">
        <v>0</v>
      </c>
      <c r="C15" s="163"/>
      <c r="D15" s="161"/>
      <c r="E15" s="193"/>
      <c r="F15" s="198"/>
      <c r="G15" s="194" t="s">
        <v>227</v>
      </c>
      <c r="H15" s="194"/>
      <c r="I15" s="226"/>
      <c r="J15" s="260"/>
      <c r="K15" s="226"/>
      <c r="L15" s="199"/>
      <c r="M15" s="260"/>
      <c r="N15" s="229"/>
      <c r="O15" s="267"/>
      <c r="P15" s="260"/>
      <c r="Q15" s="229"/>
      <c r="R15" s="267"/>
      <c r="S15" s="194"/>
      <c r="T15" s="410"/>
    </row>
    <row r="16" ht="15.75" customHeight="1">
      <c r="A16" s="191"/>
      <c r="B16" s="219" t="s">
        <v>246</v>
      </c>
      <c r="C16" s="163"/>
      <c r="D16" s="161"/>
      <c r="E16" s="220"/>
      <c r="F16" s="198"/>
      <c r="G16" s="199"/>
      <c r="H16" s="198"/>
      <c r="I16" s="199"/>
      <c r="J16" s="199"/>
      <c r="K16" s="199"/>
      <c r="L16" s="199"/>
      <c r="M16" s="199"/>
      <c r="N16" s="199"/>
      <c r="O16" s="199"/>
      <c r="P16" s="199"/>
      <c r="Q16" s="199"/>
      <c r="R16" s="199"/>
      <c r="S16" s="198"/>
      <c r="T16" s="400"/>
    </row>
    <row r="17" ht="15.75" customHeight="1">
      <c r="A17" s="191"/>
      <c r="B17" s="201" t="s">
        <v>247</v>
      </c>
      <c r="C17" s="163"/>
      <c r="D17" s="161"/>
      <c r="E17" s="220"/>
      <c r="F17" s="198"/>
      <c r="G17" s="194" t="s">
        <v>227</v>
      </c>
      <c r="H17" s="198"/>
      <c r="I17" s="260"/>
      <c r="J17" s="229"/>
      <c r="K17" s="260"/>
      <c r="L17" s="229"/>
      <c r="M17" s="229"/>
      <c r="N17" s="229"/>
      <c r="O17" s="229"/>
      <c r="P17" s="229"/>
      <c r="Q17" s="229"/>
      <c r="R17" s="229"/>
      <c r="S17" s="198"/>
      <c r="T17" s="401"/>
    </row>
    <row r="18" ht="15.75" customHeight="1">
      <c r="A18" s="191"/>
      <c r="B18" s="192" t="s">
        <v>248</v>
      </c>
      <c r="C18" s="163"/>
      <c r="D18" s="161"/>
      <c r="E18" s="220"/>
      <c r="F18" s="198"/>
      <c r="G18" s="260"/>
      <c r="H18" s="198"/>
      <c r="I18" s="218"/>
      <c r="J18" s="218"/>
      <c r="K18" s="218"/>
      <c r="L18" s="318"/>
      <c r="M18" s="318"/>
      <c r="N18" s="318"/>
      <c r="O18" s="229"/>
      <c r="P18" s="318"/>
      <c r="Q18" s="267"/>
      <c r="R18" s="199"/>
      <c r="S18" s="198"/>
      <c r="T18" s="411"/>
    </row>
    <row r="19" ht="15.75" customHeight="1">
      <c r="A19" s="191"/>
      <c r="B19" s="219" t="s">
        <v>249</v>
      </c>
      <c r="C19" s="163"/>
      <c r="D19" s="161"/>
      <c r="E19" s="193"/>
      <c r="F19" s="223"/>
      <c r="G19" s="224"/>
      <c r="H19" s="223"/>
      <c r="I19" s="224"/>
      <c r="J19" s="224"/>
      <c r="K19" s="224"/>
      <c r="L19" s="224"/>
      <c r="M19" s="224"/>
      <c r="N19" s="224"/>
      <c r="O19" s="224"/>
      <c r="P19" s="224"/>
      <c r="Q19" s="224"/>
      <c r="R19" s="224"/>
      <c r="S19" s="223"/>
      <c r="T19" s="400"/>
    </row>
    <row r="20" ht="15.75" customHeight="1">
      <c r="A20" s="191"/>
      <c r="B20" s="231" t="s">
        <v>558</v>
      </c>
      <c r="C20" s="232"/>
      <c r="D20" s="233"/>
      <c r="E20" s="234"/>
      <c r="F20" s="235"/>
      <c r="G20" s="209" t="s">
        <v>227</v>
      </c>
      <c r="H20" s="259"/>
      <c r="I20" s="210"/>
      <c r="J20" s="210"/>
      <c r="K20" s="236"/>
      <c r="L20" s="210"/>
      <c r="M20" s="210"/>
      <c r="N20" s="236"/>
      <c r="O20" s="237"/>
      <c r="P20" s="211"/>
      <c r="Q20" s="211"/>
      <c r="R20" s="238"/>
      <c r="S20" s="238"/>
      <c r="T20" s="319"/>
    </row>
    <row r="21" ht="15.75" customHeight="1">
      <c r="A21" s="240" t="s">
        <v>259</v>
      </c>
      <c r="B21" s="241" t="s">
        <v>260</v>
      </c>
      <c r="C21" s="185"/>
      <c r="D21" s="186"/>
      <c r="E21" s="187"/>
      <c r="F21" s="242" t="s">
        <v>196</v>
      </c>
      <c r="G21" s="244" t="s">
        <v>60</v>
      </c>
      <c r="H21" s="243"/>
      <c r="I21" s="244"/>
      <c r="J21" s="244"/>
      <c r="K21" s="244"/>
      <c r="L21" s="244"/>
      <c r="M21" s="244"/>
      <c r="N21" s="244"/>
      <c r="O21" s="244"/>
      <c r="P21" s="244"/>
      <c r="Q21" s="244"/>
      <c r="R21" s="244"/>
      <c r="S21" s="243"/>
      <c r="T21" s="402"/>
    </row>
    <row r="22" ht="15.75" customHeight="1">
      <c r="A22" s="191"/>
      <c r="B22" s="241" t="s">
        <v>261</v>
      </c>
      <c r="C22" s="185"/>
      <c r="D22" s="186"/>
      <c r="E22" s="193"/>
      <c r="F22" s="246" t="s">
        <v>262</v>
      </c>
      <c r="G22" s="279" t="s">
        <v>262</v>
      </c>
      <c r="H22" s="246"/>
      <c r="I22" s="279"/>
      <c r="J22" s="279"/>
      <c r="K22" s="279"/>
      <c r="L22" s="279"/>
      <c r="M22" s="279"/>
      <c r="N22" s="279"/>
      <c r="O22" s="279"/>
      <c r="P22" s="279"/>
      <c r="Q22" s="279"/>
      <c r="R22" s="279"/>
      <c r="S22" s="265"/>
      <c r="T22" s="412"/>
    </row>
    <row r="23" ht="15.75" customHeight="1">
      <c r="A23" s="191"/>
      <c r="B23" s="241" t="s">
        <v>263</v>
      </c>
      <c r="C23" s="185"/>
      <c r="D23" s="186"/>
      <c r="E23" s="193"/>
      <c r="F23" s="248">
        <v>45983.0</v>
      </c>
      <c r="G23" s="249">
        <v>45983.0</v>
      </c>
      <c r="H23" s="248"/>
      <c r="I23" s="249"/>
      <c r="J23" s="249"/>
      <c r="K23" s="249"/>
      <c r="L23" s="249"/>
      <c r="M23" s="249"/>
      <c r="N23" s="249"/>
      <c r="O23" s="249"/>
      <c r="P23" s="249"/>
      <c r="Q23" s="249"/>
      <c r="R23" s="249"/>
      <c r="S23" s="248"/>
      <c r="T23" s="322"/>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404"/>
    </row>
    <row r="25" ht="15.75" customHeight="1">
      <c r="A25" s="170"/>
      <c r="B25" s="170"/>
      <c r="C25" s="170"/>
      <c r="D25" s="170"/>
      <c r="E25" s="178"/>
      <c r="F25" s="170"/>
      <c r="G25" s="170"/>
      <c r="H25" s="170"/>
      <c r="I25" s="170"/>
      <c r="J25" s="170"/>
      <c r="K25" s="170"/>
      <c r="L25" s="170"/>
      <c r="M25" s="170"/>
      <c r="N25" s="170"/>
      <c r="O25" s="170"/>
      <c r="P25" s="170"/>
      <c r="Q25" s="170"/>
      <c r="R25" s="170"/>
      <c r="S25" s="170"/>
      <c r="T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172</v>
      </c>
      <c r="D1" s="163"/>
      <c r="E1" s="161"/>
      <c r="F1" s="160" t="s">
        <v>207</v>
      </c>
      <c r="G1" s="163"/>
      <c r="H1" s="163"/>
      <c r="I1" s="163"/>
      <c r="J1" s="163"/>
      <c r="K1" s="161"/>
      <c r="L1" s="164" t="s">
        <v>173</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561</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562</v>
      </c>
      <c r="C11" s="163"/>
      <c r="D11" s="161"/>
      <c r="E11" s="266"/>
      <c r="F11" s="194" t="s">
        <v>227</v>
      </c>
      <c r="G11" s="226"/>
      <c r="H11" s="227"/>
      <c r="I11" s="194"/>
      <c r="J11" s="194"/>
      <c r="K11" s="194"/>
      <c r="L11" s="194"/>
      <c r="M11" s="194"/>
      <c r="N11" s="194"/>
      <c r="O11" s="194"/>
      <c r="P11" s="194"/>
      <c r="Q11" s="194"/>
      <c r="R11" s="194"/>
      <c r="S11" s="227"/>
      <c r="T11" s="269"/>
    </row>
    <row r="12" ht="15.75" customHeight="1">
      <c r="A12" s="203"/>
      <c r="B12" s="262" t="s">
        <v>563</v>
      </c>
      <c r="C12" s="205"/>
      <c r="D12" s="206"/>
      <c r="E12" s="207"/>
      <c r="F12" s="259"/>
      <c r="G12" s="301" t="s">
        <v>227</v>
      </c>
      <c r="H12" s="259"/>
      <c r="I12" s="211"/>
      <c r="J12" s="211"/>
      <c r="K12" s="211"/>
      <c r="L12" s="210"/>
      <c r="M12" s="210"/>
      <c r="N12" s="210"/>
      <c r="O12" s="210"/>
      <c r="P12" s="211"/>
      <c r="Q12" s="210"/>
      <c r="R12" s="298"/>
      <c r="S12" s="259"/>
      <c r="T12" s="319"/>
    </row>
    <row r="13" ht="15.75" customHeight="1">
      <c r="A13" s="183" t="s">
        <v>244</v>
      </c>
      <c r="B13" s="213" t="s">
        <v>245</v>
      </c>
      <c r="D13" s="214"/>
      <c r="E13" s="215"/>
      <c r="F13" s="188"/>
      <c r="G13" s="216"/>
      <c r="H13" s="188"/>
      <c r="I13" s="216"/>
      <c r="J13" s="216"/>
      <c r="K13" s="216"/>
      <c r="L13" s="216"/>
      <c r="M13" s="216"/>
      <c r="N13" s="216"/>
      <c r="O13" s="216"/>
      <c r="P13" s="216"/>
      <c r="Q13" s="216"/>
      <c r="R13" s="216"/>
      <c r="S13" s="188"/>
      <c r="T13" s="398"/>
    </row>
    <row r="14" ht="15.75" customHeight="1">
      <c r="A14" s="191"/>
      <c r="B14" s="217" t="b">
        <v>1</v>
      </c>
      <c r="C14" s="163"/>
      <c r="D14" s="161"/>
      <c r="E14" s="193"/>
      <c r="F14" s="194" t="s">
        <v>227</v>
      </c>
      <c r="G14" s="199"/>
      <c r="H14" s="194"/>
      <c r="I14" s="199"/>
      <c r="J14" s="199"/>
      <c r="K14" s="199"/>
      <c r="L14" s="199"/>
      <c r="M14" s="199"/>
      <c r="N14" s="199"/>
      <c r="O14" s="199"/>
      <c r="P14" s="199"/>
      <c r="Q14" s="199"/>
      <c r="R14" s="199"/>
      <c r="S14" s="198"/>
      <c r="T14" s="400"/>
    </row>
    <row r="15" ht="15.75" customHeight="1">
      <c r="A15" s="191"/>
      <c r="B15" s="217" t="b">
        <v>0</v>
      </c>
      <c r="C15" s="163"/>
      <c r="D15" s="161"/>
      <c r="E15" s="193"/>
      <c r="F15" s="198"/>
      <c r="G15" s="194" t="s">
        <v>227</v>
      </c>
      <c r="H15" s="194"/>
      <c r="I15" s="226"/>
      <c r="J15" s="260"/>
      <c r="K15" s="226"/>
      <c r="L15" s="199"/>
      <c r="M15" s="260"/>
      <c r="N15" s="229"/>
      <c r="O15" s="267"/>
      <c r="P15" s="260"/>
      <c r="Q15" s="229"/>
      <c r="R15" s="267"/>
      <c r="S15" s="194"/>
      <c r="T15" s="410"/>
    </row>
    <row r="16" ht="15.75" customHeight="1">
      <c r="A16" s="191"/>
      <c r="B16" s="219" t="s">
        <v>246</v>
      </c>
      <c r="C16" s="163"/>
      <c r="D16" s="161"/>
      <c r="E16" s="220"/>
      <c r="F16" s="198"/>
      <c r="G16" s="199"/>
      <c r="H16" s="198"/>
      <c r="I16" s="199"/>
      <c r="J16" s="199"/>
      <c r="K16" s="199"/>
      <c r="L16" s="199"/>
      <c r="M16" s="199"/>
      <c r="N16" s="199"/>
      <c r="O16" s="199"/>
      <c r="P16" s="199"/>
      <c r="Q16" s="199"/>
      <c r="R16" s="199"/>
      <c r="S16" s="198"/>
      <c r="T16" s="400"/>
    </row>
    <row r="17" ht="15.75" customHeight="1">
      <c r="A17" s="191"/>
      <c r="B17" s="201" t="s">
        <v>247</v>
      </c>
      <c r="C17" s="163"/>
      <c r="D17" s="161"/>
      <c r="E17" s="220"/>
      <c r="F17" s="198"/>
      <c r="G17" s="194" t="s">
        <v>227</v>
      </c>
      <c r="H17" s="198"/>
      <c r="I17" s="260"/>
      <c r="J17" s="229"/>
      <c r="K17" s="260"/>
      <c r="L17" s="229"/>
      <c r="M17" s="229"/>
      <c r="N17" s="229"/>
      <c r="O17" s="229"/>
      <c r="P17" s="229"/>
      <c r="Q17" s="229"/>
      <c r="R17" s="229"/>
      <c r="S17" s="198"/>
      <c r="T17" s="401"/>
    </row>
    <row r="18" ht="15.75" customHeight="1">
      <c r="A18" s="191"/>
      <c r="B18" s="192" t="s">
        <v>248</v>
      </c>
      <c r="C18" s="163"/>
      <c r="D18" s="161"/>
      <c r="E18" s="220"/>
      <c r="F18" s="198"/>
      <c r="G18" s="260"/>
      <c r="H18" s="198"/>
      <c r="I18" s="218"/>
      <c r="J18" s="218"/>
      <c r="K18" s="218"/>
      <c r="L18" s="318"/>
      <c r="M18" s="318"/>
      <c r="N18" s="318"/>
      <c r="O18" s="229"/>
      <c r="P18" s="318"/>
      <c r="Q18" s="267"/>
      <c r="R18" s="199"/>
      <c r="S18" s="198"/>
      <c r="T18" s="411"/>
    </row>
    <row r="19" ht="15.75" customHeight="1">
      <c r="A19" s="191"/>
      <c r="B19" s="219" t="s">
        <v>249</v>
      </c>
      <c r="C19" s="163"/>
      <c r="D19" s="161"/>
      <c r="E19" s="193"/>
      <c r="F19" s="223"/>
      <c r="G19" s="224"/>
      <c r="H19" s="223"/>
      <c r="I19" s="224"/>
      <c r="J19" s="224"/>
      <c r="K19" s="224"/>
      <c r="L19" s="224"/>
      <c r="M19" s="224"/>
      <c r="N19" s="224"/>
      <c r="O19" s="224"/>
      <c r="P19" s="224"/>
      <c r="Q19" s="224"/>
      <c r="R19" s="224"/>
      <c r="S19" s="223"/>
      <c r="T19" s="400"/>
    </row>
    <row r="20" ht="15.75" customHeight="1">
      <c r="A20" s="191"/>
      <c r="B20" s="231" t="s">
        <v>564</v>
      </c>
      <c r="C20" s="232"/>
      <c r="D20" s="233"/>
      <c r="E20" s="234"/>
      <c r="F20" s="235"/>
      <c r="G20" s="209" t="s">
        <v>227</v>
      </c>
      <c r="H20" s="259"/>
      <c r="I20" s="210"/>
      <c r="J20" s="210"/>
      <c r="K20" s="236"/>
      <c r="L20" s="210"/>
      <c r="M20" s="210"/>
      <c r="N20" s="236"/>
      <c r="O20" s="237"/>
      <c r="P20" s="211"/>
      <c r="Q20" s="211"/>
      <c r="R20" s="238"/>
      <c r="S20" s="238"/>
      <c r="T20" s="319"/>
    </row>
    <row r="21" ht="15.75" customHeight="1">
      <c r="A21" s="240" t="s">
        <v>259</v>
      </c>
      <c r="B21" s="241" t="s">
        <v>260</v>
      </c>
      <c r="C21" s="185"/>
      <c r="D21" s="186"/>
      <c r="E21" s="187"/>
      <c r="F21" s="242" t="s">
        <v>196</v>
      </c>
      <c r="G21" s="244" t="s">
        <v>60</v>
      </c>
      <c r="H21" s="243"/>
      <c r="I21" s="244"/>
      <c r="J21" s="244"/>
      <c r="K21" s="244"/>
      <c r="L21" s="244"/>
      <c r="M21" s="244"/>
      <c r="N21" s="244"/>
      <c r="O21" s="244"/>
      <c r="P21" s="244"/>
      <c r="Q21" s="244"/>
      <c r="R21" s="244"/>
      <c r="S21" s="243"/>
      <c r="T21" s="402"/>
    </row>
    <row r="22" ht="15.75" customHeight="1">
      <c r="A22" s="191"/>
      <c r="B22" s="241" t="s">
        <v>261</v>
      </c>
      <c r="C22" s="185"/>
      <c r="D22" s="186"/>
      <c r="E22" s="193"/>
      <c r="F22" s="246" t="s">
        <v>262</v>
      </c>
      <c r="G22" s="279" t="s">
        <v>262</v>
      </c>
      <c r="H22" s="246"/>
      <c r="I22" s="279"/>
      <c r="J22" s="279"/>
      <c r="K22" s="279"/>
      <c r="L22" s="279"/>
      <c r="M22" s="279"/>
      <c r="N22" s="279"/>
      <c r="O22" s="279"/>
      <c r="P22" s="279"/>
      <c r="Q22" s="279"/>
      <c r="R22" s="279"/>
      <c r="S22" s="265"/>
      <c r="T22" s="412"/>
    </row>
    <row r="23" ht="15.75" customHeight="1">
      <c r="A23" s="191"/>
      <c r="B23" s="241" t="s">
        <v>263</v>
      </c>
      <c r="C23" s="185"/>
      <c r="D23" s="186"/>
      <c r="E23" s="193"/>
      <c r="F23" s="248">
        <v>45984.0</v>
      </c>
      <c r="G23" s="248">
        <v>45984.0</v>
      </c>
      <c r="H23" s="248"/>
      <c r="I23" s="249"/>
      <c r="J23" s="249"/>
      <c r="K23" s="249"/>
      <c r="L23" s="249"/>
      <c r="M23" s="249"/>
      <c r="N23" s="249"/>
      <c r="O23" s="249"/>
      <c r="P23" s="249"/>
      <c r="Q23" s="249"/>
      <c r="R23" s="249"/>
      <c r="S23" s="248"/>
      <c r="T23" s="322"/>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404"/>
    </row>
    <row r="25" ht="15.75" customHeight="1">
      <c r="A25" s="170"/>
      <c r="B25" s="170"/>
      <c r="C25" s="170"/>
      <c r="D25" s="170"/>
      <c r="E25" s="178"/>
      <c r="F25" s="170"/>
      <c r="G25" s="170"/>
      <c r="H25" s="170"/>
      <c r="I25" s="170"/>
      <c r="J25" s="170"/>
      <c r="K25" s="170"/>
      <c r="L25" s="170"/>
      <c r="M25" s="170"/>
      <c r="N25" s="170"/>
      <c r="O25" s="170"/>
      <c r="P25" s="170"/>
      <c r="Q25" s="170"/>
      <c r="R25" s="170"/>
      <c r="S25" s="170"/>
      <c r="T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172</v>
      </c>
      <c r="D1" s="163"/>
      <c r="E1" s="161"/>
      <c r="F1" s="160" t="s">
        <v>207</v>
      </c>
      <c r="G1" s="163"/>
      <c r="H1" s="163"/>
      <c r="I1" s="163"/>
      <c r="J1" s="163"/>
      <c r="K1" s="161"/>
      <c r="L1" s="164" t="s">
        <v>174</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COUNTIF(F25:HT25,"P")</f>
        <v>4</v>
      </c>
      <c r="B5" s="174"/>
      <c r="C5" s="173">
        <f>COUNTIF(H25:HV25,"F")</f>
        <v>0</v>
      </c>
      <c r="D5" s="175"/>
      <c r="E5" s="174"/>
      <c r="F5" s="176">
        <f>SUM(O5,-A5,-C5)</f>
        <v>0</v>
      </c>
      <c r="G5" s="175"/>
      <c r="H5" s="175"/>
      <c r="I5" s="175"/>
      <c r="J5" s="175"/>
      <c r="K5" s="174"/>
      <c r="L5" s="177">
        <f>COUNTIF(E24:HT24,"N")</f>
        <v>1</v>
      </c>
      <c r="M5" s="177">
        <f>COUNTIF(F24:HU24,"A")</f>
        <v>3</v>
      </c>
      <c r="N5" s="177">
        <f>COUNTIF(G24:HV24,"B")</f>
        <v>0</v>
      </c>
      <c r="O5" s="176">
        <f>COUNTA(F7:HW7)</f>
        <v>4</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296</v>
      </c>
      <c r="C10" s="163"/>
      <c r="D10" s="161"/>
      <c r="E10" s="266"/>
      <c r="F10" s="227"/>
      <c r="G10" s="226"/>
      <c r="H10" s="227"/>
      <c r="I10" s="226"/>
      <c r="J10" s="226"/>
      <c r="K10" s="226"/>
      <c r="L10" s="226"/>
      <c r="M10" s="226"/>
      <c r="N10" s="226"/>
      <c r="O10" s="226"/>
      <c r="P10" s="226"/>
      <c r="Q10" s="226"/>
      <c r="R10" s="226"/>
      <c r="S10" s="227"/>
      <c r="T10" s="398"/>
    </row>
    <row r="11" ht="15.75" customHeight="1">
      <c r="A11" s="191"/>
      <c r="B11" s="201" t="s">
        <v>565</v>
      </c>
      <c r="C11" s="163"/>
      <c r="D11" s="161"/>
      <c r="E11" s="266"/>
      <c r="F11" s="194" t="s">
        <v>227</v>
      </c>
      <c r="G11" s="226"/>
      <c r="H11" s="227"/>
      <c r="I11" s="194"/>
      <c r="J11" s="194"/>
      <c r="K11" s="194"/>
      <c r="L11" s="194"/>
      <c r="M11" s="194"/>
      <c r="N11" s="194"/>
      <c r="O11" s="194"/>
      <c r="P11" s="194"/>
      <c r="Q11" s="194"/>
      <c r="R11" s="194"/>
      <c r="S11" s="227"/>
      <c r="T11" s="398"/>
    </row>
    <row r="12" ht="15.75" customHeight="1">
      <c r="A12" s="191"/>
      <c r="B12" s="405" t="s">
        <v>237</v>
      </c>
      <c r="C12" s="406"/>
      <c r="D12" s="407"/>
      <c r="E12" s="266"/>
      <c r="F12" s="225"/>
      <c r="G12" s="194" t="s">
        <v>227</v>
      </c>
      <c r="H12" s="227"/>
      <c r="I12" s="225"/>
      <c r="J12" s="225"/>
      <c r="K12" s="225"/>
      <c r="L12" s="225"/>
      <c r="M12" s="225"/>
      <c r="N12" s="225"/>
      <c r="O12" s="225"/>
      <c r="P12" s="225"/>
      <c r="Q12" s="225"/>
      <c r="R12" s="225"/>
      <c r="S12" s="227"/>
      <c r="T12" s="398"/>
    </row>
    <row r="13" ht="15.75" customHeight="1">
      <c r="A13" s="191"/>
      <c r="B13" s="405" t="s">
        <v>298</v>
      </c>
      <c r="C13" s="406"/>
      <c r="D13" s="407"/>
      <c r="E13" s="266"/>
      <c r="F13" s="225"/>
      <c r="G13" s="226"/>
      <c r="H13" s="194" t="s">
        <v>227</v>
      </c>
      <c r="I13" s="225"/>
      <c r="J13" s="225"/>
      <c r="K13" s="225"/>
      <c r="L13" s="225"/>
      <c r="M13" s="225"/>
      <c r="N13" s="225"/>
      <c r="O13" s="225"/>
      <c r="P13" s="225"/>
      <c r="Q13" s="225"/>
      <c r="R13" s="225"/>
      <c r="S13" s="227"/>
      <c r="T13" s="398"/>
    </row>
    <row r="14" ht="15.75" customHeight="1">
      <c r="A14" s="203"/>
      <c r="B14" s="262" t="s">
        <v>566</v>
      </c>
      <c r="C14" s="205"/>
      <c r="D14" s="206"/>
      <c r="E14" s="207"/>
      <c r="F14" s="259"/>
      <c r="G14" s="301"/>
      <c r="H14" s="259"/>
      <c r="I14" s="209" t="s">
        <v>227</v>
      </c>
      <c r="J14" s="211"/>
      <c r="K14" s="211"/>
      <c r="L14" s="210"/>
      <c r="M14" s="210"/>
      <c r="N14" s="210"/>
      <c r="O14" s="210"/>
      <c r="P14" s="211"/>
      <c r="Q14" s="210"/>
      <c r="R14" s="298"/>
      <c r="S14" s="259"/>
      <c r="T14" s="319"/>
    </row>
    <row r="15" ht="15.75" customHeight="1">
      <c r="A15" s="183" t="s">
        <v>244</v>
      </c>
      <c r="B15" s="213" t="s">
        <v>245</v>
      </c>
      <c r="D15" s="214"/>
      <c r="E15" s="215"/>
      <c r="F15" s="188"/>
      <c r="G15" s="216"/>
      <c r="H15" s="188"/>
      <c r="I15" s="216"/>
      <c r="J15" s="216"/>
      <c r="K15" s="216"/>
      <c r="L15" s="216"/>
      <c r="M15" s="216"/>
      <c r="N15" s="216"/>
      <c r="O15" s="216"/>
      <c r="P15" s="216"/>
      <c r="Q15" s="216"/>
      <c r="R15" s="216"/>
      <c r="S15" s="188"/>
      <c r="T15" s="398"/>
    </row>
    <row r="16" ht="15.75" customHeight="1">
      <c r="A16" s="191"/>
      <c r="B16" s="217" t="b">
        <v>1</v>
      </c>
      <c r="C16" s="163"/>
      <c r="D16" s="161"/>
      <c r="E16" s="193"/>
      <c r="F16" s="194" t="s">
        <v>227</v>
      </c>
      <c r="G16" s="199"/>
      <c r="H16" s="194"/>
      <c r="I16" s="199"/>
      <c r="J16" s="199"/>
      <c r="K16" s="199"/>
      <c r="L16" s="199"/>
      <c r="M16" s="199"/>
      <c r="N16" s="199"/>
      <c r="O16" s="199"/>
      <c r="P16" s="199"/>
      <c r="Q16" s="199"/>
      <c r="R16" s="199"/>
      <c r="S16" s="198"/>
      <c r="T16" s="400"/>
    </row>
    <row r="17" ht="15.75" customHeight="1">
      <c r="A17" s="191"/>
      <c r="B17" s="217" t="b">
        <v>0</v>
      </c>
      <c r="C17" s="163"/>
      <c r="D17" s="161"/>
      <c r="E17" s="193"/>
      <c r="F17" s="198"/>
      <c r="G17" s="218" t="s">
        <v>227</v>
      </c>
      <c r="H17" s="218" t="s">
        <v>227</v>
      </c>
      <c r="I17" s="218" t="s">
        <v>227</v>
      </c>
      <c r="J17" s="260"/>
      <c r="K17" s="226"/>
      <c r="L17" s="199"/>
      <c r="M17" s="260"/>
      <c r="N17" s="229"/>
      <c r="O17" s="267"/>
      <c r="P17" s="260"/>
      <c r="Q17" s="229"/>
      <c r="R17" s="267"/>
      <c r="S17" s="194"/>
      <c r="T17" s="410"/>
    </row>
    <row r="18" ht="15.75" customHeight="1">
      <c r="A18" s="191"/>
      <c r="B18" s="219" t="s">
        <v>246</v>
      </c>
      <c r="C18" s="163"/>
      <c r="D18" s="161"/>
      <c r="E18" s="220"/>
      <c r="F18" s="198"/>
      <c r="G18" s="199"/>
      <c r="H18" s="198"/>
      <c r="I18" s="199"/>
      <c r="J18" s="199"/>
      <c r="K18" s="199"/>
      <c r="L18" s="199"/>
      <c r="M18" s="199"/>
      <c r="N18" s="199"/>
      <c r="O18" s="199"/>
      <c r="P18" s="199"/>
      <c r="Q18" s="199"/>
      <c r="R18" s="199"/>
      <c r="S18" s="198"/>
      <c r="T18" s="400"/>
    </row>
    <row r="19" ht="15.75" customHeight="1">
      <c r="A19" s="191"/>
      <c r="B19" s="201" t="s">
        <v>247</v>
      </c>
      <c r="C19" s="163"/>
      <c r="D19" s="161"/>
      <c r="E19" s="220"/>
      <c r="F19" s="198"/>
      <c r="G19" s="199"/>
      <c r="H19" s="198"/>
      <c r="I19" s="218" t="s">
        <v>227</v>
      </c>
      <c r="J19" s="229"/>
      <c r="K19" s="260"/>
      <c r="L19" s="229"/>
      <c r="M19" s="229"/>
      <c r="N19" s="229"/>
      <c r="O19" s="229"/>
      <c r="P19" s="229"/>
      <c r="Q19" s="229"/>
      <c r="R19" s="229"/>
      <c r="S19" s="198"/>
      <c r="T19" s="401"/>
    </row>
    <row r="20" ht="15.75" customHeight="1">
      <c r="A20" s="191"/>
      <c r="B20" s="192" t="s">
        <v>248</v>
      </c>
      <c r="C20" s="163"/>
      <c r="D20" s="161"/>
      <c r="E20" s="220"/>
      <c r="F20" s="198"/>
      <c r="G20" s="218" t="s">
        <v>227</v>
      </c>
      <c r="H20" s="194" t="s">
        <v>227</v>
      </c>
      <c r="I20" s="218"/>
      <c r="J20" s="218"/>
      <c r="K20" s="218"/>
      <c r="L20" s="318"/>
      <c r="M20" s="318"/>
      <c r="N20" s="318"/>
      <c r="O20" s="229"/>
      <c r="P20" s="318"/>
      <c r="Q20" s="267"/>
      <c r="R20" s="199"/>
      <c r="S20" s="198"/>
      <c r="T20" s="411"/>
    </row>
    <row r="21" ht="15.75" customHeight="1">
      <c r="A21" s="191"/>
      <c r="B21" s="219" t="s">
        <v>249</v>
      </c>
      <c r="C21" s="163"/>
      <c r="D21" s="161"/>
      <c r="E21" s="193"/>
      <c r="F21" s="223"/>
      <c r="G21" s="224"/>
      <c r="H21" s="223"/>
      <c r="I21" s="224"/>
      <c r="J21" s="224"/>
      <c r="K21" s="224"/>
      <c r="L21" s="224"/>
      <c r="M21" s="224"/>
      <c r="N21" s="224"/>
      <c r="O21" s="224"/>
      <c r="P21" s="224"/>
      <c r="Q21" s="224"/>
      <c r="R21" s="224"/>
      <c r="S21" s="223"/>
      <c r="T21" s="400"/>
    </row>
    <row r="22" ht="15.75" customHeight="1">
      <c r="A22" s="191"/>
      <c r="B22" s="201" t="s">
        <v>567</v>
      </c>
      <c r="C22" s="163"/>
      <c r="D22" s="161"/>
      <c r="E22" s="266"/>
      <c r="F22" s="227"/>
      <c r="G22" s="194" t="s">
        <v>227</v>
      </c>
      <c r="H22" s="194" t="s">
        <v>227</v>
      </c>
      <c r="I22" s="226"/>
      <c r="J22" s="226"/>
      <c r="K22" s="226"/>
      <c r="L22" s="226"/>
      <c r="M22" s="226"/>
      <c r="N22" s="226"/>
      <c r="O22" s="226"/>
      <c r="P22" s="226"/>
      <c r="Q22" s="226"/>
      <c r="R22" s="226"/>
      <c r="S22" s="267"/>
      <c r="T22" s="399"/>
    </row>
    <row r="23" ht="15.75" customHeight="1">
      <c r="A23" s="191"/>
      <c r="B23" s="231" t="s">
        <v>564</v>
      </c>
      <c r="C23" s="232"/>
      <c r="D23" s="233"/>
      <c r="E23" s="234"/>
      <c r="F23" s="235"/>
      <c r="G23" s="209"/>
      <c r="H23" s="259"/>
      <c r="I23" s="209" t="s">
        <v>227</v>
      </c>
      <c r="J23" s="210"/>
      <c r="K23" s="236"/>
      <c r="L23" s="210"/>
      <c r="M23" s="210"/>
      <c r="N23" s="236"/>
      <c r="O23" s="237"/>
      <c r="P23" s="211"/>
      <c r="Q23" s="211"/>
      <c r="R23" s="238"/>
      <c r="S23" s="238"/>
      <c r="T23" s="319"/>
    </row>
    <row r="24" ht="15.75" customHeight="1">
      <c r="A24" s="240" t="s">
        <v>259</v>
      </c>
      <c r="B24" s="241" t="s">
        <v>260</v>
      </c>
      <c r="C24" s="185"/>
      <c r="D24" s="186"/>
      <c r="E24" s="187"/>
      <c r="F24" s="242" t="s">
        <v>196</v>
      </c>
      <c r="G24" s="244" t="s">
        <v>60</v>
      </c>
      <c r="H24" s="244" t="s">
        <v>60</v>
      </c>
      <c r="I24" s="244" t="s">
        <v>60</v>
      </c>
      <c r="J24" s="244"/>
      <c r="K24" s="244"/>
      <c r="L24" s="244"/>
      <c r="M24" s="244"/>
      <c r="N24" s="244"/>
      <c r="O24" s="244"/>
      <c r="P24" s="244"/>
      <c r="Q24" s="244"/>
      <c r="R24" s="244"/>
      <c r="S24" s="243"/>
      <c r="T24" s="402"/>
    </row>
    <row r="25" ht="15.75" customHeight="1">
      <c r="A25" s="191"/>
      <c r="B25" s="241" t="s">
        <v>261</v>
      </c>
      <c r="C25" s="185"/>
      <c r="D25" s="186"/>
      <c r="E25" s="193"/>
      <c r="F25" s="246" t="s">
        <v>262</v>
      </c>
      <c r="G25" s="279" t="s">
        <v>262</v>
      </c>
      <c r="H25" s="279" t="s">
        <v>262</v>
      </c>
      <c r="I25" s="279" t="s">
        <v>262</v>
      </c>
      <c r="J25" s="279"/>
      <c r="K25" s="279"/>
      <c r="L25" s="279"/>
      <c r="M25" s="279"/>
      <c r="N25" s="279"/>
      <c r="O25" s="279"/>
      <c r="P25" s="279"/>
      <c r="Q25" s="279"/>
      <c r="R25" s="279"/>
      <c r="S25" s="265"/>
      <c r="T25" s="412"/>
    </row>
    <row r="26" ht="15.75" customHeight="1">
      <c r="A26" s="191"/>
      <c r="B26" s="241" t="s">
        <v>263</v>
      </c>
      <c r="C26" s="185"/>
      <c r="D26" s="186"/>
      <c r="E26" s="193"/>
      <c r="F26" s="248">
        <v>45984.0</v>
      </c>
      <c r="G26" s="248">
        <v>45984.0</v>
      </c>
      <c r="H26" s="248">
        <v>45984.0</v>
      </c>
      <c r="I26" s="248">
        <v>45984.0</v>
      </c>
      <c r="J26" s="249"/>
      <c r="K26" s="249"/>
      <c r="L26" s="249"/>
      <c r="M26" s="249"/>
      <c r="N26" s="249"/>
      <c r="O26" s="249"/>
      <c r="P26" s="249"/>
      <c r="Q26" s="249"/>
      <c r="R26" s="249"/>
      <c r="S26" s="248"/>
      <c r="T26" s="322"/>
    </row>
    <row r="27" ht="15.75" customHeight="1">
      <c r="A27" s="191"/>
      <c r="B27" s="251" t="s">
        <v>264</v>
      </c>
      <c r="C27" s="252"/>
      <c r="D27" s="253"/>
      <c r="E27" s="254"/>
      <c r="F27" s="235"/>
      <c r="G27" s="235"/>
      <c r="H27" s="235"/>
      <c r="I27" s="255"/>
      <c r="J27" s="255"/>
      <c r="K27" s="255"/>
      <c r="L27" s="255"/>
      <c r="M27" s="255"/>
      <c r="N27" s="255"/>
      <c r="O27" s="255"/>
      <c r="P27" s="255"/>
      <c r="Q27" s="255"/>
      <c r="R27" s="255"/>
      <c r="S27" s="256"/>
      <c r="T27" s="404"/>
    </row>
    <row r="28" ht="15.75" customHeight="1">
      <c r="A28" s="170"/>
      <c r="B28" s="170"/>
      <c r="C28" s="170"/>
      <c r="D28" s="170"/>
      <c r="E28" s="178"/>
      <c r="F28" s="170"/>
      <c r="G28" s="170"/>
      <c r="H28" s="170"/>
      <c r="I28" s="170"/>
      <c r="J28" s="170"/>
      <c r="K28" s="170"/>
      <c r="L28" s="170"/>
      <c r="M28" s="170"/>
      <c r="N28" s="170"/>
      <c r="O28" s="170"/>
      <c r="P28" s="170"/>
      <c r="Q28" s="170"/>
      <c r="R28" s="170"/>
      <c r="S28" s="170"/>
      <c r="T28" s="170"/>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258"/>
      <c r="G31" s="258"/>
      <c r="H31" s="258"/>
      <c r="I31" s="258"/>
      <c r="J31" s="258"/>
      <c r="K31" s="258"/>
      <c r="L31" s="258"/>
      <c r="M31" s="258"/>
      <c r="N31" s="258"/>
      <c r="O31" s="258"/>
      <c r="P31" s="258"/>
      <c r="Q31" s="258"/>
      <c r="R31" s="258"/>
      <c r="S31" s="258"/>
      <c r="T31" s="258"/>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39">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5:T25">
      <formula1>"P,F"</formula1>
    </dataValidation>
    <dataValidation type="list" allowBlank="1" showInputMessage="1" showErrorMessage="1" prompt=" - " sqref="F8:T23">
      <formula1>"O"</formula1>
    </dataValidation>
    <dataValidation type="list" allowBlank="1" showInputMessage="1" showErrorMessage="1" prompt="Click and enter a value from the list of items" sqref="F24:T24">
      <formula1>"A,B,N"</formula1>
    </dataValidation>
  </dataValidation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172</v>
      </c>
      <c r="D1" s="163"/>
      <c r="E1" s="161"/>
      <c r="F1" s="160" t="s">
        <v>207</v>
      </c>
      <c r="G1" s="163"/>
      <c r="H1" s="163"/>
      <c r="I1" s="163"/>
      <c r="J1" s="163"/>
      <c r="K1" s="161"/>
      <c r="L1" s="164" t="s">
        <v>175</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COUNTIF(F44:HT44,"P")</f>
        <v>10</v>
      </c>
      <c r="B5" s="174"/>
      <c r="C5" s="173">
        <f>COUNTIF(H44:HV44,"F")</f>
        <v>0</v>
      </c>
      <c r="D5" s="175"/>
      <c r="E5" s="174"/>
      <c r="F5" s="176">
        <f>SUM(O5,-A5,-C5)</f>
        <v>0</v>
      </c>
      <c r="G5" s="175"/>
      <c r="H5" s="175"/>
      <c r="I5" s="175"/>
      <c r="J5" s="175"/>
      <c r="K5" s="174"/>
      <c r="L5" s="177">
        <f>COUNTIF(E43:HT43,"N")</f>
        <v>1</v>
      </c>
      <c r="M5" s="177">
        <f>COUNTIF(F43:HU43,"A")</f>
        <v>7</v>
      </c>
      <c r="N5" s="177">
        <f>COUNTIF(G43:HV43,"B")</f>
        <v>2</v>
      </c>
      <c r="O5" s="176">
        <f>COUNTA(F7:HW7)</f>
        <v>10</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t="s">
        <v>227</v>
      </c>
      <c r="J9" s="194" t="s">
        <v>227</v>
      </c>
      <c r="K9" s="194" t="s">
        <v>227</v>
      </c>
      <c r="L9" s="194" t="s">
        <v>227</v>
      </c>
      <c r="M9" s="194" t="s">
        <v>227</v>
      </c>
      <c r="N9" s="194" t="s">
        <v>227</v>
      </c>
      <c r="O9" s="194" t="s">
        <v>227</v>
      </c>
      <c r="P9" s="194"/>
      <c r="Q9" s="194"/>
      <c r="R9" s="194"/>
      <c r="S9" s="194"/>
      <c r="T9" s="410"/>
    </row>
    <row r="10" ht="15.75" customHeight="1">
      <c r="A10" s="191"/>
      <c r="B10" s="197" t="s">
        <v>286</v>
      </c>
      <c r="C10" s="163"/>
      <c r="D10" s="161"/>
      <c r="E10" s="266"/>
      <c r="F10" s="227"/>
      <c r="G10" s="267"/>
      <c r="H10" s="226"/>
      <c r="I10" s="226"/>
      <c r="J10" s="226"/>
      <c r="K10" s="226"/>
      <c r="L10" s="226"/>
      <c r="M10" s="227"/>
      <c r="N10" s="227"/>
      <c r="O10" s="227"/>
      <c r="P10" s="227"/>
      <c r="Q10" s="227"/>
      <c r="R10" s="227"/>
      <c r="S10" s="227"/>
      <c r="T10" s="269"/>
    </row>
    <row r="11" ht="15.75" customHeight="1">
      <c r="A11" s="191"/>
      <c r="B11" s="201" t="s">
        <v>562</v>
      </c>
      <c r="C11" s="163"/>
      <c r="D11" s="161"/>
      <c r="E11" s="266"/>
      <c r="F11" s="194" t="s">
        <v>227</v>
      </c>
      <c r="G11" s="194"/>
      <c r="H11" s="194" t="s">
        <v>227</v>
      </c>
      <c r="I11" s="194" t="s">
        <v>227</v>
      </c>
      <c r="J11" s="194" t="s">
        <v>227</v>
      </c>
      <c r="K11" s="194" t="s">
        <v>227</v>
      </c>
      <c r="L11" s="194" t="s">
        <v>227</v>
      </c>
      <c r="M11" s="194" t="s">
        <v>227</v>
      </c>
      <c r="N11" s="194" t="s">
        <v>227</v>
      </c>
      <c r="O11" s="194" t="s">
        <v>227</v>
      </c>
      <c r="P11" s="194"/>
      <c r="Q11" s="194"/>
      <c r="R11" s="194"/>
      <c r="S11" s="194"/>
      <c r="T11" s="410"/>
    </row>
    <row r="12" ht="15.75" customHeight="1">
      <c r="A12" s="191"/>
      <c r="B12" s="201" t="s">
        <v>563</v>
      </c>
      <c r="C12" s="163"/>
      <c r="D12" s="161"/>
      <c r="E12" s="266"/>
      <c r="F12" s="227"/>
      <c r="G12" s="194" t="s">
        <v>227</v>
      </c>
      <c r="H12" s="194"/>
      <c r="I12" s="226"/>
      <c r="J12" s="226"/>
      <c r="K12" s="226"/>
      <c r="L12" s="226"/>
      <c r="M12" s="227"/>
      <c r="N12" s="227"/>
      <c r="O12" s="227"/>
      <c r="P12" s="227"/>
      <c r="Q12" s="227"/>
      <c r="R12" s="227"/>
      <c r="S12" s="227"/>
      <c r="T12" s="269"/>
    </row>
    <row r="13" ht="15.75" customHeight="1">
      <c r="A13" s="191"/>
      <c r="B13" s="197" t="s">
        <v>568</v>
      </c>
      <c r="C13" s="163"/>
      <c r="D13" s="161"/>
      <c r="E13" s="266"/>
      <c r="F13" s="227"/>
      <c r="G13" s="267"/>
      <c r="H13" s="226"/>
      <c r="I13" s="226"/>
      <c r="J13" s="226"/>
      <c r="K13" s="226"/>
      <c r="L13" s="226"/>
      <c r="M13" s="227"/>
      <c r="N13" s="227"/>
      <c r="O13" s="227"/>
      <c r="P13" s="227"/>
      <c r="Q13" s="227"/>
      <c r="R13" s="227"/>
      <c r="S13" s="227"/>
      <c r="T13" s="269"/>
    </row>
    <row r="14" ht="15.75" customHeight="1">
      <c r="A14" s="191"/>
      <c r="B14" s="201">
        <v>0.0</v>
      </c>
      <c r="C14" s="163"/>
      <c r="D14" s="161"/>
      <c r="E14" s="266"/>
      <c r="F14" s="316" t="s">
        <v>227</v>
      </c>
      <c r="G14" s="194" t="s">
        <v>227</v>
      </c>
      <c r="H14" s="194"/>
      <c r="I14" s="194"/>
      <c r="J14" s="316"/>
      <c r="K14" s="194" t="s">
        <v>227</v>
      </c>
      <c r="L14" s="194" t="s">
        <v>227</v>
      </c>
      <c r="M14" s="194" t="s">
        <v>227</v>
      </c>
      <c r="N14" s="194" t="s">
        <v>227</v>
      </c>
      <c r="O14" s="194" t="s">
        <v>227</v>
      </c>
      <c r="P14" s="194"/>
      <c r="Q14" s="194"/>
      <c r="R14" s="194"/>
      <c r="S14" s="194"/>
      <c r="T14" s="410"/>
    </row>
    <row r="15" ht="15.75" customHeight="1">
      <c r="A15" s="191"/>
      <c r="B15" s="201" t="s">
        <v>237</v>
      </c>
      <c r="C15" s="163"/>
      <c r="D15" s="161"/>
      <c r="E15" s="266"/>
      <c r="F15" s="316"/>
      <c r="G15" s="225"/>
      <c r="H15" s="194" t="s">
        <v>227</v>
      </c>
      <c r="I15" s="225"/>
      <c r="J15" s="316"/>
      <c r="K15" s="316"/>
      <c r="L15" s="225"/>
      <c r="M15" s="225"/>
      <c r="N15" s="225"/>
      <c r="O15" s="225"/>
      <c r="P15" s="225"/>
      <c r="Q15" s="225"/>
      <c r="R15" s="225"/>
      <c r="S15" s="225"/>
      <c r="T15" s="398"/>
    </row>
    <row r="16" ht="15.75" customHeight="1">
      <c r="A16" s="191"/>
      <c r="B16" s="201">
        <v>-1.0</v>
      </c>
      <c r="C16" s="163"/>
      <c r="D16" s="161"/>
      <c r="E16" s="266"/>
      <c r="F16" s="227"/>
      <c r="G16" s="316"/>
      <c r="H16" s="229"/>
      <c r="I16" s="194" t="s">
        <v>227</v>
      </c>
      <c r="J16" s="194"/>
      <c r="K16" s="226"/>
      <c r="L16" s="226"/>
      <c r="M16" s="227"/>
      <c r="N16" s="227"/>
      <c r="O16" s="227"/>
      <c r="P16" s="227"/>
      <c r="Q16" s="227"/>
      <c r="R16" s="227"/>
      <c r="S16" s="227"/>
      <c r="T16" s="269"/>
    </row>
    <row r="17" ht="15.75" customHeight="1">
      <c r="A17" s="191"/>
      <c r="B17" s="201">
        <v>7.0</v>
      </c>
      <c r="C17" s="163"/>
      <c r="D17" s="161"/>
      <c r="E17" s="266"/>
      <c r="F17" s="227"/>
      <c r="G17" s="267"/>
      <c r="H17" s="316"/>
      <c r="I17" s="229"/>
      <c r="J17" s="194" t="s">
        <v>227</v>
      </c>
      <c r="K17" s="194"/>
      <c r="L17" s="226"/>
      <c r="M17" s="227"/>
      <c r="N17" s="227"/>
      <c r="O17" s="227"/>
      <c r="P17" s="227"/>
      <c r="Q17" s="227"/>
      <c r="R17" s="227"/>
      <c r="S17" s="227"/>
      <c r="T17" s="269"/>
    </row>
    <row r="18" ht="15.75" customHeight="1">
      <c r="A18" s="191"/>
      <c r="B18" s="197" t="s">
        <v>429</v>
      </c>
      <c r="C18" s="163"/>
      <c r="D18" s="161"/>
      <c r="E18" s="266"/>
      <c r="F18" s="227"/>
      <c r="G18" s="267"/>
      <c r="H18" s="226"/>
      <c r="I18" s="229"/>
      <c r="J18" s="267"/>
      <c r="K18" s="226"/>
      <c r="L18" s="226"/>
      <c r="M18" s="227"/>
      <c r="N18" s="227"/>
      <c r="O18" s="227"/>
      <c r="P18" s="227"/>
      <c r="Q18" s="227"/>
      <c r="R18" s="227"/>
      <c r="S18" s="227"/>
      <c r="T18" s="399"/>
    </row>
    <row r="19" ht="15.75" customHeight="1">
      <c r="A19" s="191"/>
      <c r="B19" s="311">
        <v>0.375</v>
      </c>
      <c r="C19" s="163"/>
      <c r="D19" s="161"/>
      <c r="E19" s="266"/>
      <c r="F19" s="316" t="s">
        <v>227</v>
      </c>
      <c r="G19" s="194" t="s">
        <v>227</v>
      </c>
      <c r="H19" s="194" t="s">
        <v>227</v>
      </c>
      <c r="I19" s="194" t="s">
        <v>227</v>
      </c>
      <c r="J19" s="194" t="s">
        <v>227</v>
      </c>
      <c r="K19" s="194"/>
      <c r="L19" s="194"/>
      <c r="M19" s="194" t="s">
        <v>227</v>
      </c>
      <c r="N19" s="194" t="s">
        <v>227</v>
      </c>
      <c r="O19" s="194" t="s">
        <v>227</v>
      </c>
      <c r="P19" s="194"/>
      <c r="Q19" s="194"/>
      <c r="R19" s="316"/>
      <c r="S19" s="194"/>
      <c r="T19" s="317"/>
    </row>
    <row r="20" ht="15.75" customHeight="1">
      <c r="A20" s="191"/>
      <c r="B20" s="201" t="s">
        <v>237</v>
      </c>
      <c r="C20" s="163"/>
      <c r="D20" s="161"/>
      <c r="E20" s="266"/>
      <c r="F20" s="227"/>
      <c r="G20" s="267"/>
      <c r="H20" s="226"/>
      <c r="I20" s="229"/>
      <c r="J20" s="267"/>
      <c r="K20" s="194" t="s">
        <v>227</v>
      </c>
      <c r="L20" s="194"/>
      <c r="M20" s="227"/>
      <c r="N20" s="316"/>
      <c r="O20" s="227"/>
      <c r="P20" s="227"/>
      <c r="Q20" s="194"/>
      <c r="R20" s="227"/>
      <c r="S20" s="227"/>
      <c r="T20" s="399"/>
    </row>
    <row r="21" ht="15.75" customHeight="1">
      <c r="A21" s="191"/>
      <c r="B21" s="312" t="s">
        <v>430</v>
      </c>
      <c r="C21" s="163"/>
      <c r="D21" s="161"/>
      <c r="E21" s="266"/>
      <c r="F21" s="227"/>
      <c r="G21" s="267"/>
      <c r="H21" s="226"/>
      <c r="I21" s="229"/>
      <c r="J21" s="267"/>
      <c r="K21" s="226"/>
      <c r="L21" s="194" t="s">
        <v>227</v>
      </c>
      <c r="M21" s="194"/>
      <c r="N21" s="227"/>
      <c r="O21" s="316"/>
      <c r="P21" s="227"/>
      <c r="Q21" s="227"/>
      <c r="R21" s="194"/>
      <c r="S21" s="227"/>
      <c r="T21" s="399"/>
    </row>
    <row r="22" ht="15.75" customHeight="1">
      <c r="A22" s="191"/>
      <c r="B22" s="197" t="s">
        <v>569</v>
      </c>
      <c r="C22" s="163"/>
      <c r="D22" s="161"/>
      <c r="E22" s="266"/>
      <c r="F22" s="227"/>
      <c r="G22" s="267"/>
      <c r="H22" s="226"/>
      <c r="I22" s="226"/>
      <c r="J22" s="226"/>
      <c r="K22" s="226"/>
      <c r="L22" s="226"/>
      <c r="M22" s="227"/>
      <c r="N22" s="227"/>
      <c r="O22" s="227"/>
      <c r="P22" s="227"/>
      <c r="Q22" s="227"/>
      <c r="R22" s="227"/>
      <c r="S22" s="227"/>
      <c r="T22" s="410"/>
    </row>
    <row r="23" ht="15.75" customHeight="1">
      <c r="A23" s="191"/>
      <c r="B23" s="311">
        <v>0.5</v>
      </c>
      <c r="C23" s="163"/>
      <c r="D23" s="161"/>
      <c r="E23" s="266"/>
      <c r="F23" s="316" t="s">
        <v>227</v>
      </c>
      <c r="G23" s="194" t="s">
        <v>227</v>
      </c>
      <c r="H23" s="194" t="s">
        <v>227</v>
      </c>
      <c r="I23" s="194" t="s">
        <v>227</v>
      </c>
      <c r="J23" s="194" t="s">
        <v>227</v>
      </c>
      <c r="K23" s="194" t="s">
        <v>227</v>
      </c>
      <c r="L23" s="194" t="s">
        <v>227</v>
      </c>
      <c r="M23" s="194"/>
      <c r="N23" s="194"/>
      <c r="O23" s="194"/>
      <c r="P23" s="194"/>
      <c r="Q23" s="194"/>
      <c r="R23" s="194"/>
      <c r="S23" s="316"/>
      <c r="T23" s="410"/>
    </row>
    <row r="24" ht="15.75" customHeight="1">
      <c r="A24" s="191"/>
      <c r="B24" s="201" t="s">
        <v>237</v>
      </c>
      <c r="C24" s="163"/>
      <c r="D24" s="161"/>
      <c r="E24" s="266"/>
      <c r="F24" s="316"/>
      <c r="G24" s="225"/>
      <c r="H24" s="225"/>
      <c r="I24" s="225"/>
      <c r="J24" s="225"/>
      <c r="K24" s="225"/>
      <c r="L24" s="225"/>
      <c r="M24" s="228" t="s">
        <v>227</v>
      </c>
      <c r="N24" s="225"/>
      <c r="O24" s="194"/>
      <c r="P24" s="225"/>
      <c r="Q24" s="225"/>
      <c r="R24" s="225"/>
      <c r="S24" s="316"/>
      <c r="T24" s="410"/>
    </row>
    <row r="25" ht="15.75" customHeight="1">
      <c r="A25" s="191"/>
      <c r="B25" s="312" t="s">
        <v>430</v>
      </c>
      <c r="C25" s="163"/>
      <c r="D25" s="161"/>
      <c r="E25" s="266"/>
      <c r="F25" s="316"/>
      <c r="G25" s="225"/>
      <c r="H25" s="225"/>
      <c r="I25" s="225"/>
      <c r="J25" s="225"/>
      <c r="K25" s="225"/>
      <c r="L25" s="225"/>
      <c r="M25" s="225"/>
      <c r="N25" s="194" t="s">
        <v>227</v>
      </c>
      <c r="O25" s="225"/>
      <c r="P25" s="194"/>
      <c r="Q25" s="225"/>
      <c r="R25" s="225"/>
      <c r="S25" s="316"/>
      <c r="T25" s="410"/>
    </row>
    <row r="26" ht="15.75" customHeight="1">
      <c r="A26" s="203"/>
      <c r="B26" s="413">
        <v>0.3333333333333333</v>
      </c>
      <c r="C26" s="205"/>
      <c r="D26" s="206"/>
      <c r="E26" s="207"/>
      <c r="F26" s="259"/>
      <c r="G26" s="259"/>
      <c r="H26" s="301"/>
      <c r="I26" s="301"/>
      <c r="J26" s="301"/>
      <c r="K26" s="301"/>
      <c r="L26" s="209"/>
      <c r="M26" s="208"/>
      <c r="N26" s="208"/>
      <c r="O26" s="259" t="s">
        <v>227</v>
      </c>
      <c r="P26" s="259"/>
      <c r="Q26" s="298"/>
      <c r="R26" s="208"/>
      <c r="S26" s="259"/>
      <c r="T26" s="319"/>
    </row>
    <row r="27" ht="15.75" customHeight="1">
      <c r="A27" s="183" t="s">
        <v>244</v>
      </c>
      <c r="B27" s="213" t="s">
        <v>245</v>
      </c>
      <c r="D27" s="214"/>
      <c r="E27" s="215"/>
      <c r="F27" s="188"/>
      <c r="G27" s="188"/>
      <c r="H27" s="216"/>
      <c r="I27" s="216"/>
      <c r="J27" s="216"/>
      <c r="K27" s="216"/>
      <c r="L27" s="216"/>
      <c r="M27" s="188"/>
      <c r="N27" s="188"/>
      <c r="O27" s="188"/>
      <c r="P27" s="188"/>
      <c r="Q27" s="188"/>
      <c r="R27" s="188"/>
      <c r="S27" s="188"/>
      <c r="T27" s="398"/>
    </row>
    <row r="28" ht="15.75" customHeight="1">
      <c r="A28" s="191"/>
      <c r="B28" s="217" t="b">
        <v>1</v>
      </c>
      <c r="C28" s="163"/>
      <c r="D28" s="161"/>
      <c r="E28" s="193"/>
      <c r="F28" s="194" t="s">
        <v>227</v>
      </c>
      <c r="G28" s="194"/>
      <c r="H28" s="199"/>
      <c r="I28" s="199"/>
      <c r="J28" s="199"/>
      <c r="K28" s="199"/>
      <c r="L28" s="199"/>
      <c r="M28" s="198"/>
      <c r="N28" s="198"/>
      <c r="O28" s="198"/>
      <c r="P28" s="198"/>
      <c r="Q28" s="198"/>
      <c r="R28" s="198"/>
      <c r="S28" s="198"/>
      <c r="T28" s="400"/>
    </row>
    <row r="29" ht="15.75" customHeight="1">
      <c r="A29" s="191"/>
      <c r="B29" s="217" t="b">
        <v>0</v>
      </c>
      <c r="C29" s="163"/>
      <c r="D29" s="161"/>
      <c r="E29" s="193"/>
      <c r="F29" s="198"/>
      <c r="G29" s="194" t="s">
        <v>227</v>
      </c>
      <c r="H29" s="194" t="s">
        <v>227</v>
      </c>
      <c r="I29" s="194" t="s">
        <v>227</v>
      </c>
      <c r="J29" s="194" t="s">
        <v>227</v>
      </c>
      <c r="K29" s="194" t="s">
        <v>227</v>
      </c>
      <c r="L29" s="194" t="s">
        <v>227</v>
      </c>
      <c r="M29" s="194" t="s">
        <v>227</v>
      </c>
      <c r="N29" s="194" t="s">
        <v>227</v>
      </c>
      <c r="O29" s="194" t="s">
        <v>227</v>
      </c>
      <c r="P29" s="316"/>
      <c r="Q29" s="316"/>
      <c r="R29" s="194"/>
      <c r="S29" s="194"/>
      <c r="T29" s="410"/>
    </row>
    <row r="30" ht="15.75" customHeight="1">
      <c r="A30" s="191"/>
      <c r="B30" s="219" t="s">
        <v>246</v>
      </c>
      <c r="C30" s="163"/>
      <c r="D30" s="161"/>
      <c r="E30" s="220"/>
      <c r="F30" s="198"/>
      <c r="G30" s="198"/>
      <c r="H30" s="199"/>
      <c r="I30" s="199"/>
      <c r="J30" s="199"/>
      <c r="K30" s="199"/>
      <c r="L30" s="199"/>
      <c r="M30" s="198"/>
      <c r="N30" s="198"/>
      <c r="O30" s="198"/>
      <c r="P30" s="198"/>
      <c r="Q30" s="198"/>
      <c r="R30" s="198"/>
      <c r="S30" s="198"/>
      <c r="T30" s="400"/>
    </row>
    <row r="31" ht="15.75" customHeight="1">
      <c r="A31" s="191"/>
      <c r="B31" s="201" t="s">
        <v>247</v>
      </c>
      <c r="C31" s="163"/>
      <c r="D31" s="161"/>
      <c r="E31" s="220"/>
      <c r="F31" s="198"/>
      <c r="G31" s="218" t="s">
        <v>227</v>
      </c>
      <c r="H31" s="260"/>
      <c r="I31" s="316"/>
      <c r="J31" s="260"/>
      <c r="K31" s="316"/>
      <c r="L31" s="316"/>
      <c r="M31" s="316"/>
      <c r="N31" s="316"/>
      <c r="O31" s="316"/>
      <c r="P31" s="316"/>
      <c r="Q31" s="316"/>
      <c r="R31" s="316"/>
      <c r="S31" s="198"/>
      <c r="T31" s="401"/>
    </row>
    <row r="32" ht="15.75" customHeight="1">
      <c r="A32" s="191"/>
      <c r="B32" s="192" t="s">
        <v>248</v>
      </c>
      <c r="C32" s="163"/>
      <c r="D32" s="161"/>
      <c r="E32" s="220"/>
      <c r="F32" s="198"/>
      <c r="G32" s="316"/>
      <c r="H32" s="316" t="s">
        <v>227</v>
      </c>
      <c r="I32" s="316" t="s">
        <v>227</v>
      </c>
      <c r="J32" s="316" t="s">
        <v>227</v>
      </c>
      <c r="K32" s="316" t="s">
        <v>227</v>
      </c>
      <c r="L32" s="316" t="s">
        <v>227</v>
      </c>
      <c r="M32" s="316" t="s">
        <v>227</v>
      </c>
      <c r="N32" s="316" t="s">
        <v>227</v>
      </c>
      <c r="O32" s="316" t="s">
        <v>227</v>
      </c>
      <c r="P32" s="316"/>
      <c r="Q32" s="194"/>
      <c r="R32" s="194"/>
      <c r="S32" s="198"/>
      <c r="T32" s="411"/>
    </row>
    <row r="33" ht="15.75" customHeight="1">
      <c r="A33" s="191"/>
      <c r="B33" s="219" t="s">
        <v>249</v>
      </c>
      <c r="C33" s="163"/>
      <c r="D33" s="161"/>
      <c r="E33" s="193"/>
      <c r="F33" s="223"/>
      <c r="G33" s="223"/>
      <c r="H33" s="224"/>
      <c r="I33" s="224"/>
      <c r="J33" s="224"/>
      <c r="K33" s="224"/>
      <c r="L33" s="224"/>
      <c r="M33" s="223"/>
      <c r="N33" s="223"/>
      <c r="O33" s="223"/>
      <c r="P33" s="223"/>
      <c r="Q33" s="223"/>
      <c r="R33" s="223"/>
      <c r="S33" s="223"/>
      <c r="T33" s="400"/>
    </row>
    <row r="34" ht="15.75" customHeight="1">
      <c r="A34" s="191"/>
      <c r="B34" s="201" t="s">
        <v>570</v>
      </c>
      <c r="C34" s="163"/>
      <c r="D34" s="161"/>
      <c r="E34" s="266"/>
      <c r="F34" s="194" t="s">
        <v>227</v>
      </c>
      <c r="G34" s="225"/>
      <c r="H34" s="228"/>
      <c r="I34" s="316"/>
      <c r="J34" s="226"/>
      <c r="K34" s="226"/>
      <c r="L34" s="226"/>
      <c r="M34" s="227"/>
      <c r="N34" s="227"/>
      <c r="O34" s="227"/>
      <c r="P34" s="267"/>
      <c r="Q34" s="267"/>
      <c r="R34" s="267"/>
      <c r="S34" s="267"/>
      <c r="T34" s="399"/>
    </row>
    <row r="35" ht="15.75" customHeight="1">
      <c r="A35" s="191"/>
      <c r="B35" s="201" t="s">
        <v>564</v>
      </c>
      <c r="C35" s="163"/>
      <c r="D35" s="161"/>
      <c r="E35" s="266"/>
      <c r="F35" s="227"/>
      <c r="G35" s="194" t="s">
        <v>227</v>
      </c>
      <c r="H35" s="195"/>
      <c r="I35" s="316"/>
      <c r="J35" s="226"/>
      <c r="K35" s="226"/>
      <c r="L35" s="226"/>
      <c r="M35" s="227"/>
      <c r="N35" s="227"/>
      <c r="O35" s="227"/>
      <c r="P35" s="267"/>
      <c r="Q35" s="267"/>
      <c r="R35" s="267"/>
      <c r="S35" s="267"/>
      <c r="T35" s="399"/>
    </row>
    <row r="36" ht="15.75" customHeight="1">
      <c r="A36" s="191"/>
      <c r="B36" s="202" t="s">
        <v>571</v>
      </c>
      <c r="C36" s="163"/>
      <c r="D36" s="161"/>
      <c r="E36" s="266"/>
      <c r="F36" s="227"/>
      <c r="G36" s="226"/>
      <c r="H36" s="316" t="s">
        <v>227</v>
      </c>
      <c r="I36" s="194"/>
      <c r="J36" s="195"/>
      <c r="K36" s="316"/>
      <c r="L36" s="226"/>
      <c r="M36" s="227"/>
      <c r="N36" s="227"/>
      <c r="O36" s="227"/>
      <c r="P36" s="267"/>
      <c r="Q36" s="267"/>
      <c r="R36" s="267"/>
      <c r="S36" s="267"/>
      <c r="T36" s="399"/>
    </row>
    <row r="37" ht="15.75" customHeight="1">
      <c r="A37" s="191"/>
      <c r="B37" s="201" t="s">
        <v>572</v>
      </c>
      <c r="C37" s="163"/>
      <c r="D37" s="161"/>
      <c r="E37" s="266"/>
      <c r="F37" s="227"/>
      <c r="G37" s="267"/>
      <c r="H37" s="226"/>
      <c r="I37" s="316" t="s">
        <v>227</v>
      </c>
      <c r="J37" s="316" t="s">
        <v>227</v>
      </c>
      <c r="K37" s="267"/>
      <c r="L37" s="316"/>
      <c r="M37" s="316"/>
      <c r="N37" s="227"/>
      <c r="O37" s="227"/>
      <c r="P37" s="267"/>
      <c r="Q37" s="267"/>
      <c r="R37" s="267"/>
      <c r="S37" s="267"/>
      <c r="T37" s="399"/>
    </row>
    <row r="38" ht="15.75" customHeight="1">
      <c r="A38" s="191"/>
      <c r="B38" s="201" t="s">
        <v>445</v>
      </c>
      <c r="C38" s="163"/>
      <c r="D38" s="161"/>
      <c r="E38" s="266"/>
      <c r="F38" s="227"/>
      <c r="G38" s="267"/>
      <c r="H38" s="226"/>
      <c r="I38" s="316"/>
      <c r="J38" s="267"/>
      <c r="K38" s="316" t="s">
        <v>227</v>
      </c>
      <c r="L38" s="316"/>
      <c r="M38" s="227"/>
      <c r="N38" s="316"/>
      <c r="O38" s="227"/>
      <c r="P38" s="267"/>
      <c r="Q38" s="267"/>
      <c r="R38" s="267"/>
      <c r="S38" s="267"/>
      <c r="T38" s="399"/>
    </row>
    <row r="39" ht="15.75" customHeight="1">
      <c r="A39" s="191"/>
      <c r="B39" s="201" t="s">
        <v>446</v>
      </c>
      <c r="C39" s="163"/>
      <c r="D39" s="161"/>
      <c r="E39" s="266"/>
      <c r="F39" s="227"/>
      <c r="G39" s="267"/>
      <c r="H39" s="226"/>
      <c r="I39" s="316"/>
      <c r="J39" s="267"/>
      <c r="K39" s="316"/>
      <c r="L39" s="316" t="s">
        <v>227</v>
      </c>
      <c r="M39" s="227"/>
      <c r="N39" s="316"/>
      <c r="O39" s="227"/>
      <c r="P39" s="267"/>
      <c r="Q39" s="267"/>
      <c r="R39" s="267"/>
      <c r="S39" s="267"/>
      <c r="T39" s="399"/>
    </row>
    <row r="40" ht="15.75" customHeight="1">
      <c r="A40" s="191"/>
      <c r="B40" s="201" t="s">
        <v>573</v>
      </c>
      <c r="C40" s="163"/>
      <c r="D40" s="161"/>
      <c r="E40" s="266"/>
      <c r="F40" s="227"/>
      <c r="G40" s="267"/>
      <c r="H40" s="226"/>
      <c r="I40" s="316"/>
      <c r="J40" s="267"/>
      <c r="K40" s="226"/>
      <c r="L40" s="194"/>
      <c r="M40" s="316" t="s">
        <v>227</v>
      </c>
      <c r="N40" s="227"/>
      <c r="O40" s="316"/>
      <c r="P40" s="316"/>
      <c r="Q40" s="267"/>
      <c r="R40" s="267"/>
      <c r="S40" s="267"/>
      <c r="T40" s="399"/>
    </row>
    <row r="41" ht="15.75" customHeight="1">
      <c r="A41" s="191"/>
      <c r="B41" s="201" t="s">
        <v>574</v>
      </c>
      <c r="C41" s="163"/>
      <c r="D41" s="161"/>
      <c r="E41" s="266"/>
      <c r="F41" s="227"/>
      <c r="G41" s="267"/>
      <c r="H41" s="226"/>
      <c r="I41" s="316"/>
      <c r="J41" s="267"/>
      <c r="K41" s="226"/>
      <c r="L41" s="225"/>
      <c r="M41" s="316"/>
      <c r="N41" s="316" t="s">
        <v>227</v>
      </c>
      <c r="O41" s="316"/>
      <c r="P41" s="316"/>
      <c r="Q41" s="267"/>
      <c r="R41" s="267"/>
      <c r="S41" s="267"/>
      <c r="T41" s="399"/>
    </row>
    <row r="42" ht="15.75" customHeight="1">
      <c r="A42" s="191"/>
      <c r="B42" s="231" t="s">
        <v>575</v>
      </c>
      <c r="C42" s="232"/>
      <c r="D42" s="233"/>
      <c r="E42" s="234"/>
      <c r="F42" s="235"/>
      <c r="G42" s="209"/>
      <c r="H42" s="210"/>
      <c r="I42" s="210"/>
      <c r="J42" s="236"/>
      <c r="K42" s="210"/>
      <c r="L42" s="209"/>
      <c r="M42" s="235"/>
      <c r="N42" s="235"/>
      <c r="O42" s="259" t="s">
        <v>227</v>
      </c>
      <c r="P42" s="259"/>
      <c r="Q42" s="299"/>
      <c r="R42" s="238"/>
      <c r="S42" s="238"/>
      <c r="T42" s="319"/>
    </row>
    <row r="43" ht="15.75" customHeight="1">
      <c r="A43" s="240" t="s">
        <v>259</v>
      </c>
      <c r="B43" s="241" t="s">
        <v>260</v>
      </c>
      <c r="C43" s="185"/>
      <c r="D43" s="186"/>
      <c r="E43" s="187"/>
      <c r="F43" s="242" t="s">
        <v>196</v>
      </c>
      <c r="G43" s="243" t="s">
        <v>60</v>
      </c>
      <c r="H43" s="243" t="s">
        <v>60</v>
      </c>
      <c r="I43" s="243" t="s">
        <v>197</v>
      </c>
      <c r="J43" s="243" t="s">
        <v>197</v>
      </c>
      <c r="K43" s="243" t="s">
        <v>60</v>
      </c>
      <c r="L43" s="243" t="s">
        <v>60</v>
      </c>
      <c r="M43" s="243" t="s">
        <v>60</v>
      </c>
      <c r="N43" s="243" t="s">
        <v>60</v>
      </c>
      <c r="O43" s="243" t="s">
        <v>60</v>
      </c>
      <c r="P43" s="243"/>
      <c r="Q43" s="243"/>
      <c r="R43" s="243"/>
      <c r="S43" s="243"/>
      <c r="T43" s="402"/>
    </row>
    <row r="44" ht="15.75" customHeight="1">
      <c r="A44" s="191"/>
      <c r="B44" s="241" t="s">
        <v>261</v>
      </c>
      <c r="C44" s="185"/>
      <c r="D44" s="186"/>
      <c r="E44" s="193"/>
      <c r="F44" s="246" t="s">
        <v>262</v>
      </c>
      <c r="G44" s="265" t="s">
        <v>262</v>
      </c>
      <c r="H44" s="265" t="s">
        <v>262</v>
      </c>
      <c r="I44" s="265" t="s">
        <v>262</v>
      </c>
      <c r="J44" s="265" t="s">
        <v>262</v>
      </c>
      <c r="K44" s="265" t="s">
        <v>262</v>
      </c>
      <c r="L44" s="265" t="s">
        <v>262</v>
      </c>
      <c r="M44" s="265" t="s">
        <v>262</v>
      </c>
      <c r="N44" s="265" t="s">
        <v>262</v>
      </c>
      <c r="O44" s="265" t="s">
        <v>262</v>
      </c>
      <c r="P44" s="265"/>
      <c r="Q44" s="265"/>
      <c r="R44" s="265"/>
      <c r="S44" s="265"/>
      <c r="T44" s="412"/>
    </row>
    <row r="45" ht="15.75" customHeight="1">
      <c r="A45" s="191"/>
      <c r="B45" s="241" t="s">
        <v>263</v>
      </c>
      <c r="C45" s="185"/>
      <c r="D45" s="186"/>
      <c r="E45" s="193"/>
      <c r="F45" s="248">
        <v>45984.0</v>
      </c>
      <c r="G45" s="248">
        <v>45984.0</v>
      </c>
      <c r="H45" s="248">
        <v>45984.0</v>
      </c>
      <c r="I45" s="248">
        <v>45984.0</v>
      </c>
      <c r="J45" s="248">
        <v>45984.0</v>
      </c>
      <c r="K45" s="248">
        <v>45984.0</v>
      </c>
      <c r="L45" s="248">
        <v>45984.0</v>
      </c>
      <c r="M45" s="248">
        <v>45984.0</v>
      </c>
      <c r="N45" s="248">
        <v>45984.0</v>
      </c>
      <c r="O45" s="248">
        <v>45984.0</v>
      </c>
      <c r="P45" s="248"/>
      <c r="Q45" s="248"/>
      <c r="R45" s="248"/>
      <c r="S45" s="248"/>
      <c r="T45" s="322"/>
    </row>
    <row r="46" ht="15.75" customHeight="1">
      <c r="A46" s="191"/>
      <c r="B46" s="251" t="s">
        <v>264</v>
      </c>
      <c r="C46" s="252"/>
      <c r="D46" s="253"/>
      <c r="E46" s="254"/>
      <c r="F46" s="235"/>
      <c r="G46" s="235"/>
      <c r="H46" s="235"/>
      <c r="I46" s="255"/>
      <c r="J46" s="255"/>
      <c r="K46" s="255"/>
      <c r="L46" s="255"/>
      <c r="M46" s="255"/>
      <c r="N46" s="255"/>
      <c r="O46" s="255"/>
      <c r="P46" s="255"/>
      <c r="Q46" s="255"/>
      <c r="R46" s="255"/>
      <c r="S46" s="256"/>
      <c r="T46" s="404"/>
    </row>
    <row r="47" ht="15.75" customHeight="1">
      <c r="A47" s="170"/>
      <c r="B47" s="170"/>
      <c r="C47" s="170"/>
      <c r="D47" s="170"/>
      <c r="E47" s="178"/>
      <c r="F47" s="170"/>
      <c r="G47" s="170"/>
      <c r="H47" s="170"/>
      <c r="I47" s="170"/>
      <c r="J47" s="170"/>
      <c r="K47" s="170"/>
      <c r="L47" s="170"/>
      <c r="M47" s="170"/>
      <c r="N47" s="170"/>
      <c r="O47" s="170"/>
      <c r="P47" s="170"/>
      <c r="Q47" s="170"/>
      <c r="R47" s="170"/>
      <c r="S47" s="170"/>
      <c r="T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row>
    <row r="50" ht="15.75" customHeight="1">
      <c r="A50" s="170"/>
      <c r="B50" s="170"/>
      <c r="C50" s="170"/>
      <c r="D50" s="170"/>
      <c r="E50" s="178"/>
      <c r="F50" s="258"/>
      <c r="G50" s="258"/>
      <c r="H50" s="258"/>
      <c r="I50" s="258"/>
      <c r="J50" s="258"/>
      <c r="K50" s="258"/>
      <c r="L50" s="258"/>
      <c r="M50" s="258"/>
      <c r="N50" s="258"/>
      <c r="O50" s="258"/>
      <c r="P50" s="258"/>
      <c r="Q50" s="258"/>
      <c r="R50" s="258"/>
      <c r="S50" s="258"/>
      <c r="T50" s="258"/>
    </row>
    <row r="51" ht="15.75" customHeight="1">
      <c r="A51" s="170"/>
      <c r="B51" s="170"/>
      <c r="C51" s="170"/>
      <c r="D51" s="170"/>
      <c r="E51" s="178"/>
      <c r="F51" s="170"/>
      <c r="G51" s="170"/>
      <c r="H51" s="170"/>
      <c r="I51" s="170"/>
      <c r="J51" s="170"/>
      <c r="K51" s="170"/>
      <c r="L51" s="170"/>
      <c r="M51" s="170"/>
      <c r="N51" s="170"/>
      <c r="O51" s="170"/>
      <c r="P51" s="170"/>
      <c r="Q51" s="170"/>
      <c r="R51" s="170"/>
      <c r="S51" s="170"/>
      <c r="T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58">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44:D44"/>
    <mergeCell ref="B45:D45"/>
    <mergeCell ref="B46:D46"/>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4:T44">
      <formula1>"P,F"</formula1>
    </dataValidation>
    <dataValidation type="list" allowBlank="1" showInputMessage="1" showErrorMessage="1" prompt=" - " sqref="F8:T42">
      <formula1>"O"</formula1>
    </dataValidation>
    <dataValidation type="list" allowBlank="1" showInputMessage="1" showErrorMessage="1" prompt="Click and enter a value from the list of items" sqref="F43:T43">
      <formula1>"A,B,N"</formula1>
    </dataValidation>
  </dataValidation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172</v>
      </c>
      <c r="D1" s="163"/>
      <c r="E1" s="161"/>
      <c r="F1" s="160" t="s">
        <v>207</v>
      </c>
      <c r="G1" s="163"/>
      <c r="H1" s="163"/>
      <c r="I1" s="163"/>
      <c r="J1" s="163"/>
      <c r="K1" s="161"/>
      <c r="L1" s="164" t="s">
        <v>176</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COUNTIF(F27:HT27,"P")</f>
        <v>3</v>
      </c>
      <c r="B5" s="174"/>
      <c r="C5" s="173">
        <f>COUNTIF(H27:HV27,"F")</f>
        <v>0</v>
      </c>
      <c r="D5" s="175"/>
      <c r="E5" s="174"/>
      <c r="F5" s="176">
        <f>SUM(O5,-A5,-C5)</f>
        <v>0</v>
      </c>
      <c r="G5" s="175"/>
      <c r="H5" s="175"/>
      <c r="I5" s="175"/>
      <c r="J5" s="175"/>
      <c r="K5" s="174"/>
      <c r="L5" s="177">
        <f>COUNTIF(E26:HT26,"N")</f>
        <v>1</v>
      </c>
      <c r="M5" s="177">
        <f>COUNTIF(F26:HU26,"A")</f>
        <v>2</v>
      </c>
      <c r="N5" s="177">
        <f>COUNTIF(G26:HV26,"B")</f>
        <v>0</v>
      </c>
      <c r="O5" s="176">
        <f>COUNTA(F7:HW7)</f>
        <v>3</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c r="J9" s="194"/>
      <c r="K9" s="194"/>
      <c r="L9" s="194"/>
      <c r="M9" s="194"/>
      <c r="N9" s="194"/>
      <c r="O9" s="194"/>
      <c r="P9" s="194"/>
      <c r="Q9" s="194"/>
      <c r="R9" s="194"/>
      <c r="S9" s="194"/>
      <c r="T9" s="410"/>
    </row>
    <row r="10" ht="15.75" customHeight="1">
      <c r="A10" s="191"/>
      <c r="B10" s="197" t="s">
        <v>286</v>
      </c>
      <c r="C10" s="163"/>
      <c r="D10" s="161"/>
      <c r="E10" s="266"/>
      <c r="F10" s="227"/>
      <c r="G10" s="267"/>
      <c r="H10" s="226"/>
      <c r="I10" s="226"/>
      <c r="J10" s="226"/>
      <c r="K10" s="226"/>
      <c r="L10" s="226"/>
      <c r="M10" s="227"/>
      <c r="N10" s="227"/>
      <c r="O10" s="227"/>
      <c r="P10" s="227"/>
      <c r="Q10" s="227"/>
      <c r="R10" s="227"/>
      <c r="S10" s="227"/>
      <c r="T10" s="269"/>
    </row>
    <row r="11" ht="15.75" customHeight="1">
      <c r="A11" s="191"/>
      <c r="B11" s="201" t="s">
        <v>562</v>
      </c>
      <c r="C11" s="163"/>
      <c r="D11" s="161"/>
      <c r="E11" s="266"/>
      <c r="F11" s="194" t="s">
        <v>227</v>
      </c>
      <c r="G11" s="194"/>
      <c r="H11" s="194" t="s">
        <v>227</v>
      </c>
      <c r="I11" s="194"/>
      <c r="J11" s="194"/>
      <c r="K11" s="194"/>
      <c r="L11" s="194"/>
      <c r="M11" s="194"/>
      <c r="N11" s="194"/>
      <c r="O11" s="194"/>
      <c r="P11" s="194"/>
      <c r="Q11" s="194"/>
      <c r="R11" s="194"/>
      <c r="S11" s="194"/>
      <c r="T11" s="410"/>
    </row>
    <row r="12" ht="15.75" customHeight="1">
      <c r="A12" s="191"/>
      <c r="B12" s="201" t="s">
        <v>563</v>
      </c>
      <c r="C12" s="163"/>
      <c r="D12" s="161"/>
      <c r="E12" s="266"/>
      <c r="F12" s="227"/>
      <c r="G12" s="194" t="s">
        <v>227</v>
      </c>
      <c r="H12" s="194"/>
      <c r="I12" s="226"/>
      <c r="J12" s="226"/>
      <c r="K12" s="226"/>
      <c r="L12" s="226"/>
      <c r="M12" s="227"/>
      <c r="N12" s="227"/>
      <c r="O12" s="227"/>
      <c r="P12" s="227"/>
      <c r="Q12" s="227"/>
      <c r="R12" s="227"/>
      <c r="S12" s="227"/>
      <c r="T12" s="269"/>
    </row>
    <row r="13" ht="15.75" customHeight="1">
      <c r="A13" s="191"/>
      <c r="B13" s="197" t="s">
        <v>576</v>
      </c>
      <c r="C13" s="163"/>
      <c r="D13" s="161"/>
      <c r="E13" s="266"/>
      <c r="F13" s="227"/>
      <c r="G13" s="267"/>
      <c r="H13" s="226"/>
      <c r="I13" s="226"/>
      <c r="J13" s="226"/>
      <c r="K13" s="226"/>
      <c r="L13" s="226"/>
      <c r="M13" s="227"/>
      <c r="N13" s="227"/>
      <c r="O13" s="227"/>
      <c r="P13" s="227"/>
      <c r="Q13" s="227"/>
      <c r="R13" s="227"/>
      <c r="S13" s="227"/>
      <c r="T13" s="269"/>
    </row>
    <row r="14" ht="15.75" customHeight="1">
      <c r="A14" s="191"/>
      <c r="B14" s="201" t="s">
        <v>577</v>
      </c>
      <c r="C14" s="163"/>
      <c r="D14" s="161"/>
      <c r="E14" s="266"/>
      <c r="F14" s="316" t="s">
        <v>227</v>
      </c>
      <c r="G14" s="194" t="s">
        <v>227</v>
      </c>
      <c r="H14" s="194"/>
      <c r="I14" s="194"/>
      <c r="J14" s="316"/>
      <c r="K14" s="194"/>
      <c r="L14" s="194"/>
      <c r="M14" s="194"/>
      <c r="N14" s="194"/>
      <c r="O14" s="194"/>
      <c r="P14" s="194"/>
      <c r="Q14" s="194"/>
      <c r="R14" s="194"/>
      <c r="S14" s="194"/>
      <c r="T14" s="410"/>
    </row>
    <row r="15" ht="15.75" customHeight="1">
      <c r="A15" s="203"/>
      <c r="B15" s="262" t="s">
        <v>578</v>
      </c>
      <c r="C15" s="205"/>
      <c r="D15" s="206"/>
      <c r="E15" s="207"/>
      <c r="F15" s="259"/>
      <c r="G15" s="259"/>
      <c r="H15" s="259" t="s">
        <v>227</v>
      </c>
      <c r="I15" s="301"/>
      <c r="J15" s="301"/>
      <c r="K15" s="301"/>
      <c r="L15" s="209"/>
      <c r="M15" s="208"/>
      <c r="N15" s="208"/>
      <c r="O15" s="259"/>
      <c r="P15" s="259"/>
      <c r="Q15" s="298"/>
      <c r="R15" s="208"/>
      <c r="S15" s="259"/>
      <c r="T15" s="319"/>
    </row>
    <row r="16" ht="15.75" customHeight="1">
      <c r="A16" s="183" t="s">
        <v>244</v>
      </c>
      <c r="B16" s="213" t="s">
        <v>245</v>
      </c>
      <c r="D16" s="214"/>
      <c r="E16" s="215"/>
      <c r="F16" s="188"/>
      <c r="G16" s="188"/>
      <c r="H16" s="216"/>
      <c r="I16" s="216"/>
      <c r="J16" s="216"/>
      <c r="K16" s="216"/>
      <c r="L16" s="216"/>
      <c r="M16" s="188"/>
      <c r="N16" s="188"/>
      <c r="O16" s="188"/>
      <c r="P16" s="188"/>
      <c r="Q16" s="188"/>
      <c r="R16" s="188"/>
      <c r="S16" s="188"/>
      <c r="T16" s="398"/>
    </row>
    <row r="17" ht="15.75" customHeight="1">
      <c r="A17" s="191"/>
      <c r="B17" s="217" t="b">
        <v>1</v>
      </c>
      <c r="C17" s="163"/>
      <c r="D17" s="161"/>
      <c r="E17" s="193"/>
      <c r="F17" s="194" t="s">
        <v>227</v>
      </c>
      <c r="G17" s="194"/>
      <c r="H17" s="199"/>
      <c r="I17" s="199"/>
      <c r="J17" s="199"/>
      <c r="K17" s="199"/>
      <c r="L17" s="199"/>
      <c r="M17" s="198"/>
      <c r="N17" s="198"/>
      <c r="O17" s="198"/>
      <c r="P17" s="198"/>
      <c r="Q17" s="198"/>
      <c r="R17" s="198"/>
      <c r="S17" s="198"/>
      <c r="T17" s="400"/>
    </row>
    <row r="18" ht="15.75" customHeight="1">
      <c r="A18" s="191"/>
      <c r="B18" s="217" t="b">
        <v>0</v>
      </c>
      <c r="C18" s="163"/>
      <c r="D18" s="161"/>
      <c r="E18" s="193"/>
      <c r="F18" s="198"/>
      <c r="G18" s="194" t="s">
        <v>227</v>
      </c>
      <c r="H18" s="194" t="s">
        <v>227</v>
      </c>
      <c r="I18" s="194"/>
      <c r="J18" s="316"/>
      <c r="K18" s="194"/>
      <c r="L18" s="194"/>
      <c r="M18" s="316"/>
      <c r="N18" s="316"/>
      <c r="O18" s="316"/>
      <c r="P18" s="316"/>
      <c r="Q18" s="316"/>
      <c r="R18" s="194"/>
      <c r="S18" s="194"/>
      <c r="T18" s="410"/>
    </row>
    <row r="19" ht="15.75" customHeight="1">
      <c r="A19" s="191"/>
      <c r="B19" s="219" t="s">
        <v>246</v>
      </c>
      <c r="C19" s="163"/>
      <c r="D19" s="161"/>
      <c r="E19" s="220"/>
      <c r="F19" s="198"/>
      <c r="G19" s="198"/>
      <c r="H19" s="199"/>
      <c r="I19" s="199"/>
      <c r="J19" s="199"/>
      <c r="K19" s="199"/>
      <c r="L19" s="199"/>
      <c r="M19" s="198"/>
      <c r="N19" s="198"/>
      <c r="O19" s="198"/>
      <c r="P19" s="198"/>
      <c r="Q19" s="198"/>
      <c r="R19" s="198"/>
      <c r="S19" s="198"/>
      <c r="T19" s="400"/>
    </row>
    <row r="20" ht="15.75" customHeight="1">
      <c r="A20" s="191"/>
      <c r="B20" s="201" t="s">
        <v>247</v>
      </c>
      <c r="C20" s="163"/>
      <c r="D20" s="161"/>
      <c r="E20" s="220"/>
      <c r="F20" s="198"/>
      <c r="G20" s="194" t="s">
        <v>227</v>
      </c>
      <c r="H20" s="194" t="s">
        <v>227</v>
      </c>
      <c r="I20" s="316"/>
      <c r="J20" s="260"/>
      <c r="K20" s="316"/>
      <c r="L20" s="316"/>
      <c r="M20" s="316"/>
      <c r="N20" s="316"/>
      <c r="O20" s="316"/>
      <c r="P20" s="316"/>
      <c r="Q20" s="316"/>
      <c r="R20" s="316"/>
      <c r="S20" s="198"/>
      <c r="T20" s="401"/>
    </row>
    <row r="21" ht="15.75" customHeight="1">
      <c r="A21" s="191"/>
      <c r="B21" s="192" t="s">
        <v>248</v>
      </c>
      <c r="C21" s="163"/>
      <c r="D21" s="161"/>
      <c r="E21" s="220"/>
      <c r="F21" s="198"/>
      <c r="G21" s="316"/>
      <c r="H21" s="316"/>
      <c r="I21" s="316"/>
      <c r="J21" s="316"/>
      <c r="K21" s="316"/>
      <c r="L21" s="316"/>
      <c r="M21" s="316"/>
      <c r="N21" s="316"/>
      <c r="O21" s="316"/>
      <c r="P21" s="316"/>
      <c r="Q21" s="194"/>
      <c r="R21" s="194"/>
      <c r="S21" s="198"/>
      <c r="T21" s="411"/>
    </row>
    <row r="22" ht="15.75" customHeight="1">
      <c r="A22" s="191"/>
      <c r="B22" s="219" t="s">
        <v>249</v>
      </c>
      <c r="C22" s="163"/>
      <c r="D22" s="161"/>
      <c r="E22" s="193"/>
      <c r="F22" s="223"/>
      <c r="G22" s="223"/>
      <c r="H22" s="224"/>
      <c r="I22" s="224"/>
      <c r="J22" s="224"/>
      <c r="K22" s="224"/>
      <c r="L22" s="224"/>
      <c r="M22" s="223"/>
      <c r="N22" s="223"/>
      <c r="O22" s="223"/>
      <c r="P22" s="223"/>
      <c r="Q22" s="223"/>
      <c r="R22" s="223"/>
      <c r="S22" s="223"/>
      <c r="T22" s="400"/>
    </row>
    <row r="23" ht="15.75" customHeight="1">
      <c r="A23" s="191"/>
      <c r="B23" s="201" t="s">
        <v>579</v>
      </c>
      <c r="C23" s="163"/>
      <c r="D23" s="161"/>
      <c r="E23" s="266"/>
      <c r="F23" s="194" t="s">
        <v>227</v>
      </c>
      <c r="G23" s="225"/>
      <c r="H23" s="228"/>
      <c r="I23" s="316"/>
      <c r="J23" s="226"/>
      <c r="K23" s="226"/>
      <c r="L23" s="226"/>
      <c r="M23" s="227"/>
      <c r="N23" s="227"/>
      <c r="O23" s="227"/>
      <c r="P23" s="267"/>
      <c r="Q23" s="267"/>
      <c r="R23" s="267"/>
      <c r="S23" s="267"/>
      <c r="T23" s="399"/>
    </row>
    <row r="24" ht="15.75" customHeight="1">
      <c r="A24" s="191"/>
      <c r="B24" s="201" t="s">
        <v>564</v>
      </c>
      <c r="C24" s="163"/>
      <c r="D24" s="161"/>
      <c r="E24" s="266"/>
      <c r="F24" s="227"/>
      <c r="G24" s="194" t="s">
        <v>227</v>
      </c>
      <c r="H24" s="195"/>
      <c r="I24" s="316"/>
      <c r="J24" s="226"/>
      <c r="K24" s="226"/>
      <c r="L24" s="226"/>
      <c r="M24" s="227"/>
      <c r="N24" s="227"/>
      <c r="O24" s="227"/>
      <c r="P24" s="267"/>
      <c r="Q24" s="267"/>
      <c r="R24" s="267"/>
      <c r="S24" s="267"/>
      <c r="T24" s="399"/>
    </row>
    <row r="25" ht="15.75" customHeight="1">
      <c r="A25" s="191"/>
      <c r="B25" s="231" t="s">
        <v>580</v>
      </c>
      <c r="C25" s="232"/>
      <c r="D25" s="233"/>
      <c r="E25" s="234"/>
      <c r="F25" s="235"/>
      <c r="G25" s="209"/>
      <c r="H25" s="259" t="s">
        <v>227</v>
      </c>
      <c r="I25" s="210"/>
      <c r="J25" s="236"/>
      <c r="K25" s="210"/>
      <c r="L25" s="209"/>
      <c r="M25" s="235"/>
      <c r="N25" s="235"/>
      <c r="O25" s="259"/>
      <c r="P25" s="259"/>
      <c r="Q25" s="299"/>
      <c r="R25" s="238"/>
      <c r="S25" s="238"/>
      <c r="T25" s="319"/>
    </row>
    <row r="26" ht="15.75" customHeight="1">
      <c r="A26" s="240" t="s">
        <v>259</v>
      </c>
      <c r="B26" s="241" t="s">
        <v>260</v>
      </c>
      <c r="C26" s="185"/>
      <c r="D26" s="186"/>
      <c r="E26" s="187"/>
      <c r="F26" s="242" t="s">
        <v>196</v>
      </c>
      <c r="G26" s="243" t="s">
        <v>60</v>
      </c>
      <c r="H26" s="243" t="s">
        <v>60</v>
      </c>
      <c r="I26" s="243"/>
      <c r="J26" s="243"/>
      <c r="K26" s="243"/>
      <c r="L26" s="243"/>
      <c r="M26" s="243"/>
      <c r="N26" s="243"/>
      <c r="O26" s="243"/>
      <c r="P26" s="243"/>
      <c r="Q26" s="243"/>
      <c r="R26" s="243"/>
      <c r="S26" s="243"/>
      <c r="T26" s="402"/>
    </row>
    <row r="27" ht="15.75" customHeight="1">
      <c r="A27" s="191"/>
      <c r="B27" s="241" t="s">
        <v>261</v>
      </c>
      <c r="C27" s="185"/>
      <c r="D27" s="186"/>
      <c r="E27" s="193"/>
      <c r="F27" s="246" t="s">
        <v>262</v>
      </c>
      <c r="G27" s="265" t="s">
        <v>262</v>
      </c>
      <c r="H27" s="265" t="s">
        <v>262</v>
      </c>
      <c r="I27" s="265"/>
      <c r="J27" s="265"/>
      <c r="K27" s="265"/>
      <c r="L27" s="265"/>
      <c r="M27" s="265"/>
      <c r="N27" s="265"/>
      <c r="O27" s="265"/>
      <c r="P27" s="265"/>
      <c r="Q27" s="265"/>
      <c r="R27" s="265"/>
      <c r="S27" s="265"/>
      <c r="T27" s="412"/>
    </row>
    <row r="28" ht="15.75" customHeight="1">
      <c r="A28" s="191"/>
      <c r="B28" s="241" t="s">
        <v>263</v>
      </c>
      <c r="C28" s="185"/>
      <c r="D28" s="186"/>
      <c r="E28" s="193"/>
      <c r="F28" s="248">
        <v>45984.0</v>
      </c>
      <c r="G28" s="248">
        <v>45984.0</v>
      </c>
      <c r="H28" s="248">
        <v>45984.0</v>
      </c>
      <c r="I28" s="248"/>
      <c r="J28" s="248"/>
      <c r="K28" s="248"/>
      <c r="L28" s="248"/>
      <c r="M28" s="248"/>
      <c r="N28" s="248"/>
      <c r="O28" s="248"/>
      <c r="P28" s="248"/>
      <c r="Q28" s="248"/>
      <c r="R28" s="248"/>
      <c r="S28" s="248"/>
      <c r="T28" s="322"/>
    </row>
    <row r="29" ht="15.75" customHeight="1">
      <c r="A29" s="191"/>
      <c r="B29" s="251" t="s">
        <v>264</v>
      </c>
      <c r="C29" s="252"/>
      <c r="D29" s="253"/>
      <c r="E29" s="254"/>
      <c r="F29" s="235"/>
      <c r="G29" s="235"/>
      <c r="H29" s="235"/>
      <c r="I29" s="255"/>
      <c r="J29" s="255"/>
      <c r="K29" s="255"/>
      <c r="L29" s="255"/>
      <c r="M29" s="255"/>
      <c r="N29" s="255"/>
      <c r="O29" s="255"/>
      <c r="P29" s="255"/>
      <c r="Q29" s="255"/>
      <c r="R29" s="255"/>
      <c r="S29" s="256"/>
      <c r="T29" s="404"/>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258"/>
      <c r="G33" s="258"/>
      <c r="H33" s="258"/>
      <c r="I33" s="258"/>
      <c r="J33" s="258"/>
      <c r="K33" s="258"/>
      <c r="L33" s="258"/>
      <c r="M33" s="258"/>
      <c r="N33" s="258"/>
      <c r="O33" s="258"/>
      <c r="P33" s="258"/>
      <c r="Q33" s="258"/>
      <c r="R33" s="258"/>
      <c r="S33" s="258"/>
      <c r="T33" s="258"/>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T27">
      <formula1>"P,F"</formula1>
    </dataValidation>
    <dataValidation type="list" allowBlank="1" showInputMessage="1" showErrorMessage="1" prompt=" - " sqref="F8:T25">
      <formula1>"O"</formula1>
    </dataValidation>
    <dataValidation type="list" allowBlank="1" showInputMessage="1" showErrorMessage="1" prompt="Click and enter a value from the list of items" sqref="F26:T26">
      <formula1>"A,B,N"</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177</v>
      </c>
      <c r="D1" s="163"/>
      <c r="E1" s="161"/>
      <c r="F1" s="160" t="s">
        <v>207</v>
      </c>
      <c r="G1" s="163"/>
      <c r="H1" s="163"/>
      <c r="I1" s="163"/>
      <c r="J1" s="163"/>
      <c r="K1" s="161"/>
      <c r="L1" s="164" t="s">
        <v>178</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COUNTIF(F42:HT42,"P")</f>
        <v>10</v>
      </c>
      <c r="B5" s="174"/>
      <c r="C5" s="173">
        <f>COUNTIF(H42:HV42,"F")</f>
        <v>0</v>
      </c>
      <c r="D5" s="175"/>
      <c r="E5" s="174"/>
      <c r="F5" s="176">
        <f>SUM(O5,-A5,-C5)</f>
        <v>0</v>
      </c>
      <c r="G5" s="175"/>
      <c r="H5" s="175"/>
      <c r="I5" s="175"/>
      <c r="J5" s="175"/>
      <c r="K5" s="174"/>
      <c r="L5" s="177">
        <f>COUNTIF(E41:HT41,"N")</f>
        <v>1</v>
      </c>
      <c r="M5" s="177">
        <f>COUNTIF(F41:HU41,"A")</f>
        <v>9</v>
      </c>
      <c r="N5" s="177">
        <f>COUNTIF(G41:HV41,"B")</f>
        <v>0</v>
      </c>
      <c r="O5" s="176">
        <f>COUNTA(F7:HW7)</f>
        <v>10</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5" t="s">
        <v>227</v>
      </c>
      <c r="H9" s="195" t="s">
        <v>227</v>
      </c>
      <c r="I9" s="195" t="s">
        <v>227</v>
      </c>
      <c r="J9" s="195" t="s">
        <v>227</v>
      </c>
      <c r="K9" s="195" t="s">
        <v>227</v>
      </c>
      <c r="L9" s="195" t="s">
        <v>227</v>
      </c>
      <c r="M9" s="195" t="s">
        <v>227</v>
      </c>
      <c r="N9" s="195" t="s">
        <v>227</v>
      </c>
      <c r="O9" s="195" t="s">
        <v>227</v>
      </c>
      <c r="P9" s="194"/>
      <c r="Q9" s="194"/>
      <c r="R9" s="194"/>
      <c r="S9" s="194"/>
      <c r="T9" s="410"/>
    </row>
    <row r="10" ht="15.75" customHeight="1">
      <c r="A10" s="191"/>
      <c r="B10" s="197" t="s">
        <v>581</v>
      </c>
      <c r="C10" s="163"/>
      <c r="D10" s="161"/>
      <c r="E10" s="266"/>
      <c r="F10" s="227"/>
      <c r="G10" s="267"/>
      <c r="H10" s="226"/>
      <c r="I10" s="226"/>
      <c r="J10" s="226"/>
      <c r="K10" s="226"/>
      <c r="L10" s="226"/>
      <c r="M10" s="227"/>
      <c r="N10" s="227"/>
      <c r="O10" s="227"/>
      <c r="P10" s="227"/>
      <c r="Q10" s="227"/>
      <c r="R10" s="227"/>
      <c r="S10" s="227"/>
      <c r="T10" s="269"/>
    </row>
    <row r="11" ht="15.75" customHeight="1">
      <c r="A11" s="191"/>
      <c r="B11" s="201" t="s">
        <v>582</v>
      </c>
      <c r="C11" s="163"/>
      <c r="D11" s="161"/>
      <c r="E11" s="266"/>
      <c r="F11" s="194" t="s">
        <v>227</v>
      </c>
      <c r="G11" s="194"/>
      <c r="H11" s="194"/>
      <c r="I11" s="194"/>
      <c r="J11" s="195" t="s">
        <v>227</v>
      </c>
      <c r="K11" s="195" t="s">
        <v>227</v>
      </c>
      <c r="L11" s="195" t="s">
        <v>227</v>
      </c>
      <c r="M11" s="195" t="s">
        <v>227</v>
      </c>
      <c r="N11" s="195" t="s">
        <v>227</v>
      </c>
      <c r="O11" s="195" t="s">
        <v>227</v>
      </c>
      <c r="P11" s="194"/>
      <c r="Q11" s="194"/>
      <c r="R11" s="194"/>
      <c r="S11" s="194"/>
      <c r="T11" s="410"/>
    </row>
    <row r="12" ht="15.75" customHeight="1">
      <c r="A12" s="191"/>
      <c r="B12" s="201" t="s">
        <v>237</v>
      </c>
      <c r="C12" s="163"/>
      <c r="D12" s="161"/>
      <c r="E12" s="266"/>
      <c r="F12" s="225"/>
      <c r="G12" s="195" t="s">
        <v>227</v>
      </c>
      <c r="H12" s="194"/>
      <c r="I12" s="225"/>
      <c r="J12" s="225"/>
      <c r="K12" s="225"/>
      <c r="L12" s="225"/>
      <c r="M12" s="225"/>
      <c r="N12" s="225"/>
      <c r="O12" s="225"/>
      <c r="P12" s="225"/>
      <c r="Q12" s="225"/>
      <c r="R12" s="225"/>
      <c r="S12" s="225"/>
      <c r="T12" s="410"/>
    </row>
    <row r="13" ht="15.75" customHeight="1">
      <c r="A13" s="191"/>
      <c r="B13" s="201" t="s">
        <v>298</v>
      </c>
      <c r="C13" s="163"/>
      <c r="D13" s="161"/>
      <c r="E13" s="266"/>
      <c r="F13" s="225"/>
      <c r="G13" s="194"/>
      <c r="H13" s="195" t="s">
        <v>227</v>
      </c>
      <c r="I13" s="225"/>
      <c r="J13" s="225"/>
      <c r="K13" s="225"/>
      <c r="L13" s="225"/>
      <c r="M13" s="225"/>
      <c r="N13" s="225"/>
      <c r="O13" s="225"/>
      <c r="P13" s="225"/>
      <c r="Q13" s="225"/>
      <c r="R13" s="225"/>
      <c r="S13" s="225"/>
      <c r="T13" s="410"/>
    </row>
    <row r="14" ht="15.75" customHeight="1">
      <c r="A14" s="191"/>
      <c r="B14" s="201" t="s">
        <v>354</v>
      </c>
      <c r="C14" s="163"/>
      <c r="D14" s="161"/>
      <c r="E14" s="266"/>
      <c r="F14" s="227"/>
      <c r="G14" s="194"/>
      <c r="H14" s="194"/>
      <c r="I14" s="195" t="s">
        <v>227</v>
      </c>
      <c r="J14" s="226"/>
      <c r="K14" s="226"/>
      <c r="L14" s="226"/>
      <c r="M14" s="227"/>
      <c r="N14" s="227"/>
      <c r="O14" s="227"/>
      <c r="P14" s="227"/>
      <c r="Q14" s="227"/>
      <c r="R14" s="227"/>
      <c r="S14" s="227"/>
      <c r="T14" s="269"/>
    </row>
    <row r="15" ht="15.75" customHeight="1">
      <c r="A15" s="191"/>
      <c r="B15" s="197" t="s">
        <v>454</v>
      </c>
      <c r="C15" s="163"/>
      <c r="D15" s="161"/>
      <c r="E15" s="266"/>
      <c r="F15" s="227"/>
      <c r="G15" s="267"/>
      <c r="H15" s="226"/>
      <c r="I15" s="226"/>
      <c r="J15" s="226"/>
      <c r="K15" s="226"/>
      <c r="L15" s="226"/>
      <c r="M15" s="227"/>
      <c r="N15" s="227"/>
      <c r="O15" s="227"/>
      <c r="P15" s="227"/>
      <c r="Q15" s="227"/>
      <c r="R15" s="227"/>
      <c r="S15" s="227"/>
      <c r="T15" s="269"/>
    </row>
    <row r="16" ht="15.75" customHeight="1">
      <c r="A16" s="191"/>
      <c r="B16" s="201" t="s">
        <v>543</v>
      </c>
      <c r="C16" s="163"/>
      <c r="D16" s="161"/>
      <c r="E16" s="266"/>
      <c r="F16" s="316" t="s">
        <v>227</v>
      </c>
      <c r="G16" s="195" t="s">
        <v>227</v>
      </c>
      <c r="H16" s="195" t="s">
        <v>227</v>
      </c>
      <c r="I16" s="195" t="s">
        <v>227</v>
      </c>
      <c r="J16" s="316"/>
      <c r="K16" s="194"/>
      <c r="L16" s="195" t="s">
        <v>227</v>
      </c>
      <c r="M16" s="195" t="s">
        <v>227</v>
      </c>
      <c r="N16" s="195" t="s">
        <v>227</v>
      </c>
      <c r="O16" s="195" t="s">
        <v>227</v>
      </c>
      <c r="P16" s="194"/>
      <c r="Q16" s="194"/>
      <c r="R16" s="194"/>
      <c r="S16" s="194"/>
      <c r="T16" s="410"/>
    </row>
    <row r="17" ht="15.75" customHeight="1">
      <c r="A17" s="191"/>
      <c r="B17" s="201" t="s">
        <v>237</v>
      </c>
      <c r="C17" s="163"/>
      <c r="D17" s="161"/>
      <c r="E17" s="266"/>
      <c r="F17" s="316"/>
      <c r="G17" s="225"/>
      <c r="H17" s="194"/>
      <c r="I17" s="225"/>
      <c r="J17" s="195" t="s">
        <v>227</v>
      </c>
      <c r="K17" s="316"/>
      <c r="L17" s="225"/>
      <c r="M17" s="225"/>
      <c r="N17" s="225"/>
      <c r="O17" s="225"/>
      <c r="P17" s="225"/>
      <c r="Q17" s="225"/>
      <c r="R17" s="225"/>
      <c r="S17" s="225"/>
      <c r="T17" s="398"/>
    </row>
    <row r="18" ht="15.75" customHeight="1">
      <c r="A18" s="191"/>
      <c r="B18" s="201" t="s">
        <v>298</v>
      </c>
      <c r="C18" s="163"/>
      <c r="D18" s="161"/>
      <c r="E18" s="266"/>
      <c r="F18" s="227"/>
      <c r="G18" s="267"/>
      <c r="H18" s="316"/>
      <c r="I18" s="229"/>
      <c r="J18" s="194"/>
      <c r="K18" s="195" t="s">
        <v>227</v>
      </c>
      <c r="L18" s="226"/>
      <c r="M18" s="227"/>
      <c r="N18" s="227"/>
      <c r="O18" s="227"/>
      <c r="P18" s="227"/>
      <c r="Q18" s="227"/>
      <c r="R18" s="227"/>
      <c r="S18" s="227"/>
      <c r="T18" s="269"/>
    </row>
    <row r="19" ht="15.75" customHeight="1">
      <c r="A19" s="191"/>
      <c r="B19" s="197" t="s">
        <v>583</v>
      </c>
      <c r="C19" s="163"/>
      <c r="D19" s="161"/>
      <c r="E19" s="266"/>
      <c r="F19" s="227"/>
      <c r="G19" s="267"/>
      <c r="H19" s="226"/>
      <c r="I19" s="229"/>
      <c r="J19" s="267"/>
      <c r="K19" s="226"/>
      <c r="L19" s="226"/>
      <c r="M19" s="227"/>
      <c r="N19" s="227"/>
      <c r="O19" s="227"/>
      <c r="P19" s="227"/>
      <c r="Q19" s="227"/>
      <c r="R19" s="227"/>
      <c r="S19" s="227"/>
      <c r="T19" s="399"/>
    </row>
    <row r="20" ht="15.75" customHeight="1">
      <c r="A20" s="191"/>
      <c r="B20" s="201" t="s">
        <v>584</v>
      </c>
      <c r="C20" s="163"/>
      <c r="D20" s="161"/>
      <c r="E20" s="266"/>
      <c r="F20" s="316" t="s">
        <v>227</v>
      </c>
      <c r="G20" s="195" t="s">
        <v>227</v>
      </c>
      <c r="H20" s="195" t="s">
        <v>227</v>
      </c>
      <c r="I20" s="195" t="s">
        <v>227</v>
      </c>
      <c r="J20" s="195" t="s">
        <v>227</v>
      </c>
      <c r="K20" s="195" t="s">
        <v>227</v>
      </c>
      <c r="L20" s="194"/>
      <c r="M20" s="194"/>
      <c r="N20" s="195" t="s">
        <v>227</v>
      </c>
      <c r="O20" s="195" t="s">
        <v>227</v>
      </c>
      <c r="P20" s="194"/>
      <c r="Q20" s="194"/>
      <c r="R20" s="316"/>
      <c r="S20" s="194"/>
      <c r="T20" s="317"/>
    </row>
    <row r="21" ht="15.75" customHeight="1">
      <c r="A21" s="191"/>
      <c r="B21" s="201" t="s">
        <v>237</v>
      </c>
      <c r="C21" s="163"/>
      <c r="D21" s="161"/>
      <c r="E21" s="266"/>
      <c r="F21" s="227"/>
      <c r="G21" s="267"/>
      <c r="H21" s="226"/>
      <c r="I21" s="229"/>
      <c r="J21" s="267"/>
      <c r="K21" s="194"/>
      <c r="L21" s="195" t="s">
        <v>227</v>
      </c>
      <c r="M21" s="227"/>
      <c r="N21" s="316"/>
      <c r="O21" s="227"/>
      <c r="P21" s="227"/>
      <c r="Q21" s="194"/>
      <c r="R21" s="227"/>
      <c r="S21" s="227"/>
      <c r="T21" s="399"/>
    </row>
    <row r="22" ht="15.75" customHeight="1">
      <c r="A22" s="191"/>
      <c r="B22" s="201" t="s">
        <v>298</v>
      </c>
      <c r="C22" s="163"/>
      <c r="D22" s="161"/>
      <c r="E22" s="266"/>
      <c r="F22" s="227"/>
      <c r="G22" s="267"/>
      <c r="H22" s="226"/>
      <c r="I22" s="229"/>
      <c r="J22" s="267"/>
      <c r="K22" s="226"/>
      <c r="L22" s="194"/>
      <c r="M22" s="195" t="s">
        <v>227</v>
      </c>
      <c r="N22" s="227"/>
      <c r="O22" s="316"/>
      <c r="P22" s="227"/>
      <c r="Q22" s="227"/>
      <c r="R22" s="194"/>
      <c r="S22" s="227"/>
      <c r="T22" s="399"/>
    </row>
    <row r="23" ht="15.75" customHeight="1">
      <c r="A23" s="191"/>
      <c r="B23" s="197" t="s">
        <v>546</v>
      </c>
      <c r="C23" s="163"/>
      <c r="D23" s="161"/>
      <c r="E23" s="266"/>
      <c r="F23" s="227"/>
      <c r="G23" s="267"/>
      <c r="H23" s="226"/>
      <c r="I23" s="226"/>
      <c r="J23" s="226"/>
      <c r="K23" s="226"/>
      <c r="L23" s="226"/>
      <c r="M23" s="227"/>
      <c r="N23" s="227"/>
      <c r="O23" s="227"/>
      <c r="P23" s="227"/>
      <c r="Q23" s="227"/>
      <c r="R23" s="227"/>
      <c r="S23" s="227"/>
      <c r="T23" s="410"/>
    </row>
    <row r="24" ht="15.75" customHeight="1">
      <c r="A24" s="191"/>
      <c r="B24" s="201" t="s">
        <v>547</v>
      </c>
      <c r="C24" s="163"/>
      <c r="D24" s="161"/>
      <c r="E24" s="266"/>
      <c r="F24" s="316" t="s">
        <v>227</v>
      </c>
      <c r="G24" s="195" t="s">
        <v>227</v>
      </c>
      <c r="H24" s="195" t="s">
        <v>227</v>
      </c>
      <c r="I24" s="195" t="s">
        <v>227</v>
      </c>
      <c r="J24" s="195" t="s">
        <v>227</v>
      </c>
      <c r="K24" s="195" t="s">
        <v>227</v>
      </c>
      <c r="L24" s="195" t="s">
        <v>227</v>
      </c>
      <c r="M24" s="195" t="s">
        <v>227</v>
      </c>
      <c r="N24" s="194"/>
      <c r="O24" s="194"/>
      <c r="P24" s="194"/>
      <c r="Q24" s="194"/>
      <c r="R24" s="194"/>
      <c r="S24" s="316"/>
      <c r="T24" s="410"/>
    </row>
    <row r="25" ht="15.75" customHeight="1">
      <c r="A25" s="191"/>
      <c r="B25" s="201" t="s">
        <v>237</v>
      </c>
      <c r="C25" s="163"/>
      <c r="D25" s="161"/>
      <c r="E25" s="266"/>
      <c r="F25" s="316"/>
      <c r="G25" s="225"/>
      <c r="H25" s="225"/>
      <c r="I25" s="225"/>
      <c r="J25" s="225"/>
      <c r="K25" s="225"/>
      <c r="L25" s="225"/>
      <c r="M25" s="228"/>
      <c r="N25" s="195" t="s">
        <v>227</v>
      </c>
      <c r="O25" s="194"/>
      <c r="P25" s="225"/>
      <c r="Q25" s="225"/>
      <c r="R25" s="225"/>
      <c r="S25" s="316"/>
      <c r="T25" s="410"/>
    </row>
    <row r="26" ht="15.75" customHeight="1">
      <c r="A26" s="203"/>
      <c r="B26" s="262" t="s">
        <v>354</v>
      </c>
      <c r="C26" s="205"/>
      <c r="D26" s="206"/>
      <c r="E26" s="207"/>
      <c r="F26" s="259"/>
      <c r="G26" s="259"/>
      <c r="H26" s="301"/>
      <c r="I26" s="301"/>
      <c r="J26" s="301"/>
      <c r="K26" s="301"/>
      <c r="L26" s="209"/>
      <c r="M26" s="208"/>
      <c r="N26" s="208"/>
      <c r="O26" s="259" t="s">
        <v>227</v>
      </c>
      <c r="P26" s="259"/>
      <c r="Q26" s="298"/>
      <c r="R26" s="208"/>
      <c r="S26" s="259"/>
      <c r="T26" s="319"/>
    </row>
    <row r="27" ht="15.75" customHeight="1">
      <c r="A27" s="183" t="s">
        <v>244</v>
      </c>
      <c r="B27" s="213" t="s">
        <v>245</v>
      </c>
      <c r="D27" s="214"/>
      <c r="E27" s="215"/>
      <c r="F27" s="188"/>
      <c r="G27" s="188"/>
      <c r="H27" s="216"/>
      <c r="I27" s="216"/>
      <c r="J27" s="216"/>
      <c r="K27" s="216"/>
      <c r="L27" s="216"/>
      <c r="M27" s="188"/>
      <c r="N27" s="188"/>
      <c r="O27" s="188"/>
      <c r="P27" s="188"/>
      <c r="Q27" s="188"/>
      <c r="R27" s="188"/>
      <c r="S27" s="188"/>
      <c r="T27" s="398"/>
    </row>
    <row r="28" ht="15.75" customHeight="1">
      <c r="A28" s="191"/>
      <c r="B28" s="217" t="b">
        <v>1</v>
      </c>
      <c r="C28" s="163"/>
      <c r="D28" s="161"/>
      <c r="E28" s="193"/>
      <c r="F28" s="194" t="s">
        <v>227</v>
      </c>
      <c r="G28" s="194"/>
      <c r="H28" s="199"/>
      <c r="I28" s="199"/>
      <c r="J28" s="199"/>
      <c r="K28" s="199"/>
      <c r="L28" s="199"/>
      <c r="M28" s="198"/>
      <c r="N28" s="198"/>
      <c r="O28" s="198"/>
      <c r="P28" s="198"/>
      <c r="Q28" s="198"/>
      <c r="R28" s="198"/>
      <c r="S28" s="198"/>
      <c r="T28" s="400"/>
    </row>
    <row r="29" ht="15.75" customHeight="1">
      <c r="A29" s="191"/>
      <c r="B29" s="217" t="b">
        <v>0</v>
      </c>
      <c r="C29" s="163"/>
      <c r="D29" s="161"/>
      <c r="E29" s="193"/>
      <c r="F29" s="198"/>
      <c r="G29" s="194" t="s">
        <v>227</v>
      </c>
      <c r="H29" s="194" t="s">
        <v>227</v>
      </c>
      <c r="I29" s="194" t="s">
        <v>227</v>
      </c>
      <c r="J29" s="194" t="s">
        <v>227</v>
      </c>
      <c r="K29" s="194" t="s">
        <v>227</v>
      </c>
      <c r="L29" s="194" t="s">
        <v>227</v>
      </c>
      <c r="M29" s="194" t="s">
        <v>227</v>
      </c>
      <c r="N29" s="194" t="s">
        <v>227</v>
      </c>
      <c r="O29" s="194" t="s">
        <v>227</v>
      </c>
      <c r="P29" s="316"/>
      <c r="Q29" s="316"/>
      <c r="R29" s="194"/>
      <c r="S29" s="194"/>
      <c r="T29" s="410"/>
    </row>
    <row r="30" ht="15.75" customHeight="1">
      <c r="A30" s="191"/>
      <c r="B30" s="219" t="s">
        <v>246</v>
      </c>
      <c r="C30" s="163"/>
      <c r="D30" s="161"/>
      <c r="E30" s="220"/>
      <c r="F30" s="198"/>
      <c r="G30" s="198"/>
      <c r="H30" s="199"/>
      <c r="I30" s="199"/>
      <c r="J30" s="199"/>
      <c r="K30" s="199"/>
      <c r="L30" s="199"/>
      <c r="M30" s="198"/>
      <c r="N30" s="198"/>
      <c r="O30" s="198"/>
      <c r="P30" s="198"/>
      <c r="Q30" s="198"/>
      <c r="R30" s="198"/>
      <c r="S30" s="198"/>
      <c r="T30" s="400"/>
    </row>
    <row r="31" ht="15.75" customHeight="1">
      <c r="A31" s="191"/>
      <c r="B31" s="201" t="s">
        <v>247</v>
      </c>
      <c r="C31" s="163"/>
      <c r="D31" s="161"/>
      <c r="E31" s="220"/>
      <c r="F31" s="198"/>
      <c r="G31" s="194"/>
      <c r="H31" s="260"/>
      <c r="I31" s="194" t="s">
        <v>227</v>
      </c>
      <c r="J31" s="260"/>
      <c r="K31" s="316"/>
      <c r="L31" s="316"/>
      <c r="M31" s="316"/>
      <c r="N31" s="316"/>
      <c r="O31" s="194" t="s">
        <v>227</v>
      </c>
      <c r="P31" s="316"/>
      <c r="Q31" s="316"/>
      <c r="R31" s="316"/>
      <c r="S31" s="198"/>
      <c r="T31" s="401"/>
    </row>
    <row r="32" ht="15.75" customHeight="1">
      <c r="A32" s="191"/>
      <c r="B32" s="192" t="s">
        <v>248</v>
      </c>
      <c r="C32" s="163"/>
      <c r="D32" s="161"/>
      <c r="E32" s="220"/>
      <c r="F32" s="198"/>
      <c r="G32" s="194" t="s">
        <v>227</v>
      </c>
      <c r="H32" s="194" t="s">
        <v>227</v>
      </c>
      <c r="I32" s="316"/>
      <c r="J32" s="194" t="s">
        <v>227</v>
      </c>
      <c r="K32" s="194" t="s">
        <v>227</v>
      </c>
      <c r="L32" s="194" t="s">
        <v>227</v>
      </c>
      <c r="M32" s="194" t="s">
        <v>227</v>
      </c>
      <c r="N32" s="194" t="s">
        <v>227</v>
      </c>
      <c r="O32" s="316"/>
      <c r="P32" s="316"/>
      <c r="Q32" s="194"/>
      <c r="R32" s="194"/>
      <c r="S32" s="198"/>
      <c r="T32" s="411"/>
    </row>
    <row r="33" ht="15.75" customHeight="1">
      <c r="A33" s="191"/>
      <c r="B33" s="219" t="s">
        <v>249</v>
      </c>
      <c r="C33" s="163"/>
      <c r="D33" s="161"/>
      <c r="E33" s="193"/>
      <c r="F33" s="223"/>
      <c r="G33" s="223"/>
      <c r="H33" s="224"/>
      <c r="I33" s="224"/>
      <c r="J33" s="224"/>
      <c r="K33" s="224"/>
      <c r="L33" s="224"/>
      <c r="M33" s="223"/>
      <c r="N33" s="223"/>
      <c r="O33" s="223"/>
      <c r="P33" s="223"/>
      <c r="Q33" s="223"/>
      <c r="R33" s="223"/>
      <c r="S33" s="223"/>
      <c r="T33" s="400"/>
    </row>
    <row r="34" ht="15.75" customHeight="1">
      <c r="A34" s="191"/>
      <c r="B34" s="201" t="s">
        <v>585</v>
      </c>
      <c r="C34" s="163"/>
      <c r="D34" s="161"/>
      <c r="E34" s="266"/>
      <c r="F34" s="194" t="s">
        <v>227</v>
      </c>
      <c r="G34" s="225"/>
      <c r="H34" s="225"/>
      <c r="I34" s="316"/>
      <c r="J34" s="226"/>
      <c r="K34" s="226"/>
      <c r="L34" s="226"/>
      <c r="M34" s="227"/>
      <c r="N34" s="227"/>
      <c r="O34" s="227"/>
      <c r="P34" s="267"/>
      <c r="Q34" s="267"/>
      <c r="R34" s="267"/>
      <c r="S34" s="267"/>
      <c r="T34" s="399"/>
    </row>
    <row r="35" ht="15.75" customHeight="1">
      <c r="A35" s="191"/>
      <c r="B35" s="201" t="s">
        <v>586</v>
      </c>
      <c r="C35" s="163"/>
      <c r="D35" s="161"/>
      <c r="E35" s="266"/>
      <c r="F35" s="227"/>
      <c r="G35" s="194" t="s">
        <v>227</v>
      </c>
      <c r="H35" s="194" t="s">
        <v>227</v>
      </c>
      <c r="I35" s="316"/>
      <c r="J35" s="226"/>
      <c r="K35" s="226"/>
      <c r="L35" s="226"/>
      <c r="M35" s="227"/>
      <c r="N35" s="227"/>
      <c r="O35" s="227"/>
      <c r="P35" s="267"/>
      <c r="Q35" s="267"/>
      <c r="R35" s="267"/>
      <c r="S35" s="267"/>
      <c r="T35" s="399"/>
    </row>
    <row r="36" ht="15.75" customHeight="1">
      <c r="A36" s="191"/>
      <c r="B36" s="202" t="s">
        <v>587</v>
      </c>
      <c r="C36" s="163"/>
      <c r="D36" s="161"/>
      <c r="E36" s="266"/>
      <c r="F36" s="227"/>
      <c r="G36" s="226"/>
      <c r="H36" s="316"/>
      <c r="I36" s="194" t="s">
        <v>227</v>
      </c>
      <c r="J36" s="195"/>
      <c r="K36" s="316"/>
      <c r="L36" s="226"/>
      <c r="M36" s="227"/>
      <c r="N36" s="227"/>
      <c r="O36" s="227"/>
      <c r="P36" s="267"/>
      <c r="Q36" s="267"/>
      <c r="R36" s="267"/>
      <c r="S36" s="267"/>
      <c r="T36" s="399"/>
    </row>
    <row r="37" ht="15.75" customHeight="1">
      <c r="A37" s="191"/>
      <c r="B37" s="201" t="s">
        <v>461</v>
      </c>
      <c r="C37" s="163"/>
      <c r="D37" s="161"/>
      <c r="E37" s="266"/>
      <c r="F37" s="227"/>
      <c r="G37" s="267"/>
      <c r="H37" s="226"/>
      <c r="I37" s="316"/>
      <c r="J37" s="194" t="s">
        <v>227</v>
      </c>
      <c r="K37" s="194" t="s">
        <v>227</v>
      </c>
      <c r="L37" s="316"/>
      <c r="M37" s="316"/>
      <c r="N37" s="227"/>
      <c r="O37" s="227"/>
      <c r="P37" s="267"/>
      <c r="Q37" s="267"/>
      <c r="R37" s="267"/>
      <c r="S37" s="267"/>
      <c r="T37" s="399"/>
    </row>
    <row r="38" ht="15.75" customHeight="1">
      <c r="A38" s="191"/>
      <c r="B38" s="201" t="s">
        <v>588</v>
      </c>
      <c r="C38" s="163"/>
      <c r="D38" s="161"/>
      <c r="E38" s="266"/>
      <c r="F38" s="227"/>
      <c r="G38" s="267"/>
      <c r="H38" s="226"/>
      <c r="I38" s="316"/>
      <c r="J38" s="267"/>
      <c r="K38" s="316"/>
      <c r="L38" s="194" t="s">
        <v>227</v>
      </c>
      <c r="M38" s="194" t="s">
        <v>227</v>
      </c>
      <c r="N38" s="316"/>
      <c r="O38" s="227"/>
      <c r="P38" s="267"/>
      <c r="Q38" s="267"/>
      <c r="R38" s="267"/>
      <c r="S38" s="267"/>
      <c r="T38" s="399"/>
    </row>
    <row r="39" ht="15.75" customHeight="1">
      <c r="A39" s="191"/>
      <c r="B39" s="201" t="s">
        <v>552</v>
      </c>
      <c r="C39" s="163"/>
      <c r="D39" s="161"/>
      <c r="E39" s="266"/>
      <c r="F39" s="227"/>
      <c r="G39" s="267"/>
      <c r="H39" s="226"/>
      <c r="I39" s="316"/>
      <c r="J39" s="267"/>
      <c r="K39" s="316"/>
      <c r="L39" s="316"/>
      <c r="M39" s="227"/>
      <c r="N39" s="194" t="s">
        <v>227</v>
      </c>
      <c r="O39" s="227"/>
      <c r="P39" s="267"/>
      <c r="Q39" s="267"/>
      <c r="R39" s="267"/>
      <c r="S39" s="267"/>
      <c r="T39" s="399"/>
    </row>
    <row r="40" ht="15.75" customHeight="1">
      <c r="A40" s="191"/>
      <c r="B40" s="231" t="s">
        <v>553</v>
      </c>
      <c r="C40" s="232"/>
      <c r="D40" s="233"/>
      <c r="E40" s="234"/>
      <c r="F40" s="235"/>
      <c r="G40" s="209"/>
      <c r="H40" s="210"/>
      <c r="I40" s="210"/>
      <c r="J40" s="236"/>
      <c r="K40" s="210"/>
      <c r="L40" s="209"/>
      <c r="M40" s="235"/>
      <c r="N40" s="235"/>
      <c r="O40" s="259" t="s">
        <v>227</v>
      </c>
      <c r="P40" s="259"/>
      <c r="Q40" s="299"/>
      <c r="R40" s="238"/>
      <c r="S40" s="238"/>
      <c r="T40" s="319"/>
    </row>
    <row r="41" ht="15.75" customHeight="1">
      <c r="A41" s="240" t="s">
        <v>259</v>
      </c>
      <c r="B41" s="241" t="s">
        <v>260</v>
      </c>
      <c r="C41" s="185"/>
      <c r="D41" s="186"/>
      <c r="E41" s="187"/>
      <c r="F41" s="242" t="s">
        <v>196</v>
      </c>
      <c r="G41" s="243" t="s">
        <v>60</v>
      </c>
      <c r="H41" s="243" t="s">
        <v>60</v>
      </c>
      <c r="I41" s="243" t="s">
        <v>60</v>
      </c>
      <c r="J41" s="243" t="s">
        <v>60</v>
      </c>
      <c r="K41" s="243" t="s">
        <v>60</v>
      </c>
      <c r="L41" s="243" t="s">
        <v>60</v>
      </c>
      <c r="M41" s="243" t="s">
        <v>60</v>
      </c>
      <c r="N41" s="243" t="s">
        <v>60</v>
      </c>
      <c r="O41" s="243" t="s">
        <v>60</v>
      </c>
      <c r="P41" s="243"/>
      <c r="Q41" s="243"/>
      <c r="R41" s="243"/>
      <c r="S41" s="243"/>
      <c r="T41" s="402"/>
    </row>
    <row r="42" ht="15.75" customHeight="1">
      <c r="A42" s="191"/>
      <c r="B42" s="241" t="s">
        <v>261</v>
      </c>
      <c r="C42" s="185"/>
      <c r="D42" s="186"/>
      <c r="E42" s="193"/>
      <c r="F42" s="246" t="s">
        <v>262</v>
      </c>
      <c r="G42" s="265" t="s">
        <v>262</v>
      </c>
      <c r="H42" s="265" t="s">
        <v>262</v>
      </c>
      <c r="I42" s="265" t="s">
        <v>262</v>
      </c>
      <c r="J42" s="265" t="s">
        <v>262</v>
      </c>
      <c r="K42" s="265" t="s">
        <v>262</v>
      </c>
      <c r="L42" s="265" t="s">
        <v>262</v>
      </c>
      <c r="M42" s="265" t="s">
        <v>262</v>
      </c>
      <c r="N42" s="265" t="s">
        <v>262</v>
      </c>
      <c r="O42" s="265" t="s">
        <v>262</v>
      </c>
      <c r="P42" s="265"/>
      <c r="Q42" s="265"/>
      <c r="R42" s="265"/>
      <c r="S42" s="265"/>
      <c r="T42" s="412"/>
    </row>
    <row r="43" ht="15.75" customHeight="1">
      <c r="A43" s="191"/>
      <c r="B43" s="241" t="s">
        <v>263</v>
      </c>
      <c r="C43" s="185"/>
      <c r="D43" s="186"/>
      <c r="E43" s="193"/>
      <c r="F43" s="248">
        <v>45985.0</v>
      </c>
      <c r="G43" s="248">
        <v>45985.0</v>
      </c>
      <c r="H43" s="248">
        <v>45985.0</v>
      </c>
      <c r="I43" s="248">
        <v>45985.0</v>
      </c>
      <c r="J43" s="248">
        <v>45985.0</v>
      </c>
      <c r="K43" s="248">
        <v>45985.0</v>
      </c>
      <c r="L43" s="248">
        <v>45985.0</v>
      </c>
      <c r="M43" s="248">
        <v>45985.0</v>
      </c>
      <c r="N43" s="248">
        <v>45985.0</v>
      </c>
      <c r="O43" s="248">
        <v>45985.0</v>
      </c>
      <c r="P43" s="248"/>
      <c r="Q43" s="248"/>
      <c r="R43" s="248"/>
      <c r="S43" s="248"/>
      <c r="T43" s="322"/>
    </row>
    <row r="44" ht="15.75" customHeight="1">
      <c r="A44" s="191"/>
      <c r="B44" s="251" t="s">
        <v>264</v>
      </c>
      <c r="C44" s="252"/>
      <c r="D44" s="253"/>
      <c r="E44" s="254"/>
      <c r="F44" s="235"/>
      <c r="G44" s="235"/>
      <c r="H44" s="235"/>
      <c r="I44" s="255"/>
      <c r="J44" s="255"/>
      <c r="K44" s="255"/>
      <c r="L44" s="255"/>
      <c r="M44" s="255"/>
      <c r="N44" s="255"/>
      <c r="O44" s="255"/>
      <c r="P44" s="255"/>
      <c r="Q44" s="255"/>
      <c r="R44" s="255"/>
      <c r="S44" s="256"/>
      <c r="T44" s="404"/>
    </row>
    <row r="45" ht="15.75" customHeight="1">
      <c r="A45" s="170"/>
      <c r="B45" s="170"/>
      <c r="C45" s="170"/>
      <c r="D45" s="170"/>
      <c r="E45" s="178"/>
      <c r="F45" s="170"/>
      <c r="G45" s="170"/>
      <c r="H45" s="170"/>
      <c r="I45" s="170"/>
      <c r="J45" s="170"/>
      <c r="K45" s="170"/>
      <c r="L45" s="170"/>
      <c r="M45" s="170"/>
      <c r="N45" s="170"/>
      <c r="O45" s="170"/>
      <c r="P45" s="170"/>
      <c r="Q45" s="170"/>
      <c r="R45" s="170"/>
      <c r="S45" s="170"/>
      <c r="T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row>
    <row r="48" ht="15.75" customHeight="1">
      <c r="A48" s="170"/>
      <c r="B48" s="170"/>
      <c r="C48" s="170"/>
      <c r="D48" s="170"/>
      <c r="E48" s="178"/>
      <c r="F48" s="258"/>
      <c r="G48" s="258"/>
      <c r="H48" s="258"/>
      <c r="I48" s="258"/>
      <c r="J48" s="258"/>
      <c r="K48" s="258"/>
      <c r="L48" s="258"/>
      <c r="M48" s="258"/>
      <c r="N48" s="258"/>
      <c r="O48" s="258"/>
      <c r="P48" s="258"/>
      <c r="Q48" s="258"/>
      <c r="R48" s="258"/>
      <c r="S48" s="258"/>
      <c r="T48" s="258"/>
    </row>
    <row r="49" ht="15.75" customHeight="1">
      <c r="A49" s="170"/>
      <c r="B49" s="170"/>
      <c r="C49" s="170"/>
      <c r="D49" s="170"/>
      <c r="E49" s="178"/>
      <c r="F49" s="170"/>
      <c r="G49" s="170"/>
      <c r="H49" s="170"/>
      <c r="I49" s="170"/>
      <c r="J49" s="170"/>
      <c r="K49" s="170"/>
      <c r="L49" s="170"/>
      <c r="M49" s="170"/>
      <c r="N49" s="170"/>
      <c r="O49" s="170"/>
      <c r="P49" s="170"/>
      <c r="Q49" s="170"/>
      <c r="R49" s="170"/>
      <c r="S49" s="170"/>
      <c r="T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5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42:D42"/>
    <mergeCell ref="B43:D43"/>
    <mergeCell ref="B44:D44"/>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2:T42">
      <formula1>"P,F"</formula1>
    </dataValidation>
    <dataValidation type="list" allowBlank="1" showInputMessage="1" showErrorMessage="1" prompt=" - " sqref="F8:T40">
      <formula1>"O"</formula1>
    </dataValidation>
    <dataValidation type="list" allowBlank="1" showInputMessage="1" showErrorMessage="1" prompt="Click and enter a value from the list of items" sqref="F41:T41">
      <formula1>"A,B,N"</formula1>
    </dataValidation>
  </dataValidation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177</v>
      </c>
      <c r="D1" s="163"/>
      <c r="E1" s="161"/>
      <c r="F1" s="160" t="s">
        <v>207</v>
      </c>
      <c r="G1" s="163"/>
      <c r="H1" s="163"/>
      <c r="I1" s="163"/>
      <c r="J1" s="163"/>
      <c r="K1" s="161"/>
      <c r="L1" s="164" t="s">
        <v>179</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COUNTIF(F46:HT46,"P")</f>
        <v>11</v>
      </c>
      <c r="B5" s="174"/>
      <c r="C5" s="173">
        <f>COUNTIF(H46:HV46,"F")</f>
        <v>0</v>
      </c>
      <c r="D5" s="175"/>
      <c r="E5" s="174"/>
      <c r="F5" s="176">
        <f>SUM(O5,-A5,-C5)</f>
        <v>0</v>
      </c>
      <c r="G5" s="175"/>
      <c r="H5" s="175"/>
      <c r="I5" s="175"/>
      <c r="J5" s="175"/>
      <c r="K5" s="174"/>
      <c r="L5" s="177">
        <f>COUNTIF(E45:HT45,"N")</f>
        <v>1</v>
      </c>
      <c r="M5" s="177">
        <f>COUNTIF(F45:HU45,"A")</f>
        <v>10</v>
      </c>
      <c r="N5" s="177">
        <f>COUNTIF(G45:HV45,"B")</f>
        <v>0</v>
      </c>
      <c r="O5" s="176">
        <f>COUNTA(F7:HW7)</f>
        <v>11</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t="s">
        <v>220</v>
      </c>
      <c r="O7" s="180" t="s">
        <v>221</v>
      </c>
      <c r="P7" s="180" t="s">
        <v>222</v>
      </c>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218" t="s">
        <v>227</v>
      </c>
      <c r="I9" s="218" t="s">
        <v>227</v>
      </c>
      <c r="J9" s="218" t="s">
        <v>227</v>
      </c>
      <c r="K9" s="218" t="s">
        <v>227</v>
      </c>
      <c r="L9" s="218" t="s">
        <v>227</v>
      </c>
      <c r="M9" s="218" t="s">
        <v>227</v>
      </c>
      <c r="N9" s="218" t="s">
        <v>227</v>
      </c>
      <c r="O9" s="218" t="s">
        <v>227</v>
      </c>
      <c r="P9" s="194" t="s">
        <v>227</v>
      </c>
      <c r="Q9" s="194"/>
      <c r="R9" s="194"/>
      <c r="S9" s="194"/>
      <c r="T9" s="410"/>
    </row>
    <row r="10" ht="15.75" customHeight="1">
      <c r="A10" s="191"/>
      <c r="B10" s="197" t="s">
        <v>286</v>
      </c>
      <c r="C10" s="163"/>
      <c r="D10" s="161"/>
      <c r="E10" s="266"/>
      <c r="F10" s="227"/>
      <c r="G10" s="267"/>
      <c r="H10" s="226"/>
      <c r="I10" s="226"/>
      <c r="J10" s="226"/>
      <c r="K10" s="226"/>
      <c r="L10" s="226"/>
      <c r="M10" s="226"/>
      <c r="N10" s="226"/>
      <c r="O10" s="226"/>
      <c r="P10" s="226"/>
      <c r="Q10" s="227"/>
      <c r="R10" s="227"/>
      <c r="S10" s="227"/>
      <c r="T10" s="410"/>
    </row>
    <row r="11" ht="15.75" customHeight="1">
      <c r="A11" s="191"/>
      <c r="B11" s="201" t="s">
        <v>589</v>
      </c>
      <c r="C11" s="163"/>
      <c r="D11" s="161"/>
      <c r="E11" s="266"/>
      <c r="F11" s="194" t="s">
        <v>227</v>
      </c>
      <c r="G11" s="194"/>
      <c r="H11" s="194" t="s">
        <v>227</v>
      </c>
      <c r="I11" s="194" t="s">
        <v>227</v>
      </c>
      <c r="J11" s="194" t="s">
        <v>227</v>
      </c>
      <c r="K11" s="194" t="s">
        <v>227</v>
      </c>
      <c r="L11" s="194" t="s">
        <v>227</v>
      </c>
      <c r="M11" s="194" t="s">
        <v>227</v>
      </c>
      <c r="N11" s="194" t="s">
        <v>227</v>
      </c>
      <c r="O11" s="194" t="s">
        <v>227</v>
      </c>
      <c r="P11" s="194" t="s">
        <v>227</v>
      </c>
      <c r="Q11" s="227"/>
      <c r="R11" s="227"/>
      <c r="S11" s="227"/>
      <c r="T11" s="410"/>
    </row>
    <row r="12" ht="15.75" customHeight="1">
      <c r="A12" s="191"/>
      <c r="B12" s="201" t="s">
        <v>590</v>
      </c>
      <c r="C12" s="163"/>
      <c r="D12" s="161"/>
      <c r="E12" s="266"/>
      <c r="F12" s="227"/>
      <c r="G12" s="194" t="s">
        <v>227</v>
      </c>
      <c r="H12" s="226"/>
      <c r="I12" s="226"/>
      <c r="J12" s="226"/>
      <c r="K12" s="226"/>
      <c r="L12" s="226"/>
      <c r="M12" s="226"/>
      <c r="N12" s="226"/>
      <c r="O12" s="226"/>
      <c r="P12" s="226"/>
      <c r="Q12" s="227"/>
      <c r="R12" s="227"/>
      <c r="S12" s="227"/>
      <c r="T12" s="410"/>
    </row>
    <row r="13" ht="15.75" customHeight="1">
      <c r="A13" s="191"/>
      <c r="B13" s="197" t="s">
        <v>581</v>
      </c>
      <c r="C13" s="163"/>
      <c r="D13" s="161"/>
      <c r="E13" s="266"/>
      <c r="F13" s="227"/>
      <c r="G13" s="267"/>
      <c r="H13" s="226"/>
      <c r="I13" s="226"/>
      <c r="J13" s="226"/>
      <c r="K13" s="226"/>
      <c r="L13" s="226"/>
      <c r="M13" s="226"/>
      <c r="N13" s="226"/>
      <c r="O13" s="226"/>
      <c r="P13" s="226"/>
      <c r="Q13" s="227"/>
      <c r="R13" s="227"/>
      <c r="S13" s="227"/>
      <c r="T13" s="410"/>
    </row>
    <row r="14" ht="15.75" customHeight="1">
      <c r="A14" s="191"/>
      <c r="B14" s="201" t="s">
        <v>582</v>
      </c>
      <c r="C14" s="163"/>
      <c r="D14" s="161"/>
      <c r="E14" s="266"/>
      <c r="F14" s="194" t="s">
        <v>227</v>
      </c>
      <c r="G14" s="194" t="s">
        <v>227</v>
      </c>
      <c r="H14" s="199"/>
      <c r="I14" s="199"/>
      <c r="J14" s="260"/>
      <c r="K14" s="218" t="s">
        <v>227</v>
      </c>
      <c r="L14" s="218" t="s">
        <v>227</v>
      </c>
      <c r="M14" s="218" t="s">
        <v>227</v>
      </c>
      <c r="N14" s="218" t="s">
        <v>227</v>
      </c>
      <c r="O14" s="218" t="s">
        <v>227</v>
      </c>
      <c r="P14" s="194" t="s">
        <v>227</v>
      </c>
      <c r="Q14" s="194"/>
      <c r="R14" s="194"/>
      <c r="S14" s="194"/>
      <c r="T14" s="410"/>
    </row>
    <row r="15" ht="15.75" customHeight="1">
      <c r="A15" s="191"/>
      <c r="B15" s="201" t="s">
        <v>237</v>
      </c>
      <c r="C15" s="163"/>
      <c r="D15" s="161"/>
      <c r="E15" s="266"/>
      <c r="F15" s="225"/>
      <c r="G15" s="195"/>
      <c r="H15" s="194" t="s">
        <v>227</v>
      </c>
      <c r="I15" s="199"/>
      <c r="J15" s="226"/>
      <c r="K15" s="226"/>
      <c r="L15" s="226"/>
      <c r="M15" s="226"/>
      <c r="N15" s="226"/>
      <c r="O15" s="226"/>
      <c r="P15" s="226"/>
      <c r="Q15" s="225"/>
      <c r="R15" s="225"/>
      <c r="S15" s="225"/>
      <c r="T15" s="410"/>
    </row>
    <row r="16" ht="15.75" customHeight="1">
      <c r="A16" s="191"/>
      <c r="B16" s="201" t="s">
        <v>298</v>
      </c>
      <c r="C16" s="163"/>
      <c r="D16" s="161"/>
      <c r="E16" s="266"/>
      <c r="F16" s="225"/>
      <c r="G16" s="194"/>
      <c r="H16" s="260"/>
      <c r="I16" s="194" t="s">
        <v>227</v>
      </c>
      <c r="J16" s="226"/>
      <c r="K16" s="226"/>
      <c r="L16" s="226"/>
      <c r="M16" s="226"/>
      <c r="N16" s="226"/>
      <c r="O16" s="226"/>
      <c r="P16" s="226"/>
      <c r="Q16" s="225"/>
      <c r="R16" s="225"/>
      <c r="S16" s="225"/>
      <c r="T16" s="410"/>
    </row>
    <row r="17" ht="15.75" customHeight="1">
      <c r="A17" s="191"/>
      <c r="B17" s="201" t="s">
        <v>354</v>
      </c>
      <c r="C17" s="163"/>
      <c r="D17" s="161"/>
      <c r="E17" s="266"/>
      <c r="F17" s="227"/>
      <c r="G17" s="194"/>
      <c r="H17" s="199"/>
      <c r="I17" s="260"/>
      <c r="J17" s="194" t="s">
        <v>227</v>
      </c>
      <c r="K17" s="226"/>
      <c r="L17" s="226"/>
      <c r="M17" s="226"/>
      <c r="N17" s="226"/>
      <c r="O17" s="226"/>
      <c r="P17" s="226"/>
      <c r="Q17" s="227"/>
      <c r="R17" s="227"/>
      <c r="S17" s="227"/>
      <c r="T17" s="269"/>
    </row>
    <row r="18" ht="15.75" customHeight="1">
      <c r="A18" s="191"/>
      <c r="B18" s="197" t="s">
        <v>454</v>
      </c>
      <c r="C18" s="163"/>
      <c r="D18" s="161"/>
      <c r="E18" s="266"/>
      <c r="F18" s="227"/>
      <c r="G18" s="267"/>
      <c r="H18" s="226"/>
      <c r="I18" s="226"/>
      <c r="J18" s="226"/>
      <c r="K18" s="226"/>
      <c r="L18" s="226"/>
      <c r="M18" s="226"/>
      <c r="N18" s="226"/>
      <c r="O18" s="226"/>
      <c r="P18" s="226"/>
      <c r="Q18" s="227"/>
      <c r="R18" s="227"/>
      <c r="S18" s="227"/>
      <c r="T18" s="269"/>
    </row>
    <row r="19" ht="15.75" customHeight="1">
      <c r="A19" s="191"/>
      <c r="B19" s="201" t="s">
        <v>543</v>
      </c>
      <c r="C19" s="163"/>
      <c r="D19" s="161"/>
      <c r="E19" s="266"/>
      <c r="F19" s="316" t="s">
        <v>227</v>
      </c>
      <c r="G19" s="194" t="s">
        <v>227</v>
      </c>
      <c r="H19" s="218" t="s">
        <v>227</v>
      </c>
      <c r="I19" s="218" t="s">
        <v>227</v>
      </c>
      <c r="J19" s="218" t="s">
        <v>227</v>
      </c>
      <c r="K19" s="226"/>
      <c r="L19" s="260"/>
      <c r="M19" s="218" t="s">
        <v>227</v>
      </c>
      <c r="N19" s="218" t="s">
        <v>227</v>
      </c>
      <c r="O19" s="218" t="s">
        <v>227</v>
      </c>
      <c r="P19" s="194" t="s">
        <v>227</v>
      </c>
      <c r="Q19" s="194"/>
      <c r="R19" s="194"/>
      <c r="S19" s="194"/>
      <c r="T19" s="410"/>
    </row>
    <row r="20" ht="15.75" customHeight="1">
      <c r="A20" s="191"/>
      <c r="B20" s="201" t="s">
        <v>237</v>
      </c>
      <c r="C20" s="163"/>
      <c r="D20" s="161"/>
      <c r="E20" s="266"/>
      <c r="F20" s="316"/>
      <c r="G20" s="225"/>
      <c r="H20" s="226"/>
      <c r="I20" s="199"/>
      <c r="J20" s="229"/>
      <c r="K20" s="218" t="s">
        <v>227</v>
      </c>
      <c r="L20" s="226"/>
      <c r="M20" s="226"/>
      <c r="N20" s="226"/>
      <c r="O20" s="226"/>
      <c r="P20" s="226"/>
      <c r="Q20" s="225"/>
      <c r="R20" s="225"/>
      <c r="S20" s="225"/>
      <c r="T20" s="398"/>
    </row>
    <row r="21" ht="15.75" customHeight="1">
      <c r="A21" s="191"/>
      <c r="B21" s="201" t="s">
        <v>298</v>
      </c>
      <c r="C21" s="163"/>
      <c r="D21" s="161"/>
      <c r="E21" s="266"/>
      <c r="F21" s="227"/>
      <c r="G21" s="267"/>
      <c r="H21" s="229"/>
      <c r="I21" s="229"/>
      <c r="J21" s="226"/>
      <c r="K21" s="260"/>
      <c r="L21" s="194" t="s">
        <v>227</v>
      </c>
      <c r="M21" s="226"/>
      <c r="N21" s="226"/>
      <c r="O21" s="226"/>
      <c r="P21" s="226"/>
      <c r="Q21" s="227"/>
      <c r="R21" s="227"/>
      <c r="S21" s="227"/>
      <c r="T21" s="269"/>
    </row>
    <row r="22" ht="15.75" customHeight="1">
      <c r="A22" s="191"/>
      <c r="B22" s="197" t="s">
        <v>583</v>
      </c>
      <c r="C22" s="163"/>
      <c r="D22" s="161"/>
      <c r="E22" s="266"/>
      <c r="F22" s="227"/>
      <c r="G22" s="267"/>
      <c r="H22" s="226"/>
      <c r="I22" s="229"/>
      <c r="J22" s="226"/>
      <c r="K22" s="226"/>
      <c r="L22" s="226"/>
      <c r="M22" s="226"/>
      <c r="N22" s="226"/>
      <c r="O22" s="226"/>
      <c r="P22" s="226"/>
      <c r="Q22" s="227"/>
      <c r="R22" s="227"/>
      <c r="S22" s="227"/>
      <c r="T22" s="399"/>
    </row>
    <row r="23" ht="15.75" customHeight="1">
      <c r="A23" s="191"/>
      <c r="B23" s="201" t="s">
        <v>584</v>
      </c>
      <c r="C23" s="163"/>
      <c r="D23" s="161"/>
      <c r="E23" s="266"/>
      <c r="F23" s="316" t="s">
        <v>227</v>
      </c>
      <c r="G23" s="194" t="s">
        <v>227</v>
      </c>
      <c r="H23" s="218" t="s">
        <v>227</v>
      </c>
      <c r="I23" s="218" t="s">
        <v>227</v>
      </c>
      <c r="J23" s="218" t="s">
        <v>227</v>
      </c>
      <c r="K23" s="218" t="s">
        <v>227</v>
      </c>
      <c r="L23" s="194" t="s">
        <v>227</v>
      </c>
      <c r="M23" s="199"/>
      <c r="N23" s="260"/>
      <c r="O23" s="218" t="s">
        <v>227</v>
      </c>
      <c r="P23" s="194" t="s">
        <v>227</v>
      </c>
      <c r="Q23" s="194"/>
      <c r="R23" s="316"/>
      <c r="S23" s="194"/>
      <c r="T23" s="317"/>
    </row>
    <row r="24" ht="15.75" customHeight="1">
      <c r="A24" s="191"/>
      <c r="B24" s="201" t="s">
        <v>237</v>
      </c>
      <c r="C24" s="163"/>
      <c r="D24" s="161"/>
      <c r="E24" s="266"/>
      <c r="F24" s="227"/>
      <c r="G24" s="267"/>
      <c r="H24" s="226"/>
      <c r="I24" s="229"/>
      <c r="J24" s="226"/>
      <c r="K24" s="226"/>
      <c r="L24" s="260"/>
      <c r="M24" s="194" t="s">
        <v>227</v>
      </c>
      <c r="N24" s="229"/>
      <c r="O24" s="226"/>
      <c r="P24" s="226"/>
      <c r="Q24" s="194"/>
      <c r="R24" s="227"/>
      <c r="S24" s="227"/>
      <c r="T24" s="399"/>
    </row>
    <row r="25" ht="15.75" customHeight="1">
      <c r="A25" s="191"/>
      <c r="B25" s="201" t="s">
        <v>298</v>
      </c>
      <c r="C25" s="163"/>
      <c r="D25" s="161"/>
      <c r="E25" s="266"/>
      <c r="F25" s="227"/>
      <c r="G25" s="267"/>
      <c r="H25" s="226"/>
      <c r="I25" s="229"/>
      <c r="J25" s="226"/>
      <c r="K25" s="226"/>
      <c r="L25" s="226"/>
      <c r="M25" s="260"/>
      <c r="N25" s="194" t="s">
        <v>227</v>
      </c>
      <c r="O25" s="229"/>
      <c r="P25" s="226"/>
      <c r="Q25" s="227"/>
      <c r="R25" s="194"/>
      <c r="S25" s="227"/>
      <c r="T25" s="399"/>
    </row>
    <row r="26" ht="15.75" customHeight="1">
      <c r="A26" s="191"/>
      <c r="B26" s="197" t="s">
        <v>546</v>
      </c>
      <c r="C26" s="163"/>
      <c r="D26" s="161"/>
      <c r="E26" s="266"/>
      <c r="F26" s="227"/>
      <c r="G26" s="267"/>
      <c r="H26" s="226"/>
      <c r="I26" s="226"/>
      <c r="J26" s="226"/>
      <c r="K26" s="226"/>
      <c r="L26" s="226"/>
      <c r="M26" s="226"/>
      <c r="N26" s="226"/>
      <c r="O26" s="226"/>
      <c r="P26" s="226"/>
      <c r="Q26" s="227"/>
      <c r="R26" s="227"/>
      <c r="S26" s="227"/>
      <c r="T26" s="410"/>
    </row>
    <row r="27" ht="15.75" customHeight="1">
      <c r="A27" s="191"/>
      <c r="B27" s="201" t="s">
        <v>547</v>
      </c>
      <c r="C27" s="163"/>
      <c r="D27" s="161"/>
      <c r="E27" s="266"/>
      <c r="F27" s="316" t="s">
        <v>227</v>
      </c>
      <c r="G27" s="194" t="s">
        <v>227</v>
      </c>
      <c r="H27" s="218" t="s">
        <v>227</v>
      </c>
      <c r="I27" s="218" t="s">
        <v>227</v>
      </c>
      <c r="J27" s="218" t="s">
        <v>227</v>
      </c>
      <c r="K27" s="218" t="s">
        <v>227</v>
      </c>
      <c r="L27" s="218" t="s">
        <v>227</v>
      </c>
      <c r="M27" s="218" t="s">
        <v>227</v>
      </c>
      <c r="N27" s="194" t="s">
        <v>227</v>
      </c>
      <c r="O27" s="199"/>
      <c r="P27" s="199"/>
      <c r="Q27" s="194"/>
      <c r="R27" s="194"/>
      <c r="S27" s="316"/>
      <c r="T27" s="410"/>
    </row>
    <row r="28" ht="15.75" customHeight="1">
      <c r="A28" s="191"/>
      <c r="B28" s="201" t="s">
        <v>237</v>
      </c>
      <c r="C28" s="163"/>
      <c r="D28" s="161"/>
      <c r="E28" s="266"/>
      <c r="F28" s="316"/>
      <c r="G28" s="225"/>
      <c r="H28" s="226"/>
      <c r="I28" s="226"/>
      <c r="J28" s="226"/>
      <c r="K28" s="226"/>
      <c r="L28" s="226"/>
      <c r="M28" s="229"/>
      <c r="N28" s="229"/>
      <c r="O28" s="194" t="s">
        <v>227</v>
      </c>
      <c r="P28" s="199"/>
      <c r="Q28" s="225"/>
      <c r="R28" s="225"/>
      <c r="S28" s="316"/>
      <c r="T28" s="410"/>
    </row>
    <row r="29" ht="15.75" customHeight="1">
      <c r="A29" s="203"/>
      <c r="B29" s="262" t="s">
        <v>354</v>
      </c>
      <c r="C29" s="205"/>
      <c r="D29" s="206"/>
      <c r="E29" s="207"/>
      <c r="F29" s="259"/>
      <c r="G29" s="259"/>
      <c r="H29" s="211"/>
      <c r="I29" s="211"/>
      <c r="J29" s="211"/>
      <c r="K29" s="211"/>
      <c r="L29" s="210"/>
      <c r="M29" s="210"/>
      <c r="N29" s="210"/>
      <c r="O29" s="211"/>
      <c r="P29" s="301" t="s">
        <v>227</v>
      </c>
      <c r="Q29" s="298"/>
      <c r="R29" s="208"/>
      <c r="S29" s="259"/>
      <c r="T29" s="319"/>
    </row>
    <row r="30" ht="15.75" customHeight="1">
      <c r="A30" s="183" t="s">
        <v>244</v>
      </c>
      <c r="B30" s="213" t="s">
        <v>245</v>
      </c>
      <c r="D30" s="214"/>
      <c r="E30" s="215"/>
      <c r="F30" s="188"/>
      <c r="G30" s="188"/>
      <c r="H30" s="216"/>
      <c r="I30" s="216"/>
      <c r="J30" s="216"/>
      <c r="K30" s="216"/>
      <c r="L30" s="216"/>
      <c r="M30" s="216"/>
      <c r="N30" s="216"/>
      <c r="O30" s="216"/>
      <c r="P30" s="216"/>
      <c r="Q30" s="188"/>
      <c r="R30" s="188"/>
      <c r="S30" s="188"/>
      <c r="T30" s="398"/>
    </row>
    <row r="31" ht="15.75" customHeight="1">
      <c r="A31" s="191"/>
      <c r="B31" s="217" t="b">
        <v>1</v>
      </c>
      <c r="C31" s="163"/>
      <c r="D31" s="161"/>
      <c r="E31" s="193"/>
      <c r="F31" s="194" t="s">
        <v>227</v>
      </c>
      <c r="G31" s="194"/>
      <c r="H31" s="199"/>
      <c r="I31" s="199"/>
      <c r="J31" s="199"/>
      <c r="K31" s="199"/>
      <c r="L31" s="199"/>
      <c r="M31" s="199"/>
      <c r="N31" s="199"/>
      <c r="O31" s="199"/>
      <c r="P31" s="199"/>
      <c r="Q31" s="198"/>
      <c r="R31" s="198"/>
      <c r="S31" s="198"/>
      <c r="T31" s="400"/>
    </row>
    <row r="32" ht="15.75" customHeight="1">
      <c r="A32" s="191"/>
      <c r="B32" s="217" t="b">
        <v>0</v>
      </c>
      <c r="C32" s="163"/>
      <c r="D32" s="161"/>
      <c r="E32" s="193"/>
      <c r="F32" s="198"/>
      <c r="G32" s="194" t="s">
        <v>227</v>
      </c>
      <c r="H32" s="194" t="s">
        <v>227</v>
      </c>
      <c r="I32" s="194" t="s">
        <v>227</v>
      </c>
      <c r="J32" s="194" t="s">
        <v>227</v>
      </c>
      <c r="K32" s="194" t="s">
        <v>227</v>
      </c>
      <c r="L32" s="194" t="s">
        <v>227</v>
      </c>
      <c r="M32" s="194" t="s">
        <v>227</v>
      </c>
      <c r="N32" s="194" t="s">
        <v>227</v>
      </c>
      <c r="O32" s="194" t="s">
        <v>227</v>
      </c>
      <c r="P32" s="194" t="s">
        <v>227</v>
      </c>
      <c r="Q32" s="316"/>
      <c r="R32" s="194"/>
      <c r="S32" s="194"/>
      <c r="T32" s="410"/>
    </row>
    <row r="33" ht="15.75" customHeight="1">
      <c r="A33" s="191"/>
      <c r="B33" s="219" t="s">
        <v>246</v>
      </c>
      <c r="C33" s="163"/>
      <c r="D33" s="161"/>
      <c r="E33" s="220"/>
      <c r="F33" s="198"/>
      <c r="G33" s="198"/>
      <c r="H33" s="199"/>
      <c r="I33" s="199"/>
      <c r="J33" s="199"/>
      <c r="K33" s="199"/>
      <c r="L33" s="199"/>
      <c r="M33" s="199"/>
      <c r="N33" s="199"/>
      <c r="O33" s="199"/>
      <c r="P33" s="199"/>
      <c r="Q33" s="198"/>
      <c r="R33" s="198"/>
      <c r="S33" s="198"/>
      <c r="T33" s="400"/>
    </row>
    <row r="34" ht="15.75" customHeight="1">
      <c r="A34" s="191"/>
      <c r="B34" s="201" t="s">
        <v>247</v>
      </c>
      <c r="C34" s="163"/>
      <c r="D34" s="161"/>
      <c r="E34" s="220"/>
      <c r="F34" s="198"/>
      <c r="G34" s="228" t="s">
        <v>227</v>
      </c>
      <c r="H34" s="260"/>
      <c r="I34" s="260"/>
      <c r="J34" s="228" t="s">
        <v>227</v>
      </c>
      <c r="K34" s="260"/>
      <c r="L34" s="229"/>
      <c r="M34" s="229"/>
      <c r="N34" s="229"/>
      <c r="O34" s="229"/>
      <c r="P34" s="228" t="s">
        <v>227</v>
      </c>
      <c r="Q34" s="316"/>
      <c r="R34" s="316"/>
      <c r="S34" s="198"/>
      <c r="T34" s="401"/>
    </row>
    <row r="35" ht="15.75" customHeight="1">
      <c r="A35" s="191"/>
      <c r="B35" s="192" t="s">
        <v>248</v>
      </c>
      <c r="C35" s="163"/>
      <c r="D35" s="161"/>
      <c r="E35" s="220"/>
      <c r="F35" s="198"/>
      <c r="G35" s="194"/>
      <c r="H35" s="194" t="s">
        <v>227</v>
      </c>
      <c r="I35" s="218" t="s">
        <v>227</v>
      </c>
      <c r="J35" s="226"/>
      <c r="K35" s="194" t="s">
        <v>227</v>
      </c>
      <c r="L35" s="194" t="s">
        <v>227</v>
      </c>
      <c r="M35" s="194" t="s">
        <v>227</v>
      </c>
      <c r="N35" s="218" t="s">
        <v>227</v>
      </c>
      <c r="O35" s="228" t="s">
        <v>227</v>
      </c>
      <c r="P35" s="229"/>
      <c r="Q35" s="194"/>
      <c r="R35" s="194"/>
      <c r="S35" s="198"/>
      <c r="T35" s="411"/>
    </row>
    <row r="36" ht="15.75" customHeight="1">
      <c r="A36" s="191"/>
      <c r="B36" s="219" t="s">
        <v>249</v>
      </c>
      <c r="C36" s="163"/>
      <c r="D36" s="161"/>
      <c r="E36" s="193"/>
      <c r="F36" s="223"/>
      <c r="G36" s="223"/>
      <c r="H36" s="224"/>
      <c r="I36" s="224"/>
      <c r="J36" s="224"/>
      <c r="K36" s="224"/>
      <c r="L36" s="224"/>
      <c r="M36" s="224"/>
      <c r="N36" s="224"/>
      <c r="O36" s="224"/>
      <c r="P36" s="224"/>
      <c r="Q36" s="223"/>
      <c r="R36" s="223"/>
      <c r="S36" s="223"/>
      <c r="T36" s="400"/>
    </row>
    <row r="37" ht="15.75" customHeight="1">
      <c r="A37" s="191"/>
      <c r="B37" s="201" t="s">
        <v>591</v>
      </c>
      <c r="C37" s="163"/>
      <c r="D37" s="161"/>
      <c r="E37" s="266"/>
      <c r="F37" s="228" t="s">
        <v>227</v>
      </c>
      <c r="G37" s="228"/>
      <c r="H37" s="225"/>
      <c r="I37" s="230"/>
      <c r="J37" s="226"/>
      <c r="K37" s="226"/>
      <c r="L37" s="226"/>
      <c r="M37" s="226"/>
      <c r="N37" s="226"/>
      <c r="O37" s="226"/>
      <c r="P37" s="226"/>
      <c r="Q37" s="267"/>
      <c r="R37" s="267"/>
      <c r="S37" s="267"/>
      <c r="T37" s="399"/>
    </row>
    <row r="38" ht="15.75" customHeight="1">
      <c r="A38" s="191"/>
      <c r="B38" s="201" t="s">
        <v>592</v>
      </c>
      <c r="C38" s="163"/>
      <c r="D38" s="161"/>
      <c r="E38" s="266"/>
      <c r="F38" s="227"/>
      <c r="G38" s="228" t="s">
        <v>227</v>
      </c>
      <c r="H38" s="225"/>
      <c r="I38" s="230"/>
      <c r="J38" s="226"/>
      <c r="K38" s="226"/>
      <c r="L38" s="226"/>
      <c r="M38" s="226"/>
      <c r="N38" s="226"/>
      <c r="O38" s="226"/>
      <c r="P38" s="226"/>
      <c r="Q38" s="267"/>
      <c r="R38" s="267"/>
      <c r="S38" s="267"/>
      <c r="T38" s="399"/>
    </row>
    <row r="39" ht="15.75" customHeight="1">
      <c r="A39" s="191"/>
      <c r="B39" s="201" t="s">
        <v>586</v>
      </c>
      <c r="C39" s="163"/>
      <c r="D39" s="161"/>
      <c r="E39" s="266"/>
      <c r="F39" s="227"/>
      <c r="G39" s="194"/>
      <c r="H39" s="194" t="s">
        <v>227</v>
      </c>
      <c r="I39" s="218" t="s">
        <v>227</v>
      </c>
      <c r="J39" s="226"/>
      <c r="K39" s="226"/>
      <c r="L39" s="226"/>
      <c r="M39" s="226"/>
      <c r="N39" s="226"/>
      <c r="O39" s="226"/>
      <c r="P39" s="226"/>
      <c r="Q39" s="267"/>
      <c r="R39" s="267"/>
      <c r="S39" s="267"/>
      <c r="T39" s="399"/>
    </row>
    <row r="40" ht="15.75" customHeight="1">
      <c r="A40" s="191"/>
      <c r="B40" s="202" t="s">
        <v>587</v>
      </c>
      <c r="C40" s="163"/>
      <c r="D40" s="161"/>
      <c r="E40" s="266"/>
      <c r="F40" s="227"/>
      <c r="G40" s="226"/>
      <c r="H40" s="229"/>
      <c r="I40" s="226"/>
      <c r="J40" s="218" t="s">
        <v>227</v>
      </c>
      <c r="K40" s="260"/>
      <c r="L40" s="226"/>
      <c r="M40" s="226"/>
      <c r="N40" s="226"/>
      <c r="O40" s="226"/>
      <c r="P40" s="226"/>
      <c r="Q40" s="267"/>
      <c r="R40" s="267"/>
      <c r="S40" s="267"/>
      <c r="T40" s="399"/>
    </row>
    <row r="41" ht="15.75" customHeight="1">
      <c r="A41" s="191"/>
      <c r="B41" s="201" t="s">
        <v>461</v>
      </c>
      <c r="C41" s="163"/>
      <c r="D41" s="161"/>
      <c r="E41" s="266"/>
      <c r="F41" s="227"/>
      <c r="G41" s="267"/>
      <c r="H41" s="226"/>
      <c r="I41" s="229"/>
      <c r="J41" s="226"/>
      <c r="K41" s="194" t="s">
        <v>227</v>
      </c>
      <c r="L41" s="218" t="s">
        <v>227</v>
      </c>
      <c r="M41" s="229"/>
      <c r="N41" s="226"/>
      <c r="O41" s="226"/>
      <c r="P41" s="226"/>
      <c r="Q41" s="267"/>
      <c r="R41" s="267"/>
      <c r="S41" s="267"/>
      <c r="T41" s="399"/>
    </row>
    <row r="42" ht="15.75" customHeight="1">
      <c r="A42" s="191"/>
      <c r="B42" s="201" t="s">
        <v>588</v>
      </c>
      <c r="C42" s="163"/>
      <c r="D42" s="161"/>
      <c r="E42" s="266"/>
      <c r="F42" s="227"/>
      <c r="G42" s="267"/>
      <c r="H42" s="226"/>
      <c r="I42" s="229"/>
      <c r="J42" s="226"/>
      <c r="K42" s="229"/>
      <c r="L42" s="226"/>
      <c r="M42" s="194" t="s">
        <v>227</v>
      </c>
      <c r="N42" s="218" t="s">
        <v>227</v>
      </c>
      <c r="O42" s="226"/>
      <c r="P42" s="226"/>
      <c r="Q42" s="267"/>
      <c r="R42" s="267"/>
      <c r="S42" s="267"/>
      <c r="T42" s="399"/>
    </row>
    <row r="43" ht="15.75" customHeight="1">
      <c r="A43" s="191"/>
      <c r="B43" s="201" t="s">
        <v>552</v>
      </c>
      <c r="C43" s="163"/>
      <c r="D43" s="161"/>
      <c r="E43" s="266"/>
      <c r="F43" s="227"/>
      <c r="G43" s="267"/>
      <c r="H43" s="226"/>
      <c r="I43" s="229"/>
      <c r="J43" s="226"/>
      <c r="K43" s="229"/>
      <c r="L43" s="229"/>
      <c r="M43" s="226"/>
      <c r="N43" s="226"/>
      <c r="O43" s="194" t="s">
        <v>227</v>
      </c>
      <c r="P43" s="226"/>
      <c r="Q43" s="267"/>
      <c r="R43" s="267"/>
      <c r="S43" s="267"/>
      <c r="T43" s="399"/>
    </row>
    <row r="44" ht="15.75" customHeight="1">
      <c r="A44" s="191"/>
      <c r="B44" s="231" t="s">
        <v>553</v>
      </c>
      <c r="C44" s="232"/>
      <c r="D44" s="233"/>
      <c r="E44" s="234"/>
      <c r="F44" s="235"/>
      <c r="G44" s="209"/>
      <c r="H44" s="210"/>
      <c r="I44" s="210"/>
      <c r="J44" s="210"/>
      <c r="K44" s="236"/>
      <c r="L44" s="210"/>
      <c r="M44" s="210"/>
      <c r="N44" s="236"/>
      <c r="O44" s="237"/>
      <c r="P44" s="301" t="s">
        <v>227</v>
      </c>
      <c r="Q44" s="299"/>
      <c r="R44" s="238"/>
      <c r="S44" s="238"/>
      <c r="T44" s="319"/>
    </row>
    <row r="45" ht="15.75" customHeight="1">
      <c r="A45" s="240" t="s">
        <v>259</v>
      </c>
      <c r="B45" s="241" t="s">
        <v>260</v>
      </c>
      <c r="C45" s="185"/>
      <c r="D45" s="186"/>
      <c r="E45" s="187"/>
      <c r="F45" s="242" t="s">
        <v>196</v>
      </c>
      <c r="G45" s="244" t="s">
        <v>60</v>
      </c>
      <c r="H45" s="244" t="s">
        <v>60</v>
      </c>
      <c r="I45" s="244" t="s">
        <v>60</v>
      </c>
      <c r="J45" s="244" t="s">
        <v>60</v>
      </c>
      <c r="K45" s="244" t="s">
        <v>60</v>
      </c>
      <c r="L45" s="244" t="s">
        <v>60</v>
      </c>
      <c r="M45" s="244" t="s">
        <v>60</v>
      </c>
      <c r="N45" s="244" t="s">
        <v>60</v>
      </c>
      <c r="O45" s="244" t="s">
        <v>60</v>
      </c>
      <c r="P45" s="244" t="s">
        <v>60</v>
      </c>
      <c r="Q45" s="243"/>
      <c r="R45" s="243"/>
      <c r="S45" s="243"/>
      <c r="T45" s="402"/>
    </row>
    <row r="46" ht="15.75" customHeight="1">
      <c r="A46" s="191"/>
      <c r="B46" s="241" t="s">
        <v>261</v>
      </c>
      <c r="C46" s="185"/>
      <c r="D46" s="186"/>
      <c r="E46" s="193"/>
      <c r="F46" s="246" t="s">
        <v>262</v>
      </c>
      <c r="G46" s="279" t="s">
        <v>262</v>
      </c>
      <c r="H46" s="279" t="s">
        <v>262</v>
      </c>
      <c r="I46" s="279" t="s">
        <v>262</v>
      </c>
      <c r="J46" s="279" t="s">
        <v>262</v>
      </c>
      <c r="K46" s="279" t="s">
        <v>262</v>
      </c>
      <c r="L46" s="279" t="s">
        <v>262</v>
      </c>
      <c r="M46" s="279" t="s">
        <v>262</v>
      </c>
      <c r="N46" s="279" t="s">
        <v>262</v>
      </c>
      <c r="O46" s="279" t="s">
        <v>262</v>
      </c>
      <c r="P46" s="279" t="s">
        <v>262</v>
      </c>
      <c r="Q46" s="265"/>
      <c r="R46" s="265"/>
      <c r="S46" s="265"/>
      <c r="T46" s="412"/>
    </row>
    <row r="47" ht="15.75" customHeight="1">
      <c r="A47" s="191"/>
      <c r="B47" s="241" t="s">
        <v>263</v>
      </c>
      <c r="C47" s="185"/>
      <c r="D47" s="186"/>
      <c r="E47" s="193"/>
      <c r="F47" s="248">
        <v>45985.0</v>
      </c>
      <c r="G47" s="249">
        <v>45985.0</v>
      </c>
      <c r="H47" s="249">
        <v>45985.0</v>
      </c>
      <c r="I47" s="249">
        <v>45985.0</v>
      </c>
      <c r="J47" s="249">
        <v>45985.0</v>
      </c>
      <c r="K47" s="249">
        <v>45985.0</v>
      </c>
      <c r="L47" s="249">
        <v>45985.0</v>
      </c>
      <c r="M47" s="249">
        <v>45985.0</v>
      </c>
      <c r="N47" s="249">
        <v>45985.0</v>
      </c>
      <c r="O47" s="249">
        <v>45985.0</v>
      </c>
      <c r="P47" s="249">
        <v>45985.0</v>
      </c>
      <c r="Q47" s="248"/>
      <c r="R47" s="248"/>
      <c r="S47" s="248"/>
      <c r="T47" s="322"/>
    </row>
    <row r="48" ht="15.75" customHeight="1">
      <c r="A48" s="191"/>
      <c r="B48" s="251" t="s">
        <v>264</v>
      </c>
      <c r="C48" s="252"/>
      <c r="D48" s="253"/>
      <c r="E48" s="254"/>
      <c r="F48" s="235"/>
      <c r="G48" s="235"/>
      <c r="H48" s="235"/>
      <c r="I48" s="255"/>
      <c r="J48" s="255"/>
      <c r="K48" s="255"/>
      <c r="L48" s="255"/>
      <c r="M48" s="255"/>
      <c r="N48" s="255"/>
      <c r="O48" s="255"/>
      <c r="P48" s="255"/>
      <c r="Q48" s="255"/>
      <c r="R48" s="255"/>
      <c r="S48" s="256"/>
      <c r="T48" s="404"/>
    </row>
    <row r="49" ht="15.75" customHeight="1">
      <c r="A49" s="170"/>
      <c r="B49" s="170"/>
      <c r="C49" s="170"/>
      <c r="D49" s="170"/>
      <c r="E49" s="178"/>
      <c r="F49" s="170"/>
      <c r="G49" s="170"/>
      <c r="H49" s="170"/>
      <c r="I49" s="170"/>
      <c r="J49" s="170"/>
      <c r="K49" s="170"/>
      <c r="L49" s="170"/>
      <c r="M49" s="170"/>
      <c r="N49" s="170"/>
      <c r="O49" s="170"/>
      <c r="P49" s="170"/>
      <c r="Q49" s="170"/>
      <c r="R49" s="170"/>
      <c r="S49" s="170"/>
      <c r="T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row>
    <row r="52" ht="15.75" customHeight="1">
      <c r="A52" s="170"/>
      <c r="B52" s="170"/>
      <c r="C52" s="170"/>
      <c r="D52" s="170"/>
      <c r="E52" s="178"/>
      <c r="F52" s="258"/>
      <c r="G52" s="258"/>
      <c r="H52" s="258"/>
      <c r="I52" s="258"/>
      <c r="J52" s="258"/>
      <c r="K52" s="258"/>
      <c r="L52" s="258"/>
      <c r="M52" s="258"/>
      <c r="N52" s="258"/>
      <c r="O52" s="258"/>
      <c r="P52" s="258"/>
      <c r="Q52" s="258"/>
      <c r="R52" s="258"/>
      <c r="S52" s="258"/>
      <c r="T52" s="258"/>
    </row>
    <row r="53" ht="15.75" customHeight="1">
      <c r="A53" s="170"/>
      <c r="B53" s="170"/>
      <c r="C53" s="170"/>
      <c r="D53" s="170"/>
      <c r="E53" s="178"/>
      <c r="F53" s="170"/>
      <c r="G53" s="170"/>
      <c r="H53" s="170"/>
      <c r="I53" s="170"/>
      <c r="J53" s="170"/>
      <c r="K53" s="170"/>
      <c r="L53" s="170"/>
      <c r="M53" s="170"/>
      <c r="N53" s="170"/>
      <c r="O53" s="170"/>
      <c r="P53" s="170"/>
      <c r="Q53" s="170"/>
      <c r="R53" s="170"/>
      <c r="S53" s="170"/>
      <c r="T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c r="A242" s="170"/>
      <c r="B242" s="170"/>
      <c r="C242" s="170"/>
      <c r="D242" s="170"/>
      <c r="E242" s="178"/>
      <c r="F242" s="170"/>
      <c r="G242" s="170"/>
      <c r="H242" s="170"/>
      <c r="I242" s="170"/>
      <c r="J242" s="170"/>
      <c r="K242" s="170"/>
      <c r="L242" s="170"/>
      <c r="M242" s="170"/>
      <c r="N242" s="170"/>
      <c r="O242" s="170"/>
      <c r="P242" s="170"/>
      <c r="Q242" s="170"/>
      <c r="R242" s="170"/>
      <c r="S242" s="170"/>
      <c r="T242" s="170"/>
      <c r="U242" s="170"/>
    </row>
    <row r="243" ht="15.75" customHeight="1">
      <c r="A243" s="170"/>
      <c r="B243" s="170"/>
      <c r="C243" s="170"/>
      <c r="D243" s="170"/>
      <c r="E243" s="178"/>
      <c r="F243" s="170"/>
      <c r="G243" s="170"/>
      <c r="H243" s="170"/>
      <c r="I243" s="170"/>
      <c r="J243" s="170"/>
      <c r="K243" s="170"/>
      <c r="L243" s="170"/>
      <c r="M243" s="170"/>
      <c r="N243" s="170"/>
      <c r="O243" s="170"/>
      <c r="P243" s="170"/>
      <c r="Q243" s="170"/>
      <c r="R243" s="170"/>
      <c r="S243" s="170"/>
      <c r="T243" s="170"/>
      <c r="U243" s="170"/>
    </row>
    <row r="244" ht="15.75" customHeight="1">
      <c r="A244" s="170"/>
      <c r="B244" s="170"/>
      <c r="C244" s="170"/>
      <c r="D244" s="170"/>
      <c r="E244" s="178"/>
      <c r="F244" s="170"/>
      <c r="G244" s="170"/>
      <c r="H244" s="170"/>
      <c r="I244" s="170"/>
      <c r="J244" s="170"/>
      <c r="K244" s="170"/>
      <c r="L244" s="170"/>
      <c r="M244" s="170"/>
      <c r="N244" s="170"/>
      <c r="O244" s="170"/>
      <c r="P244" s="170"/>
      <c r="Q244" s="170"/>
      <c r="R244" s="170"/>
      <c r="S244" s="170"/>
      <c r="T244" s="170"/>
      <c r="U244" s="170"/>
    </row>
    <row r="245" ht="15.75" customHeight="1">
      <c r="A245" s="170"/>
      <c r="B245" s="170"/>
      <c r="C245" s="170"/>
      <c r="D245" s="170"/>
      <c r="E245" s="178"/>
      <c r="F245" s="170"/>
      <c r="G245" s="170"/>
      <c r="H245" s="170"/>
      <c r="I245" s="170"/>
      <c r="J245" s="170"/>
      <c r="K245" s="170"/>
      <c r="L245" s="170"/>
      <c r="M245" s="170"/>
      <c r="N245" s="170"/>
      <c r="O245" s="170"/>
      <c r="P245" s="170"/>
      <c r="Q245" s="170"/>
      <c r="R245" s="170"/>
      <c r="S245" s="170"/>
      <c r="T245" s="170"/>
      <c r="U245" s="170"/>
    </row>
    <row r="246" ht="15.75" customHeight="1">
      <c r="A246" s="170"/>
      <c r="B246" s="170"/>
      <c r="C246" s="170"/>
      <c r="D246" s="170"/>
      <c r="E246" s="178"/>
      <c r="F246" s="170"/>
      <c r="G246" s="170"/>
      <c r="H246" s="170"/>
      <c r="I246" s="170"/>
      <c r="J246" s="170"/>
      <c r="K246" s="170"/>
      <c r="L246" s="170"/>
      <c r="M246" s="170"/>
      <c r="N246" s="170"/>
      <c r="O246" s="170"/>
      <c r="P246" s="170"/>
      <c r="Q246" s="170"/>
      <c r="R246" s="170"/>
      <c r="S246" s="170"/>
      <c r="T246" s="170"/>
      <c r="U246" s="170"/>
    </row>
    <row r="247" ht="15.75" customHeight="1">
      <c r="A247" s="170"/>
      <c r="B247" s="170"/>
      <c r="C247" s="170"/>
      <c r="D247" s="170"/>
      <c r="E247" s="178"/>
      <c r="F247" s="170"/>
      <c r="G247" s="170"/>
      <c r="H247" s="170"/>
      <c r="I247" s="170"/>
      <c r="J247" s="170"/>
      <c r="K247" s="170"/>
      <c r="L247" s="170"/>
      <c r="M247" s="170"/>
      <c r="N247" s="170"/>
      <c r="O247" s="170"/>
      <c r="P247" s="170"/>
      <c r="Q247" s="170"/>
      <c r="R247" s="170"/>
      <c r="S247" s="170"/>
      <c r="T247" s="170"/>
      <c r="U247" s="170"/>
    </row>
    <row r="248" ht="15.75" customHeight="1">
      <c r="A248" s="170"/>
      <c r="B248" s="170"/>
      <c r="C248" s="170"/>
      <c r="D248" s="170"/>
      <c r="E248" s="178"/>
      <c r="F248" s="170"/>
      <c r="G248" s="170"/>
      <c r="H248" s="170"/>
      <c r="I248" s="170"/>
      <c r="J248" s="170"/>
      <c r="K248" s="170"/>
      <c r="L248" s="170"/>
      <c r="M248" s="170"/>
      <c r="N248" s="170"/>
      <c r="O248" s="170"/>
      <c r="P248" s="170"/>
      <c r="Q248" s="170"/>
      <c r="R248" s="170"/>
      <c r="S248" s="170"/>
      <c r="T248" s="170"/>
      <c r="U248" s="17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60">
    <mergeCell ref="B46:D46"/>
    <mergeCell ref="B47:D47"/>
    <mergeCell ref="B48:D48"/>
    <mergeCell ref="B39:D39"/>
    <mergeCell ref="B40:D40"/>
    <mergeCell ref="B41:D41"/>
    <mergeCell ref="B42:D42"/>
    <mergeCell ref="B43:D43"/>
    <mergeCell ref="B44:D44"/>
    <mergeCell ref="B45:D45"/>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46:T46">
      <formula1>"P,F"</formula1>
    </dataValidation>
    <dataValidation type="list" allowBlank="1" showInputMessage="1" showErrorMessage="1" prompt=" - " sqref="F8:T44">
      <formula1>"O"</formula1>
    </dataValidation>
    <dataValidation type="list" allowBlank="1" showInputMessage="1" showErrorMessage="1" prompt="Click and enter a value from the list of items" sqref="F45:T45">
      <formula1>"A,B,N"</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177</v>
      </c>
      <c r="D1" s="163"/>
      <c r="E1" s="161"/>
      <c r="F1" s="160" t="s">
        <v>207</v>
      </c>
      <c r="G1" s="163"/>
      <c r="H1" s="163"/>
      <c r="I1" s="163"/>
      <c r="J1" s="163"/>
      <c r="K1" s="161"/>
      <c r="L1" s="164" t="s">
        <v>180</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COUNTIF(F27:HT27,"P")</f>
        <v>3</v>
      </c>
      <c r="B5" s="174"/>
      <c r="C5" s="173">
        <f>COUNTIF(H27:HV27,"F")</f>
        <v>0</v>
      </c>
      <c r="D5" s="175"/>
      <c r="E5" s="174"/>
      <c r="F5" s="176">
        <f>SUM(O5,-A5,-C5)</f>
        <v>0</v>
      </c>
      <c r="G5" s="175"/>
      <c r="H5" s="175"/>
      <c r="I5" s="175"/>
      <c r="J5" s="175"/>
      <c r="K5" s="174"/>
      <c r="L5" s="177">
        <f>COUNTIF(E26:HT26,"N")</f>
        <v>1</v>
      </c>
      <c r="M5" s="177">
        <f>COUNTIF(F26:HU26,"A")</f>
        <v>2</v>
      </c>
      <c r="N5" s="177">
        <f>COUNTIF(G26:HV26,"B")</f>
        <v>0</v>
      </c>
      <c r="O5" s="176">
        <f>COUNTA(F7:HW7)</f>
        <v>3</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c r="J9" s="194"/>
      <c r="K9" s="194"/>
      <c r="L9" s="194"/>
      <c r="M9" s="194"/>
      <c r="N9" s="194"/>
      <c r="O9" s="194"/>
      <c r="P9" s="194"/>
      <c r="Q9" s="194"/>
      <c r="R9" s="194"/>
      <c r="S9" s="194"/>
      <c r="T9" s="410"/>
    </row>
    <row r="10" ht="15.75" customHeight="1">
      <c r="A10" s="191"/>
      <c r="B10" s="219" t="s">
        <v>272</v>
      </c>
      <c r="C10" s="163"/>
      <c r="D10" s="161"/>
      <c r="E10" s="266"/>
      <c r="F10" s="227"/>
      <c r="G10" s="267"/>
      <c r="H10" s="227"/>
      <c r="I10" s="226"/>
      <c r="J10" s="226"/>
      <c r="K10" s="226"/>
      <c r="L10" s="226"/>
      <c r="M10" s="226"/>
      <c r="N10" s="226"/>
      <c r="O10" s="226"/>
      <c r="P10" s="226"/>
      <c r="Q10" s="226"/>
      <c r="R10" s="226"/>
      <c r="S10" s="227"/>
      <c r="T10" s="269"/>
    </row>
    <row r="11" ht="15.75" customHeight="1">
      <c r="A11" s="191"/>
      <c r="B11" s="201" t="s">
        <v>273</v>
      </c>
      <c r="C11" s="163"/>
      <c r="D11" s="161"/>
      <c r="E11" s="266"/>
      <c r="F11" s="194" t="s">
        <v>227</v>
      </c>
      <c r="G11" s="267"/>
      <c r="H11" s="194" t="s">
        <v>227</v>
      </c>
      <c r="I11" s="194"/>
      <c r="J11" s="194"/>
      <c r="K11" s="194"/>
      <c r="L11" s="194"/>
      <c r="M11" s="194"/>
      <c r="N11" s="194"/>
      <c r="O11" s="194"/>
      <c r="P11" s="194"/>
      <c r="Q11" s="194"/>
      <c r="R11" s="194"/>
      <c r="S11" s="194"/>
      <c r="T11" s="410"/>
    </row>
    <row r="12" ht="15.75" customHeight="1">
      <c r="A12" s="191"/>
      <c r="B12" s="201" t="s">
        <v>274</v>
      </c>
      <c r="C12" s="163"/>
      <c r="D12" s="161"/>
      <c r="E12" s="266"/>
      <c r="F12" s="227"/>
      <c r="G12" s="194" t="s">
        <v>227</v>
      </c>
      <c r="H12" s="227"/>
      <c r="I12" s="226"/>
      <c r="J12" s="226"/>
      <c r="K12" s="226"/>
      <c r="L12" s="226"/>
      <c r="M12" s="226"/>
      <c r="N12" s="226"/>
      <c r="O12" s="226"/>
      <c r="P12" s="226"/>
      <c r="Q12" s="226"/>
      <c r="R12" s="226"/>
      <c r="S12" s="227"/>
      <c r="T12" s="269"/>
    </row>
    <row r="13" ht="15.75" customHeight="1">
      <c r="A13" s="191"/>
      <c r="B13" s="197" t="s">
        <v>593</v>
      </c>
      <c r="C13" s="163"/>
      <c r="D13" s="161"/>
      <c r="E13" s="266"/>
      <c r="F13" s="227"/>
      <c r="G13" s="267"/>
      <c r="H13" s="227"/>
      <c r="I13" s="226"/>
      <c r="J13" s="226"/>
      <c r="K13" s="226"/>
      <c r="L13" s="226"/>
      <c r="M13" s="226"/>
      <c r="N13" s="226"/>
      <c r="O13" s="226"/>
      <c r="P13" s="226"/>
      <c r="Q13" s="226"/>
      <c r="R13" s="226"/>
      <c r="S13" s="227"/>
      <c r="T13" s="269"/>
    </row>
    <row r="14" ht="15.75" customHeight="1">
      <c r="A14" s="191"/>
      <c r="B14" s="201" t="s">
        <v>589</v>
      </c>
      <c r="C14" s="163"/>
      <c r="D14" s="161"/>
      <c r="E14" s="266"/>
      <c r="F14" s="194" t="s">
        <v>227</v>
      </c>
      <c r="G14" s="194" t="s">
        <v>227</v>
      </c>
      <c r="H14" s="227"/>
      <c r="I14" s="194"/>
      <c r="J14" s="194"/>
      <c r="K14" s="194"/>
      <c r="L14" s="194"/>
      <c r="M14" s="194"/>
      <c r="N14" s="194"/>
      <c r="O14" s="194"/>
      <c r="P14" s="194"/>
      <c r="Q14" s="194"/>
      <c r="R14" s="194"/>
      <c r="S14" s="227"/>
      <c r="T14" s="269"/>
    </row>
    <row r="15" ht="15.75" customHeight="1">
      <c r="A15" s="203"/>
      <c r="B15" s="262" t="s">
        <v>590</v>
      </c>
      <c r="C15" s="205"/>
      <c r="D15" s="206"/>
      <c r="E15" s="207"/>
      <c r="F15" s="259"/>
      <c r="G15" s="259"/>
      <c r="H15" s="259" t="s">
        <v>227</v>
      </c>
      <c r="I15" s="211"/>
      <c r="J15" s="211"/>
      <c r="K15" s="211"/>
      <c r="L15" s="210"/>
      <c r="M15" s="210"/>
      <c r="N15" s="210"/>
      <c r="O15" s="210"/>
      <c r="P15" s="211"/>
      <c r="Q15" s="210"/>
      <c r="R15" s="298"/>
      <c r="S15" s="259"/>
      <c r="T15" s="319"/>
    </row>
    <row r="16" ht="15.75" customHeight="1">
      <c r="A16" s="183" t="s">
        <v>244</v>
      </c>
      <c r="B16" s="213" t="s">
        <v>245</v>
      </c>
      <c r="D16" s="214"/>
      <c r="E16" s="215"/>
      <c r="F16" s="188"/>
      <c r="G16" s="188"/>
      <c r="H16" s="188"/>
      <c r="I16" s="216"/>
      <c r="J16" s="216"/>
      <c r="K16" s="216"/>
      <c r="L16" s="216"/>
      <c r="M16" s="216"/>
      <c r="N16" s="216"/>
      <c r="O16" s="216"/>
      <c r="P16" s="216"/>
      <c r="Q16" s="216"/>
      <c r="R16" s="216"/>
      <c r="S16" s="188"/>
      <c r="T16" s="398"/>
    </row>
    <row r="17" ht="15.75" customHeight="1">
      <c r="A17" s="191"/>
      <c r="B17" s="217" t="b">
        <v>1</v>
      </c>
      <c r="C17" s="163"/>
      <c r="D17" s="161"/>
      <c r="E17" s="193"/>
      <c r="F17" s="194" t="s">
        <v>227</v>
      </c>
      <c r="G17" s="194"/>
      <c r="H17" s="194"/>
      <c r="I17" s="199"/>
      <c r="J17" s="199"/>
      <c r="K17" s="199"/>
      <c r="L17" s="199"/>
      <c r="M17" s="199"/>
      <c r="N17" s="199"/>
      <c r="O17" s="199"/>
      <c r="P17" s="199"/>
      <c r="Q17" s="199"/>
      <c r="R17" s="199"/>
      <c r="S17" s="198"/>
      <c r="T17" s="400"/>
    </row>
    <row r="18" ht="15.75" customHeight="1">
      <c r="A18" s="191"/>
      <c r="B18" s="217" t="b">
        <v>0</v>
      </c>
      <c r="C18" s="163"/>
      <c r="D18" s="161"/>
      <c r="E18" s="193"/>
      <c r="F18" s="198"/>
      <c r="G18" s="194" t="s">
        <v>227</v>
      </c>
      <c r="H18" s="194" t="s">
        <v>227</v>
      </c>
      <c r="I18" s="226"/>
      <c r="J18" s="260"/>
      <c r="K18" s="226"/>
      <c r="L18" s="199"/>
      <c r="M18" s="260"/>
      <c r="N18" s="229"/>
      <c r="O18" s="267"/>
      <c r="P18" s="260"/>
      <c r="Q18" s="229"/>
      <c r="R18" s="267"/>
      <c r="S18" s="194"/>
      <c r="T18" s="410"/>
    </row>
    <row r="19" ht="15.75" customHeight="1">
      <c r="A19" s="191"/>
      <c r="B19" s="219" t="s">
        <v>246</v>
      </c>
      <c r="C19" s="163"/>
      <c r="D19" s="161"/>
      <c r="E19" s="220"/>
      <c r="F19" s="198"/>
      <c r="G19" s="198"/>
      <c r="H19" s="198"/>
      <c r="I19" s="199"/>
      <c r="J19" s="199"/>
      <c r="K19" s="199"/>
      <c r="L19" s="199"/>
      <c r="M19" s="199"/>
      <c r="N19" s="199"/>
      <c r="O19" s="199"/>
      <c r="P19" s="199"/>
      <c r="Q19" s="199"/>
      <c r="R19" s="199"/>
      <c r="S19" s="198"/>
      <c r="T19" s="400"/>
    </row>
    <row r="20" ht="15.75" customHeight="1">
      <c r="A20" s="191"/>
      <c r="B20" s="201" t="s">
        <v>279</v>
      </c>
      <c r="C20" s="163"/>
      <c r="D20" s="161"/>
      <c r="E20" s="220"/>
      <c r="F20" s="198"/>
      <c r="G20" s="194" t="s">
        <v>227</v>
      </c>
      <c r="H20" s="198"/>
      <c r="I20" s="260"/>
      <c r="J20" s="229"/>
      <c r="K20" s="260"/>
      <c r="L20" s="229"/>
      <c r="M20" s="229"/>
      <c r="N20" s="229"/>
      <c r="O20" s="229"/>
      <c r="P20" s="229"/>
      <c r="Q20" s="229"/>
      <c r="R20" s="229"/>
      <c r="S20" s="198"/>
      <c r="T20" s="401"/>
    </row>
    <row r="21" ht="15.75" customHeight="1">
      <c r="A21" s="191"/>
      <c r="B21" s="201" t="s">
        <v>247</v>
      </c>
      <c r="C21" s="163"/>
      <c r="D21" s="161"/>
      <c r="E21" s="220"/>
      <c r="F21" s="198"/>
      <c r="G21" s="316"/>
      <c r="H21" s="194" t="s">
        <v>227</v>
      </c>
      <c r="I21" s="218"/>
      <c r="J21" s="218"/>
      <c r="K21" s="218"/>
      <c r="L21" s="318"/>
      <c r="M21" s="318"/>
      <c r="N21" s="318"/>
      <c r="O21" s="229"/>
      <c r="P21" s="318"/>
      <c r="Q21" s="267"/>
      <c r="R21" s="199"/>
      <c r="S21" s="198"/>
      <c r="T21" s="411"/>
    </row>
    <row r="22" ht="15.75" customHeight="1">
      <c r="A22" s="191"/>
      <c r="B22" s="219" t="s">
        <v>249</v>
      </c>
      <c r="C22" s="163"/>
      <c r="D22" s="161"/>
      <c r="E22" s="193"/>
      <c r="F22" s="223"/>
      <c r="G22" s="223"/>
      <c r="H22" s="223"/>
      <c r="I22" s="224"/>
      <c r="J22" s="224"/>
      <c r="K22" s="224"/>
      <c r="L22" s="224"/>
      <c r="M22" s="224"/>
      <c r="N22" s="224"/>
      <c r="O22" s="224"/>
      <c r="P22" s="224"/>
      <c r="Q22" s="224"/>
      <c r="R22" s="224"/>
      <c r="S22" s="223"/>
      <c r="T22" s="400"/>
    </row>
    <row r="23" ht="15.75" customHeight="1">
      <c r="A23" s="191"/>
      <c r="B23" s="201" t="s">
        <v>594</v>
      </c>
      <c r="C23" s="163"/>
      <c r="D23" s="161"/>
      <c r="E23" s="266"/>
      <c r="F23" s="194" t="s">
        <v>227</v>
      </c>
      <c r="G23" s="225"/>
      <c r="H23" s="227"/>
      <c r="I23" s="226"/>
      <c r="J23" s="226"/>
      <c r="K23" s="226"/>
      <c r="L23" s="226"/>
      <c r="M23" s="226"/>
      <c r="N23" s="226"/>
      <c r="O23" s="226"/>
      <c r="P23" s="226"/>
      <c r="Q23" s="226"/>
      <c r="R23" s="226"/>
      <c r="S23" s="267"/>
      <c r="T23" s="399"/>
    </row>
    <row r="24" ht="15.75" customHeight="1">
      <c r="A24" s="191"/>
      <c r="B24" s="201" t="s">
        <v>281</v>
      </c>
      <c r="C24" s="163"/>
      <c r="D24" s="161"/>
      <c r="E24" s="266"/>
      <c r="F24" s="227"/>
      <c r="G24" s="194" t="s">
        <v>227</v>
      </c>
      <c r="H24" s="227"/>
      <c r="I24" s="226"/>
      <c r="J24" s="226"/>
      <c r="K24" s="226"/>
      <c r="L24" s="226"/>
      <c r="M24" s="226"/>
      <c r="N24" s="226"/>
      <c r="O24" s="226"/>
      <c r="P24" s="226"/>
      <c r="Q24" s="226"/>
      <c r="R24" s="226"/>
      <c r="S24" s="267"/>
      <c r="T24" s="399"/>
    </row>
    <row r="25" ht="15.75" customHeight="1">
      <c r="A25" s="191"/>
      <c r="B25" s="231" t="s">
        <v>595</v>
      </c>
      <c r="C25" s="232"/>
      <c r="D25" s="233"/>
      <c r="E25" s="234"/>
      <c r="F25" s="235"/>
      <c r="G25" s="209"/>
      <c r="H25" s="259" t="s">
        <v>227</v>
      </c>
      <c r="I25" s="210"/>
      <c r="J25" s="210"/>
      <c r="K25" s="236"/>
      <c r="L25" s="210"/>
      <c r="M25" s="210"/>
      <c r="N25" s="236"/>
      <c r="O25" s="237"/>
      <c r="P25" s="211"/>
      <c r="Q25" s="211"/>
      <c r="R25" s="238"/>
      <c r="S25" s="238"/>
      <c r="T25" s="319"/>
    </row>
    <row r="26" ht="15.75" customHeight="1">
      <c r="A26" s="240" t="s">
        <v>259</v>
      </c>
      <c r="B26" s="241" t="s">
        <v>260</v>
      </c>
      <c r="C26" s="185"/>
      <c r="D26" s="186"/>
      <c r="E26" s="187"/>
      <c r="F26" s="242" t="s">
        <v>196</v>
      </c>
      <c r="G26" s="243" t="s">
        <v>60</v>
      </c>
      <c r="H26" s="243" t="s">
        <v>60</v>
      </c>
      <c r="I26" s="244"/>
      <c r="J26" s="244"/>
      <c r="K26" s="244"/>
      <c r="L26" s="244"/>
      <c r="M26" s="244"/>
      <c r="N26" s="244"/>
      <c r="O26" s="244"/>
      <c r="P26" s="244"/>
      <c r="Q26" s="244"/>
      <c r="R26" s="244"/>
      <c r="S26" s="243"/>
      <c r="T26" s="402"/>
    </row>
    <row r="27" ht="15.75" customHeight="1">
      <c r="A27" s="191"/>
      <c r="B27" s="241" t="s">
        <v>261</v>
      </c>
      <c r="C27" s="185"/>
      <c r="D27" s="186"/>
      <c r="E27" s="193"/>
      <c r="F27" s="246" t="s">
        <v>262</v>
      </c>
      <c r="G27" s="265" t="s">
        <v>262</v>
      </c>
      <c r="H27" s="246" t="s">
        <v>262</v>
      </c>
      <c r="I27" s="279"/>
      <c r="J27" s="279"/>
      <c r="K27" s="279"/>
      <c r="L27" s="279"/>
      <c r="M27" s="279"/>
      <c r="N27" s="279"/>
      <c r="O27" s="279"/>
      <c r="P27" s="279"/>
      <c r="Q27" s="279"/>
      <c r="R27" s="279"/>
      <c r="S27" s="265"/>
      <c r="T27" s="412"/>
    </row>
    <row r="28" ht="15.75" customHeight="1">
      <c r="A28" s="191"/>
      <c r="B28" s="241" t="s">
        <v>263</v>
      </c>
      <c r="C28" s="185"/>
      <c r="D28" s="186"/>
      <c r="E28" s="193"/>
      <c r="F28" s="248">
        <v>45985.0</v>
      </c>
      <c r="G28" s="248">
        <v>45985.0</v>
      </c>
      <c r="H28" s="248">
        <v>45985.0</v>
      </c>
      <c r="I28" s="249"/>
      <c r="J28" s="249"/>
      <c r="K28" s="249"/>
      <c r="L28" s="249"/>
      <c r="M28" s="249"/>
      <c r="N28" s="249"/>
      <c r="O28" s="249"/>
      <c r="P28" s="249"/>
      <c r="Q28" s="249"/>
      <c r="R28" s="249"/>
      <c r="S28" s="248"/>
      <c r="T28" s="322"/>
    </row>
    <row r="29" ht="15.75" customHeight="1">
      <c r="A29" s="191"/>
      <c r="B29" s="251" t="s">
        <v>264</v>
      </c>
      <c r="C29" s="252"/>
      <c r="D29" s="253"/>
      <c r="E29" s="254"/>
      <c r="F29" s="235"/>
      <c r="G29" s="235"/>
      <c r="H29" s="235"/>
      <c r="I29" s="255"/>
      <c r="J29" s="255"/>
      <c r="K29" s="255"/>
      <c r="L29" s="255"/>
      <c r="M29" s="255"/>
      <c r="N29" s="255"/>
      <c r="O29" s="255"/>
      <c r="P29" s="255"/>
      <c r="Q29" s="255"/>
      <c r="R29" s="255"/>
      <c r="S29" s="256"/>
      <c r="T29" s="404"/>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258"/>
      <c r="G33" s="258"/>
      <c r="H33" s="258"/>
      <c r="I33" s="258"/>
      <c r="J33" s="258"/>
      <c r="K33" s="258"/>
      <c r="L33" s="258"/>
      <c r="M33" s="258"/>
      <c r="N33" s="258"/>
      <c r="O33" s="258"/>
      <c r="P33" s="258"/>
      <c r="Q33" s="258"/>
      <c r="R33" s="258"/>
      <c r="S33" s="258"/>
      <c r="T33" s="258"/>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1">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29:D29"/>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7:T27">
      <formula1>"P,F"</formula1>
    </dataValidation>
    <dataValidation type="list" allowBlank="1" showInputMessage="1" showErrorMessage="1" prompt=" - " sqref="F8:T25">
      <formula1>"O"</formula1>
    </dataValidation>
    <dataValidation type="list" allowBlank="1" showInputMessage="1" showErrorMessage="1" prompt="Click and enter a value from the list of items" sqref="F26:T26">
      <formula1>"A,B,N"</formula1>
    </dataValidation>
  </dataValidations>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177</v>
      </c>
      <c r="D1" s="163"/>
      <c r="E1" s="161"/>
      <c r="F1" s="160" t="s">
        <v>207</v>
      </c>
      <c r="G1" s="163"/>
      <c r="H1" s="163"/>
      <c r="I1" s="163"/>
      <c r="J1" s="163"/>
      <c r="K1" s="161"/>
      <c r="L1" s="164" t="s">
        <v>181</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593</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589</v>
      </c>
      <c r="C11" s="163"/>
      <c r="D11" s="161"/>
      <c r="E11" s="266"/>
      <c r="F11" s="194" t="s">
        <v>227</v>
      </c>
      <c r="G11" s="226"/>
      <c r="H11" s="227"/>
      <c r="I11" s="194"/>
      <c r="J11" s="194"/>
      <c r="K11" s="194"/>
      <c r="L11" s="194"/>
      <c r="M11" s="194"/>
      <c r="N11" s="194"/>
      <c r="O11" s="194"/>
      <c r="P11" s="194"/>
      <c r="Q11" s="194"/>
      <c r="R11" s="194"/>
      <c r="S11" s="227"/>
      <c r="T11" s="269"/>
    </row>
    <row r="12" ht="15.75" customHeight="1">
      <c r="A12" s="203"/>
      <c r="B12" s="262" t="s">
        <v>590</v>
      </c>
      <c r="C12" s="205"/>
      <c r="D12" s="206"/>
      <c r="E12" s="207"/>
      <c r="F12" s="259"/>
      <c r="G12" s="301" t="s">
        <v>227</v>
      </c>
      <c r="H12" s="259"/>
      <c r="I12" s="211"/>
      <c r="J12" s="211"/>
      <c r="K12" s="211"/>
      <c r="L12" s="210"/>
      <c r="M12" s="210"/>
      <c r="N12" s="210"/>
      <c r="O12" s="210"/>
      <c r="P12" s="211"/>
      <c r="Q12" s="210"/>
      <c r="R12" s="298"/>
      <c r="S12" s="259"/>
      <c r="T12" s="319"/>
    </row>
    <row r="13" ht="15.75" customHeight="1">
      <c r="A13" s="183" t="s">
        <v>244</v>
      </c>
      <c r="B13" s="213" t="s">
        <v>245</v>
      </c>
      <c r="D13" s="214"/>
      <c r="E13" s="215"/>
      <c r="F13" s="188"/>
      <c r="G13" s="216"/>
      <c r="H13" s="188"/>
      <c r="I13" s="216"/>
      <c r="J13" s="216"/>
      <c r="K13" s="216"/>
      <c r="L13" s="216"/>
      <c r="M13" s="216"/>
      <c r="N13" s="216"/>
      <c r="O13" s="216"/>
      <c r="P13" s="216"/>
      <c r="Q13" s="216"/>
      <c r="R13" s="216"/>
      <c r="S13" s="188"/>
      <c r="T13" s="398"/>
    </row>
    <row r="14" ht="15.75" customHeight="1">
      <c r="A14" s="191"/>
      <c r="B14" s="217" t="b">
        <v>1</v>
      </c>
      <c r="C14" s="163"/>
      <c r="D14" s="161"/>
      <c r="E14" s="193"/>
      <c r="F14" s="194" t="s">
        <v>227</v>
      </c>
      <c r="G14" s="199"/>
      <c r="H14" s="194"/>
      <c r="I14" s="199"/>
      <c r="J14" s="199"/>
      <c r="K14" s="199"/>
      <c r="L14" s="199"/>
      <c r="M14" s="199"/>
      <c r="N14" s="199"/>
      <c r="O14" s="199"/>
      <c r="P14" s="199"/>
      <c r="Q14" s="199"/>
      <c r="R14" s="199"/>
      <c r="S14" s="198"/>
      <c r="T14" s="400"/>
    </row>
    <row r="15" ht="15.75" customHeight="1">
      <c r="A15" s="191"/>
      <c r="B15" s="217" t="b">
        <v>0</v>
      </c>
      <c r="C15" s="163"/>
      <c r="D15" s="161"/>
      <c r="E15" s="193"/>
      <c r="F15" s="198"/>
      <c r="G15" s="194" t="s">
        <v>227</v>
      </c>
      <c r="H15" s="194"/>
      <c r="I15" s="226"/>
      <c r="J15" s="260"/>
      <c r="K15" s="226"/>
      <c r="L15" s="199"/>
      <c r="M15" s="260"/>
      <c r="N15" s="229"/>
      <c r="O15" s="267"/>
      <c r="P15" s="260"/>
      <c r="Q15" s="229"/>
      <c r="R15" s="267"/>
      <c r="S15" s="194"/>
      <c r="T15" s="410"/>
    </row>
    <row r="16" ht="15.75" customHeight="1">
      <c r="A16" s="191"/>
      <c r="B16" s="219" t="s">
        <v>246</v>
      </c>
      <c r="C16" s="163"/>
      <c r="D16" s="161"/>
      <c r="E16" s="220"/>
      <c r="F16" s="198"/>
      <c r="G16" s="199"/>
      <c r="H16" s="198"/>
      <c r="I16" s="199"/>
      <c r="J16" s="199"/>
      <c r="K16" s="199"/>
      <c r="L16" s="199"/>
      <c r="M16" s="199"/>
      <c r="N16" s="199"/>
      <c r="O16" s="199"/>
      <c r="P16" s="199"/>
      <c r="Q16" s="199"/>
      <c r="R16" s="199"/>
      <c r="S16" s="198"/>
      <c r="T16" s="400"/>
    </row>
    <row r="17" ht="15.75" customHeight="1">
      <c r="A17" s="191"/>
      <c r="B17" s="201" t="s">
        <v>247</v>
      </c>
      <c r="C17" s="163"/>
      <c r="D17" s="161"/>
      <c r="E17" s="220"/>
      <c r="F17" s="198"/>
      <c r="G17" s="194" t="s">
        <v>227</v>
      </c>
      <c r="H17" s="198"/>
      <c r="I17" s="260"/>
      <c r="J17" s="229"/>
      <c r="K17" s="260"/>
      <c r="L17" s="229"/>
      <c r="M17" s="229"/>
      <c r="N17" s="229"/>
      <c r="O17" s="229"/>
      <c r="P17" s="229"/>
      <c r="Q17" s="229"/>
      <c r="R17" s="229"/>
      <c r="S17" s="198"/>
      <c r="T17" s="401"/>
    </row>
    <row r="18" ht="15.75" customHeight="1">
      <c r="A18" s="191"/>
      <c r="B18" s="192" t="s">
        <v>248</v>
      </c>
      <c r="C18" s="163"/>
      <c r="D18" s="161"/>
      <c r="E18" s="220"/>
      <c r="F18" s="198"/>
      <c r="G18" s="260"/>
      <c r="H18" s="198"/>
      <c r="I18" s="218"/>
      <c r="J18" s="218"/>
      <c r="K18" s="218"/>
      <c r="L18" s="318"/>
      <c r="M18" s="318"/>
      <c r="N18" s="318"/>
      <c r="O18" s="229"/>
      <c r="P18" s="318"/>
      <c r="Q18" s="267"/>
      <c r="R18" s="199"/>
      <c r="S18" s="198"/>
      <c r="T18" s="411"/>
    </row>
    <row r="19" ht="15.75" customHeight="1">
      <c r="A19" s="191"/>
      <c r="B19" s="219" t="s">
        <v>249</v>
      </c>
      <c r="C19" s="163"/>
      <c r="D19" s="161"/>
      <c r="E19" s="193"/>
      <c r="F19" s="223"/>
      <c r="G19" s="224"/>
      <c r="H19" s="223"/>
      <c r="I19" s="224"/>
      <c r="J19" s="224"/>
      <c r="K19" s="224"/>
      <c r="L19" s="224"/>
      <c r="M19" s="224"/>
      <c r="N19" s="224"/>
      <c r="O19" s="224"/>
      <c r="P19" s="224"/>
      <c r="Q19" s="224"/>
      <c r="R19" s="224"/>
      <c r="S19" s="223"/>
      <c r="T19" s="400"/>
    </row>
    <row r="20" ht="15.75" customHeight="1">
      <c r="A20" s="191"/>
      <c r="B20" s="231" t="s">
        <v>592</v>
      </c>
      <c r="C20" s="232"/>
      <c r="D20" s="233"/>
      <c r="E20" s="234"/>
      <c r="F20" s="235"/>
      <c r="G20" s="209" t="s">
        <v>227</v>
      </c>
      <c r="H20" s="259"/>
      <c r="I20" s="210"/>
      <c r="J20" s="210"/>
      <c r="K20" s="236"/>
      <c r="L20" s="210"/>
      <c r="M20" s="210"/>
      <c r="N20" s="236"/>
      <c r="O20" s="237"/>
      <c r="P20" s="211"/>
      <c r="Q20" s="211"/>
      <c r="R20" s="238"/>
      <c r="S20" s="238"/>
      <c r="T20" s="319"/>
    </row>
    <row r="21" ht="15.75" customHeight="1">
      <c r="A21" s="240" t="s">
        <v>259</v>
      </c>
      <c r="B21" s="241" t="s">
        <v>260</v>
      </c>
      <c r="C21" s="185"/>
      <c r="D21" s="186"/>
      <c r="E21" s="187"/>
      <c r="F21" s="242" t="s">
        <v>196</v>
      </c>
      <c r="G21" s="244" t="s">
        <v>60</v>
      </c>
      <c r="H21" s="243"/>
      <c r="I21" s="244"/>
      <c r="J21" s="244"/>
      <c r="K21" s="244"/>
      <c r="L21" s="244"/>
      <c r="M21" s="244"/>
      <c r="N21" s="244"/>
      <c r="O21" s="244"/>
      <c r="P21" s="244"/>
      <c r="Q21" s="244"/>
      <c r="R21" s="244"/>
      <c r="S21" s="243"/>
      <c r="T21" s="402"/>
    </row>
    <row r="22" ht="15.75" customHeight="1">
      <c r="A22" s="191"/>
      <c r="B22" s="241" t="s">
        <v>261</v>
      </c>
      <c r="C22" s="185"/>
      <c r="D22" s="186"/>
      <c r="E22" s="193"/>
      <c r="F22" s="246" t="s">
        <v>262</v>
      </c>
      <c r="G22" s="279" t="s">
        <v>262</v>
      </c>
      <c r="H22" s="246"/>
      <c r="I22" s="279"/>
      <c r="J22" s="279"/>
      <c r="K22" s="279"/>
      <c r="L22" s="279"/>
      <c r="M22" s="279"/>
      <c r="N22" s="279"/>
      <c r="O22" s="279"/>
      <c r="P22" s="279"/>
      <c r="Q22" s="279"/>
      <c r="R22" s="279"/>
      <c r="S22" s="265"/>
      <c r="T22" s="412"/>
    </row>
    <row r="23" ht="15.75" customHeight="1">
      <c r="A23" s="191"/>
      <c r="B23" s="241" t="s">
        <v>263</v>
      </c>
      <c r="C23" s="185"/>
      <c r="D23" s="186"/>
      <c r="E23" s="193"/>
      <c r="F23" s="248">
        <v>45985.0</v>
      </c>
      <c r="G23" s="249">
        <v>45985.0</v>
      </c>
      <c r="H23" s="248"/>
      <c r="I23" s="249"/>
      <c r="J23" s="249"/>
      <c r="K23" s="249"/>
      <c r="L23" s="249"/>
      <c r="M23" s="249"/>
      <c r="N23" s="249"/>
      <c r="O23" s="249"/>
      <c r="P23" s="249"/>
      <c r="Q23" s="249"/>
      <c r="R23" s="249"/>
      <c r="S23" s="248"/>
      <c r="T23" s="322"/>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404"/>
    </row>
    <row r="25" ht="15.75" customHeight="1">
      <c r="A25" s="170"/>
      <c r="B25" s="170"/>
      <c r="C25" s="170"/>
      <c r="D25" s="170"/>
      <c r="E25" s="178"/>
      <c r="F25" s="170"/>
      <c r="G25" s="170"/>
      <c r="H25" s="170"/>
      <c r="I25" s="170"/>
      <c r="J25" s="170"/>
      <c r="K25" s="170"/>
      <c r="L25" s="170"/>
      <c r="M25" s="170"/>
      <c r="N25" s="170"/>
      <c r="O25" s="170"/>
      <c r="P25" s="170"/>
      <c r="Q25" s="170"/>
      <c r="R25" s="170"/>
      <c r="S25" s="170"/>
      <c r="T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177</v>
      </c>
      <c r="D1" s="163"/>
      <c r="E1" s="161"/>
      <c r="F1" s="160" t="s">
        <v>207</v>
      </c>
      <c r="G1" s="163"/>
      <c r="H1" s="163"/>
      <c r="I1" s="163"/>
      <c r="J1" s="163"/>
      <c r="K1" s="161"/>
      <c r="L1" s="164" t="s">
        <v>182</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COUNTIF(F26:HT26,"P")</f>
        <v>3</v>
      </c>
      <c r="B5" s="174"/>
      <c r="C5" s="173">
        <f>COUNTIF(H26:HV26,"F")</f>
        <v>0</v>
      </c>
      <c r="D5" s="175"/>
      <c r="E5" s="174"/>
      <c r="F5" s="176">
        <f>SUM(O5,-A5,-C5)</f>
        <v>0</v>
      </c>
      <c r="G5" s="175"/>
      <c r="H5" s="175"/>
      <c r="I5" s="175"/>
      <c r="J5" s="175"/>
      <c r="K5" s="174"/>
      <c r="L5" s="177">
        <f>COUNTIF(E25:HT25,"N")</f>
        <v>1</v>
      </c>
      <c r="M5" s="177">
        <f>COUNTIF(F25:HU25,"A")</f>
        <v>2</v>
      </c>
      <c r="N5" s="177">
        <f>COUNTIF(G25:HV25,"B")</f>
        <v>0</v>
      </c>
      <c r="O5" s="176">
        <f>COUNTA(F7:HW7)</f>
        <v>3</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t="s">
        <v>227</v>
      </c>
      <c r="I9" s="194"/>
      <c r="J9" s="194"/>
      <c r="K9" s="194"/>
      <c r="L9" s="194"/>
      <c r="M9" s="194"/>
      <c r="N9" s="194"/>
      <c r="O9" s="194"/>
      <c r="P9" s="194"/>
      <c r="Q9" s="194"/>
      <c r="R9" s="194"/>
      <c r="S9" s="194"/>
      <c r="T9" s="410"/>
    </row>
    <row r="10" ht="15.75" customHeight="1">
      <c r="A10" s="191"/>
      <c r="B10" s="197" t="s">
        <v>331</v>
      </c>
      <c r="C10" s="163"/>
      <c r="D10" s="161"/>
      <c r="E10" s="266"/>
      <c r="F10" s="227"/>
      <c r="G10" s="226"/>
      <c r="H10" s="227"/>
      <c r="I10" s="226"/>
      <c r="J10" s="226"/>
      <c r="K10" s="226"/>
      <c r="L10" s="226"/>
      <c r="M10" s="226"/>
      <c r="N10" s="226"/>
      <c r="O10" s="226"/>
      <c r="P10" s="226"/>
      <c r="Q10" s="226"/>
      <c r="R10" s="226"/>
      <c r="S10" s="227"/>
      <c r="T10" s="410"/>
    </row>
    <row r="11" ht="15.75" customHeight="1">
      <c r="A11" s="191"/>
      <c r="B11" s="201" t="s">
        <v>242</v>
      </c>
      <c r="C11" s="163"/>
      <c r="D11" s="161"/>
      <c r="E11" s="266"/>
      <c r="F11" s="194" t="s">
        <v>227</v>
      </c>
      <c r="G11" s="226"/>
      <c r="H11" s="194" t="s">
        <v>227</v>
      </c>
      <c r="I11" s="226"/>
      <c r="J11" s="226"/>
      <c r="K11" s="226"/>
      <c r="L11" s="226"/>
      <c r="M11" s="226"/>
      <c r="N11" s="226"/>
      <c r="O11" s="226"/>
      <c r="P11" s="226"/>
      <c r="Q11" s="226"/>
      <c r="R11" s="226"/>
      <c r="S11" s="227"/>
      <c r="T11" s="410"/>
    </row>
    <row r="12" ht="15.75" customHeight="1">
      <c r="A12" s="191"/>
      <c r="B12" s="201" t="s">
        <v>243</v>
      </c>
      <c r="C12" s="163"/>
      <c r="D12" s="161"/>
      <c r="E12" s="266"/>
      <c r="F12" s="227"/>
      <c r="G12" s="194" t="s">
        <v>227</v>
      </c>
      <c r="H12" s="227"/>
      <c r="I12" s="226"/>
      <c r="J12" s="226"/>
      <c r="K12" s="226"/>
      <c r="L12" s="226"/>
      <c r="M12" s="226"/>
      <c r="N12" s="226"/>
      <c r="O12" s="226"/>
      <c r="P12" s="226"/>
      <c r="Q12" s="226"/>
      <c r="R12" s="226"/>
      <c r="S12" s="227"/>
      <c r="T12" s="410"/>
    </row>
    <row r="13" ht="15.75" customHeight="1">
      <c r="A13" s="191"/>
      <c r="B13" s="197" t="s">
        <v>268</v>
      </c>
      <c r="C13" s="163"/>
      <c r="D13" s="161"/>
      <c r="E13" s="266"/>
      <c r="F13" s="227"/>
      <c r="G13" s="226"/>
      <c r="H13" s="227"/>
      <c r="I13" s="226"/>
      <c r="J13" s="226"/>
      <c r="K13" s="226"/>
      <c r="L13" s="226"/>
      <c r="M13" s="226"/>
      <c r="N13" s="226"/>
      <c r="O13" s="226"/>
      <c r="P13" s="226"/>
      <c r="Q13" s="226"/>
      <c r="R13" s="226"/>
      <c r="S13" s="227"/>
      <c r="T13" s="269"/>
    </row>
    <row r="14" ht="15.75" customHeight="1">
      <c r="A14" s="191"/>
      <c r="B14" s="201" t="s">
        <v>269</v>
      </c>
      <c r="C14" s="163"/>
      <c r="D14" s="161"/>
      <c r="E14" s="266"/>
      <c r="F14" s="194" t="s">
        <v>227</v>
      </c>
      <c r="G14" s="194" t="s">
        <v>227</v>
      </c>
      <c r="H14" s="227"/>
      <c r="I14" s="194"/>
      <c r="J14" s="194"/>
      <c r="K14" s="194"/>
      <c r="L14" s="194"/>
      <c r="M14" s="194"/>
      <c r="N14" s="194"/>
      <c r="O14" s="194"/>
      <c r="P14" s="194"/>
      <c r="Q14" s="194"/>
      <c r="R14" s="194"/>
      <c r="S14" s="227"/>
      <c r="T14" s="269"/>
    </row>
    <row r="15" ht="15.75" customHeight="1">
      <c r="A15" s="203"/>
      <c r="B15" s="262" t="s">
        <v>270</v>
      </c>
      <c r="C15" s="205"/>
      <c r="D15" s="206"/>
      <c r="E15" s="207"/>
      <c r="F15" s="259"/>
      <c r="G15" s="301"/>
      <c r="H15" s="259" t="s">
        <v>227</v>
      </c>
      <c r="I15" s="211"/>
      <c r="J15" s="211"/>
      <c r="K15" s="211"/>
      <c r="L15" s="210"/>
      <c r="M15" s="210"/>
      <c r="N15" s="210"/>
      <c r="O15" s="210"/>
      <c r="P15" s="211"/>
      <c r="Q15" s="210"/>
      <c r="R15" s="298"/>
      <c r="S15" s="259"/>
      <c r="T15" s="319"/>
    </row>
    <row r="16" ht="15.75" customHeight="1">
      <c r="A16" s="183" t="s">
        <v>244</v>
      </c>
      <c r="B16" s="213" t="s">
        <v>245</v>
      </c>
      <c r="D16" s="214"/>
      <c r="E16" s="215"/>
      <c r="F16" s="188"/>
      <c r="G16" s="216"/>
      <c r="H16" s="188"/>
      <c r="I16" s="216"/>
      <c r="J16" s="216"/>
      <c r="K16" s="216"/>
      <c r="L16" s="216"/>
      <c r="M16" s="216"/>
      <c r="N16" s="216"/>
      <c r="O16" s="216"/>
      <c r="P16" s="216"/>
      <c r="Q16" s="216"/>
      <c r="R16" s="216"/>
      <c r="S16" s="188"/>
      <c r="T16" s="398"/>
    </row>
    <row r="17" ht="15.75" customHeight="1">
      <c r="A17" s="191"/>
      <c r="B17" s="217" t="b">
        <v>1</v>
      </c>
      <c r="C17" s="163"/>
      <c r="D17" s="161"/>
      <c r="E17" s="193"/>
      <c r="F17" s="194" t="s">
        <v>227</v>
      </c>
      <c r="G17" s="199"/>
      <c r="H17" s="194"/>
      <c r="I17" s="199"/>
      <c r="J17" s="199"/>
      <c r="K17" s="199"/>
      <c r="L17" s="199"/>
      <c r="M17" s="199"/>
      <c r="N17" s="199"/>
      <c r="O17" s="199"/>
      <c r="P17" s="199"/>
      <c r="Q17" s="199"/>
      <c r="R17" s="199"/>
      <c r="S17" s="198"/>
      <c r="T17" s="400"/>
    </row>
    <row r="18" ht="15.75" customHeight="1">
      <c r="A18" s="191"/>
      <c r="B18" s="217" t="b">
        <v>0</v>
      </c>
      <c r="C18" s="163"/>
      <c r="D18" s="161"/>
      <c r="E18" s="193"/>
      <c r="F18" s="198"/>
      <c r="G18" s="194" t="s">
        <v>227</v>
      </c>
      <c r="H18" s="194" t="s">
        <v>227</v>
      </c>
      <c r="I18" s="226"/>
      <c r="J18" s="260"/>
      <c r="K18" s="226"/>
      <c r="L18" s="199"/>
      <c r="M18" s="260"/>
      <c r="N18" s="229"/>
      <c r="O18" s="267"/>
      <c r="P18" s="260"/>
      <c r="Q18" s="229"/>
      <c r="R18" s="267"/>
      <c r="S18" s="194"/>
      <c r="T18" s="410"/>
    </row>
    <row r="19" ht="15.75" customHeight="1">
      <c r="A19" s="191"/>
      <c r="B19" s="219" t="s">
        <v>246</v>
      </c>
      <c r="C19" s="163"/>
      <c r="D19" s="161"/>
      <c r="E19" s="220"/>
      <c r="F19" s="198"/>
      <c r="G19" s="199"/>
      <c r="H19" s="198"/>
      <c r="I19" s="199"/>
      <c r="J19" s="199"/>
      <c r="K19" s="199"/>
      <c r="L19" s="199"/>
      <c r="M19" s="199"/>
      <c r="N19" s="199"/>
      <c r="O19" s="199"/>
      <c r="P19" s="199"/>
      <c r="Q19" s="199"/>
      <c r="R19" s="199"/>
      <c r="S19" s="198"/>
      <c r="T19" s="400"/>
    </row>
    <row r="20" ht="15.75" customHeight="1">
      <c r="A20" s="191"/>
      <c r="B20" s="201" t="s">
        <v>247</v>
      </c>
      <c r="C20" s="163"/>
      <c r="D20" s="161"/>
      <c r="E20" s="220"/>
      <c r="F20" s="198"/>
      <c r="G20" s="194" t="s">
        <v>227</v>
      </c>
      <c r="H20" s="194" t="s">
        <v>227</v>
      </c>
      <c r="I20" s="260"/>
      <c r="J20" s="229"/>
      <c r="K20" s="260"/>
      <c r="L20" s="229"/>
      <c r="M20" s="229"/>
      <c r="N20" s="229"/>
      <c r="O20" s="229"/>
      <c r="P20" s="229"/>
      <c r="Q20" s="229"/>
      <c r="R20" s="229"/>
      <c r="S20" s="198"/>
      <c r="T20" s="401"/>
    </row>
    <row r="21" ht="15.75" customHeight="1">
      <c r="A21" s="191"/>
      <c r="B21" s="192" t="s">
        <v>248</v>
      </c>
      <c r="C21" s="163"/>
      <c r="D21" s="161"/>
      <c r="E21" s="220"/>
      <c r="F21" s="198"/>
      <c r="G21" s="260"/>
      <c r="H21" s="198"/>
      <c r="I21" s="218"/>
      <c r="J21" s="218"/>
      <c r="K21" s="218"/>
      <c r="L21" s="318"/>
      <c r="M21" s="318"/>
      <c r="N21" s="318"/>
      <c r="O21" s="229"/>
      <c r="P21" s="318"/>
      <c r="Q21" s="267"/>
      <c r="R21" s="199"/>
      <c r="S21" s="198"/>
      <c r="T21" s="411"/>
    </row>
    <row r="22" ht="15.75" customHeight="1">
      <c r="A22" s="191"/>
      <c r="B22" s="219" t="s">
        <v>249</v>
      </c>
      <c r="C22" s="163"/>
      <c r="D22" s="161"/>
      <c r="E22" s="193"/>
      <c r="F22" s="223"/>
      <c r="G22" s="224"/>
      <c r="H22" s="223"/>
      <c r="I22" s="224"/>
      <c r="J22" s="224"/>
      <c r="K22" s="224"/>
      <c r="L22" s="224"/>
      <c r="M22" s="224"/>
      <c r="N22" s="224"/>
      <c r="O22" s="224"/>
      <c r="P22" s="224"/>
      <c r="Q22" s="224"/>
      <c r="R22" s="224"/>
      <c r="S22" s="223"/>
      <c r="T22" s="400"/>
    </row>
    <row r="23" ht="15.75" customHeight="1">
      <c r="A23" s="191"/>
      <c r="B23" s="201" t="s">
        <v>332</v>
      </c>
      <c r="C23" s="163"/>
      <c r="D23" s="161"/>
      <c r="E23" s="266"/>
      <c r="F23" s="227"/>
      <c r="G23" s="194" t="s">
        <v>227</v>
      </c>
      <c r="H23" s="227"/>
      <c r="I23" s="226"/>
      <c r="J23" s="226"/>
      <c r="K23" s="226"/>
      <c r="L23" s="226"/>
      <c r="M23" s="226"/>
      <c r="N23" s="226"/>
      <c r="O23" s="226"/>
      <c r="P23" s="226"/>
      <c r="Q23" s="226"/>
      <c r="R23" s="226"/>
      <c r="S23" s="267"/>
      <c r="T23" s="399"/>
    </row>
    <row r="24" ht="15.75" customHeight="1">
      <c r="A24" s="191"/>
      <c r="B24" s="231" t="s">
        <v>271</v>
      </c>
      <c r="C24" s="232"/>
      <c r="D24" s="233"/>
      <c r="E24" s="234"/>
      <c r="F24" s="235"/>
      <c r="G24" s="209"/>
      <c r="H24" s="209" t="s">
        <v>227</v>
      </c>
      <c r="I24" s="210"/>
      <c r="J24" s="210"/>
      <c r="K24" s="236"/>
      <c r="L24" s="210"/>
      <c r="M24" s="210"/>
      <c r="N24" s="236"/>
      <c r="O24" s="237"/>
      <c r="P24" s="211"/>
      <c r="Q24" s="211"/>
      <c r="R24" s="238"/>
      <c r="S24" s="238"/>
      <c r="T24" s="319"/>
    </row>
    <row r="25" ht="15.75" customHeight="1">
      <c r="A25" s="240" t="s">
        <v>259</v>
      </c>
      <c r="B25" s="241" t="s">
        <v>260</v>
      </c>
      <c r="C25" s="185"/>
      <c r="D25" s="186"/>
      <c r="E25" s="187"/>
      <c r="F25" s="242" t="s">
        <v>196</v>
      </c>
      <c r="G25" s="244" t="s">
        <v>60</v>
      </c>
      <c r="H25" s="244" t="s">
        <v>60</v>
      </c>
      <c r="I25" s="244"/>
      <c r="J25" s="244"/>
      <c r="K25" s="244"/>
      <c r="L25" s="244"/>
      <c r="M25" s="244"/>
      <c r="N25" s="244"/>
      <c r="O25" s="244"/>
      <c r="P25" s="244"/>
      <c r="Q25" s="244"/>
      <c r="R25" s="244"/>
      <c r="S25" s="243"/>
      <c r="T25" s="402"/>
    </row>
    <row r="26" ht="15.75" customHeight="1">
      <c r="A26" s="191"/>
      <c r="B26" s="241" t="s">
        <v>261</v>
      </c>
      <c r="C26" s="185"/>
      <c r="D26" s="186"/>
      <c r="E26" s="193"/>
      <c r="F26" s="246" t="s">
        <v>262</v>
      </c>
      <c r="G26" s="279" t="s">
        <v>262</v>
      </c>
      <c r="H26" s="279" t="s">
        <v>262</v>
      </c>
      <c r="I26" s="279"/>
      <c r="J26" s="279"/>
      <c r="K26" s="279"/>
      <c r="L26" s="279"/>
      <c r="M26" s="279"/>
      <c r="N26" s="279"/>
      <c r="O26" s="279"/>
      <c r="P26" s="279"/>
      <c r="Q26" s="279"/>
      <c r="R26" s="279"/>
      <c r="S26" s="265"/>
      <c r="T26" s="412"/>
    </row>
    <row r="27" ht="15.75" customHeight="1">
      <c r="A27" s="191"/>
      <c r="B27" s="241" t="s">
        <v>263</v>
      </c>
      <c r="C27" s="185"/>
      <c r="D27" s="186"/>
      <c r="E27" s="193"/>
      <c r="F27" s="248">
        <v>45985.0</v>
      </c>
      <c r="G27" s="249">
        <v>45985.0</v>
      </c>
      <c r="H27" s="249">
        <v>45985.0</v>
      </c>
      <c r="I27" s="249"/>
      <c r="J27" s="249"/>
      <c r="K27" s="249"/>
      <c r="L27" s="249"/>
      <c r="M27" s="249"/>
      <c r="N27" s="249"/>
      <c r="O27" s="249"/>
      <c r="P27" s="249"/>
      <c r="Q27" s="249"/>
      <c r="R27" s="249"/>
      <c r="S27" s="248"/>
      <c r="T27" s="322"/>
    </row>
    <row r="28" ht="15.75" customHeight="1">
      <c r="A28" s="191"/>
      <c r="B28" s="251" t="s">
        <v>264</v>
      </c>
      <c r="C28" s="252"/>
      <c r="D28" s="253"/>
      <c r="E28" s="254"/>
      <c r="F28" s="235"/>
      <c r="G28" s="235"/>
      <c r="H28" s="235"/>
      <c r="I28" s="255"/>
      <c r="J28" s="255"/>
      <c r="K28" s="255"/>
      <c r="L28" s="255"/>
      <c r="M28" s="255"/>
      <c r="N28" s="255"/>
      <c r="O28" s="255"/>
      <c r="P28" s="255"/>
      <c r="Q28" s="255"/>
      <c r="R28" s="255"/>
      <c r="S28" s="256"/>
      <c r="T28" s="404"/>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258"/>
      <c r="G32" s="258"/>
      <c r="H32" s="258"/>
      <c r="I32" s="258"/>
      <c r="J32" s="258"/>
      <c r="K32" s="258"/>
      <c r="L32" s="258"/>
      <c r="M32" s="258"/>
      <c r="N32" s="258"/>
      <c r="O32" s="258"/>
      <c r="P32" s="258"/>
      <c r="Q32" s="258"/>
      <c r="R32" s="258"/>
      <c r="S32" s="258"/>
      <c r="T32" s="258"/>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40">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25:D25"/>
    <mergeCell ref="B26:D26"/>
    <mergeCell ref="B27:D27"/>
    <mergeCell ref="B28:D28"/>
    <mergeCell ref="B18:D18"/>
    <mergeCell ref="B19:D19"/>
    <mergeCell ref="B20:D20"/>
    <mergeCell ref="B21:D21"/>
    <mergeCell ref="B22:D22"/>
    <mergeCell ref="B23:D23"/>
    <mergeCell ref="B24:D24"/>
  </mergeCells>
  <dataValidations>
    <dataValidation type="list" allowBlank="1" showInputMessage="1" showErrorMessage="1" prompt="Click and enter a value from the list of items" sqref="F26:T26">
      <formula1>"P,F"</formula1>
    </dataValidation>
    <dataValidation type="list" allowBlank="1" showInputMessage="1" showErrorMessage="1" prompt=" - " sqref="F8:T24">
      <formula1>"O"</formula1>
    </dataValidation>
    <dataValidation type="list" allowBlank="1" showInputMessage="1" showErrorMessage="1" prompt="Click and enter a value from the list of items" sqref="F25:T25">
      <formula1>"A,B,N"</formula1>
    </dataValidation>
  </dataValidation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183</v>
      </c>
      <c r="D1" s="163"/>
      <c r="E1" s="161"/>
      <c r="F1" s="160" t="s">
        <v>207</v>
      </c>
      <c r="G1" s="163"/>
      <c r="H1" s="163"/>
      <c r="I1" s="163"/>
      <c r="J1" s="163"/>
      <c r="K1" s="161"/>
      <c r="L1" s="164" t="s">
        <v>184</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COUNTIF(F22:HT22,"P")</f>
        <v>2</v>
      </c>
      <c r="B5" s="174"/>
      <c r="C5" s="173">
        <f>COUNTIF(H22:HV22,"F")</f>
        <v>0</v>
      </c>
      <c r="D5" s="175"/>
      <c r="E5" s="174"/>
      <c r="F5" s="176">
        <f>SUM(O5,-A5,-C5)</f>
        <v>0</v>
      </c>
      <c r="G5" s="175"/>
      <c r="H5" s="175"/>
      <c r="I5" s="175"/>
      <c r="J5" s="175"/>
      <c r="K5" s="174"/>
      <c r="L5" s="177">
        <f>COUNTIF(E21:HT21,"N")</f>
        <v>1</v>
      </c>
      <c r="M5" s="177">
        <f>COUNTIF(F21:HU21,"A")</f>
        <v>1</v>
      </c>
      <c r="N5" s="177">
        <f>COUNTIF(G21:HV21,"B")</f>
        <v>0</v>
      </c>
      <c r="O5" s="176">
        <f>COUNTA(F7:HW7)</f>
        <v>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286</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596</v>
      </c>
      <c r="C11" s="163"/>
      <c r="D11" s="161"/>
      <c r="E11" s="266"/>
      <c r="F11" s="194" t="s">
        <v>227</v>
      </c>
      <c r="G11" s="226"/>
      <c r="H11" s="227"/>
      <c r="I11" s="194"/>
      <c r="J11" s="194"/>
      <c r="K11" s="194"/>
      <c r="L11" s="194"/>
      <c r="M11" s="194"/>
      <c r="N11" s="194"/>
      <c r="O11" s="194"/>
      <c r="P11" s="194"/>
      <c r="Q11" s="194"/>
      <c r="R11" s="194"/>
      <c r="S11" s="227"/>
      <c r="T11" s="269"/>
    </row>
    <row r="12" ht="15.75" customHeight="1">
      <c r="A12" s="203"/>
      <c r="B12" s="262" t="s">
        <v>597</v>
      </c>
      <c r="C12" s="205"/>
      <c r="D12" s="206"/>
      <c r="E12" s="207"/>
      <c r="F12" s="259"/>
      <c r="G12" s="301" t="s">
        <v>227</v>
      </c>
      <c r="H12" s="259"/>
      <c r="I12" s="211"/>
      <c r="J12" s="211"/>
      <c r="K12" s="211"/>
      <c r="L12" s="210"/>
      <c r="M12" s="210"/>
      <c r="N12" s="210"/>
      <c r="O12" s="210"/>
      <c r="P12" s="211"/>
      <c r="Q12" s="210"/>
      <c r="R12" s="298"/>
      <c r="S12" s="259"/>
      <c r="T12" s="319"/>
    </row>
    <row r="13" ht="15.75" customHeight="1">
      <c r="A13" s="183" t="s">
        <v>244</v>
      </c>
      <c r="B13" s="213" t="s">
        <v>245</v>
      </c>
      <c r="D13" s="214"/>
      <c r="E13" s="215"/>
      <c r="F13" s="188"/>
      <c r="G13" s="216"/>
      <c r="H13" s="188"/>
      <c r="I13" s="216"/>
      <c r="J13" s="216"/>
      <c r="K13" s="216"/>
      <c r="L13" s="216"/>
      <c r="M13" s="216"/>
      <c r="N13" s="216"/>
      <c r="O13" s="216"/>
      <c r="P13" s="216"/>
      <c r="Q13" s="216"/>
      <c r="R13" s="216"/>
      <c r="S13" s="188"/>
      <c r="T13" s="398"/>
    </row>
    <row r="14" ht="15.75" customHeight="1">
      <c r="A14" s="191"/>
      <c r="B14" s="217" t="b">
        <v>1</v>
      </c>
      <c r="C14" s="163"/>
      <c r="D14" s="161"/>
      <c r="E14" s="193"/>
      <c r="F14" s="194" t="s">
        <v>227</v>
      </c>
      <c r="G14" s="199"/>
      <c r="H14" s="194"/>
      <c r="I14" s="199"/>
      <c r="J14" s="199"/>
      <c r="K14" s="199"/>
      <c r="L14" s="199"/>
      <c r="M14" s="199"/>
      <c r="N14" s="199"/>
      <c r="O14" s="199"/>
      <c r="P14" s="199"/>
      <c r="Q14" s="199"/>
      <c r="R14" s="199"/>
      <c r="S14" s="198"/>
      <c r="T14" s="400"/>
    </row>
    <row r="15" ht="15.75" customHeight="1">
      <c r="A15" s="191"/>
      <c r="B15" s="217" t="b">
        <v>0</v>
      </c>
      <c r="C15" s="163"/>
      <c r="D15" s="161"/>
      <c r="E15" s="193"/>
      <c r="F15" s="198"/>
      <c r="G15" s="194" t="s">
        <v>227</v>
      </c>
      <c r="H15" s="194"/>
      <c r="I15" s="226"/>
      <c r="J15" s="260"/>
      <c r="K15" s="226"/>
      <c r="L15" s="199"/>
      <c r="M15" s="260"/>
      <c r="N15" s="229"/>
      <c r="O15" s="267"/>
      <c r="P15" s="260"/>
      <c r="Q15" s="229"/>
      <c r="R15" s="267"/>
      <c r="S15" s="194"/>
      <c r="T15" s="410"/>
    </row>
    <row r="16" ht="15.75" customHeight="1">
      <c r="A16" s="191"/>
      <c r="B16" s="219" t="s">
        <v>246</v>
      </c>
      <c r="C16" s="163"/>
      <c r="D16" s="161"/>
      <c r="E16" s="220"/>
      <c r="F16" s="198"/>
      <c r="G16" s="199"/>
      <c r="H16" s="198"/>
      <c r="I16" s="199"/>
      <c r="J16" s="199"/>
      <c r="K16" s="199"/>
      <c r="L16" s="199"/>
      <c r="M16" s="199"/>
      <c r="N16" s="199"/>
      <c r="O16" s="199"/>
      <c r="P16" s="199"/>
      <c r="Q16" s="199"/>
      <c r="R16" s="199"/>
      <c r="S16" s="198"/>
      <c r="T16" s="400"/>
    </row>
    <row r="17" ht="15.75" customHeight="1">
      <c r="A17" s="191"/>
      <c r="B17" s="201" t="s">
        <v>247</v>
      </c>
      <c r="C17" s="163"/>
      <c r="D17" s="161"/>
      <c r="E17" s="220"/>
      <c r="F17" s="198"/>
      <c r="G17" s="194" t="s">
        <v>227</v>
      </c>
      <c r="H17" s="198"/>
      <c r="I17" s="260"/>
      <c r="J17" s="229"/>
      <c r="K17" s="260"/>
      <c r="L17" s="229"/>
      <c r="M17" s="229"/>
      <c r="N17" s="229"/>
      <c r="O17" s="229"/>
      <c r="P17" s="229"/>
      <c r="Q17" s="229"/>
      <c r="R17" s="229"/>
      <c r="S17" s="198"/>
      <c r="T17" s="401"/>
    </row>
    <row r="18" ht="15.75" customHeight="1">
      <c r="A18" s="191"/>
      <c r="B18" s="192" t="s">
        <v>248</v>
      </c>
      <c r="C18" s="163"/>
      <c r="D18" s="161"/>
      <c r="E18" s="220"/>
      <c r="F18" s="198"/>
      <c r="G18" s="260"/>
      <c r="H18" s="198"/>
      <c r="I18" s="218"/>
      <c r="J18" s="218"/>
      <c r="K18" s="218"/>
      <c r="L18" s="318"/>
      <c r="M18" s="318"/>
      <c r="N18" s="318"/>
      <c r="O18" s="229"/>
      <c r="P18" s="318"/>
      <c r="Q18" s="267"/>
      <c r="R18" s="199"/>
      <c r="S18" s="198"/>
      <c r="T18" s="411"/>
    </row>
    <row r="19" ht="15.75" customHeight="1">
      <c r="A19" s="191"/>
      <c r="B19" s="219" t="s">
        <v>249</v>
      </c>
      <c r="C19" s="163"/>
      <c r="D19" s="161"/>
      <c r="E19" s="193"/>
      <c r="F19" s="223"/>
      <c r="G19" s="224"/>
      <c r="H19" s="223"/>
      <c r="I19" s="224"/>
      <c r="J19" s="224"/>
      <c r="K19" s="224"/>
      <c r="L19" s="224"/>
      <c r="M19" s="224"/>
      <c r="N19" s="224"/>
      <c r="O19" s="224"/>
      <c r="P19" s="224"/>
      <c r="Q19" s="224"/>
      <c r="R19" s="224"/>
      <c r="S19" s="223"/>
      <c r="T19" s="400"/>
    </row>
    <row r="20" ht="15.75" customHeight="1">
      <c r="A20" s="191"/>
      <c r="B20" s="231" t="s">
        <v>598</v>
      </c>
      <c r="C20" s="232"/>
      <c r="D20" s="233"/>
      <c r="E20" s="234"/>
      <c r="F20" s="235"/>
      <c r="G20" s="209" t="s">
        <v>227</v>
      </c>
      <c r="H20" s="259"/>
      <c r="I20" s="210"/>
      <c r="J20" s="210"/>
      <c r="K20" s="236"/>
      <c r="L20" s="210"/>
      <c r="M20" s="210"/>
      <c r="N20" s="236"/>
      <c r="O20" s="237"/>
      <c r="P20" s="211"/>
      <c r="Q20" s="211"/>
      <c r="R20" s="238"/>
      <c r="S20" s="238"/>
      <c r="T20" s="319"/>
    </row>
    <row r="21" ht="15.75" customHeight="1">
      <c r="A21" s="240" t="s">
        <v>259</v>
      </c>
      <c r="B21" s="241" t="s">
        <v>260</v>
      </c>
      <c r="C21" s="185"/>
      <c r="D21" s="186"/>
      <c r="E21" s="187"/>
      <c r="F21" s="242" t="s">
        <v>196</v>
      </c>
      <c r="G21" s="244" t="s">
        <v>60</v>
      </c>
      <c r="H21" s="243"/>
      <c r="I21" s="244"/>
      <c r="J21" s="244"/>
      <c r="K21" s="244"/>
      <c r="L21" s="244"/>
      <c r="M21" s="244"/>
      <c r="N21" s="244"/>
      <c r="O21" s="244"/>
      <c r="P21" s="244"/>
      <c r="Q21" s="244"/>
      <c r="R21" s="244"/>
      <c r="S21" s="243"/>
      <c r="T21" s="402"/>
    </row>
    <row r="22" ht="15.75" customHeight="1">
      <c r="A22" s="191"/>
      <c r="B22" s="241" t="s">
        <v>261</v>
      </c>
      <c r="C22" s="185"/>
      <c r="D22" s="186"/>
      <c r="E22" s="193"/>
      <c r="F22" s="246" t="s">
        <v>262</v>
      </c>
      <c r="G22" s="279" t="s">
        <v>262</v>
      </c>
      <c r="H22" s="246"/>
      <c r="I22" s="279"/>
      <c r="J22" s="279"/>
      <c r="K22" s="279"/>
      <c r="L22" s="279"/>
      <c r="M22" s="279"/>
      <c r="N22" s="279"/>
      <c r="O22" s="279"/>
      <c r="P22" s="279"/>
      <c r="Q22" s="279"/>
      <c r="R22" s="279"/>
      <c r="S22" s="265"/>
      <c r="T22" s="412"/>
    </row>
    <row r="23" ht="15.75" customHeight="1">
      <c r="A23" s="191"/>
      <c r="B23" s="241" t="s">
        <v>263</v>
      </c>
      <c r="C23" s="185"/>
      <c r="D23" s="186"/>
      <c r="E23" s="193"/>
      <c r="F23" s="248">
        <v>45985.0</v>
      </c>
      <c r="G23" s="249">
        <v>45985.0</v>
      </c>
      <c r="H23" s="248"/>
      <c r="I23" s="249"/>
      <c r="J23" s="249"/>
      <c r="K23" s="249"/>
      <c r="L23" s="249"/>
      <c r="M23" s="249"/>
      <c r="N23" s="249"/>
      <c r="O23" s="249"/>
      <c r="P23" s="249"/>
      <c r="Q23" s="249"/>
      <c r="R23" s="249"/>
      <c r="S23" s="248"/>
      <c r="T23" s="322"/>
    </row>
    <row r="24" ht="15.75" customHeight="1">
      <c r="A24" s="191"/>
      <c r="B24" s="251" t="s">
        <v>264</v>
      </c>
      <c r="C24" s="252"/>
      <c r="D24" s="253"/>
      <c r="E24" s="254"/>
      <c r="F24" s="235"/>
      <c r="G24" s="235"/>
      <c r="H24" s="235"/>
      <c r="I24" s="255"/>
      <c r="J24" s="255"/>
      <c r="K24" s="255"/>
      <c r="L24" s="255"/>
      <c r="M24" s="255"/>
      <c r="N24" s="255"/>
      <c r="O24" s="255"/>
      <c r="P24" s="255"/>
      <c r="Q24" s="255"/>
      <c r="R24" s="255"/>
      <c r="S24" s="256"/>
      <c r="T24" s="404"/>
    </row>
    <row r="25" ht="15.75" customHeight="1">
      <c r="A25" s="170"/>
      <c r="B25" s="170"/>
      <c r="C25" s="170"/>
      <c r="D25" s="170"/>
      <c r="E25" s="178"/>
      <c r="F25" s="170"/>
      <c r="G25" s="170"/>
      <c r="H25" s="170"/>
      <c r="I25" s="170"/>
      <c r="J25" s="170"/>
      <c r="K25" s="170"/>
      <c r="L25" s="170"/>
      <c r="M25" s="170"/>
      <c r="N25" s="170"/>
      <c r="O25" s="170"/>
      <c r="P25" s="170"/>
      <c r="Q25" s="170"/>
      <c r="R25" s="170"/>
      <c r="S25" s="170"/>
      <c r="T25" s="170"/>
    </row>
    <row r="26" ht="15.75" customHeight="1">
      <c r="A26" s="170"/>
      <c r="B26" s="170"/>
      <c r="C26" s="170"/>
      <c r="D26" s="170"/>
      <c r="E26" s="178"/>
      <c r="F26" s="170"/>
      <c r="G26" s="170"/>
      <c r="H26" s="170"/>
      <c r="I26" s="170"/>
      <c r="J26" s="170"/>
      <c r="K26" s="170"/>
      <c r="L26" s="170"/>
      <c r="M26" s="170"/>
      <c r="N26" s="170"/>
      <c r="O26" s="170"/>
      <c r="P26" s="170"/>
      <c r="Q26" s="170"/>
      <c r="R26" s="170"/>
      <c r="S26" s="170"/>
      <c r="T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row>
    <row r="28" ht="15.75" customHeight="1">
      <c r="A28" s="170"/>
      <c r="B28" s="170"/>
      <c r="C28" s="170"/>
      <c r="D28" s="170"/>
      <c r="E28" s="178"/>
      <c r="F28" s="258"/>
      <c r="G28" s="258"/>
      <c r="H28" s="258"/>
      <c r="I28" s="258"/>
      <c r="J28" s="258"/>
      <c r="K28" s="258"/>
      <c r="L28" s="258"/>
      <c r="M28" s="258"/>
      <c r="N28" s="258"/>
      <c r="O28" s="258"/>
      <c r="P28" s="258"/>
      <c r="Q28" s="258"/>
      <c r="R28" s="258"/>
      <c r="S28" s="258"/>
      <c r="T28" s="258"/>
    </row>
    <row r="29" ht="15.75" customHeight="1">
      <c r="A29" s="170"/>
      <c r="B29" s="170"/>
      <c r="C29" s="170"/>
      <c r="D29" s="170"/>
      <c r="E29" s="178"/>
      <c r="F29" s="170"/>
      <c r="G29" s="170"/>
      <c r="H29" s="170"/>
      <c r="I29" s="170"/>
      <c r="J29" s="170"/>
      <c r="K29" s="170"/>
      <c r="L29" s="170"/>
      <c r="M29" s="170"/>
      <c r="N29" s="170"/>
      <c r="O29" s="170"/>
      <c r="P29" s="170"/>
      <c r="Q29" s="170"/>
      <c r="R29" s="170"/>
      <c r="S29" s="170"/>
      <c r="T29" s="170"/>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c r="U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6">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2:T22">
      <formula1>"P,F"</formula1>
    </dataValidation>
    <dataValidation type="list" allowBlank="1" showInputMessage="1" showErrorMessage="1" prompt=" - " sqref="F8:T20">
      <formula1>"O"</formula1>
    </dataValidation>
    <dataValidation type="list" allowBlank="1" showInputMessage="1" showErrorMessage="1" prompt="Click and enter a value from the list of items" sqref="F21:T21">
      <formula1>"A,B,N"</formula1>
    </dataValidation>
  </dataValidation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183</v>
      </c>
      <c r="D1" s="163"/>
      <c r="E1" s="161"/>
      <c r="F1" s="160" t="s">
        <v>207</v>
      </c>
      <c r="G1" s="163"/>
      <c r="H1" s="163"/>
      <c r="I1" s="163"/>
      <c r="J1" s="163"/>
      <c r="K1" s="161"/>
      <c r="L1" s="164" t="s">
        <v>185</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COUNTIF(F39:HT39,"P")</f>
        <v>8</v>
      </c>
      <c r="B5" s="174"/>
      <c r="C5" s="173">
        <f>COUNTIF(H39:HV39,"F")</f>
        <v>0</v>
      </c>
      <c r="D5" s="175"/>
      <c r="E5" s="174"/>
      <c r="F5" s="176">
        <f>SUM(O5,-A5,-C5)</f>
        <v>0</v>
      </c>
      <c r="G5" s="175"/>
      <c r="H5" s="175"/>
      <c r="I5" s="175"/>
      <c r="J5" s="175"/>
      <c r="K5" s="174"/>
      <c r="L5" s="177">
        <f>COUNTIF(E38:HT38,"N")</f>
        <v>1</v>
      </c>
      <c r="M5" s="177">
        <f>COUNTIF(F38:HU38,"A")</f>
        <v>7</v>
      </c>
      <c r="N5" s="177">
        <f>COUNTIF(G38:HV38,"B")</f>
        <v>0</v>
      </c>
      <c r="O5" s="176">
        <f>COUNTA(F7:HW7)</f>
        <v>8</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t="s">
        <v>219</v>
      </c>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228" t="s">
        <v>227</v>
      </c>
      <c r="I9" s="228" t="s">
        <v>227</v>
      </c>
      <c r="J9" s="228" t="s">
        <v>227</v>
      </c>
      <c r="K9" s="228" t="s">
        <v>227</v>
      </c>
      <c r="L9" s="228" t="s">
        <v>227</v>
      </c>
      <c r="M9" s="228" t="s">
        <v>227</v>
      </c>
      <c r="N9" s="194"/>
      <c r="O9" s="194"/>
      <c r="P9" s="194"/>
      <c r="Q9" s="194"/>
      <c r="R9" s="194"/>
      <c r="S9" s="194"/>
      <c r="T9" s="410"/>
    </row>
    <row r="10" ht="15.75" customHeight="1">
      <c r="A10" s="191"/>
      <c r="B10" s="197" t="s">
        <v>311</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287</v>
      </c>
      <c r="C11" s="163"/>
      <c r="D11" s="161"/>
      <c r="E11" s="266"/>
      <c r="F11" s="194" t="s">
        <v>227</v>
      </c>
      <c r="G11" s="226"/>
      <c r="H11" s="194" t="s">
        <v>227</v>
      </c>
      <c r="I11" s="228" t="s">
        <v>227</v>
      </c>
      <c r="J11" s="228" t="s">
        <v>227</v>
      </c>
      <c r="K11" s="228" t="s">
        <v>227</v>
      </c>
      <c r="L11" s="228" t="s">
        <v>227</v>
      </c>
      <c r="M11" s="228" t="s">
        <v>227</v>
      </c>
      <c r="N11" s="194"/>
      <c r="O11" s="194"/>
      <c r="P11" s="194"/>
      <c r="Q11" s="194"/>
      <c r="R11" s="194"/>
      <c r="S11" s="227"/>
      <c r="T11" s="269"/>
    </row>
    <row r="12" ht="15.75" customHeight="1">
      <c r="A12" s="191"/>
      <c r="B12" s="405" t="s">
        <v>288</v>
      </c>
      <c r="C12" s="406"/>
      <c r="D12" s="407"/>
      <c r="E12" s="266"/>
      <c r="F12" s="225"/>
      <c r="G12" s="194" t="s">
        <v>227</v>
      </c>
      <c r="H12" s="227"/>
      <c r="I12" s="225"/>
      <c r="J12" s="225"/>
      <c r="K12" s="225"/>
      <c r="L12" s="225"/>
      <c r="M12" s="225"/>
      <c r="N12" s="225"/>
      <c r="O12" s="225"/>
      <c r="P12" s="225"/>
      <c r="Q12" s="225"/>
      <c r="R12" s="225"/>
      <c r="S12" s="227"/>
      <c r="T12" s="269"/>
    </row>
    <row r="13" ht="15.75" customHeight="1">
      <c r="A13" s="191"/>
      <c r="B13" s="197" t="s">
        <v>561</v>
      </c>
      <c r="C13" s="163"/>
      <c r="D13" s="161"/>
      <c r="E13" s="266"/>
      <c r="F13" s="225"/>
      <c r="G13" s="226"/>
      <c r="H13" s="227"/>
      <c r="I13" s="225"/>
      <c r="J13" s="225"/>
      <c r="K13" s="225"/>
      <c r="L13" s="225"/>
      <c r="M13" s="225"/>
      <c r="N13" s="225"/>
      <c r="O13" s="225"/>
      <c r="P13" s="225"/>
      <c r="Q13" s="225"/>
      <c r="R13" s="225"/>
      <c r="S13" s="227"/>
      <c r="T13" s="269"/>
    </row>
    <row r="14" ht="15.75" customHeight="1">
      <c r="A14" s="191"/>
      <c r="B14" s="201" t="s">
        <v>562</v>
      </c>
      <c r="C14" s="163"/>
      <c r="D14" s="161"/>
      <c r="E14" s="266"/>
      <c r="F14" s="228" t="s">
        <v>227</v>
      </c>
      <c r="G14" s="194" t="s">
        <v>227</v>
      </c>
      <c r="H14" s="227"/>
      <c r="I14" s="228" t="s">
        <v>227</v>
      </c>
      <c r="J14" s="228" t="s">
        <v>227</v>
      </c>
      <c r="K14" s="228" t="s">
        <v>227</v>
      </c>
      <c r="L14" s="228" t="s">
        <v>227</v>
      </c>
      <c r="M14" s="228" t="s">
        <v>227</v>
      </c>
      <c r="N14" s="225"/>
      <c r="O14" s="225"/>
      <c r="P14" s="225"/>
      <c r="Q14" s="225"/>
      <c r="R14" s="225"/>
      <c r="S14" s="227"/>
      <c r="T14" s="269"/>
    </row>
    <row r="15" ht="15.75" customHeight="1">
      <c r="A15" s="191"/>
      <c r="B15" s="405" t="s">
        <v>563</v>
      </c>
      <c r="C15" s="406"/>
      <c r="D15" s="407"/>
      <c r="E15" s="266"/>
      <c r="F15" s="225"/>
      <c r="G15" s="226"/>
      <c r="H15" s="194" t="s">
        <v>227</v>
      </c>
      <c r="I15" s="225"/>
      <c r="J15" s="225"/>
      <c r="K15" s="225"/>
      <c r="L15" s="225"/>
      <c r="M15" s="225"/>
      <c r="N15" s="225"/>
      <c r="O15" s="225"/>
      <c r="P15" s="225"/>
      <c r="Q15" s="225"/>
      <c r="R15" s="225"/>
      <c r="S15" s="227"/>
      <c r="T15" s="269"/>
    </row>
    <row r="16" ht="15.75" customHeight="1">
      <c r="A16" s="191"/>
      <c r="B16" s="197" t="s">
        <v>599</v>
      </c>
      <c r="C16" s="163"/>
      <c r="D16" s="161"/>
      <c r="E16" s="266"/>
      <c r="F16" s="225"/>
      <c r="G16" s="226"/>
      <c r="H16" s="227"/>
      <c r="I16" s="225"/>
      <c r="J16" s="225"/>
      <c r="K16" s="225"/>
      <c r="L16" s="225"/>
      <c r="M16" s="225"/>
      <c r="N16" s="225"/>
      <c r="O16" s="225"/>
      <c r="P16" s="225"/>
      <c r="Q16" s="225"/>
      <c r="R16" s="225"/>
      <c r="S16" s="227"/>
      <c r="T16" s="269"/>
    </row>
    <row r="17" ht="15.75" customHeight="1">
      <c r="A17" s="191"/>
      <c r="B17" s="201" t="s">
        <v>600</v>
      </c>
      <c r="C17" s="163"/>
      <c r="D17" s="161"/>
      <c r="E17" s="266"/>
      <c r="F17" s="194" t="s">
        <v>227</v>
      </c>
      <c r="G17" s="194" t="s">
        <v>227</v>
      </c>
      <c r="H17" s="194" t="s">
        <v>227</v>
      </c>
      <c r="I17" s="225"/>
      <c r="J17" s="225"/>
      <c r="K17" s="225"/>
      <c r="L17" s="228" t="s">
        <v>227</v>
      </c>
      <c r="M17" s="228" t="s">
        <v>227</v>
      </c>
      <c r="N17" s="225"/>
      <c r="O17" s="225"/>
      <c r="P17" s="225"/>
      <c r="Q17" s="225"/>
      <c r="R17" s="225"/>
      <c r="S17" s="227"/>
      <c r="T17" s="269"/>
    </row>
    <row r="18" ht="15.75" customHeight="1">
      <c r="A18" s="191"/>
      <c r="B18" s="405" t="s">
        <v>237</v>
      </c>
      <c r="C18" s="406"/>
      <c r="D18" s="407"/>
      <c r="E18" s="266"/>
      <c r="F18" s="225"/>
      <c r="G18" s="226"/>
      <c r="H18" s="227"/>
      <c r="I18" s="228" t="s">
        <v>227</v>
      </c>
      <c r="J18" s="225"/>
      <c r="K18" s="225"/>
      <c r="L18" s="225"/>
      <c r="M18" s="225"/>
      <c r="N18" s="225"/>
      <c r="O18" s="225"/>
      <c r="P18" s="225"/>
      <c r="Q18" s="225"/>
      <c r="R18" s="225"/>
      <c r="S18" s="227"/>
      <c r="T18" s="269"/>
    </row>
    <row r="19" ht="15.75" customHeight="1">
      <c r="A19" s="191"/>
      <c r="B19" s="405" t="s">
        <v>298</v>
      </c>
      <c r="C19" s="406"/>
      <c r="D19" s="407"/>
      <c r="E19" s="266"/>
      <c r="F19" s="225"/>
      <c r="G19" s="226"/>
      <c r="H19" s="227"/>
      <c r="I19" s="225"/>
      <c r="J19" s="228" t="s">
        <v>227</v>
      </c>
      <c r="K19" s="225"/>
      <c r="L19" s="225"/>
      <c r="M19" s="225"/>
      <c r="N19" s="225"/>
      <c r="O19" s="225"/>
      <c r="P19" s="225"/>
      <c r="Q19" s="225"/>
      <c r="R19" s="225"/>
      <c r="S19" s="227"/>
      <c r="T19" s="269"/>
    </row>
    <row r="20" ht="15.75" customHeight="1">
      <c r="A20" s="191"/>
      <c r="B20" s="201" t="s">
        <v>601</v>
      </c>
      <c r="C20" s="163"/>
      <c r="D20" s="161"/>
      <c r="E20" s="266"/>
      <c r="F20" s="225"/>
      <c r="G20" s="226"/>
      <c r="H20" s="227"/>
      <c r="I20" s="225"/>
      <c r="J20" s="225"/>
      <c r="K20" s="228" t="s">
        <v>227</v>
      </c>
      <c r="L20" s="225"/>
      <c r="M20" s="225"/>
      <c r="N20" s="225"/>
      <c r="O20" s="225"/>
      <c r="P20" s="225"/>
      <c r="Q20" s="225"/>
      <c r="R20" s="225"/>
      <c r="S20" s="227"/>
      <c r="T20" s="269"/>
    </row>
    <row r="21" ht="15.75" customHeight="1">
      <c r="A21" s="191"/>
      <c r="B21" s="197" t="s">
        <v>602</v>
      </c>
      <c r="C21" s="163"/>
      <c r="D21" s="161"/>
      <c r="E21" s="266"/>
      <c r="F21" s="225"/>
      <c r="G21" s="226"/>
      <c r="H21" s="227"/>
      <c r="I21" s="225"/>
      <c r="J21" s="225"/>
      <c r="K21" s="225"/>
      <c r="L21" s="225"/>
      <c r="M21" s="225"/>
      <c r="N21" s="225"/>
      <c r="O21" s="225"/>
      <c r="P21" s="225"/>
      <c r="Q21" s="225"/>
      <c r="R21" s="225"/>
      <c r="S21" s="227"/>
      <c r="T21" s="269"/>
    </row>
    <row r="22" ht="15.75" customHeight="1">
      <c r="A22" s="191"/>
      <c r="B22" s="414">
        <v>45987.0</v>
      </c>
      <c r="C22" s="406"/>
      <c r="D22" s="407"/>
      <c r="E22" s="266"/>
      <c r="F22" s="194" t="s">
        <v>227</v>
      </c>
      <c r="G22" s="194" t="s">
        <v>227</v>
      </c>
      <c r="H22" s="194" t="s">
        <v>227</v>
      </c>
      <c r="I22" s="228" t="s">
        <v>227</v>
      </c>
      <c r="J22" s="228" t="s">
        <v>227</v>
      </c>
      <c r="K22" s="194" t="s">
        <v>227</v>
      </c>
      <c r="L22" s="225"/>
      <c r="M22" s="225"/>
      <c r="N22" s="225"/>
      <c r="O22" s="225"/>
      <c r="P22" s="225"/>
      <c r="Q22" s="225"/>
      <c r="R22" s="225"/>
      <c r="S22" s="227"/>
      <c r="T22" s="269"/>
    </row>
    <row r="23" ht="15.75" customHeight="1">
      <c r="A23" s="191"/>
      <c r="B23" s="405" t="s">
        <v>428</v>
      </c>
      <c r="C23" s="406"/>
      <c r="D23" s="407"/>
      <c r="E23" s="266"/>
      <c r="F23" s="225"/>
      <c r="G23" s="226"/>
      <c r="H23" s="227"/>
      <c r="I23" s="225"/>
      <c r="J23" s="225"/>
      <c r="K23" s="225"/>
      <c r="L23" s="194" t="s">
        <v>227</v>
      </c>
      <c r="M23" s="225"/>
      <c r="N23" s="225"/>
      <c r="O23" s="225"/>
      <c r="P23" s="225"/>
      <c r="Q23" s="225"/>
      <c r="R23" s="225"/>
      <c r="S23" s="227"/>
      <c r="T23" s="269"/>
    </row>
    <row r="24" ht="15.75" customHeight="1">
      <c r="A24" s="203"/>
      <c r="B24" s="415">
        <v>45962.0</v>
      </c>
      <c r="C24" s="205"/>
      <c r="D24" s="206"/>
      <c r="E24" s="207"/>
      <c r="F24" s="259"/>
      <c r="G24" s="301"/>
      <c r="H24" s="259"/>
      <c r="I24" s="211"/>
      <c r="J24" s="211"/>
      <c r="K24" s="211"/>
      <c r="L24" s="210"/>
      <c r="M24" s="259" t="s">
        <v>227</v>
      </c>
      <c r="N24" s="210"/>
      <c r="O24" s="210"/>
      <c r="P24" s="211"/>
      <c r="Q24" s="210"/>
      <c r="R24" s="298"/>
      <c r="S24" s="259"/>
      <c r="T24" s="319"/>
    </row>
    <row r="25" ht="15.75" customHeight="1">
      <c r="A25" s="183" t="s">
        <v>244</v>
      </c>
      <c r="B25" s="213" t="s">
        <v>245</v>
      </c>
      <c r="D25" s="214"/>
      <c r="E25" s="215"/>
      <c r="F25" s="188"/>
      <c r="G25" s="216"/>
      <c r="H25" s="188"/>
      <c r="I25" s="216"/>
      <c r="J25" s="216"/>
      <c r="K25" s="216"/>
      <c r="L25" s="216"/>
      <c r="M25" s="216"/>
      <c r="N25" s="216"/>
      <c r="O25" s="216"/>
      <c r="P25" s="216"/>
      <c r="Q25" s="216"/>
      <c r="R25" s="216"/>
      <c r="S25" s="188"/>
      <c r="T25" s="398"/>
    </row>
    <row r="26" ht="15.75" customHeight="1">
      <c r="A26" s="191"/>
      <c r="B26" s="217" t="b">
        <v>1</v>
      </c>
      <c r="C26" s="163"/>
      <c r="D26" s="161"/>
      <c r="E26" s="193"/>
      <c r="F26" s="194" t="s">
        <v>227</v>
      </c>
      <c r="G26" s="199"/>
      <c r="H26" s="194"/>
      <c r="I26" s="199"/>
      <c r="J26" s="199"/>
      <c r="K26" s="199"/>
      <c r="L26" s="199"/>
      <c r="M26" s="199"/>
      <c r="N26" s="199"/>
      <c r="O26" s="199"/>
      <c r="P26" s="199"/>
      <c r="Q26" s="199"/>
      <c r="R26" s="199"/>
      <c r="S26" s="198"/>
      <c r="T26" s="400"/>
    </row>
    <row r="27" ht="15.75" customHeight="1">
      <c r="A27" s="191"/>
      <c r="B27" s="217" t="b">
        <v>0</v>
      </c>
      <c r="C27" s="163"/>
      <c r="D27" s="161"/>
      <c r="E27" s="193"/>
      <c r="F27" s="198"/>
      <c r="G27" s="194" t="s">
        <v>227</v>
      </c>
      <c r="H27" s="194" t="s">
        <v>227</v>
      </c>
      <c r="I27" s="194" t="s">
        <v>227</v>
      </c>
      <c r="J27" s="194" t="s">
        <v>227</v>
      </c>
      <c r="K27" s="194" t="s">
        <v>227</v>
      </c>
      <c r="L27" s="194" t="s">
        <v>227</v>
      </c>
      <c r="M27" s="194" t="s">
        <v>227</v>
      </c>
      <c r="N27" s="229"/>
      <c r="O27" s="267"/>
      <c r="P27" s="260"/>
      <c r="Q27" s="229"/>
      <c r="R27" s="267"/>
      <c r="S27" s="194"/>
      <c r="T27" s="410"/>
    </row>
    <row r="28" ht="15.75" customHeight="1">
      <c r="A28" s="191"/>
      <c r="B28" s="219" t="s">
        <v>246</v>
      </c>
      <c r="C28" s="163"/>
      <c r="D28" s="161"/>
      <c r="E28" s="220"/>
      <c r="F28" s="198"/>
      <c r="G28" s="199"/>
      <c r="H28" s="198"/>
      <c r="I28" s="199"/>
      <c r="J28" s="199"/>
      <c r="K28" s="199"/>
      <c r="L28" s="199"/>
      <c r="M28" s="199"/>
      <c r="N28" s="199"/>
      <c r="O28" s="199"/>
      <c r="P28" s="199"/>
      <c r="Q28" s="199"/>
      <c r="R28" s="199"/>
      <c r="S28" s="198"/>
      <c r="T28" s="400"/>
    </row>
    <row r="29" ht="15.75" customHeight="1">
      <c r="A29" s="191"/>
      <c r="B29" s="201" t="s">
        <v>247</v>
      </c>
      <c r="C29" s="163"/>
      <c r="D29" s="161"/>
      <c r="E29" s="220"/>
      <c r="F29" s="198"/>
      <c r="G29" s="194" t="s">
        <v>227</v>
      </c>
      <c r="H29" s="194" t="s">
        <v>227</v>
      </c>
      <c r="I29" s="260"/>
      <c r="J29" s="229"/>
      <c r="K29" s="260"/>
      <c r="L29" s="229"/>
      <c r="M29" s="229"/>
      <c r="N29" s="229"/>
      <c r="O29" s="229"/>
      <c r="P29" s="229"/>
      <c r="Q29" s="229"/>
      <c r="R29" s="229"/>
      <c r="S29" s="198"/>
      <c r="T29" s="401"/>
    </row>
    <row r="30" ht="15.75" customHeight="1">
      <c r="A30" s="191"/>
      <c r="B30" s="192" t="s">
        <v>248</v>
      </c>
      <c r="C30" s="163"/>
      <c r="D30" s="161"/>
      <c r="E30" s="220"/>
      <c r="F30" s="198"/>
      <c r="G30" s="260"/>
      <c r="H30" s="198"/>
      <c r="I30" s="194" t="s">
        <v>227</v>
      </c>
      <c r="J30" s="194" t="s">
        <v>227</v>
      </c>
      <c r="K30" s="194" t="s">
        <v>227</v>
      </c>
      <c r="L30" s="194" t="s">
        <v>227</v>
      </c>
      <c r="M30" s="194" t="s">
        <v>227</v>
      </c>
      <c r="N30" s="318"/>
      <c r="O30" s="229"/>
      <c r="P30" s="318"/>
      <c r="Q30" s="267"/>
      <c r="R30" s="199"/>
      <c r="S30" s="198"/>
      <c r="T30" s="411"/>
    </row>
    <row r="31" ht="15.75" customHeight="1">
      <c r="A31" s="191"/>
      <c r="B31" s="219" t="s">
        <v>249</v>
      </c>
      <c r="C31" s="163"/>
      <c r="D31" s="161"/>
      <c r="E31" s="193"/>
      <c r="F31" s="223"/>
      <c r="G31" s="224"/>
      <c r="H31" s="223"/>
      <c r="I31" s="224"/>
      <c r="J31" s="224"/>
      <c r="K31" s="224"/>
      <c r="L31" s="224"/>
      <c r="M31" s="224"/>
      <c r="N31" s="224"/>
      <c r="O31" s="224"/>
      <c r="P31" s="224"/>
      <c r="Q31" s="224"/>
      <c r="R31" s="224"/>
      <c r="S31" s="223"/>
      <c r="T31" s="411"/>
    </row>
    <row r="32" ht="15.75" customHeight="1">
      <c r="A32" s="191"/>
      <c r="B32" s="201" t="s">
        <v>603</v>
      </c>
      <c r="C32" s="163"/>
      <c r="D32" s="161"/>
      <c r="E32" s="266"/>
      <c r="F32" s="194" t="s">
        <v>227</v>
      </c>
      <c r="G32" s="225"/>
      <c r="H32" s="227"/>
      <c r="I32" s="226"/>
      <c r="J32" s="226"/>
      <c r="K32" s="226"/>
      <c r="L32" s="226"/>
      <c r="M32" s="226"/>
      <c r="N32" s="226"/>
      <c r="O32" s="226"/>
      <c r="P32" s="226"/>
      <c r="Q32" s="226"/>
      <c r="R32" s="226"/>
      <c r="S32" s="267"/>
      <c r="T32" s="411"/>
    </row>
    <row r="33" ht="15.75" customHeight="1">
      <c r="A33" s="191"/>
      <c r="B33" s="201" t="s">
        <v>309</v>
      </c>
      <c r="C33" s="163"/>
      <c r="D33" s="161"/>
      <c r="E33" s="266"/>
      <c r="F33" s="227"/>
      <c r="G33" s="194" t="s">
        <v>227</v>
      </c>
      <c r="H33" s="227"/>
      <c r="I33" s="226"/>
      <c r="J33" s="226"/>
      <c r="K33" s="226"/>
      <c r="L33" s="226"/>
      <c r="M33" s="226"/>
      <c r="N33" s="226"/>
      <c r="O33" s="226"/>
      <c r="P33" s="226"/>
      <c r="Q33" s="226"/>
      <c r="R33" s="226"/>
      <c r="S33" s="267"/>
      <c r="T33" s="411"/>
    </row>
    <row r="34" ht="15.75" customHeight="1">
      <c r="A34" s="191"/>
      <c r="B34" s="201" t="s">
        <v>564</v>
      </c>
      <c r="C34" s="163"/>
      <c r="D34" s="161"/>
      <c r="E34" s="266"/>
      <c r="F34" s="227"/>
      <c r="G34" s="267"/>
      <c r="H34" s="316" t="s">
        <v>227</v>
      </c>
      <c r="I34" s="226"/>
      <c r="J34" s="226"/>
      <c r="K34" s="226"/>
      <c r="L34" s="226"/>
      <c r="M34" s="226"/>
      <c r="N34" s="226"/>
      <c r="O34" s="229"/>
      <c r="P34" s="229"/>
      <c r="Q34" s="229"/>
      <c r="R34" s="267"/>
      <c r="S34" s="267"/>
      <c r="T34" s="411"/>
    </row>
    <row r="35" ht="15.75" customHeight="1">
      <c r="A35" s="191"/>
      <c r="B35" s="405" t="s">
        <v>604</v>
      </c>
      <c r="C35" s="406"/>
      <c r="D35" s="407"/>
      <c r="E35" s="266"/>
      <c r="F35" s="227"/>
      <c r="G35" s="267"/>
      <c r="H35" s="316"/>
      <c r="I35" s="316" t="s">
        <v>227</v>
      </c>
      <c r="J35" s="316" t="s">
        <v>227</v>
      </c>
      <c r="K35" s="226"/>
      <c r="L35" s="226"/>
      <c r="M35" s="226"/>
      <c r="N35" s="226"/>
      <c r="O35" s="229"/>
      <c r="P35" s="229"/>
      <c r="Q35" s="229"/>
      <c r="R35" s="267"/>
      <c r="S35" s="267"/>
      <c r="T35" s="411"/>
    </row>
    <row r="36" ht="15.75" customHeight="1">
      <c r="A36" s="191"/>
      <c r="B36" s="405" t="s">
        <v>605</v>
      </c>
      <c r="C36" s="406"/>
      <c r="D36" s="407"/>
      <c r="E36" s="266"/>
      <c r="F36" s="227"/>
      <c r="G36" s="267"/>
      <c r="H36" s="316"/>
      <c r="I36" s="226"/>
      <c r="J36" s="226"/>
      <c r="K36" s="316" t="s">
        <v>227</v>
      </c>
      <c r="L36" s="226"/>
      <c r="M36" s="226"/>
      <c r="N36" s="226"/>
      <c r="O36" s="229"/>
      <c r="P36" s="229"/>
      <c r="Q36" s="229"/>
      <c r="R36" s="267"/>
      <c r="S36" s="267"/>
      <c r="T36" s="411"/>
    </row>
    <row r="37" ht="15.75" customHeight="1">
      <c r="A37" s="191"/>
      <c r="B37" s="231" t="s">
        <v>606</v>
      </c>
      <c r="C37" s="232"/>
      <c r="D37" s="233"/>
      <c r="E37" s="234"/>
      <c r="F37" s="235"/>
      <c r="G37" s="209"/>
      <c r="H37" s="259"/>
      <c r="I37" s="210"/>
      <c r="J37" s="210"/>
      <c r="K37" s="236"/>
      <c r="L37" s="259" t="s">
        <v>227</v>
      </c>
      <c r="M37" s="259" t="s">
        <v>227</v>
      </c>
      <c r="N37" s="236"/>
      <c r="O37" s="237"/>
      <c r="P37" s="211"/>
      <c r="Q37" s="211"/>
      <c r="R37" s="238"/>
      <c r="S37" s="238"/>
      <c r="T37" s="319"/>
    </row>
    <row r="38" ht="15.75" customHeight="1">
      <c r="A38" s="240" t="s">
        <v>259</v>
      </c>
      <c r="B38" s="241" t="s">
        <v>260</v>
      </c>
      <c r="C38" s="185"/>
      <c r="D38" s="186"/>
      <c r="E38" s="187"/>
      <c r="F38" s="242" t="s">
        <v>196</v>
      </c>
      <c r="G38" s="244" t="s">
        <v>60</v>
      </c>
      <c r="H38" s="244" t="s">
        <v>60</v>
      </c>
      <c r="I38" s="244" t="s">
        <v>60</v>
      </c>
      <c r="J38" s="244" t="s">
        <v>60</v>
      </c>
      <c r="K38" s="244" t="s">
        <v>60</v>
      </c>
      <c r="L38" s="244" t="s">
        <v>60</v>
      </c>
      <c r="M38" s="244" t="s">
        <v>60</v>
      </c>
      <c r="N38" s="244"/>
      <c r="O38" s="244"/>
      <c r="P38" s="244"/>
      <c r="Q38" s="244"/>
      <c r="R38" s="244"/>
      <c r="S38" s="243"/>
      <c r="T38" s="402"/>
    </row>
    <row r="39" ht="15.75" customHeight="1">
      <c r="A39" s="191"/>
      <c r="B39" s="241" t="s">
        <v>261</v>
      </c>
      <c r="C39" s="185"/>
      <c r="D39" s="186"/>
      <c r="E39" s="193"/>
      <c r="F39" s="246" t="s">
        <v>262</v>
      </c>
      <c r="G39" s="279" t="s">
        <v>262</v>
      </c>
      <c r="H39" s="279" t="s">
        <v>262</v>
      </c>
      <c r="I39" s="279" t="s">
        <v>262</v>
      </c>
      <c r="J39" s="279" t="s">
        <v>262</v>
      </c>
      <c r="K39" s="279" t="s">
        <v>262</v>
      </c>
      <c r="L39" s="279" t="s">
        <v>262</v>
      </c>
      <c r="M39" s="279" t="s">
        <v>262</v>
      </c>
      <c r="N39" s="279"/>
      <c r="O39" s="279"/>
      <c r="P39" s="279"/>
      <c r="Q39" s="279"/>
      <c r="R39" s="279"/>
      <c r="S39" s="265"/>
      <c r="T39" s="412"/>
    </row>
    <row r="40" ht="15.75" customHeight="1">
      <c r="A40" s="191"/>
      <c r="B40" s="241" t="s">
        <v>263</v>
      </c>
      <c r="C40" s="185"/>
      <c r="D40" s="186"/>
      <c r="E40" s="193"/>
      <c r="F40" s="248">
        <v>45986.0</v>
      </c>
      <c r="G40" s="248">
        <v>45986.0</v>
      </c>
      <c r="H40" s="248">
        <v>45986.0</v>
      </c>
      <c r="I40" s="248">
        <v>45986.0</v>
      </c>
      <c r="J40" s="248">
        <v>45986.0</v>
      </c>
      <c r="K40" s="248">
        <v>45986.0</v>
      </c>
      <c r="L40" s="248">
        <v>45986.0</v>
      </c>
      <c r="M40" s="248">
        <v>45986.0</v>
      </c>
      <c r="N40" s="249"/>
      <c r="O40" s="249"/>
      <c r="P40" s="249"/>
      <c r="Q40" s="249"/>
      <c r="R40" s="249"/>
      <c r="S40" s="248"/>
      <c r="T40" s="322"/>
    </row>
    <row r="41" ht="15.75" customHeight="1">
      <c r="A41" s="191"/>
      <c r="B41" s="251" t="s">
        <v>264</v>
      </c>
      <c r="C41" s="252"/>
      <c r="D41" s="253"/>
      <c r="E41" s="254"/>
      <c r="F41" s="235"/>
      <c r="G41" s="235"/>
      <c r="H41" s="235"/>
      <c r="I41" s="255"/>
      <c r="J41" s="255"/>
      <c r="K41" s="255"/>
      <c r="L41" s="255"/>
      <c r="M41" s="255"/>
      <c r="N41" s="255"/>
      <c r="O41" s="255"/>
      <c r="P41" s="255"/>
      <c r="Q41" s="255"/>
      <c r="R41" s="255"/>
      <c r="S41" s="256"/>
      <c r="T41" s="404"/>
    </row>
    <row r="42" ht="15.75" customHeight="1">
      <c r="A42" s="170"/>
      <c r="B42" s="170"/>
      <c r="C42" s="170"/>
      <c r="D42" s="170"/>
      <c r="E42" s="178"/>
      <c r="F42" s="170"/>
      <c r="G42" s="170"/>
      <c r="H42" s="170"/>
      <c r="I42" s="170"/>
      <c r="J42" s="170"/>
      <c r="K42" s="170"/>
      <c r="L42" s="170"/>
      <c r="M42" s="170"/>
      <c r="N42" s="170"/>
      <c r="O42" s="170"/>
      <c r="P42" s="170"/>
      <c r="Q42" s="170"/>
      <c r="R42" s="170"/>
      <c r="S42" s="170"/>
      <c r="T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row>
    <row r="45" ht="15.75" customHeight="1">
      <c r="A45" s="170"/>
      <c r="B45" s="170"/>
      <c r="C45" s="170"/>
      <c r="D45" s="170"/>
      <c r="E45" s="178"/>
      <c r="F45" s="258"/>
      <c r="G45" s="258"/>
      <c r="H45" s="258"/>
      <c r="I45" s="258"/>
      <c r="J45" s="258"/>
      <c r="K45" s="258"/>
      <c r="L45" s="258"/>
      <c r="M45" s="258"/>
      <c r="N45" s="258"/>
      <c r="O45" s="258"/>
      <c r="P45" s="258"/>
      <c r="Q45" s="258"/>
      <c r="R45" s="258"/>
      <c r="S45" s="258"/>
      <c r="T45" s="258"/>
    </row>
    <row r="46" ht="15.75" customHeight="1">
      <c r="A46" s="170"/>
      <c r="B46" s="170"/>
      <c r="C46" s="170"/>
      <c r="D46" s="170"/>
      <c r="E46" s="178"/>
      <c r="F46" s="170"/>
      <c r="G46" s="170"/>
      <c r="H46" s="170"/>
      <c r="I46" s="170"/>
      <c r="J46" s="170"/>
      <c r="K46" s="170"/>
      <c r="L46" s="170"/>
      <c r="M46" s="170"/>
      <c r="N46" s="170"/>
      <c r="O46" s="170"/>
      <c r="P46" s="170"/>
      <c r="Q46" s="170"/>
      <c r="R46" s="170"/>
      <c r="S46" s="170"/>
      <c r="T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c r="A241" s="170"/>
      <c r="B241" s="170"/>
      <c r="C241" s="170"/>
      <c r="D241" s="170"/>
      <c r="E241" s="178"/>
      <c r="F241" s="170"/>
      <c r="G241" s="170"/>
      <c r="H241" s="170"/>
      <c r="I241" s="170"/>
      <c r="J241" s="170"/>
      <c r="K241" s="170"/>
      <c r="L241" s="170"/>
      <c r="M241" s="170"/>
      <c r="N241" s="170"/>
      <c r="O241" s="170"/>
      <c r="P241" s="170"/>
      <c r="Q241" s="170"/>
      <c r="R241" s="170"/>
      <c r="S241" s="170"/>
      <c r="T241" s="170"/>
      <c r="U241" s="17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3">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41:D41"/>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39:T39">
      <formula1>"P,F"</formula1>
    </dataValidation>
    <dataValidation type="list" allowBlank="1" showInputMessage="1" showErrorMessage="1" prompt=" - " sqref="F8:T37">
      <formula1>"O"</formula1>
    </dataValidation>
    <dataValidation type="list" allowBlank="1" showInputMessage="1" showErrorMessage="1" prompt="Click and enter a value from the list of items" sqref="F38:T38">
      <formula1>"A,B,N"</formula1>
    </dataValidation>
  </dataValidation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183</v>
      </c>
      <c r="D1" s="163"/>
      <c r="E1" s="161"/>
      <c r="F1" s="160" t="s">
        <v>207</v>
      </c>
      <c r="G1" s="163"/>
      <c r="H1" s="163"/>
      <c r="I1" s="163"/>
      <c r="J1" s="163"/>
      <c r="K1" s="161"/>
      <c r="L1" s="164" t="s">
        <v>186</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COUNTIF(F38:HT38,"P")</f>
        <v>7</v>
      </c>
      <c r="B5" s="174"/>
      <c r="C5" s="173">
        <f>COUNTIF(H38:HV38,"F")</f>
        <v>0</v>
      </c>
      <c r="D5" s="175"/>
      <c r="E5" s="174"/>
      <c r="F5" s="176">
        <f>SUM(O5,-A5,-C5)</f>
        <v>0</v>
      </c>
      <c r="G5" s="175"/>
      <c r="H5" s="175"/>
      <c r="I5" s="175"/>
      <c r="J5" s="175"/>
      <c r="K5" s="174"/>
      <c r="L5" s="177">
        <f>COUNTIF(E37:HT37,"N")</f>
        <v>1</v>
      </c>
      <c r="M5" s="177">
        <f>COUNTIF(F37:HU37,"A")</f>
        <v>6</v>
      </c>
      <c r="N5" s="177">
        <f>COUNTIF(G37:HV37,"B")</f>
        <v>0</v>
      </c>
      <c r="O5" s="176">
        <f>COUNTA(F7:HW7)</f>
        <v>7</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t="s">
        <v>214</v>
      </c>
      <c r="I7" s="180" t="s">
        <v>215</v>
      </c>
      <c r="J7" s="180" t="s">
        <v>216</v>
      </c>
      <c r="K7" s="180" t="s">
        <v>217</v>
      </c>
      <c r="L7" s="180" t="s">
        <v>218</v>
      </c>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230" t="s">
        <v>227</v>
      </c>
      <c r="I9" s="230" t="s">
        <v>227</v>
      </c>
      <c r="J9" s="230" t="s">
        <v>227</v>
      </c>
      <c r="K9" s="230" t="s">
        <v>227</v>
      </c>
      <c r="L9" s="230" t="s">
        <v>227</v>
      </c>
      <c r="M9" s="228"/>
      <c r="N9" s="194"/>
      <c r="O9" s="194"/>
      <c r="P9" s="194"/>
      <c r="Q9" s="194"/>
      <c r="R9" s="194"/>
      <c r="S9" s="194"/>
      <c r="T9" s="410"/>
    </row>
    <row r="10" ht="15.75" customHeight="1">
      <c r="A10" s="191"/>
      <c r="B10" s="197" t="s">
        <v>286</v>
      </c>
      <c r="C10" s="163"/>
      <c r="D10" s="161"/>
      <c r="E10" s="266"/>
      <c r="F10" s="227"/>
      <c r="G10" s="226"/>
      <c r="H10" s="226"/>
      <c r="I10" s="226"/>
      <c r="J10" s="226"/>
      <c r="K10" s="226"/>
      <c r="L10" s="226"/>
      <c r="M10" s="226"/>
      <c r="N10" s="226"/>
      <c r="O10" s="226"/>
      <c r="P10" s="226"/>
      <c r="Q10" s="226"/>
      <c r="R10" s="226"/>
      <c r="S10" s="227"/>
      <c r="T10" s="269"/>
    </row>
    <row r="11" ht="15.75" customHeight="1">
      <c r="A11" s="191"/>
      <c r="B11" s="201" t="s">
        <v>596</v>
      </c>
      <c r="C11" s="163"/>
      <c r="D11" s="161"/>
      <c r="E11" s="266"/>
      <c r="F11" s="194" t="s">
        <v>227</v>
      </c>
      <c r="G11" s="226"/>
      <c r="H11" s="225" t="s">
        <v>227</v>
      </c>
      <c r="I11" s="230" t="s">
        <v>227</v>
      </c>
      <c r="J11" s="230" t="s">
        <v>227</v>
      </c>
      <c r="K11" s="230" t="s">
        <v>227</v>
      </c>
      <c r="L11" s="230" t="s">
        <v>227</v>
      </c>
      <c r="M11" s="228"/>
      <c r="N11" s="194"/>
      <c r="O11" s="194"/>
      <c r="P11" s="194"/>
      <c r="Q11" s="194"/>
      <c r="R11" s="194"/>
      <c r="S11" s="227"/>
      <c r="T11" s="269"/>
    </row>
    <row r="12" ht="15.75" customHeight="1">
      <c r="A12" s="191"/>
      <c r="B12" s="405" t="s">
        <v>597</v>
      </c>
      <c r="C12" s="406"/>
      <c r="D12" s="407"/>
      <c r="E12" s="266"/>
      <c r="F12" s="225"/>
      <c r="G12" s="194" t="s">
        <v>227</v>
      </c>
      <c r="H12" s="226"/>
      <c r="I12" s="226"/>
      <c r="J12" s="226"/>
      <c r="K12" s="226"/>
      <c r="L12" s="226"/>
      <c r="M12" s="225"/>
      <c r="N12" s="225"/>
      <c r="O12" s="225"/>
      <c r="P12" s="225"/>
      <c r="Q12" s="225"/>
      <c r="R12" s="225"/>
      <c r="S12" s="227"/>
      <c r="T12" s="269"/>
    </row>
    <row r="13" ht="15.75" customHeight="1">
      <c r="A13" s="191"/>
      <c r="B13" s="197" t="s">
        <v>599</v>
      </c>
      <c r="C13" s="163"/>
      <c r="D13" s="161"/>
      <c r="E13" s="266"/>
      <c r="F13" s="225"/>
      <c r="G13" s="226"/>
      <c r="H13" s="226"/>
      <c r="I13" s="226"/>
      <c r="J13" s="226"/>
      <c r="K13" s="226"/>
      <c r="L13" s="226"/>
      <c r="M13" s="225"/>
      <c r="N13" s="225"/>
      <c r="O13" s="225"/>
      <c r="P13" s="225"/>
      <c r="Q13" s="225"/>
      <c r="R13" s="225"/>
      <c r="S13" s="227"/>
      <c r="T13" s="269"/>
    </row>
    <row r="14" ht="15.75" customHeight="1">
      <c r="A14" s="191"/>
      <c r="B14" s="201" t="s">
        <v>600</v>
      </c>
      <c r="C14" s="163"/>
      <c r="D14" s="161"/>
      <c r="E14" s="266"/>
      <c r="F14" s="194" t="s">
        <v>227</v>
      </c>
      <c r="G14" s="194" t="s">
        <v>227</v>
      </c>
      <c r="H14" s="226"/>
      <c r="I14" s="226"/>
      <c r="J14" s="226"/>
      <c r="K14" s="225" t="s">
        <v>227</v>
      </c>
      <c r="L14" s="230" t="s">
        <v>227</v>
      </c>
      <c r="M14" s="228"/>
      <c r="N14" s="225"/>
      <c r="O14" s="225"/>
      <c r="P14" s="225"/>
      <c r="Q14" s="225"/>
      <c r="R14" s="225"/>
      <c r="S14" s="227"/>
      <c r="T14" s="269"/>
    </row>
    <row r="15" ht="15.75" customHeight="1">
      <c r="A15" s="191"/>
      <c r="B15" s="405" t="s">
        <v>237</v>
      </c>
      <c r="C15" s="406"/>
      <c r="D15" s="407"/>
      <c r="E15" s="266"/>
      <c r="F15" s="225"/>
      <c r="G15" s="226"/>
      <c r="H15" s="225" t="s">
        <v>227</v>
      </c>
      <c r="I15" s="229"/>
      <c r="J15" s="226"/>
      <c r="K15" s="226"/>
      <c r="L15" s="226"/>
      <c r="M15" s="225"/>
      <c r="N15" s="225"/>
      <c r="O15" s="225"/>
      <c r="P15" s="225"/>
      <c r="Q15" s="225"/>
      <c r="R15" s="225"/>
      <c r="S15" s="227"/>
      <c r="T15" s="269"/>
    </row>
    <row r="16" ht="15.75" customHeight="1">
      <c r="A16" s="191"/>
      <c r="B16" s="405" t="s">
        <v>298</v>
      </c>
      <c r="C16" s="406"/>
      <c r="D16" s="407"/>
      <c r="E16" s="266"/>
      <c r="F16" s="225"/>
      <c r="G16" s="226"/>
      <c r="H16" s="226"/>
      <c r="I16" s="225" t="s">
        <v>227</v>
      </c>
      <c r="J16" s="229"/>
      <c r="K16" s="226"/>
      <c r="L16" s="226"/>
      <c r="M16" s="225"/>
      <c r="N16" s="225"/>
      <c r="O16" s="225"/>
      <c r="P16" s="225"/>
      <c r="Q16" s="225"/>
      <c r="R16" s="225"/>
      <c r="S16" s="227"/>
      <c r="T16" s="269"/>
    </row>
    <row r="17" ht="15.75" customHeight="1">
      <c r="A17" s="191"/>
      <c r="B17" s="201" t="s">
        <v>601</v>
      </c>
      <c r="C17" s="163"/>
      <c r="D17" s="161"/>
      <c r="E17" s="266"/>
      <c r="F17" s="225"/>
      <c r="G17" s="226"/>
      <c r="H17" s="226"/>
      <c r="I17" s="226"/>
      <c r="J17" s="225" t="s">
        <v>227</v>
      </c>
      <c r="K17" s="229"/>
      <c r="L17" s="226"/>
      <c r="M17" s="225"/>
      <c r="N17" s="225"/>
      <c r="O17" s="225"/>
      <c r="P17" s="225"/>
      <c r="Q17" s="225"/>
      <c r="R17" s="225"/>
      <c r="S17" s="227"/>
      <c r="T17" s="269"/>
    </row>
    <row r="18" ht="15.75" customHeight="1">
      <c r="A18" s="191"/>
      <c r="B18" s="197" t="s">
        <v>607</v>
      </c>
      <c r="C18" s="163"/>
      <c r="D18" s="161"/>
      <c r="E18" s="266"/>
      <c r="F18" s="225"/>
      <c r="G18" s="226"/>
      <c r="H18" s="226"/>
      <c r="I18" s="226"/>
      <c r="J18" s="226"/>
      <c r="K18" s="226"/>
      <c r="L18" s="226"/>
      <c r="M18" s="225"/>
      <c r="N18" s="225"/>
      <c r="O18" s="225"/>
      <c r="P18" s="225"/>
      <c r="Q18" s="225"/>
      <c r="R18" s="225"/>
      <c r="S18" s="227"/>
      <c r="T18" s="269"/>
    </row>
    <row r="19" ht="15.75" customHeight="1">
      <c r="A19" s="191"/>
      <c r="B19" s="405" t="b">
        <v>1</v>
      </c>
      <c r="C19" s="406"/>
      <c r="D19" s="407"/>
      <c r="E19" s="266"/>
      <c r="F19" s="194" t="s">
        <v>227</v>
      </c>
      <c r="G19" s="194" t="s">
        <v>227</v>
      </c>
      <c r="H19" s="194" t="s">
        <v>227</v>
      </c>
      <c r="I19" s="194" t="s">
        <v>227</v>
      </c>
      <c r="J19" s="194" t="s">
        <v>227</v>
      </c>
      <c r="K19" s="194" t="s">
        <v>227</v>
      </c>
      <c r="L19" s="194" t="s">
        <v>227</v>
      </c>
      <c r="M19" s="225"/>
      <c r="N19" s="225"/>
      <c r="O19" s="225"/>
      <c r="P19" s="225"/>
      <c r="Q19" s="225"/>
      <c r="R19" s="225"/>
      <c r="S19" s="227"/>
      <c r="T19" s="269"/>
    </row>
    <row r="20" ht="15.75" customHeight="1">
      <c r="A20" s="191"/>
      <c r="B20" s="405" t="b">
        <v>0</v>
      </c>
      <c r="C20" s="406"/>
      <c r="D20" s="407"/>
      <c r="E20" s="266"/>
      <c r="F20" s="225"/>
      <c r="G20" s="226"/>
      <c r="H20" s="226"/>
      <c r="I20" s="226"/>
      <c r="J20" s="226"/>
      <c r="K20" s="226"/>
      <c r="L20" s="226"/>
      <c r="M20" s="225"/>
      <c r="N20" s="225"/>
      <c r="O20" s="225"/>
      <c r="P20" s="225"/>
      <c r="Q20" s="225"/>
      <c r="R20" s="225"/>
      <c r="S20" s="227"/>
      <c r="T20" s="269"/>
    </row>
    <row r="21" ht="15.75" customHeight="1">
      <c r="A21" s="191"/>
      <c r="B21" s="197" t="s">
        <v>608</v>
      </c>
      <c r="C21" s="163"/>
      <c r="D21" s="161"/>
      <c r="E21" s="266"/>
      <c r="F21" s="225"/>
      <c r="G21" s="226"/>
      <c r="H21" s="226"/>
      <c r="I21" s="226"/>
      <c r="J21" s="226"/>
      <c r="K21" s="226"/>
      <c r="L21" s="226"/>
      <c r="M21" s="225"/>
      <c r="N21" s="225"/>
      <c r="O21" s="225"/>
      <c r="P21" s="225"/>
      <c r="Q21" s="225"/>
      <c r="R21" s="225"/>
      <c r="S21" s="227"/>
      <c r="T21" s="269"/>
    </row>
    <row r="22" ht="15.75" customHeight="1">
      <c r="A22" s="191"/>
      <c r="B22" s="414">
        <v>45987.0</v>
      </c>
      <c r="C22" s="406"/>
      <c r="D22" s="407"/>
      <c r="E22" s="266"/>
      <c r="F22" s="194" t="s">
        <v>227</v>
      </c>
      <c r="G22" s="194" t="s">
        <v>227</v>
      </c>
      <c r="H22" s="225" t="s">
        <v>227</v>
      </c>
      <c r="I22" s="230" t="s">
        <v>227</v>
      </c>
      <c r="J22" s="218" t="s">
        <v>227</v>
      </c>
      <c r="K22" s="226"/>
      <c r="L22" s="226"/>
      <c r="M22" s="225"/>
      <c r="N22" s="225"/>
      <c r="O22" s="225"/>
      <c r="P22" s="225"/>
      <c r="Q22" s="225"/>
      <c r="R22" s="225"/>
      <c r="S22" s="227"/>
      <c r="T22" s="269"/>
    </row>
    <row r="23" ht="15.75" customHeight="1">
      <c r="A23" s="191"/>
      <c r="B23" s="405" t="s">
        <v>428</v>
      </c>
      <c r="C23" s="406"/>
      <c r="D23" s="407"/>
      <c r="E23" s="266"/>
      <c r="F23" s="225"/>
      <c r="G23" s="226"/>
      <c r="H23" s="226"/>
      <c r="I23" s="226"/>
      <c r="J23" s="226"/>
      <c r="K23" s="194" t="s">
        <v>227</v>
      </c>
      <c r="L23" s="226"/>
      <c r="M23" s="225"/>
      <c r="N23" s="225"/>
      <c r="O23" s="225"/>
      <c r="P23" s="225"/>
      <c r="Q23" s="225"/>
      <c r="R23" s="225"/>
      <c r="S23" s="227"/>
      <c r="T23" s="269"/>
    </row>
    <row r="24" ht="15.75" customHeight="1">
      <c r="A24" s="203"/>
      <c r="B24" s="415">
        <v>45962.0</v>
      </c>
      <c r="C24" s="205"/>
      <c r="D24" s="206"/>
      <c r="E24" s="207"/>
      <c r="F24" s="259"/>
      <c r="G24" s="301"/>
      <c r="H24" s="211"/>
      <c r="I24" s="211"/>
      <c r="J24" s="211"/>
      <c r="K24" s="211"/>
      <c r="L24" s="209" t="s">
        <v>227</v>
      </c>
      <c r="M24" s="259"/>
      <c r="N24" s="210"/>
      <c r="O24" s="210"/>
      <c r="P24" s="211"/>
      <c r="Q24" s="210"/>
      <c r="R24" s="298"/>
      <c r="S24" s="259"/>
      <c r="T24" s="319"/>
    </row>
    <row r="25" ht="15.75" customHeight="1">
      <c r="A25" s="183" t="s">
        <v>244</v>
      </c>
      <c r="B25" s="213" t="s">
        <v>245</v>
      </c>
      <c r="D25" s="214"/>
      <c r="E25" s="215"/>
      <c r="F25" s="188"/>
      <c r="G25" s="216"/>
      <c r="H25" s="216"/>
      <c r="I25" s="216"/>
      <c r="J25" s="216"/>
      <c r="K25" s="216"/>
      <c r="L25" s="216"/>
      <c r="M25" s="216"/>
      <c r="N25" s="216"/>
      <c r="O25" s="216"/>
      <c r="P25" s="216"/>
      <c r="Q25" s="216"/>
      <c r="R25" s="216"/>
      <c r="S25" s="188"/>
      <c r="T25" s="398"/>
    </row>
    <row r="26" ht="15.75" customHeight="1">
      <c r="A26" s="191"/>
      <c r="B26" s="217" t="b">
        <v>1</v>
      </c>
      <c r="C26" s="163"/>
      <c r="D26" s="161"/>
      <c r="E26" s="193"/>
      <c r="F26" s="194" t="s">
        <v>227</v>
      </c>
      <c r="G26" s="199"/>
      <c r="H26" s="199"/>
      <c r="I26" s="199"/>
      <c r="J26" s="199"/>
      <c r="K26" s="199"/>
      <c r="L26" s="199"/>
      <c r="M26" s="199"/>
      <c r="N26" s="199"/>
      <c r="O26" s="199"/>
      <c r="P26" s="199"/>
      <c r="Q26" s="199"/>
      <c r="R26" s="199"/>
      <c r="S26" s="198"/>
      <c r="T26" s="400"/>
    </row>
    <row r="27" ht="15.75" customHeight="1">
      <c r="A27" s="191"/>
      <c r="B27" s="217" t="b">
        <v>0</v>
      </c>
      <c r="C27" s="163"/>
      <c r="D27" s="161"/>
      <c r="E27" s="193"/>
      <c r="F27" s="198"/>
      <c r="G27" s="194" t="s">
        <v>227</v>
      </c>
      <c r="H27" s="194" t="s">
        <v>227</v>
      </c>
      <c r="I27" s="194" t="s">
        <v>227</v>
      </c>
      <c r="J27" s="194" t="s">
        <v>227</v>
      </c>
      <c r="K27" s="194" t="s">
        <v>227</v>
      </c>
      <c r="L27" s="194" t="s">
        <v>227</v>
      </c>
      <c r="M27" s="260"/>
      <c r="N27" s="229"/>
      <c r="O27" s="267"/>
      <c r="P27" s="260"/>
      <c r="Q27" s="229"/>
      <c r="R27" s="267"/>
      <c r="S27" s="194"/>
      <c r="T27" s="410"/>
    </row>
    <row r="28" ht="15.75" customHeight="1">
      <c r="A28" s="191"/>
      <c r="B28" s="219" t="s">
        <v>246</v>
      </c>
      <c r="C28" s="163"/>
      <c r="D28" s="161"/>
      <c r="E28" s="220"/>
      <c r="F28" s="198"/>
      <c r="G28" s="199"/>
      <c r="H28" s="199"/>
      <c r="I28" s="199"/>
      <c r="J28" s="199"/>
      <c r="K28" s="199"/>
      <c r="L28" s="199"/>
      <c r="M28" s="199"/>
      <c r="N28" s="199"/>
      <c r="O28" s="199"/>
      <c r="P28" s="199"/>
      <c r="Q28" s="199"/>
      <c r="R28" s="199"/>
      <c r="S28" s="198"/>
      <c r="T28" s="400"/>
    </row>
    <row r="29" ht="15.75" customHeight="1">
      <c r="A29" s="191"/>
      <c r="B29" s="201" t="s">
        <v>247</v>
      </c>
      <c r="C29" s="163"/>
      <c r="D29" s="161"/>
      <c r="E29" s="220"/>
      <c r="F29" s="198"/>
      <c r="G29" s="194" t="s">
        <v>227</v>
      </c>
      <c r="H29" s="199"/>
      <c r="I29" s="229"/>
      <c r="J29" s="260"/>
      <c r="K29" s="229"/>
      <c r="L29" s="229"/>
      <c r="M29" s="229"/>
      <c r="N29" s="229"/>
      <c r="O29" s="229"/>
      <c r="P29" s="229"/>
      <c r="Q29" s="229"/>
      <c r="R29" s="229"/>
      <c r="S29" s="198"/>
      <c r="T29" s="401"/>
    </row>
    <row r="30" ht="15.75" customHeight="1">
      <c r="A30" s="191"/>
      <c r="B30" s="192" t="s">
        <v>248</v>
      </c>
      <c r="C30" s="163"/>
      <c r="D30" s="161"/>
      <c r="E30" s="220"/>
      <c r="F30" s="198"/>
      <c r="G30" s="260"/>
      <c r="H30" s="194" t="s">
        <v>227</v>
      </c>
      <c r="I30" s="194" t="s">
        <v>227</v>
      </c>
      <c r="J30" s="194" t="s">
        <v>227</v>
      </c>
      <c r="K30" s="194" t="s">
        <v>227</v>
      </c>
      <c r="L30" s="194" t="s">
        <v>227</v>
      </c>
      <c r="M30" s="318"/>
      <c r="N30" s="318"/>
      <c r="O30" s="229"/>
      <c r="P30" s="318"/>
      <c r="Q30" s="267"/>
      <c r="R30" s="199"/>
      <c r="S30" s="198"/>
      <c r="T30" s="411"/>
    </row>
    <row r="31" ht="15.75" customHeight="1">
      <c r="A31" s="191"/>
      <c r="B31" s="219" t="s">
        <v>249</v>
      </c>
      <c r="C31" s="163"/>
      <c r="D31" s="161"/>
      <c r="E31" s="193"/>
      <c r="F31" s="223"/>
      <c r="G31" s="224"/>
      <c r="H31" s="224"/>
      <c r="I31" s="224"/>
      <c r="J31" s="224"/>
      <c r="K31" s="224"/>
      <c r="L31" s="224"/>
      <c r="M31" s="224"/>
      <c r="N31" s="224"/>
      <c r="O31" s="224"/>
      <c r="P31" s="224"/>
      <c r="Q31" s="224"/>
      <c r="R31" s="224"/>
      <c r="S31" s="223"/>
      <c r="T31" s="411"/>
    </row>
    <row r="32" ht="15.75" customHeight="1">
      <c r="A32" s="191"/>
      <c r="B32" s="201" t="s">
        <v>609</v>
      </c>
      <c r="C32" s="163"/>
      <c r="D32" s="161"/>
      <c r="E32" s="266"/>
      <c r="F32" s="194" t="s">
        <v>227</v>
      </c>
      <c r="G32" s="225"/>
      <c r="H32" s="226"/>
      <c r="I32" s="226"/>
      <c r="J32" s="226"/>
      <c r="K32" s="226"/>
      <c r="L32" s="226"/>
      <c r="M32" s="226"/>
      <c r="N32" s="226"/>
      <c r="O32" s="226"/>
      <c r="P32" s="226"/>
      <c r="Q32" s="226"/>
      <c r="R32" s="226"/>
      <c r="S32" s="267"/>
      <c r="T32" s="411"/>
    </row>
    <row r="33" ht="15.75" customHeight="1">
      <c r="A33" s="191"/>
      <c r="B33" s="201" t="s">
        <v>598</v>
      </c>
      <c r="C33" s="163"/>
      <c r="D33" s="161"/>
      <c r="E33" s="266"/>
      <c r="F33" s="227"/>
      <c r="G33" s="194" t="s">
        <v>227</v>
      </c>
      <c r="H33" s="226"/>
      <c r="I33" s="226"/>
      <c r="J33" s="226"/>
      <c r="K33" s="226"/>
      <c r="L33" s="226"/>
      <c r="M33" s="226"/>
      <c r="N33" s="226"/>
      <c r="O33" s="226"/>
      <c r="P33" s="226"/>
      <c r="Q33" s="226"/>
      <c r="R33" s="226"/>
      <c r="S33" s="267"/>
      <c r="T33" s="411"/>
    </row>
    <row r="34" ht="15.75" customHeight="1">
      <c r="A34" s="191"/>
      <c r="B34" s="405" t="s">
        <v>604</v>
      </c>
      <c r="C34" s="406"/>
      <c r="D34" s="407"/>
      <c r="E34" s="266"/>
      <c r="F34" s="227"/>
      <c r="G34" s="267"/>
      <c r="H34" s="318" t="s">
        <v>227</v>
      </c>
      <c r="I34" s="318" t="s">
        <v>227</v>
      </c>
      <c r="J34" s="229"/>
      <c r="K34" s="226"/>
      <c r="L34" s="226"/>
      <c r="M34" s="226"/>
      <c r="N34" s="226"/>
      <c r="O34" s="229"/>
      <c r="P34" s="229"/>
      <c r="Q34" s="229"/>
      <c r="R34" s="267"/>
      <c r="S34" s="267"/>
      <c r="T34" s="411"/>
    </row>
    <row r="35" ht="15.75" customHeight="1">
      <c r="A35" s="191"/>
      <c r="B35" s="405" t="s">
        <v>605</v>
      </c>
      <c r="C35" s="406"/>
      <c r="D35" s="407"/>
      <c r="E35" s="266"/>
      <c r="F35" s="227"/>
      <c r="G35" s="267"/>
      <c r="H35" s="229"/>
      <c r="I35" s="226"/>
      <c r="J35" s="267" t="s">
        <v>227</v>
      </c>
      <c r="K35" s="229"/>
      <c r="L35" s="226"/>
      <c r="M35" s="226"/>
      <c r="N35" s="226"/>
      <c r="O35" s="229"/>
      <c r="P35" s="229"/>
      <c r="Q35" s="229"/>
      <c r="R35" s="267"/>
      <c r="S35" s="267"/>
      <c r="T35" s="411"/>
    </row>
    <row r="36" ht="15.75" customHeight="1">
      <c r="A36" s="191"/>
      <c r="B36" s="231" t="s">
        <v>606</v>
      </c>
      <c r="C36" s="232"/>
      <c r="D36" s="233"/>
      <c r="E36" s="234"/>
      <c r="F36" s="235"/>
      <c r="G36" s="209"/>
      <c r="H36" s="211"/>
      <c r="I36" s="210"/>
      <c r="J36" s="236"/>
      <c r="K36" s="209" t="s">
        <v>227</v>
      </c>
      <c r="L36" s="301" t="s">
        <v>227</v>
      </c>
      <c r="M36" s="259"/>
      <c r="N36" s="236"/>
      <c r="O36" s="237"/>
      <c r="P36" s="211"/>
      <c r="Q36" s="211"/>
      <c r="R36" s="238"/>
      <c r="S36" s="238"/>
      <c r="T36" s="319"/>
    </row>
    <row r="37" ht="15.75" customHeight="1">
      <c r="A37" s="240" t="s">
        <v>259</v>
      </c>
      <c r="B37" s="241" t="s">
        <v>260</v>
      </c>
      <c r="C37" s="185"/>
      <c r="D37" s="186"/>
      <c r="E37" s="187"/>
      <c r="F37" s="242" t="s">
        <v>196</v>
      </c>
      <c r="G37" s="244" t="s">
        <v>60</v>
      </c>
      <c r="H37" s="244" t="s">
        <v>60</v>
      </c>
      <c r="I37" s="244" t="s">
        <v>60</v>
      </c>
      <c r="J37" s="244" t="s">
        <v>60</v>
      </c>
      <c r="K37" s="244" t="s">
        <v>60</v>
      </c>
      <c r="L37" s="244" t="s">
        <v>60</v>
      </c>
      <c r="M37" s="244"/>
      <c r="N37" s="244"/>
      <c r="O37" s="244"/>
      <c r="P37" s="244"/>
      <c r="Q37" s="244"/>
      <c r="R37" s="244"/>
      <c r="S37" s="243"/>
      <c r="T37" s="402"/>
    </row>
    <row r="38" ht="15.75" customHeight="1">
      <c r="A38" s="191"/>
      <c r="B38" s="241" t="s">
        <v>261</v>
      </c>
      <c r="C38" s="185"/>
      <c r="D38" s="186"/>
      <c r="E38" s="193"/>
      <c r="F38" s="246" t="s">
        <v>262</v>
      </c>
      <c r="G38" s="279" t="s">
        <v>262</v>
      </c>
      <c r="H38" s="279" t="s">
        <v>262</v>
      </c>
      <c r="I38" s="279" t="s">
        <v>262</v>
      </c>
      <c r="J38" s="279" t="s">
        <v>262</v>
      </c>
      <c r="K38" s="279" t="s">
        <v>262</v>
      </c>
      <c r="L38" s="279" t="s">
        <v>262</v>
      </c>
      <c r="M38" s="279"/>
      <c r="N38" s="279"/>
      <c r="O38" s="279"/>
      <c r="P38" s="279"/>
      <c r="Q38" s="279"/>
      <c r="R38" s="279"/>
      <c r="S38" s="265"/>
      <c r="T38" s="412"/>
    </row>
    <row r="39" ht="15.75" customHeight="1">
      <c r="A39" s="191"/>
      <c r="B39" s="241" t="s">
        <v>263</v>
      </c>
      <c r="C39" s="185"/>
      <c r="D39" s="186"/>
      <c r="E39" s="193"/>
      <c r="F39" s="248">
        <v>45986.0</v>
      </c>
      <c r="G39" s="248">
        <v>45986.0</v>
      </c>
      <c r="H39" s="249">
        <v>45986.0</v>
      </c>
      <c r="I39" s="249">
        <v>45986.0</v>
      </c>
      <c r="J39" s="249">
        <v>45986.0</v>
      </c>
      <c r="K39" s="249">
        <v>45986.0</v>
      </c>
      <c r="L39" s="249">
        <v>45986.0</v>
      </c>
      <c r="M39" s="248"/>
      <c r="N39" s="249"/>
      <c r="O39" s="249"/>
      <c r="P39" s="249"/>
      <c r="Q39" s="249"/>
      <c r="R39" s="249"/>
      <c r="S39" s="248"/>
      <c r="T39" s="322"/>
    </row>
    <row r="40" ht="15.75" customHeight="1">
      <c r="A40" s="191"/>
      <c r="B40" s="251" t="s">
        <v>264</v>
      </c>
      <c r="C40" s="252"/>
      <c r="D40" s="253"/>
      <c r="E40" s="254"/>
      <c r="F40" s="235"/>
      <c r="G40" s="235"/>
      <c r="H40" s="235"/>
      <c r="I40" s="255"/>
      <c r="J40" s="255"/>
      <c r="K40" s="255"/>
      <c r="L40" s="255"/>
      <c r="M40" s="255"/>
      <c r="N40" s="255"/>
      <c r="O40" s="255"/>
      <c r="P40" s="255"/>
      <c r="Q40" s="255"/>
      <c r="R40" s="255"/>
      <c r="S40" s="256"/>
      <c r="T40" s="404"/>
    </row>
    <row r="41" ht="15.75" customHeight="1">
      <c r="A41" s="170"/>
      <c r="B41" s="170"/>
      <c r="C41" s="170"/>
      <c r="D41" s="170"/>
      <c r="E41" s="178"/>
      <c r="F41" s="170"/>
      <c r="G41" s="170"/>
      <c r="H41" s="170"/>
      <c r="I41" s="170"/>
      <c r="J41" s="170"/>
      <c r="K41" s="170"/>
      <c r="L41" s="170"/>
      <c r="M41" s="170"/>
      <c r="N41" s="170"/>
      <c r="O41" s="170"/>
      <c r="P41" s="170"/>
      <c r="Q41" s="170"/>
      <c r="R41" s="170"/>
      <c r="S41" s="170"/>
      <c r="T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row>
    <row r="44" ht="15.75" customHeight="1">
      <c r="A44" s="170"/>
      <c r="B44" s="170"/>
      <c r="C44" s="170"/>
      <c r="D44" s="170"/>
      <c r="E44" s="178"/>
      <c r="F44" s="258"/>
      <c r="G44" s="258"/>
      <c r="H44" s="258"/>
      <c r="I44" s="258"/>
      <c r="J44" s="258"/>
      <c r="K44" s="258"/>
      <c r="L44" s="258"/>
      <c r="M44" s="258"/>
      <c r="N44" s="258"/>
      <c r="O44" s="258"/>
      <c r="P44" s="258"/>
      <c r="Q44" s="258"/>
      <c r="R44" s="258"/>
      <c r="S44" s="258"/>
      <c r="T44" s="258"/>
    </row>
    <row r="45" ht="15.75" customHeight="1">
      <c r="A45" s="170"/>
      <c r="B45" s="170"/>
      <c r="C45" s="170"/>
      <c r="D45" s="170"/>
      <c r="E45" s="178"/>
      <c r="F45" s="170"/>
      <c r="G45" s="170"/>
      <c r="H45" s="170"/>
      <c r="I45" s="170"/>
      <c r="J45" s="170"/>
      <c r="K45" s="170"/>
      <c r="L45" s="170"/>
      <c r="M45" s="170"/>
      <c r="N45" s="170"/>
      <c r="O45" s="170"/>
      <c r="P45" s="170"/>
      <c r="Q45" s="170"/>
      <c r="R45" s="170"/>
      <c r="S45" s="170"/>
      <c r="T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c r="A226" s="170"/>
      <c r="B226" s="170"/>
      <c r="C226" s="170"/>
      <c r="D226" s="170"/>
      <c r="E226" s="178"/>
      <c r="F226" s="170"/>
      <c r="G226" s="170"/>
      <c r="H226" s="170"/>
      <c r="I226" s="170"/>
      <c r="J226" s="170"/>
      <c r="K226" s="170"/>
      <c r="L226" s="170"/>
      <c r="M226" s="170"/>
      <c r="N226" s="170"/>
      <c r="O226" s="170"/>
      <c r="P226" s="170"/>
      <c r="Q226" s="170"/>
      <c r="R226" s="170"/>
      <c r="S226" s="170"/>
      <c r="T226" s="170"/>
      <c r="U226" s="170"/>
    </row>
    <row r="227" ht="15.75" customHeight="1">
      <c r="A227" s="170"/>
      <c r="B227" s="170"/>
      <c r="C227" s="170"/>
      <c r="D227" s="170"/>
      <c r="E227" s="178"/>
      <c r="F227" s="170"/>
      <c r="G227" s="170"/>
      <c r="H227" s="170"/>
      <c r="I227" s="170"/>
      <c r="J227" s="170"/>
      <c r="K227" s="170"/>
      <c r="L227" s="170"/>
      <c r="M227" s="170"/>
      <c r="N227" s="170"/>
      <c r="O227" s="170"/>
      <c r="P227" s="170"/>
      <c r="Q227" s="170"/>
      <c r="R227" s="170"/>
      <c r="S227" s="170"/>
      <c r="T227" s="170"/>
      <c r="U227" s="170"/>
    </row>
    <row r="228" ht="15.75" customHeight="1">
      <c r="A228" s="170"/>
      <c r="B228" s="170"/>
      <c r="C228" s="170"/>
      <c r="D228" s="170"/>
      <c r="E228" s="178"/>
      <c r="F228" s="170"/>
      <c r="G228" s="170"/>
      <c r="H228" s="170"/>
      <c r="I228" s="170"/>
      <c r="J228" s="170"/>
      <c r="K228" s="170"/>
      <c r="L228" s="170"/>
      <c r="M228" s="170"/>
      <c r="N228" s="170"/>
      <c r="O228" s="170"/>
      <c r="P228" s="170"/>
      <c r="Q228" s="170"/>
      <c r="R228" s="170"/>
      <c r="S228" s="170"/>
      <c r="T228" s="170"/>
      <c r="U228" s="170"/>
    </row>
    <row r="229" ht="15.75" customHeight="1">
      <c r="A229" s="170"/>
      <c r="B229" s="170"/>
      <c r="C229" s="170"/>
      <c r="D229" s="170"/>
      <c r="E229" s="178"/>
      <c r="F229" s="170"/>
      <c r="G229" s="170"/>
      <c r="H229" s="170"/>
      <c r="I229" s="170"/>
      <c r="J229" s="170"/>
      <c r="K229" s="170"/>
      <c r="L229" s="170"/>
      <c r="M229" s="170"/>
      <c r="N229" s="170"/>
      <c r="O229" s="170"/>
      <c r="P229" s="170"/>
      <c r="Q229" s="170"/>
      <c r="R229" s="170"/>
      <c r="S229" s="170"/>
      <c r="T229" s="170"/>
      <c r="U229" s="170"/>
    </row>
    <row r="230" ht="15.75" customHeight="1">
      <c r="A230" s="170"/>
      <c r="B230" s="170"/>
      <c r="C230" s="170"/>
      <c r="D230" s="170"/>
      <c r="E230" s="178"/>
      <c r="F230" s="170"/>
      <c r="G230" s="170"/>
      <c r="H230" s="170"/>
      <c r="I230" s="170"/>
      <c r="J230" s="170"/>
      <c r="K230" s="170"/>
      <c r="L230" s="170"/>
      <c r="M230" s="170"/>
      <c r="N230" s="170"/>
      <c r="O230" s="170"/>
      <c r="P230" s="170"/>
      <c r="Q230" s="170"/>
      <c r="R230" s="170"/>
      <c r="S230" s="170"/>
      <c r="T230" s="170"/>
      <c r="U230" s="170"/>
    </row>
    <row r="231" ht="15.75" customHeight="1">
      <c r="A231" s="170"/>
      <c r="B231" s="170"/>
      <c r="C231" s="170"/>
      <c r="D231" s="170"/>
      <c r="E231" s="178"/>
      <c r="F231" s="170"/>
      <c r="G231" s="170"/>
      <c r="H231" s="170"/>
      <c r="I231" s="170"/>
      <c r="J231" s="170"/>
      <c r="K231" s="170"/>
      <c r="L231" s="170"/>
      <c r="M231" s="170"/>
      <c r="N231" s="170"/>
      <c r="O231" s="170"/>
      <c r="P231" s="170"/>
      <c r="Q231" s="170"/>
      <c r="R231" s="170"/>
      <c r="S231" s="170"/>
      <c r="T231" s="170"/>
      <c r="U231" s="170"/>
    </row>
    <row r="232" ht="15.75" customHeight="1">
      <c r="A232" s="170"/>
      <c r="B232" s="170"/>
      <c r="C232" s="170"/>
      <c r="D232" s="170"/>
      <c r="E232" s="178"/>
      <c r="F232" s="170"/>
      <c r="G232" s="170"/>
      <c r="H232" s="170"/>
      <c r="I232" s="170"/>
      <c r="J232" s="170"/>
      <c r="K232" s="170"/>
      <c r="L232" s="170"/>
      <c r="M232" s="170"/>
      <c r="N232" s="170"/>
      <c r="O232" s="170"/>
      <c r="P232" s="170"/>
      <c r="Q232" s="170"/>
      <c r="R232" s="170"/>
      <c r="S232" s="170"/>
      <c r="T232" s="170"/>
      <c r="U232" s="170"/>
    </row>
    <row r="233" ht="15.75" customHeight="1">
      <c r="A233" s="170"/>
      <c r="B233" s="170"/>
      <c r="C233" s="170"/>
      <c r="D233" s="170"/>
      <c r="E233" s="178"/>
      <c r="F233" s="170"/>
      <c r="G233" s="170"/>
      <c r="H233" s="170"/>
      <c r="I233" s="170"/>
      <c r="J233" s="170"/>
      <c r="K233" s="170"/>
      <c r="L233" s="170"/>
      <c r="M233" s="170"/>
      <c r="N233" s="170"/>
      <c r="O233" s="170"/>
      <c r="P233" s="170"/>
      <c r="Q233" s="170"/>
      <c r="R233" s="170"/>
      <c r="S233" s="170"/>
      <c r="T233" s="170"/>
      <c r="U233" s="170"/>
    </row>
    <row r="234" ht="15.75" customHeight="1">
      <c r="A234" s="170"/>
      <c r="B234" s="170"/>
      <c r="C234" s="170"/>
      <c r="D234" s="170"/>
      <c r="E234" s="178"/>
      <c r="F234" s="170"/>
      <c r="G234" s="170"/>
      <c r="H234" s="170"/>
      <c r="I234" s="170"/>
      <c r="J234" s="170"/>
      <c r="K234" s="170"/>
      <c r="L234" s="170"/>
      <c r="M234" s="170"/>
      <c r="N234" s="170"/>
      <c r="O234" s="170"/>
      <c r="P234" s="170"/>
      <c r="Q234" s="170"/>
      <c r="R234" s="170"/>
      <c r="S234" s="170"/>
      <c r="T234" s="170"/>
      <c r="U234" s="170"/>
    </row>
    <row r="235" ht="15.75" customHeight="1">
      <c r="A235" s="170"/>
      <c r="B235" s="170"/>
      <c r="C235" s="170"/>
      <c r="D235" s="170"/>
      <c r="E235" s="178"/>
      <c r="F235" s="170"/>
      <c r="G235" s="170"/>
      <c r="H235" s="170"/>
      <c r="I235" s="170"/>
      <c r="J235" s="170"/>
      <c r="K235" s="170"/>
      <c r="L235" s="170"/>
      <c r="M235" s="170"/>
      <c r="N235" s="170"/>
      <c r="O235" s="170"/>
      <c r="P235" s="170"/>
      <c r="Q235" s="170"/>
      <c r="R235" s="170"/>
      <c r="S235" s="170"/>
      <c r="T235" s="170"/>
      <c r="U235" s="170"/>
    </row>
    <row r="236" ht="15.75" customHeight="1">
      <c r="A236" s="170"/>
      <c r="B236" s="170"/>
      <c r="C236" s="170"/>
      <c r="D236" s="170"/>
      <c r="E236" s="178"/>
      <c r="F236" s="170"/>
      <c r="G236" s="170"/>
      <c r="H236" s="170"/>
      <c r="I236" s="170"/>
      <c r="J236" s="170"/>
      <c r="K236" s="170"/>
      <c r="L236" s="170"/>
      <c r="M236" s="170"/>
      <c r="N236" s="170"/>
      <c r="O236" s="170"/>
      <c r="P236" s="170"/>
      <c r="Q236" s="170"/>
      <c r="R236" s="170"/>
      <c r="S236" s="170"/>
      <c r="T236" s="170"/>
      <c r="U236" s="170"/>
    </row>
    <row r="237" ht="15.75" customHeight="1">
      <c r="A237" s="170"/>
      <c r="B237" s="170"/>
      <c r="C237" s="170"/>
      <c r="D237" s="170"/>
      <c r="E237" s="178"/>
      <c r="F237" s="170"/>
      <c r="G237" s="170"/>
      <c r="H237" s="170"/>
      <c r="I237" s="170"/>
      <c r="J237" s="170"/>
      <c r="K237" s="170"/>
      <c r="L237" s="170"/>
      <c r="M237" s="170"/>
      <c r="N237" s="170"/>
      <c r="O237" s="170"/>
      <c r="P237" s="170"/>
      <c r="Q237" s="170"/>
      <c r="R237" s="170"/>
      <c r="S237" s="170"/>
      <c r="T237" s="170"/>
      <c r="U237" s="170"/>
    </row>
    <row r="238" ht="15.75" customHeight="1">
      <c r="A238" s="170"/>
      <c r="B238" s="170"/>
      <c r="C238" s="170"/>
      <c r="D238" s="170"/>
      <c r="E238" s="178"/>
      <c r="F238" s="170"/>
      <c r="G238" s="170"/>
      <c r="H238" s="170"/>
      <c r="I238" s="170"/>
      <c r="J238" s="170"/>
      <c r="K238" s="170"/>
      <c r="L238" s="170"/>
      <c r="M238" s="170"/>
      <c r="N238" s="170"/>
      <c r="O238" s="170"/>
      <c r="P238" s="170"/>
      <c r="Q238" s="170"/>
      <c r="R238" s="170"/>
      <c r="S238" s="170"/>
      <c r="T238" s="170"/>
      <c r="U238" s="170"/>
    </row>
    <row r="239" ht="15.75" customHeight="1">
      <c r="A239" s="170"/>
      <c r="B239" s="170"/>
      <c r="C239" s="170"/>
      <c r="D239" s="170"/>
      <c r="E239" s="178"/>
      <c r="F239" s="170"/>
      <c r="G239" s="170"/>
      <c r="H239" s="170"/>
      <c r="I239" s="170"/>
      <c r="J239" s="170"/>
      <c r="K239" s="170"/>
      <c r="L239" s="170"/>
      <c r="M239" s="170"/>
      <c r="N239" s="170"/>
      <c r="O239" s="170"/>
      <c r="P239" s="170"/>
      <c r="Q239" s="170"/>
      <c r="R239" s="170"/>
      <c r="S239" s="170"/>
      <c r="T239" s="170"/>
      <c r="U239" s="170"/>
    </row>
    <row r="240" ht="15.75" customHeight="1">
      <c r="A240" s="170"/>
      <c r="B240" s="170"/>
      <c r="C240" s="170"/>
      <c r="D240" s="170"/>
      <c r="E240" s="178"/>
      <c r="F240" s="170"/>
      <c r="G240" s="170"/>
      <c r="H240" s="170"/>
      <c r="I240" s="170"/>
      <c r="J240" s="170"/>
      <c r="K240" s="170"/>
      <c r="L240" s="170"/>
      <c r="M240" s="170"/>
      <c r="N240" s="170"/>
      <c r="O240" s="170"/>
      <c r="P240" s="170"/>
      <c r="Q240" s="170"/>
      <c r="R240" s="170"/>
      <c r="S240" s="170"/>
      <c r="T240" s="170"/>
      <c r="U240" s="170"/>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2">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9:D39"/>
    <mergeCell ref="B40:D40"/>
    <mergeCell ref="B32:D32"/>
    <mergeCell ref="B33:D33"/>
    <mergeCell ref="B34:D34"/>
    <mergeCell ref="B35:D35"/>
    <mergeCell ref="B36:D36"/>
    <mergeCell ref="B37:D37"/>
    <mergeCell ref="B38:D38"/>
  </mergeCells>
  <dataValidations>
    <dataValidation type="list" allowBlank="1" showInputMessage="1" showErrorMessage="1" prompt="Click and enter a value from the list of items" sqref="F38:T38">
      <formula1>"P,F"</formula1>
    </dataValidation>
    <dataValidation type="list" allowBlank="1" showInputMessage="1" showErrorMessage="1" prompt=" - " sqref="F8:T36">
      <formula1>"O"</formula1>
    </dataValidation>
    <dataValidation type="list" allowBlank="1" showInputMessage="1" showErrorMessage="1" prompt="Click and enter a value from the list of items" sqref="F37:T37">
      <formula1>"A,B,N"</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hidden="1" min="5" max="5" width="12.63"/>
    <col customWidth="1" min="6" max="20" width="5.13"/>
    <col customWidth="1" min="21" max="23" width="12.63"/>
  </cols>
  <sheetData>
    <row r="1">
      <c r="A1" s="160" t="s">
        <v>206</v>
      </c>
      <c r="B1" s="161"/>
      <c r="C1" s="162" t="s">
        <v>183</v>
      </c>
      <c r="D1" s="163"/>
      <c r="E1" s="161"/>
      <c r="F1" s="160" t="s">
        <v>207</v>
      </c>
      <c r="G1" s="163"/>
      <c r="H1" s="163"/>
      <c r="I1" s="163"/>
      <c r="J1" s="163"/>
      <c r="K1" s="161"/>
      <c r="L1" s="164" t="s">
        <v>187</v>
      </c>
      <c r="M1" s="163"/>
      <c r="N1" s="163"/>
      <c r="O1" s="163"/>
      <c r="P1" s="163"/>
      <c r="Q1" s="163"/>
      <c r="R1" s="163"/>
      <c r="S1" s="163"/>
      <c r="T1" s="161"/>
      <c r="U1" s="165"/>
    </row>
    <row r="2">
      <c r="A2" s="160" t="s">
        <v>208</v>
      </c>
      <c r="B2" s="161"/>
      <c r="C2" s="166" t="s">
        <v>48</v>
      </c>
      <c r="D2" s="163"/>
      <c r="E2" s="161"/>
      <c r="F2" s="160" t="s">
        <v>209</v>
      </c>
      <c r="G2" s="163"/>
      <c r="H2" s="163"/>
      <c r="I2" s="163"/>
      <c r="J2" s="163"/>
      <c r="K2" s="161"/>
      <c r="L2" s="167" t="s">
        <v>48</v>
      </c>
      <c r="M2" s="163"/>
      <c r="N2" s="163"/>
      <c r="O2" s="163"/>
      <c r="P2" s="163"/>
      <c r="Q2" s="163"/>
      <c r="R2" s="163"/>
      <c r="S2" s="163"/>
      <c r="T2" s="161"/>
      <c r="U2" s="168"/>
    </row>
    <row r="3">
      <c r="A3" s="160" t="s">
        <v>210</v>
      </c>
      <c r="B3" s="161"/>
      <c r="C3" s="169"/>
      <c r="D3" s="163"/>
      <c r="E3" s="163"/>
      <c r="F3" s="163"/>
      <c r="G3" s="163"/>
      <c r="H3" s="163"/>
      <c r="I3" s="163"/>
      <c r="J3" s="163"/>
      <c r="K3" s="163"/>
      <c r="L3" s="163"/>
      <c r="M3" s="163"/>
      <c r="N3" s="163"/>
      <c r="O3" s="163"/>
      <c r="P3" s="163"/>
      <c r="Q3" s="163"/>
      <c r="R3" s="163"/>
      <c r="S3" s="163"/>
      <c r="T3" s="161"/>
      <c r="U3" s="170"/>
    </row>
    <row r="4">
      <c r="A4" s="171" t="s">
        <v>193</v>
      </c>
      <c r="B4" s="161"/>
      <c r="C4" s="172" t="s">
        <v>194</v>
      </c>
      <c r="D4" s="163"/>
      <c r="E4" s="161"/>
      <c r="F4" s="172" t="s">
        <v>195</v>
      </c>
      <c r="G4" s="163"/>
      <c r="H4" s="163"/>
      <c r="I4" s="163"/>
      <c r="J4" s="163"/>
      <c r="K4" s="161"/>
      <c r="L4" s="172" t="s">
        <v>211</v>
      </c>
      <c r="M4" s="163"/>
      <c r="N4" s="161"/>
      <c r="O4" s="172" t="s">
        <v>198</v>
      </c>
      <c r="P4" s="163"/>
      <c r="Q4" s="163"/>
      <c r="R4" s="163"/>
      <c r="S4" s="163"/>
      <c r="T4" s="161"/>
      <c r="U4" s="168"/>
    </row>
    <row r="5">
      <c r="A5" s="173">
        <f>COUNTIF(F23:HT23,"P")</f>
        <v>2</v>
      </c>
      <c r="B5" s="174"/>
      <c r="C5" s="173">
        <f>COUNTIF(H23:HV23,"F")</f>
        <v>0</v>
      </c>
      <c r="D5" s="175"/>
      <c r="E5" s="174"/>
      <c r="F5" s="176">
        <f>SUM(O5,-A5,-C5)</f>
        <v>0</v>
      </c>
      <c r="G5" s="175"/>
      <c r="H5" s="175"/>
      <c r="I5" s="175"/>
      <c r="J5" s="175"/>
      <c r="K5" s="174"/>
      <c r="L5" s="177">
        <f>COUNTIF(E22:HT22,"N")</f>
        <v>1</v>
      </c>
      <c r="M5" s="177">
        <f>COUNTIF(F22:HU22,"A")</f>
        <v>1</v>
      </c>
      <c r="N5" s="177">
        <f>COUNTIF(G22:HV22,"B")</f>
        <v>0</v>
      </c>
      <c r="O5" s="176">
        <f>COUNTA(F7:HW7)</f>
        <v>2</v>
      </c>
      <c r="P5" s="175"/>
      <c r="Q5" s="175"/>
      <c r="R5" s="175"/>
      <c r="S5" s="175"/>
      <c r="T5" s="174"/>
    </row>
    <row r="6">
      <c r="A6" s="170"/>
      <c r="B6" s="170"/>
      <c r="C6" s="170"/>
      <c r="D6" s="170"/>
      <c r="E6" s="178"/>
      <c r="F6" s="170"/>
      <c r="G6" s="170"/>
      <c r="H6" s="170"/>
      <c r="I6" s="170"/>
      <c r="J6" s="170"/>
      <c r="K6" s="170"/>
      <c r="L6" s="170"/>
      <c r="M6" s="170"/>
      <c r="N6" s="170"/>
      <c r="O6" s="170"/>
      <c r="P6" s="170"/>
      <c r="Q6" s="170"/>
      <c r="R6" s="170"/>
      <c r="S6" s="170"/>
      <c r="T6" s="170"/>
    </row>
    <row r="7" ht="45.0" customHeight="1">
      <c r="A7" s="179"/>
      <c r="B7" s="179"/>
      <c r="C7" s="179"/>
      <c r="D7" s="179"/>
      <c r="E7" s="179"/>
      <c r="F7" s="180" t="s">
        <v>212</v>
      </c>
      <c r="G7" s="180" t="s">
        <v>213</v>
      </c>
      <c r="H7" s="180"/>
      <c r="I7" s="180"/>
      <c r="J7" s="180"/>
      <c r="K7" s="180"/>
      <c r="L7" s="180"/>
      <c r="M7" s="180"/>
      <c r="N7" s="180"/>
      <c r="O7" s="180"/>
      <c r="P7" s="180"/>
      <c r="Q7" s="180"/>
      <c r="R7" s="180"/>
      <c r="S7" s="180"/>
      <c r="T7" s="180"/>
    </row>
    <row r="8">
      <c r="A8" s="183" t="s">
        <v>224</v>
      </c>
      <c r="B8" s="184" t="s">
        <v>225</v>
      </c>
      <c r="C8" s="185"/>
      <c r="D8" s="186"/>
      <c r="E8" s="187"/>
      <c r="F8" s="188"/>
      <c r="G8" s="188"/>
      <c r="H8" s="188"/>
      <c r="I8" s="188"/>
      <c r="J8" s="188"/>
      <c r="K8" s="188"/>
      <c r="L8" s="188"/>
      <c r="M8" s="188"/>
      <c r="N8" s="188"/>
      <c r="O8" s="188"/>
      <c r="P8" s="188"/>
      <c r="Q8" s="188"/>
      <c r="R8" s="188"/>
      <c r="S8" s="189"/>
      <c r="T8" s="398"/>
    </row>
    <row r="9">
      <c r="A9" s="191"/>
      <c r="B9" s="192" t="s">
        <v>226</v>
      </c>
      <c r="C9" s="163"/>
      <c r="D9" s="161"/>
      <c r="E9" s="193"/>
      <c r="F9" s="194" t="s">
        <v>227</v>
      </c>
      <c r="G9" s="194" t="s">
        <v>227</v>
      </c>
      <c r="H9" s="194"/>
      <c r="I9" s="194"/>
      <c r="J9" s="194"/>
      <c r="K9" s="194"/>
      <c r="L9" s="194"/>
      <c r="M9" s="194"/>
      <c r="N9" s="194"/>
      <c r="O9" s="194"/>
      <c r="P9" s="194"/>
      <c r="Q9" s="194"/>
      <c r="R9" s="194"/>
      <c r="S9" s="194"/>
      <c r="T9" s="410"/>
    </row>
    <row r="10" ht="15.75" customHeight="1">
      <c r="A10" s="191"/>
      <c r="B10" s="197" t="s">
        <v>286</v>
      </c>
      <c r="C10" s="163"/>
      <c r="D10" s="161"/>
      <c r="E10" s="266"/>
      <c r="F10" s="227"/>
      <c r="G10" s="226"/>
      <c r="H10" s="227"/>
      <c r="I10" s="226"/>
      <c r="J10" s="226"/>
      <c r="K10" s="226"/>
      <c r="L10" s="226"/>
      <c r="M10" s="226"/>
      <c r="N10" s="226"/>
      <c r="O10" s="226"/>
      <c r="P10" s="226"/>
      <c r="Q10" s="226"/>
      <c r="R10" s="226"/>
      <c r="S10" s="227"/>
      <c r="T10" s="269"/>
    </row>
    <row r="11" ht="15.75" customHeight="1">
      <c r="A11" s="191"/>
      <c r="B11" s="201" t="s">
        <v>596</v>
      </c>
      <c r="C11" s="163"/>
      <c r="D11" s="161"/>
      <c r="E11" s="266"/>
      <c r="F11" s="194" t="s">
        <v>227</v>
      </c>
      <c r="G11" s="226"/>
      <c r="H11" s="227"/>
      <c r="I11" s="194"/>
      <c r="J11" s="194"/>
      <c r="K11" s="194"/>
      <c r="L11" s="194"/>
      <c r="M11" s="194"/>
      <c r="N11" s="194"/>
      <c r="O11" s="194"/>
      <c r="P11" s="194"/>
      <c r="Q11" s="194"/>
      <c r="R11" s="194"/>
      <c r="S11" s="227"/>
      <c r="T11" s="269"/>
    </row>
    <row r="12" ht="15.75" customHeight="1">
      <c r="A12" s="203"/>
      <c r="B12" s="262" t="s">
        <v>597</v>
      </c>
      <c r="C12" s="205"/>
      <c r="D12" s="206"/>
      <c r="E12" s="207"/>
      <c r="F12" s="259"/>
      <c r="G12" s="301" t="s">
        <v>227</v>
      </c>
      <c r="H12" s="259"/>
      <c r="I12" s="211"/>
      <c r="J12" s="211"/>
      <c r="K12" s="211"/>
      <c r="L12" s="210"/>
      <c r="M12" s="210"/>
      <c r="N12" s="210"/>
      <c r="O12" s="210"/>
      <c r="P12" s="211"/>
      <c r="Q12" s="210"/>
      <c r="R12" s="298"/>
      <c r="S12" s="259"/>
      <c r="T12" s="319"/>
    </row>
    <row r="13" ht="15.75" customHeight="1">
      <c r="A13" s="183" t="s">
        <v>244</v>
      </c>
      <c r="B13" s="213" t="s">
        <v>245</v>
      </c>
      <c r="D13" s="214"/>
      <c r="E13" s="215"/>
      <c r="F13" s="188"/>
      <c r="G13" s="216"/>
      <c r="H13" s="188"/>
      <c r="I13" s="216"/>
      <c r="J13" s="216"/>
      <c r="K13" s="216"/>
      <c r="L13" s="216"/>
      <c r="M13" s="216"/>
      <c r="N13" s="216"/>
      <c r="O13" s="216"/>
      <c r="P13" s="216"/>
      <c r="Q13" s="216"/>
      <c r="R13" s="216"/>
      <c r="S13" s="188"/>
      <c r="T13" s="398"/>
    </row>
    <row r="14" ht="15.75" customHeight="1">
      <c r="A14" s="191"/>
      <c r="B14" s="217" t="b">
        <v>1</v>
      </c>
      <c r="C14" s="163"/>
      <c r="D14" s="161"/>
      <c r="E14" s="193"/>
      <c r="F14" s="194" t="s">
        <v>227</v>
      </c>
      <c r="G14" s="199"/>
      <c r="H14" s="194"/>
      <c r="I14" s="199"/>
      <c r="J14" s="199"/>
      <c r="K14" s="199"/>
      <c r="L14" s="199"/>
      <c r="M14" s="199"/>
      <c r="N14" s="199"/>
      <c r="O14" s="199"/>
      <c r="P14" s="199"/>
      <c r="Q14" s="199"/>
      <c r="R14" s="199"/>
      <c r="S14" s="198"/>
      <c r="T14" s="400"/>
    </row>
    <row r="15" ht="15.75" customHeight="1">
      <c r="A15" s="191"/>
      <c r="B15" s="217" t="b">
        <v>0</v>
      </c>
      <c r="C15" s="163"/>
      <c r="D15" s="161"/>
      <c r="E15" s="193"/>
      <c r="F15" s="198"/>
      <c r="G15" s="194" t="s">
        <v>227</v>
      </c>
      <c r="H15" s="194"/>
      <c r="I15" s="226"/>
      <c r="J15" s="260"/>
      <c r="K15" s="226"/>
      <c r="L15" s="199"/>
      <c r="M15" s="260"/>
      <c r="N15" s="229"/>
      <c r="O15" s="267"/>
      <c r="P15" s="260"/>
      <c r="Q15" s="229"/>
      <c r="R15" s="267"/>
      <c r="S15" s="194"/>
      <c r="T15" s="410"/>
    </row>
    <row r="16" ht="15.75" customHeight="1">
      <c r="A16" s="191"/>
      <c r="B16" s="219" t="s">
        <v>246</v>
      </c>
      <c r="C16" s="163"/>
      <c r="D16" s="161"/>
      <c r="E16" s="220"/>
      <c r="F16" s="198"/>
      <c r="G16" s="199"/>
      <c r="H16" s="198"/>
      <c r="I16" s="199"/>
      <c r="J16" s="199"/>
      <c r="K16" s="199"/>
      <c r="L16" s="199"/>
      <c r="M16" s="199"/>
      <c r="N16" s="199"/>
      <c r="O16" s="199"/>
      <c r="P16" s="199"/>
      <c r="Q16" s="199"/>
      <c r="R16" s="199"/>
      <c r="S16" s="198"/>
      <c r="T16" s="400"/>
    </row>
    <row r="17" ht="15.75" customHeight="1">
      <c r="A17" s="191"/>
      <c r="B17" s="201" t="s">
        <v>247</v>
      </c>
      <c r="C17" s="163"/>
      <c r="D17" s="161"/>
      <c r="E17" s="220"/>
      <c r="F17" s="198"/>
      <c r="G17" s="194" t="s">
        <v>227</v>
      </c>
      <c r="H17" s="198"/>
      <c r="I17" s="260"/>
      <c r="J17" s="229"/>
      <c r="K17" s="260"/>
      <c r="L17" s="229"/>
      <c r="M17" s="229"/>
      <c r="N17" s="229"/>
      <c r="O17" s="229"/>
      <c r="P17" s="229"/>
      <c r="Q17" s="229"/>
      <c r="R17" s="229"/>
      <c r="S17" s="198"/>
      <c r="T17" s="401"/>
    </row>
    <row r="18" ht="15.75" customHeight="1">
      <c r="A18" s="191"/>
      <c r="B18" s="192" t="s">
        <v>248</v>
      </c>
      <c r="C18" s="163"/>
      <c r="D18" s="161"/>
      <c r="E18" s="220"/>
      <c r="F18" s="198"/>
      <c r="G18" s="260"/>
      <c r="H18" s="198"/>
      <c r="I18" s="218"/>
      <c r="J18" s="218"/>
      <c r="K18" s="218"/>
      <c r="L18" s="318"/>
      <c r="M18" s="318"/>
      <c r="N18" s="318"/>
      <c r="O18" s="229"/>
      <c r="P18" s="318"/>
      <c r="Q18" s="267"/>
      <c r="R18" s="199"/>
      <c r="S18" s="198"/>
      <c r="T18" s="411"/>
    </row>
    <row r="19" ht="15.75" customHeight="1">
      <c r="A19" s="191"/>
      <c r="B19" s="219" t="s">
        <v>249</v>
      </c>
      <c r="C19" s="163"/>
      <c r="D19" s="161"/>
      <c r="E19" s="193"/>
      <c r="F19" s="223"/>
      <c r="G19" s="224"/>
      <c r="H19" s="223"/>
      <c r="I19" s="224"/>
      <c r="J19" s="224"/>
      <c r="K19" s="224"/>
      <c r="L19" s="224"/>
      <c r="M19" s="224"/>
      <c r="N19" s="224"/>
      <c r="O19" s="224"/>
      <c r="P19" s="224"/>
      <c r="Q19" s="224"/>
      <c r="R19" s="224"/>
      <c r="S19" s="223"/>
      <c r="T19" s="400"/>
    </row>
    <row r="20" ht="15.75" customHeight="1">
      <c r="A20" s="191"/>
      <c r="B20" s="201" t="s">
        <v>610</v>
      </c>
      <c r="C20" s="163"/>
      <c r="D20" s="161"/>
      <c r="E20" s="266"/>
      <c r="F20" s="194" t="s">
        <v>227</v>
      </c>
      <c r="G20" s="226"/>
      <c r="H20" s="227"/>
      <c r="I20" s="226"/>
      <c r="J20" s="226"/>
      <c r="K20" s="226"/>
      <c r="L20" s="226"/>
      <c r="M20" s="226"/>
      <c r="N20" s="226"/>
      <c r="O20" s="226"/>
      <c r="P20" s="226"/>
      <c r="Q20" s="226"/>
      <c r="R20" s="226"/>
      <c r="S20" s="267"/>
      <c r="T20" s="399"/>
    </row>
    <row r="21" ht="15.75" customHeight="1">
      <c r="A21" s="191"/>
      <c r="B21" s="231" t="s">
        <v>598</v>
      </c>
      <c r="C21" s="232"/>
      <c r="D21" s="233"/>
      <c r="E21" s="234"/>
      <c r="F21" s="235"/>
      <c r="G21" s="209" t="s">
        <v>227</v>
      </c>
      <c r="H21" s="259"/>
      <c r="I21" s="210"/>
      <c r="J21" s="210"/>
      <c r="K21" s="236"/>
      <c r="L21" s="210"/>
      <c r="M21" s="210"/>
      <c r="N21" s="236"/>
      <c r="O21" s="237"/>
      <c r="P21" s="211"/>
      <c r="Q21" s="211"/>
      <c r="R21" s="238"/>
      <c r="S21" s="238"/>
      <c r="T21" s="319"/>
    </row>
    <row r="22" ht="15.75" customHeight="1">
      <c r="A22" s="240" t="s">
        <v>259</v>
      </c>
      <c r="B22" s="241" t="s">
        <v>260</v>
      </c>
      <c r="C22" s="185"/>
      <c r="D22" s="186"/>
      <c r="E22" s="187"/>
      <c r="F22" s="242" t="s">
        <v>196</v>
      </c>
      <c r="G22" s="244" t="s">
        <v>60</v>
      </c>
      <c r="H22" s="243"/>
      <c r="I22" s="244"/>
      <c r="J22" s="244"/>
      <c r="K22" s="244"/>
      <c r="L22" s="244"/>
      <c r="M22" s="244"/>
      <c r="N22" s="244"/>
      <c r="O22" s="244"/>
      <c r="P22" s="244"/>
      <c r="Q22" s="244"/>
      <c r="R22" s="244"/>
      <c r="S22" s="243"/>
      <c r="T22" s="402"/>
    </row>
    <row r="23" ht="15.75" customHeight="1">
      <c r="A23" s="191"/>
      <c r="B23" s="241" t="s">
        <v>261</v>
      </c>
      <c r="C23" s="185"/>
      <c r="D23" s="186"/>
      <c r="E23" s="193"/>
      <c r="F23" s="246" t="s">
        <v>262</v>
      </c>
      <c r="G23" s="279" t="s">
        <v>262</v>
      </c>
      <c r="H23" s="246"/>
      <c r="I23" s="279"/>
      <c r="J23" s="279"/>
      <c r="K23" s="279"/>
      <c r="L23" s="279"/>
      <c r="M23" s="279"/>
      <c r="N23" s="279"/>
      <c r="O23" s="279"/>
      <c r="P23" s="279"/>
      <c r="Q23" s="279"/>
      <c r="R23" s="279"/>
      <c r="S23" s="265"/>
      <c r="T23" s="412"/>
    </row>
    <row r="24" ht="15.75" customHeight="1">
      <c r="A24" s="191"/>
      <c r="B24" s="241" t="s">
        <v>263</v>
      </c>
      <c r="C24" s="185"/>
      <c r="D24" s="186"/>
      <c r="E24" s="193"/>
      <c r="F24" s="248">
        <v>45985.0</v>
      </c>
      <c r="G24" s="249">
        <v>45985.0</v>
      </c>
      <c r="H24" s="248"/>
      <c r="I24" s="249"/>
      <c r="J24" s="249"/>
      <c r="K24" s="249"/>
      <c r="L24" s="249"/>
      <c r="M24" s="249"/>
      <c r="N24" s="249"/>
      <c r="O24" s="249"/>
      <c r="P24" s="249"/>
      <c r="Q24" s="249"/>
      <c r="R24" s="249"/>
      <c r="S24" s="248"/>
      <c r="T24" s="322"/>
    </row>
    <row r="25" ht="15.75" customHeight="1">
      <c r="A25" s="191"/>
      <c r="B25" s="251" t="s">
        <v>264</v>
      </c>
      <c r="C25" s="252"/>
      <c r="D25" s="253"/>
      <c r="E25" s="254"/>
      <c r="F25" s="235"/>
      <c r="G25" s="235"/>
      <c r="H25" s="235"/>
      <c r="I25" s="255"/>
      <c r="J25" s="255"/>
      <c r="K25" s="255"/>
      <c r="L25" s="255"/>
      <c r="M25" s="255"/>
      <c r="N25" s="255"/>
      <c r="O25" s="255"/>
      <c r="P25" s="255"/>
      <c r="Q25" s="255"/>
      <c r="R25" s="255"/>
      <c r="S25" s="256"/>
      <c r="T25" s="404"/>
    </row>
    <row r="26" ht="15.75" customHeight="1">
      <c r="A26" s="170"/>
      <c r="B26" s="170"/>
      <c r="C26" s="170"/>
      <c r="D26" s="170"/>
      <c r="E26" s="178"/>
      <c r="F26" s="170"/>
      <c r="G26" s="170"/>
      <c r="H26" s="170"/>
      <c r="I26" s="170"/>
      <c r="J26" s="170"/>
      <c r="K26" s="170"/>
      <c r="L26" s="170"/>
      <c r="M26" s="170"/>
      <c r="N26" s="170"/>
      <c r="O26" s="170"/>
      <c r="P26" s="170"/>
      <c r="Q26" s="170"/>
      <c r="R26" s="170"/>
      <c r="S26" s="170"/>
      <c r="T26" s="170"/>
    </row>
    <row r="27" ht="15.75" customHeight="1">
      <c r="A27" s="170"/>
      <c r="B27" s="170"/>
      <c r="C27" s="170"/>
      <c r="D27" s="170"/>
      <c r="E27" s="178"/>
      <c r="F27" s="170"/>
      <c r="G27" s="170"/>
      <c r="H27" s="170"/>
      <c r="I27" s="170"/>
      <c r="J27" s="170"/>
      <c r="K27" s="170"/>
      <c r="L27" s="170"/>
      <c r="M27" s="170"/>
      <c r="N27" s="170"/>
      <c r="O27" s="170"/>
      <c r="P27" s="170"/>
      <c r="Q27" s="170"/>
      <c r="R27" s="170"/>
      <c r="S27" s="170"/>
      <c r="T27" s="170"/>
    </row>
    <row r="28" ht="15.75" customHeight="1">
      <c r="A28" s="170"/>
      <c r="B28" s="170"/>
      <c r="C28" s="170"/>
      <c r="D28" s="170"/>
      <c r="E28" s="178"/>
      <c r="F28" s="170"/>
      <c r="G28" s="170"/>
      <c r="H28" s="170"/>
      <c r="I28" s="170"/>
      <c r="J28" s="170"/>
      <c r="K28" s="170"/>
      <c r="L28" s="170"/>
      <c r="M28" s="170"/>
      <c r="N28" s="170"/>
      <c r="O28" s="170"/>
      <c r="P28" s="170"/>
      <c r="Q28" s="170"/>
      <c r="R28" s="170"/>
      <c r="S28" s="170"/>
      <c r="T28" s="170"/>
    </row>
    <row r="29" ht="15.75" customHeight="1">
      <c r="A29" s="170"/>
      <c r="B29" s="170"/>
      <c r="C29" s="170"/>
      <c r="D29" s="170"/>
      <c r="E29" s="178"/>
      <c r="F29" s="258"/>
      <c r="G29" s="258"/>
      <c r="H29" s="258"/>
      <c r="I29" s="258"/>
      <c r="J29" s="258"/>
      <c r="K29" s="258"/>
      <c r="L29" s="258"/>
      <c r="M29" s="258"/>
      <c r="N29" s="258"/>
      <c r="O29" s="258"/>
      <c r="P29" s="258"/>
      <c r="Q29" s="258"/>
      <c r="R29" s="258"/>
      <c r="S29" s="258"/>
      <c r="T29" s="258"/>
    </row>
    <row r="30" ht="15.75" customHeight="1">
      <c r="A30" s="170"/>
      <c r="B30" s="170"/>
      <c r="C30" s="170"/>
      <c r="D30" s="170"/>
      <c r="E30" s="178"/>
      <c r="F30" s="170"/>
      <c r="G30" s="170"/>
      <c r="H30" s="170"/>
      <c r="I30" s="170"/>
      <c r="J30" s="170"/>
      <c r="K30" s="170"/>
      <c r="L30" s="170"/>
      <c r="M30" s="170"/>
      <c r="N30" s="170"/>
      <c r="O30" s="170"/>
      <c r="P30" s="170"/>
      <c r="Q30" s="170"/>
      <c r="R30" s="170"/>
      <c r="S30" s="170"/>
      <c r="T30" s="170"/>
    </row>
    <row r="31" ht="15.75" customHeight="1">
      <c r="A31" s="170"/>
      <c r="B31" s="170"/>
      <c r="C31" s="170"/>
      <c r="D31" s="170"/>
      <c r="E31" s="178"/>
      <c r="F31" s="170"/>
      <c r="G31" s="170"/>
      <c r="H31" s="170"/>
      <c r="I31" s="170"/>
      <c r="J31" s="170"/>
      <c r="K31" s="170"/>
      <c r="L31" s="170"/>
      <c r="M31" s="170"/>
      <c r="N31" s="170"/>
      <c r="O31" s="170"/>
      <c r="P31" s="170"/>
      <c r="Q31" s="170"/>
      <c r="R31" s="170"/>
      <c r="S31" s="170"/>
      <c r="T31" s="170"/>
    </row>
    <row r="32" ht="15.75" customHeight="1">
      <c r="A32" s="170"/>
      <c r="B32" s="170"/>
      <c r="C32" s="170"/>
      <c r="D32" s="170"/>
      <c r="E32" s="178"/>
      <c r="F32" s="170"/>
      <c r="G32" s="170"/>
      <c r="H32" s="170"/>
      <c r="I32" s="170"/>
      <c r="J32" s="170"/>
      <c r="K32" s="170"/>
      <c r="L32" s="170"/>
      <c r="M32" s="170"/>
      <c r="N32" s="170"/>
      <c r="O32" s="170"/>
      <c r="P32" s="170"/>
      <c r="Q32" s="170"/>
      <c r="R32" s="170"/>
      <c r="S32" s="170"/>
      <c r="T32" s="170"/>
    </row>
    <row r="33" ht="15.75" customHeight="1">
      <c r="A33" s="170"/>
      <c r="B33" s="170"/>
      <c r="C33" s="170"/>
      <c r="D33" s="170"/>
      <c r="E33" s="178"/>
      <c r="F33" s="170"/>
      <c r="G33" s="170"/>
      <c r="H33" s="170"/>
      <c r="I33" s="170"/>
      <c r="J33" s="170"/>
      <c r="K33" s="170"/>
      <c r="L33" s="170"/>
      <c r="M33" s="170"/>
      <c r="N33" s="170"/>
      <c r="O33" s="170"/>
      <c r="P33" s="170"/>
      <c r="Q33" s="170"/>
      <c r="R33" s="170"/>
      <c r="S33" s="170"/>
      <c r="T33" s="170"/>
    </row>
    <row r="34" ht="15.75" customHeight="1">
      <c r="A34" s="170"/>
      <c r="B34" s="170"/>
      <c r="C34" s="170"/>
      <c r="D34" s="170"/>
      <c r="E34" s="178"/>
      <c r="F34" s="170"/>
      <c r="G34" s="170"/>
      <c r="H34" s="170"/>
      <c r="I34" s="170"/>
      <c r="J34" s="170"/>
      <c r="K34" s="170"/>
      <c r="L34" s="170"/>
      <c r="M34" s="170"/>
      <c r="N34" s="170"/>
      <c r="O34" s="170"/>
      <c r="P34" s="170"/>
      <c r="Q34" s="170"/>
      <c r="R34" s="170"/>
      <c r="S34" s="170"/>
      <c r="T34" s="170"/>
    </row>
    <row r="35" ht="15.75" customHeight="1">
      <c r="A35" s="170"/>
      <c r="B35" s="170"/>
      <c r="C35" s="170"/>
      <c r="D35" s="170"/>
      <c r="E35" s="178"/>
      <c r="F35" s="170"/>
      <c r="G35" s="170"/>
      <c r="H35" s="170"/>
      <c r="I35" s="170"/>
      <c r="J35" s="170"/>
      <c r="K35" s="170"/>
      <c r="L35" s="170"/>
      <c r="M35" s="170"/>
      <c r="N35" s="170"/>
      <c r="O35" s="170"/>
      <c r="P35" s="170"/>
      <c r="Q35" s="170"/>
      <c r="R35" s="170"/>
      <c r="S35" s="170"/>
      <c r="T35" s="170"/>
      <c r="U35" s="170"/>
    </row>
    <row r="36" ht="15.75" customHeight="1">
      <c r="A36" s="170"/>
      <c r="B36" s="170"/>
      <c r="C36" s="170"/>
      <c r="D36" s="170"/>
      <c r="E36" s="178"/>
      <c r="F36" s="170"/>
      <c r="G36" s="170"/>
      <c r="H36" s="170"/>
      <c r="I36" s="170"/>
      <c r="J36" s="170"/>
      <c r="K36" s="170"/>
      <c r="L36" s="170"/>
      <c r="M36" s="170"/>
      <c r="N36" s="170"/>
      <c r="O36" s="170"/>
      <c r="P36" s="170"/>
      <c r="Q36" s="170"/>
      <c r="R36" s="170"/>
      <c r="S36" s="170"/>
      <c r="T36" s="170"/>
      <c r="U36" s="170"/>
    </row>
    <row r="37" ht="15.75" customHeight="1">
      <c r="A37" s="170"/>
      <c r="B37" s="170"/>
      <c r="C37" s="170"/>
      <c r="D37" s="170"/>
      <c r="E37" s="178"/>
      <c r="F37" s="170"/>
      <c r="G37" s="170"/>
      <c r="H37" s="170"/>
      <c r="I37" s="170"/>
      <c r="J37" s="170"/>
      <c r="K37" s="170"/>
      <c r="L37" s="170"/>
      <c r="M37" s="170"/>
      <c r="N37" s="170"/>
      <c r="O37" s="170"/>
      <c r="P37" s="170"/>
      <c r="Q37" s="170"/>
      <c r="R37" s="170"/>
      <c r="S37" s="170"/>
      <c r="T37" s="170"/>
      <c r="U37" s="170"/>
    </row>
    <row r="38" ht="15.75" customHeight="1">
      <c r="A38" s="170"/>
      <c r="B38" s="170"/>
      <c r="C38" s="170"/>
      <c r="D38" s="170"/>
      <c r="E38" s="178"/>
      <c r="F38" s="170"/>
      <c r="G38" s="170"/>
      <c r="H38" s="170"/>
      <c r="I38" s="170"/>
      <c r="J38" s="170"/>
      <c r="K38" s="170"/>
      <c r="L38" s="170"/>
      <c r="M38" s="170"/>
      <c r="N38" s="170"/>
      <c r="O38" s="170"/>
      <c r="P38" s="170"/>
      <c r="Q38" s="170"/>
      <c r="R38" s="170"/>
      <c r="S38" s="170"/>
      <c r="T38" s="170"/>
      <c r="U38" s="170"/>
    </row>
    <row r="39" ht="15.75" customHeight="1">
      <c r="A39" s="170"/>
      <c r="B39" s="170"/>
      <c r="C39" s="170"/>
      <c r="D39" s="170"/>
      <c r="E39" s="178"/>
      <c r="F39" s="170"/>
      <c r="G39" s="170"/>
      <c r="H39" s="170"/>
      <c r="I39" s="170"/>
      <c r="J39" s="170"/>
      <c r="K39" s="170"/>
      <c r="L39" s="170"/>
      <c r="M39" s="170"/>
      <c r="N39" s="170"/>
      <c r="O39" s="170"/>
      <c r="P39" s="170"/>
      <c r="Q39" s="170"/>
      <c r="R39" s="170"/>
      <c r="S39" s="170"/>
      <c r="T39" s="170"/>
      <c r="U39" s="170"/>
    </row>
    <row r="40" ht="15.75" customHeight="1">
      <c r="A40" s="170"/>
      <c r="B40" s="170"/>
      <c r="C40" s="170"/>
      <c r="D40" s="170"/>
      <c r="E40" s="178"/>
      <c r="F40" s="170"/>
      <c r="G40" s="170"/>
      <c r="H40" s="170"/>
      <c r="I40" s="170"/>
      <c r="J40" s="170"/>
      <c r="K40" s="170"/>
      <c r="L40" s="170"/>
      <c r="M40" s="170"/>
      <c r="N40" s="170"/>
      <c r="O40" s="170"/>
      <c r="P40" s="170"/>
      <c r="Q40" s="170"/>
      <c r="R40" s="170"/>
      <c r="S40" s="170"/>
      <c r="T40" s="170"/>
      <c r="U40" s="170"/>
    </row>
    <row r="41" ht="15.75" customHeight="1">
      <c r="A41" s="170"/>
      <c r="B41" s="170"/>
      <c r="C41" s="170"/>
      <c r="D41" s="170"/>
      <c r="E41" s="178"/>
      <c r="F41" s="170"/>
      <c r="G41" s="170"/>
      <c r="H41" s="170"/>
      <c r="I41" s="170"/>
      <c r="J41" s="170"/>
      <c r="K41" s="170"/>
      <c r="L41" s="170"/>
      <c r="M41" s="170"/>
      <c r="N41" s="170"/>
      <c r="O41" s="170"/>
      <c r="P41" s="170"/>
      <c r="Q41" s="170"/>
      <c r="R41" s="170"/>
      <c r="S41" s="170"/>
      <c r="T41" s="170"/>
      <c r="U41" s="170"/>
    </row>
    <row r="42" ht="15.75" customHeight="1">
      <c r="A42" s="170"/>
      <c r="B42" s="170"/>
      <c r="C42" s="170"/>
      <c r="D42" s="170"/>
      <c r="E42" s="178"/>
      <c r="F42" s="170"/>
      <c r="G42" s="170"/>
      <c r="H42" s="170"/>
      <c r="I42" s="170"/>
      <c r="J42" s="170"/>
      <c r="K42" s="170"/>
      <c r="L42" s="170"/>
      <c r="M42" s="170"/>
      <c r="N42" s="170"/>
      <c r="O42" s="170"/>
      <c r="P42" s="170"/>
      <c r="Q42" s="170"/>
      <c r="R42" s="170"/>
      <c r="S42" s="170"/>
      <c r="T42" s="170"/>
      <c r="U42" s="170"/>
    </row>
    <row r="43" ht="15.75" customHeight="1">
      <c r="A43" s="170"/>
      <c r="B43" s="170"/>
      <c r="C43" s="170"/>
      <c r="D43" s="170"/>
      <c r="E43" s="178"/>
      <c r="F43" s="170"/>
      <c r="G43" s="170"/>
      <c r="H43" s="170"/>
      <c r="I43" s="170"/>
      <c r="J43" s="170"/>
      <c r="K43" s="170"/>
      <c r="L43" s="170"/>
      <c r="M43" s="170"/>
      <c r="N43" s="170"/>
      <c r="O43" s="170"/>
      <c r="P43" s="170"/>
      <c r="Q43" s="170"/>
      <c r="R43" s="170"/>
      <c r="S43" s="170"/>
      <c r="T43" s="170"/>
      <c r="U43" s="170"/>
    </row>
    <row r="44" ht="15.75" customHeight="1">
      <c r="A44" s="170"/>
      <c r="B44" s="170"/>
      <c r="C44" s="170"/>
      <c r="D44" s="170"/>
      <c r="E44" s="178"/>
      <c r="F44" s="170"/>
      <c r="G44" s="170"/>
      <c r="H44" s="170"/>
      <c r="I44" s="170"/>
      <c r="J44" s="170"/>
      <c r="K44" s="170"/>
      <c r="L44" s="170"/>
      <c r="M44" s="170"/>
      <c r="N44" s="170"/>
      <c r="O44" s="170"/>
      <c r="P44" s="170"/>
      <c r="Q44" s="170"/>
      <c r="R44" s="170"/>
      <c r="S44" s="170"/>
      <c r="T44" s="170"/>
      <c r="U44" s="170"/>
    </row>
    <row r="45" ht="15.75" customHeight="1">
      <c r="A45" s="170"/>
      <c r="B45" s="170"/>
      <c r="C45" s="170"/>
      <c r="D45" s="170"/>
      <c r="E45" s="178"/>
      <c r="F45" s="170"/>
      <c r="G45" s="170"/>
      <c r="H45" s="170"/>
      <c r="I45" s="170"/>
      <c r="J45" s="170"/>
      <c r="K45" s="170"/>
      <c r="L45" s="170"/>
      <c r="M45" s="170"/>
      <c r="N45" s="170"/>
      <c r="O45" s="170"/>
      <c r="P45" s="170"/>
      <c r="Q45" s="170"/>
      <c r="R45" s="170"/>
      <c r="S45" s="170"/>
      <c r="T45" s="170"/>
      <c r="U45" s="170"/>
    </row>
    <row r="46" ht="15.75" customHeight="1">
      <c r="A46" s="170"/>
      <c r="B46" s="170"/>
      <c r="C46" s="170"/>
      <c r="D46" s="170"/>
      <c r="E46" s="178"/>
      <c r="F46" s="170"/>
      <c r="G46" s="170"/>
      <c r="H46" s="170"/>
      <c r="I46" s="170"/>
      <c r="J46" s="170"/>
      <c r="K46" s="170"/>
      <c r="L46" s="170"/>
      <c r="M46" s="170"/>
      <c r="N46" s="170"/>
      <c r="O46" s="170"/>
      <c r="P46" s="170"/>
      <c r="Q46" s="170"/>
      <c r="R46" s="170"/>
      <c r="S46" s="170"/>
      <c r="T46" s="170"/>
      <c r="U46" s="170"/>
    </row>
    <row r="47" ht="15.75" customHeight="1">
      <c r="A47" s="170"/>
      <c r="B47" s="170"/>
      <c r="C47" s="170"/>
      <c r="D47" s="170"/>
      <c r="E47" s="178"/>
      <c r="F47" s="170"/>
      <c r="G47" s="170"/>
      <c r="H47" s="170"/>
      <c r="I47" s="170"/>
      <c r="J47" s="170"/>
      <c r="K47" s="170"/>
      <c r="L47" s="170"/>
      <c r="M47" s="170"/>
      <c r="N47" s="170"/>
      <c r="O47" s="170"/>
      <c r="P47" s="170"/>
      <c r="Q47" s="170"/>
      <c r="R47" s="170"/>
      <c r="S47" s="170"/>
      <c r="T47" s="170"/>
      <c r="U47" s="170"/>
    </row>
    <row r="48" ht="15.75" customHeight="1">
      <c r="A48" s="170"/>
      <c r="B48" s="170"/>
      <c r="C48" s="170"/>
      <c r="D48" s="170"/>
      <c r="E48" s="178"/>
      <c r="F48" s="170"/>
      <c r="G48" s="170"/>
      <c r="H48" s="170"/>
      <c r="I48" s="170"/>
      <c r="J48" s="170"/>
      <c r="K48" s="170"/>
      <c r="L48" s="170"/>
      <c r="M48" s="170"/>
      <c r="N48" s="170"/>
      <c r="O48" s="170"/>
      <c r="P48" s="170"/>
      <c r="Q48" s="170"/>
      <c r="R48" s="170"/>
      <c r="S48" s="170"/>
      <c r="T48" s="170"/>
      <c r="U48" s="170"/>
    </row>
    <row r="49" ht="15.75" customHeight="1">
      <c r="A49" s="170"/>
      <c r="B49" s="170"/>
      <c r="C49" s="170"/>
      <c r="D49" s="170"/>
      <c r="E49" s="178"/>
      <c r="F49" s="170"/>
      <c r="G49" s="170"/>
      <c r="H49" s="170"/>
      <c r="I49" s="170"/>
      <c r="J49" s="170"/>
      <c r="K49" s="170"/>
      <c r="L49" s="170"/>
      <c r="M49" s="170"/>
      <c r="N49" s="170"/>
      <c r="O49" s="170"/>
      <c r="P49" s="170"/>
      <c r="Q49" s="170"/>
      <c r="R49" s="170"/>
      <c r="S49" s="170"/>
      <c r="T49" s="170"/>
      <c r="U49" s="170"/>
    </row>
    <row r="50" ht="15.75" customHeight="1">
      <c r="A50" s="170"/>
      <c r="B50" s="170"/>
      <c r="C50" s="170"/>
      <c r="D50" s="170"/>
      <c r="E50" s="178"/>
      <c r="F50" s="170"/>
      <c r="G50" s="170"/>
      <c r="H50" s="170"/>
      <c r="I50" s="170"/>
      <c r="J50" s="170"/>
      <c r="K50" s="170"/>
      <c r="L50" s="170"/>
      <c r="M50" s="170"/>
      <c r="N50" s="170"/>
      <c r="O50" s="170"/>
      <c r="P50" s="170"/>
      <c r="Q50" s="170"/>
      <c r="R50" s="170"/>
      <c r="S50" s="170"/>
      <c r="T50" s="170"/>
      <c r="U50" s="170"/>
    </row>
    <row r="51" ht="15.75" customHeight="1">
      <c r="A51" s="170"/>
      <c r="B51" s="170"/>
      <c r="C51" s="170"/>
      <c r="D51" s="170"/>
      <c r="E51" s="178"/>
      <c r="F51" s="170"/>
      <c r="G51" s="170"/>
      <c r="H51" s="170"/>
      <c r="I51" s="170"/>
      <c r="J51" s="170"/>
      <c r="K51" s="170"/>
      <c r="L51" s="170"/>
      <c r="M51" s="170"/>
      <c r="N51" s="170"/>
      <c r="O51" s="170"/>
      <c r="P51" s="170"/>
      <c r="Q51" s="170"/>
      <c r="R51" s="170"/>
      <c r="S51" s="170"/>
      <c r="T51" s="170"/>
      <c r="U51" s="170"/>
    </row>
    <row r="52" ht="15.75" customHeight="1">
      <c r="A52" s="170"/>
      <c r="B52" s="170"/>
      <c r="C52" s="170"/>
      <c r="D52" s="170"/>
      <c r="E52" s="178"/>
      <c r="F52" s="170"/>
      <c r="G52" s="170"/>
      <c r="H52" s="170"/>
      <c r="I52" s="170"/>
      <c r="J52" s="170"/>
      <c r="K52" s="170"/>
      <c r="L52" s="170"/>
      <c r="M52" s="170"/>
      <c r="N52" s="170"/>
      <c r="O52" s="170"/>
      <c r="P52" s="170"/>
      <c r="Q52" s="170"/>
      <c r="R52" s="170"/>
      <c r="S52" s="170"/>
      <c r="T52" s="170"/>
      <c r="U52" s="170"/>
    </row>
    <row r="53" ht="15.75" customHeight="1">
      <c r="A53" s="170"/>
      <c r="B53" s="170"/>
      <c r="C53" s="170"/>
      <c r="D53" s="170"/>
      <c r="E53" s="178"/>
      <c r="F53" s="170"/>
      <c r="G53" s="170"/>
      <c r="H53" s="170"/>
      <c r="I53" s="170"/>
      <c r="J53" s="170"/>
      <c r="K53" s="170"/>
      <c r="L53" s="170"/>
      <c r="M53" s="170"/>
      <c r="N53" s="170"/>
      <c r="O53" s="170"/>
      <c r="P53" s="170"/>
      <c r="Q53" s="170"/>
      <c r="R53" s="170"/>
      <c r="S53" s="170"/>
      <c r="T53" s="170"/>
      <c r="U53" s="170"/>
    </row>
    <row r="54" ht="15.75" customHeight="1">
      <c r="A54" s="170"/>
      <c r="B54" s="170"/>
      <c r="C54" s="170"/>
      <c r="D54" s="170"/>
      <c r="E54" s="178"/>
      <c r="F54" s="170"/>
      <c r="G54" s="170"/>
      <c r="H54" s="170"/>
      <c r="I54" s="170"/>
      <c r="J54" s="170"/>
      <c r="K54" s="170"/>
      <c r="L54" s="170"/>
      <c r="M54" s="170"/>
      <c r="N54" s="170"/>
      <c r="O54" s="170"/>
      <c r="P54" s="170"/>
      <c r="Q54" s="170"/>
      <c r="R54" s="170"/>
      <c r="S54" s="170"/>
      <c r="T54" s="170"/>
      <c r="U54" s="170"/>
    </row>
    <row r="55" ht="15.75" customHeight="1">
      <c r="A55" s="170"/>
      <c r="B55" s="170"/>
      <c r="C55" s="170"/>
      <c r="D55" s="170"/>
      <c r="E55" s="178"/>
      <c r="F55" s="170"/>
      <c r="G55" s="170"/>
      <c r="H55" s="170"/>
      <c r="I55" s="170"/>
      <c r="J55" s="170"/>
      <c r="K55" s="170"/>
      <c r="L55" s="170"/>
      <c r="M55" s="170"/>
      <c r="N55" s="170"/>
      <c r="O55" s="170"/>
      <c r="P55" s="170"/>
      <c r="Q55" s="170"/>
      <c r="R55" s="170"/>
      <c r="S55" s="170"/>
      <c r="T55" s="170"/>
      <c r="U55" s="170"/>
    </row>
    <row r="56" ht="15.75" customHeight="1">
      <c r="A56" s="170"/>
      <c r="B56" s="170"/>
      <c r="C56" s="170"/>
      <c r="D56" s="170"/>
      <c r="E56" s="178"/>
      <c r="F56" s="170"/>
      <c r="G56" s="170"/>
      <c r="H56" s="170"/>
      <c r="I56" s="170"/>
      <c r="J56" s="170"/>
      <c r="K56" s="170"/>
      <c r="L56" s="170"/>
      <c r="M56" s="170"/>
      <c r="N56" s="170"/>
      <c r="O56" s="170"/>
      <c r="P56" s="170"/>
      <c r="Q56" s="170"/>
      <c r="R56" s="170"/>
      <c r="S56" s="170"/>
      <c r="T56" s="170"/>
      <c r="U56" s="170"/>
    </row>
    <row r="57" ht="15.75" customHeight="1">
      <c r="A57" s="170"/>
      <c r="B57" s="170"/>
      <c r="C57" s="170"/>
      <c r="D57" s="170"/>
      <c r="E57" s="178"/>
      <c r="F57" s="170"/>
      <c r="G57" s="170"/>
      <c r="H57" s="170"/>
      <c r="I57" s="170"/>
      <c r="J57" s="170"/>
      <c r="K57" s="170"/>
      <c r="L57" s="170"/>
      <c r="M57" s="170"/>
      <c r="N57" s="170"/>
      <c r="O57" s="170"/>
      <c r="P57" s="170"/>
      <c r="Q57" s="170"/>
      <c r="R57" s="170"/>
      <c r="S57" s="170"/>
      <c r="T57" s="170"/>
      <c r="U57" s="170"/>
    </row>
    <row r="58" ht="15.75" customHeight="1">
      <c r="A58" s="170"/>
      <c r="B58" s="170"/>
      <c r="C58" s="170"/>
      <c r="D58" s="170"/>
      <c r="E58" s="178"/>
      <c r="F58" s="170"/>
      <c r="G58" s="170"/>
      <c r="H58" s="170"/>
      <c r="I58" s="170"/>
      <c r="J58" s="170"/>
      <c r="K58" s="170"/>
      <c r="L58" s="170"/>
      <c r="M58" s="170"/>
      <c r="N58" s="170"/>
      <c r="O58" s="170"/>
      <c r="P58" s="170"/>
      <c r="Q58" s="170"/>
      <c r="R58" s="170"/>
      <c r="S58" s="170"/>
      <c r="T58" s="170"/>
      <c r="U58" s="170"/>
    </row>
    <row r="59" ht="15.75" customHeight="1">
      <c r="A59" s="170"/>
      <c r="B59" s="170"/>
      <c r="C59" s="170"/>
      <c r="D59" s="170"/>
      <c r="E59" s="178"/>
      <c r="F59" s="170"/>
      <c r="G59" s="170"/>
      <c r="H59" s="170"/>
      <c r="I59" s="170"/>
      <c r="J59" s="170"/>
      <c r="K59" s="170"/>
      <c r="L59" s="170"/>
      <c r="M59" s="170"/>
      <c r="N59" s="170"/>
      <c r="O59" s="170"/>
      <c r="P59" s="170"/>
      <c r="Q59" s="170"/>
      <c r="R59" s="170"/>
      <c r="S59" s="170"/>
      <c r="T59" s="170"/>
      <c r="U59" s="170"/>
    </row>
    <row r="60" ht="15.75" customHeight="1">
      <c r="A60" s="170"/>
      <c r="B60" s="170"/>
      <c r="C60" s="170"/>
      <c r="D60" s="170"/>
      <c r="E60" s="178"/>
      <c r="F60" s="170"/>
      <c r="G60" s="170"/>
      <c r="H60" s="170"/>
      <c r="I60" s="170"/>
      <c r="J60" s="170"/>
      <c r="K60" s="170"/>
      <c r="L60" s="170"/>
      <c r="M60" s="170"/>
      <c r="N60" s="170"/>
      <c r="O60" s="170"/>
      <c r="P60" s="170"/>
      <c r="Q60" s="170"/>
      <c r="R60" s="170"/>
      <c r="S60" s="170"/>
      <c r="T60" s="170"/>
      <c r="U60" s="170"/>
    </row>
    <row r="61" ht="15.75" customHeight="1">
      <c r="A61" s="170"/>
      <c r="B61" s="170"/>
      <c r="C61" s="170"/>
      <c r="D61" s="170"/>
      <c r="E61" s="178"/>
      <c r="F61" s="170"/>
      <c r="G61" s="170"/>
      <c r="H61" s="170"/>
      <c r="I61" s="170"/>
      <c r="J61" s="170"/>
      <c r="K61" s="170"/>
      <c r="L61" s="170"/>
      <c r="M61" s="170"/>
      <c r="N61" s="170"/>
      <c r="O61" s="170"/>
      <c r="P61" s="170"/>
      <c r="Q61" s="170"/>
      <c r="R61" s="170"/>
      <c r="S61" s="170"/>
      <c r="T61" s="170"/>
      <c r="U61" s="170"/>
    </row>
    <row r="62" ht="15.75" customHeight="1">
      <c r="A62" s="170"/>
      <c r="B62" s="170"/>
      <c r="C62" s="170"/>
      <c r="D62" s="170"/>
      <c r="E62" s="178"/>
      <c r="F62" s="170"/>
      <c r="G62" s="170"/>
      <c r="H62" s="170"/>
      <c r="I62" s="170"/>
      <c r="J62" s="170"/>
      <c r="K62" s="170"/>
      <c r="L62" s="170"/>
      <c r="M62" s="170"/>
      <c r="N62" s="170"/>
      <c r="O62" s="170"/>
      <c r="P62" s="170"/>
      <c r="Q62" s="170"/>
      <c r="R62" s="170"/>
      <c r="S62" s="170"/>
      <c r="T62" s="170"/>
      <c r="U62" s="170"/>
    </row>
    <row r="63" ht="15.75" customHeight="1">
      <c r="A63" s="170"/>
      <c r="B63" s="170"/>
      <c r="C63" s="170"/>
      <c r="D63" s="170"/>
      <c r="E63" s="178"/>
      <c r="F63" s="170"/>
      <c r="G63" s="170"/>
      <c r="H63" s="170"/>
      <c r="I63" s="170"/>
      <c r="J63" s="170"/>
      <c r="K63" s="170"/>
      <c r="L63" s="170"/>
      <c r="M63" s="170"/>
      <c r="N63" s="170"/>
      <c r="O63" s="170"/>
      <c r="P63" s="170"/>
      <c r="Q63" s="170"/>
      <c r="R63" s="170"/>
      <c r="S63" s="170"/>
      <c r="T63" s="170"/>
      <c r="U63" s="170"/>
    </row>
    <row r="64" ht="15.75" customHeight="1">
      <c r="A64" s="170"/>
      <c r="B64" s="170"/>
      <c r="C64" s="170"/>
      <c r="D64" s="170"/>
      <c r="E64" s="178"/>
      <c r="F64" s="170"/>
      <c r="G64" s="170"/>
      <c r="H64" s="170"/>
      <c r="I64" s="170"/>
      <c r="J64" s="170"/>
      <c r="K64" s="170"/>
      <c r="L64" s="170"/>
      <c r="M64" s="170"/>
      <c r="N64" s="170"/>
      <c r="O64" s="170"/>
      <c r="P64" s="170"/>
      <c r="Q64" s="170"/>
      <c r="R64" s="170"/>
      <c r="S64" s="170"/>
      <c r="T64" s="170"/>
      <c r="U64" s="170"/>
    </row>
    <row r="65" ht="15.75" customHeight="1">
      <c r="A65" s="170"/>
      <c r="B65" s="170"/>
      <c r="C65" s="170"/>
      <c r="D65" s="170"/>
      <c r="E65" s="178"/>
      <c r="F65" s="170"/>
      <c r="G65" s="170"/>
      <c r="H65" s="170"/>
      <c r="I65" s="170"/>
      <c r="J65" s="170"/>
      <c r="K65" s="170"/>
      <c r="L65" s="170"/>
      <c r="M65" s="170"/>
      <c r="N65" s="170"/>
      <c r="O65" s="170"/>
      <c r="P65" s="170"/>
      <c r="Q65" s="170"/>
      <c r="R65" s="170"/>
      <c r="S65" s="170"/>
      <c r="T65" s="170"/>
      <c r="U65" s="170"/>
    </row>
    <row r="66" ht="15.75" customHeight="1">
      <c r="A66" s="170"/>
      <c r="B66" s="170"/>
      <c r="C66" s="170"/>
      <c r="D66" s="170"/>
      <c r="E66" s="178"/>
      <c r="F66" s="170"/>
      <c r="G66" s="170"/>
      <c r="H66" s="170"/>
      <c r="I66" s="170"/>
      <c r="J66" s="170"/>
      <c r="K66" s="170"/>
      <c r="L66" s="170"/>
      <c r="M66" s="170"/>
      <c r="N66" s="170"/>
      <c r="O66" s="170"/>
      <c r="P66" s="170"/>
      <c r="Q66" s="170"/>
      <c r="R66" s="170"/>
      <c r="S66" s="170"/>
      <c r="T66" s="170"/>
      <c r="U66" s="170"/>
    </row>
    <row r="67" ht="15.75" customHeight="1">
      <c r="A67" s="170"/>
      <c r="B67" s="170"/>
      <c r="C67" s="170"/>
      <c r="D67" s="170"/>
      <c r="E67" s="178"/>
      <c r="F67" s="170"/>
      <c r="G67" s="170"/>
      <c r="H67" s="170"/>
      <c r="I67" s="170"/>
      <c r="J67" s="170"/>
      <c r="K67" s="170"/>
      <c r="L67" s="170"/>
      <c r="M67" s="170"/>
      <c r="N67" s="170"/>
      <c r="O67" s="170"/>
      <c r="P67" s="170"/>
      <c r="Q67" s="170"/>
      <c r="R67" s="170"/>
      <c r="S67" s="170"/>
      <c r="T67" s="170"/>
      <c r="U67" s="170"/>
    </row>
    <row r="68" ht="15.75" customHeight="1">
      <c r="A68" s="170"/>
      <c r="B68" s="170"/>
      <c r="C68" s="170"/>
      <c r="D68" s="170"/>
      <c r="E68" s="178"/>
      <c r="F68" s="170"/>
      <c r="G68" s="170"/>
      <c r="H68" s="170"/>
      <c r="I68" s="170"/>
      <c r="J68" s="170"/>
      <c r="K68" s="170"/>
      <c r="L68" s="170"/>
      <c r="M68" s="170"/>
      <c r="N68" s="170"/>
      <c r="O68" s="170"/>
      <c r="P68" s="170"/>
      <c r="Q68" s="170"/>
      <c r="R68" s="170"/>
      <c r="S68" s="170"/>
      <c r="T68" s="170"/>
      <c r="U68" s="170"/>
    </row>
    <row r="69" ht="15.75" customHeight="1">
      <c r="A69" s="170"/>
      <c r="B69" s="170"/>
      <c r="C69" s="170"/>
      <c r="D69" s="170"/>
      <c r="E69" s="178"/>
      <c r="F69" s="170"/>
      <c r="G69" s="170"/>
      <c r="H69" s="170"/>
      <c r="I69" s="170"/>
      <c r="J69" s="170"/>
      <c r="K69" s="170"/>
      <c r="L69" s="170"/>
      <c r="M69" s="170"/>
      <c r="N69" s="170"/>
      <c r="O69" s="170"/>
      <c r="P69" s="170"/>
      <c r="Q69" s="170"/>
      <c r="R69" s="170"/>
      <c r="S69" s="170"/>
      <c r="T69" s="170"/>
      <c r="U69" s="170"/>
    </row>
    <row r="70" ht="15.75" customHeight="1">
      <c r="A70" s="170"/>
      <c r="B70" s="170"/>
      <c r="C70" s="170"/>
      <c r="D70" s="170"/>
      <c r="E70" s="178"/>
      <c r="F70" s="170"/>
      <c r="G70" s="170"/>
      <c r="H70" s="170"/>
      <c r="I70" s="170"/>
      <c r="J70" s="170"/>
      <c r="K70" s="170"/>
      <c r="L70" s="170"/>
      <c r="M70" s="170"/>
      <c r="N70" s="170"/>
      <c r="O70" s="170"/>
      <c r="P70" s="170"/>
      <c r="Q70" s="170"/>
      <c r="R70" s="170"/>
      <c r="S70" s="170"/>
      <c r="T70" s="170"/>
      <c r="U70" s="170"/>
    </row>
    <row r="71" ht="15.75" customHeight="1">
      <c r="A71" s="170"/>
      <c r="B71" s="170"/>
      <c r="C71" s="170"/>
      <c r="D71" s="170"/>
      <c r="E71" s="178"/>
      <c r="F71" s="170"/>
      <c r="G71" s="170"/>
      <c r="H71" s="170"/>
      <c r="I71" s="170"/>
      <c r="J71" s="170"/>
      <c r="K71" s="170"/>
      <c r="L71" s="170"/>
      <c r="M71" s="170"/>
      <c r="N71" s="170"/>
      <c r="O71" s="170"/>
      <c r="P71" s="170"/>
      <c r="Q71" s="170"/>
      <c r="R71" s="170"/>
      <c r="S71" s="170"/>
      <c r="T71" s="170"/>
      <c r="U71" s="170"/>
    </row>
    <row r="72" ht="15.75" customHeight="1">
      <c r="A72" s="170"/>
      <c r="B72" s="170"/>
      <c r="C72" s="170"/>
      <c r="D72" s="170"/>
      <c r="E72" s="178"/>
      <c r="F72" s="170"/>
      <c r="G72" s="170"/>
      <c r="H72" s="170"/>
      <c r="I72" s="170"/>
      <c r="J72" s="170"/>
      <c r="K72" s="170"/>
      <c r="L72" s="170"/>
      <c r="M72" s="170"/>
      <c r="N72" s="170"/>
      <c r="O72" s="170"/>
      <c r="P72" s="170"/>
      <c r="Q72" s="170"/>
      <c r="R72" s="170"/>
      <c r="S72" s="170"/>
      <c r="T72" s="170"/>
      <c r="U72" s="170"/>
    </row>
    <row r="73" ht="15.75" customHeight="1">
      <c r="A73" s="170"/>
      <c r="B73" s="170"/>
      <c r="C73" s="170"/>
      <c r="D73" s="170"/>
      <c r="E73" s="178"/>
      <c r="F73" s="170"/>
      <c r="G73" s="170"/>
      <c r="H73" s="170"/>
      <c r="I73" s="170"/>
      <c r="J73" s="170"/>
      <c r="K73" s="170"/>
      <c r="L73" s="170"/>
      <c r="M73" s="170"/>
      <c r="N73" s="170"/>
      <c r="O73" s="170"/>
      <c r="P73" s="170"/>
      <c r="Q73" s="170"/>
      <c r="R73" s="170"/>
      <c r="S73" s="170"/>
      <c r="T73" s="170"/>
      <c r="U73" s="170"/>
    </row>
    <row r="74" ht="15.75" customHeight="1">
      <c r="A74" s="170"/>
      <c r="B74" s="170"/>
      <c r="C74" s="170"/>
      <c r="D74" s="170"/>
      <c r="E74" s="178"/>
      <c r="F74" s="170"/>
      <c r="G74" s="170"/>
      <c r="H74" s="170"/>
      <c r="I74" s="170"/>
      <c r="J74" s="170"/>
      <c r="K74" s="170"/>
      <c r="L74" s="170"/>
      <c r="M74" s="170"/>
      <c r="N74" s="170"/>
      <c r="O74" s="170"/>
      <c r="P74" s="170"/>
      <c r="Q74" s="170"/>
      <c r="R74" s="170"/>
      <c r="S74" s="170"/>
      <c r="T74" s="170"/>
      <c r="U74" s="170"/>
    </row>
    <row r="75" ht="15.75" customHeight="1">
      <c r="A75" s="170"/>
      <c r="B75" s="170"/>
      <c r="C75" s="170"/>
      <c r="D75" s="170"/>
      <c r="E75" s="178"/>
      <c r="F75" s="170"/>
      <c r="G75" s="170"/>
      <c r="H75" s="170"/>
      <c r="I75" s="170"/>
      <c r="J75" s="170"/>
      <c r="K75" s="170"/>
      <c r="L75" s="170"/>
      <c r="M75" s="170"/>
      <c r="N75" s="170"/>
      <c r="O75" s="170"/>
      <c r="P75" s="170"/>
      <c r="Q75" s="170"/>
      <c r="R75" s="170"/>
      <c r="S75" s="170"/>
      <c r="T75" s="170"/>
      <c r="U75" s="170"/>
    </row>
    <row r="76" ht="15.75" customHeight="1">
      <c r="A76" s="170"/>
      <c r="B76" s="170"/>
      <c r="C76" s="170"/>
      <c r="D76" s="170"/>
      <c r="E76" s="178"/>
      <c r="F76" s="170"/>
      <c r="G76" s="170"/>
      <c r="H76" s="170"/>
      <c r="I76" s="170"/>
      <c r="J76" s="170"/>
      <c r="K76" s="170"/>
      <c r="L76" s="170"/>
      <c r="M76" s="170"/>
      <c r="N76" s="170"/>
      <c r="O76" s="170"/>
      <c r="P76" s="170"/>
      <c r="Q76" s="170"/>
      <c r="R76" s="170"/>
      <c r="S76" s="170"/>
      <c r="T76" s="170"/>
      <c r="U76" s="170"/>
    </row>
    <row r="77" ht="15.75" customHeight="1">
      <c r="A77" s="170"/>
      <c r="B77" s="170"/>
      <c r="C77" s="170"/>
      <c r="D77" s="170"/>
      <c r="E77" s="178"/>
      <c r="F77" s="170"/>
      <c r="G77" s="170"/>
      <c r="H77" s="170"/>
      <c r="I77" s="170"/>
      <c r="J77" s="170"/>
      <c r="K77" s="170"/>
      <c r="L77" s="170"/>
      <c r="M77" s="170"/>
      <c r="N77" s="170"/>
      <c r="O77" s="170"/>
      <c r="P77" s="170"/>
      <c r="Q77" s="170"/>
      <c r="R77" s="170"/>
      <c r="S77" s="170"/>
      <c r="T77" s="170"/>
      <c r="U77" s="170"/>
    </row>
    <row r="78" ht="15.75" customHeight="1">
      <c r="A78" s="170"/>
      <c r="B78" s="170"/>
      <c r="C78" s="170"/>
      <c r="D78" s="170"/>
      <c r="E78" s="178"/>
      <c r="F78" s="170"/>
      <c r="G78" s="170"/>
      <c r="H78" s="170"/>
      <c r="I78" s="170"/>
      <c r="J78" s="170"/>
      <c r="K78" s="170"/>
      <c r="L78" s="170"/>
      <c r="M78" s="170"/>
      <c r="N78" s="170"/>
      <c r="O78" s="170"/>
      <c r="P78" s="170"/>
      <c r="Q78" s="170"/>
      <c r="R78" s="170"/>
      <c r="S78" s="170"/>
      <c r="T78" s="170"/>
      <c r="U78" s="170"/>
    </row>
    <row r="79" ht="15.75" customHeight="1">
      <c r="A79" s="170"/>
      <c r="B79" s="170"/>
      <c r="C79" s="170"/>
      <c r="D79" s="170"/>
      <c r="E79" s="178"/>
      <c r="F79" s="170"/>
      <c r="G79" s="170"/>
      <c r="H79" s="170"/>
      <c r="I79" s="170"/>
      <c r="J79" s="170"/>
      <c r="K79" s="170"/>
      <c r="L79" s="170"/>
      <c r="M79" s="170"/>
      <c r="N79" s="170"/>
      <c r="O79" s="170"/>
      <c r="P79" s="170"/>
      <c r="Q79" s="170"/>
      <c r="R79" s="170"/>
      <c r="S79" s="170"/>
      <c r="T79" s="170"/>
      <c r="U79" s="170"/>
    </row>
    <row r="80" ht="15.75" customHeight="1">
      <c r="A80" s="170"/>
      <c r="B80" s="170"/>
      <c r="C80" s="170"/>
      <c r="D80" s="170"/>
      <c r="E80" s="178"/>
      <c r="F80" s="170"/>
      <c r="G80" s="170"/>
      <c r="H80" s="170"/>
      <c r="I80" s="170"/>
      <c r="J80" s="170"/>
      <c r="K80" s="170"/>
      <c r="L80" s="170"/>
      <c r="M80" s="170"/>
      <c r="N80" s="170"/>
      <c r="O80" s="170"/>
      <c r="P80" s="170"/>
      <c r="Q80" s="170"/>
      <c r="R80" s="170"/>
      <c r="S80" s="170"/>
      <c r="T80" s="170"/>
      <c r="U80" s="170"/>
    </row>
    <row r="81" ht="15.75" customHeight="1">
      <c r="A81" s="170"/>
      <c r="B81" s="170"/>
      <c r="C81" s="170"/>
      <c r="D81" s="170"/>
      <c r="E81" s="178"/>
      <c r="F81" s="170"/>
      <c r="G81" s="170"/>
      <c r="H81" s="170"/>
      <c r="I81" s="170"/>
      <c r="J81" s="170"/>
      <c r="K81" s="170"/>
      <c r="L81" s="170"/>
      <c r="M81" s="170"/>
      <c r="N81" s="170"/>
      <c r="O81" s="170"/>
      <c r="P81" s="170"/>
      <c r="Q81" s="170"/>
      <c r="R81" s="170"/>
      <c r="S81" s="170"/>
      <c r="T81" s="170"/>
      <c r="U81" s="170"/>
    </row>
    <row r="82" ht="15.75" customHeight="1">
      <c r="A82" s="170"/>
      <c r="B82" s="170"/>
      <c r="C82" s="170"/>
      <c r="D82" s="170"/>
      <c r="E82" s="178"/>
      <c r="F82" s="170"/>
      <c r="G82" s="170"/>
      <c r="H82" s="170"/>
      <c r="I82" s="170"/>
      <c r="J82" s="170"/>
      <c r="K82" s="170"/>
      <c r="L82" s="170"/>
      <c r="M82" s="170"/>
      <c r="N82" s="170"/>
      <c r="O82" s="170"/>
      <c r="P82" s="170"/>
      <c r="Q82" s="170"/>
      <c r="R82" s="170"/>
      <c r="S82" s="170"/>
      <c r="T82" s="170"/>
      <c r="U82" s="170"/>
    </row>
    <row r="83" ht="15.75" customHeight="1">
      <c r="A83" s="170"/>
      <c r="B83" s="170"/>
      <c r="C83" s="170"/>
      <c r="D83" s="170"/>
      <c r="E83" s="178"/>
      <c r="F83" s="170"/>
      <c r="G83" s="170"/>
      <c r="H83" s="170"/>
      <c r="I83" s="170"/>
      <c r="J83" s="170"/>
      <c r="K83" s="170"/>
      <c r="L83" s="170"/>
      <c r="M83" s="170"/>
      <c r="N83" s="170"/>
      <c r="O83" s="170"/>
      <c r="P83" s="170"/>
      <c r="Q83" s="170"/>
      <c r="R83" s="170"/>
      <c r="S83" s="170"/>
      <c r="T83" s="170"/>
      <c r="U83" s="170"/>
    </row>
    <row r="84" ht="15.75" customHeight="1">
      <c r="A84" s="170"/>
      <c r="B84" s="170"/>
      <c r="C84" s="170"/>
      <c r="D84" s="170"/>
      <c r="E84" s="178"/>
      <c r="F84" s="170"/>
      <c r="G84" s="170"/>
      <c r="H84" s="170"/>
      <c r="I84" s="170"/>
      <c r="J84" s="170"/>
      <c r="K84" s="170"/>
      <c r="L84" s="170"/>
      <c r="M84" s="170"/>
      <c r="N84" s="170"/>
      <c r="O84" s="170"/>
      <c r="P84" s="170"/>
      <c r="Q84" s="170"/>
      <c r="R84" s="170"/>
      <c r="S84" s="170"/>
      <c r="T84" s="170"/>
      <c r="U84" s="170"/>
    </row>
    <row r="85" ht="15.75" customHeight="1">
      <c r="A85" s="170"/>
      <c r="B85" s="170"/>
      <c r="C85" s="170"/>
      <c r="D85" s="170"/>
      <c r="E85" s="178"/>
      <c r="F85" s="170"/>
      <c r="G85" s="170"/>
      <c r="H85" s="170"/>
      <c r="I85" s="170"/>
      <c r="J85" s="170"/>
      <c r="K85" s="170"/>
      <c r="L85" s="170"/>
      <c r="M85" s="170"/>
      <c r="N85" s="170"/>
      <c r="O85" s="170"/>
      <c r="P85" s="170"/>
      <c r="Q85" s="170"/>
      <c r="R85" s="170"/>
      <c r="S85" s="170"/>
      <c r="T85" s="170"/>
      <c r="U85" s="170"/>
    </row>
    <row r="86" ht="15.75" customHeight="1">
      <c r="A86" s="170"/>
      <c r="B86" s="170"/>
      <c r="C86" s="170"/>
      <c r="D86" s="170"/>
      <c r="E86" s="178"/>
      <c r="F86" s="170"/>
      <c r="G86" s="170"/>
      <c r="H86" s="170"/>
      <c r="I86" s="170"/>
      <c r="J86" s="170"/>
      <c r="K86" s="170"/>
      <c r="L86" s="170"/>
      <c r="M86" s="170"/>
      <c r="N86" s="170"/>
      <c r="O86" s="170"/>
      <c r="P86" s="170"/>
      <c r="Q86" s="170"/>
      <c r="R86" s="170"/>
      <c r="S86" s="170"/>
      <c r="T86" s="170"/>
      <c r="U86" s="170"/>
    </row>
    <row r="87" ht="15.75" customHeight="1">
      <c r="A87" s="170"/>
      <c r="B87" s="170"/>
      <c r="C87" s="170"/>
      <c r="D87" s="170"/>
      <c r="E87" s="178"/>
      <c r="F87" s="170"/>
      <c r="G87" s="170"/>
      <c r="H87" s="170"/>
      <c r="I87" s="170"/>
      <c r="J87" s="170"/>
      <c r="K87" s="170"/>
      <c r="L87" s="170"/>
      <c r="M87" s="170"/>
      <c r="N87" s="170"/>
      <c r="O87" s="170"/>
      <c r="P87" s="170"/>
      <c r="Q87" s="170"/>
      <c r="R87" s="170"/>
      <c r="S87" s="170"/>
      <c r="T87" s="170"/>
      <c r="U87" s="170"/>
    </row>
    <row r="88" ht="15.75" customHeight="1">
      <c r="A88" s="170"/>
      <c r="B88" s="170"/>
      <c r="C88" s="170"/>
      <c r="D88" s="170"/>
      <c r="E88" s="178"/>
      <c r="F88" s="170"/>
      <c r="G88" s="170"/>
      <c r="H88" s="170"/>
      <c r="I88" s="170"/>
      <c r="J88" s="170"/>
      <c r="K88" s="170"/>
      <c r="L88" s="170"/>
      <c r="M88" s="170"/>
      <c r="N88" s="170"/>
      <c r="O88" s="170"/>
      <c r="P88" s="170"/>
      <c r="Q88" s="170"/>
      <c r="R88" s="170"/>
      <c r="S88" s="170"/>
      <c r="T88" s="170"/>
      <c r="U88" s="170"/>
    </row>
    <row r="89" ht="15.75" customHeight="1">
      <c r="A89" s="170"/>
      <c r="B89" s="170"/>
      <c r="C89" s="170"/>
      <c r="D89" s="170"/>
      <c r="E89" s="178"/>
      <c r="F89" s="170"/>
      <c r="G89" s="170"/>
      <c r="H89" s="170"/>
      <c r="I89" s="170"/>
      <c r="J89" s="170"/>
      <c r="K89" s="170"/>
      <c r="L89" s="170"/>
      <c r="M89" s="170"/>
      <c r="N89" s="170"/>
      <c r="O89" s="170"/>
      <c r="P89" s="170"/>
      <c r="Q89" s="170"/>
      <c r="R89" s="170"/>
      <c r="S89" s="170"/>
      <c r="T89" s="170"/>
      <c r="U89" s="170"/>
    </row>
    <row r="90" ht="15.75" customHeight="1">
      <c r="A90" s="170"/>
      <c r="B90" s="170"/>
      <c r="C90" s="170"/>
      <c r="D90" s="170"/>
      <c r="E90" s="178"/>
      <c r="F90" s="170"/>
      <c r="G90" s="170"/>
      <c r="H90" s="170"/>
      <c r="I90" s="170"/>
      <c r="J90" s="170"/>
      <c r="K90" s="170"/>
      <c r="L90" s="170"/>
      <c r="M90" s="170"/>
      <c r="N90" s="170"/>
      <c r="O90" s="170"/>
      <c r="P90" s="170"/>
      <c r="Q90" s="170"/>
      <c r="R90" s="170"/>
      <c r="S90" s="170"/>
      <c r="T90" s="170"/>
      <c r="U90" s="170"/>
    </row>
    <row r="91" ht="15.75" customHeight="1">
      <c r="A91" s="170"/>
      <c r="B91" s="170"/>
      <c r="C91" s="170"/>
      <c r="D91" s="170"/>
      <c r="E91" s="178"/>
      <c r="F91" s="170"/>
      <c r="G91" s="170"/>
      <c r="H91" s="170"/>
      <c r="I91" s="170"/>
      <c r="J91" s="170"/>
      <c r="K91" s="170"/>
      <c r="L91" s="170"/>
      <c r="M91" s="170"/>
      <c r="N91" s="170"/>
      <c r="O91" s="170"/>
      <c r="P91" s="170"/>
      <c r="Q91" s="170"/>
      <c r="R91" s="170"/>
      <c r="S91" s="170"/>
      <c r="T91" s="170"/>
      <c r="U91" s="170"/>
    </row>
    <row r="92" ht="15.75" customHeight="1">
      <c r="A92" s="170"/>
      <c r="B92" s="170"/>
      <c r="C92" s="170"/>
      <c r="D92" s="170"/>
      <c r="E92" s="178"/>
      <c r="F92" s="170"/>
      <c r="G92" s="170"/>
      <c r="H92" s="170"/>
      <c r="I92" s="170"/>
      <c r="J92" s="170"/>
      <c r="K92" s="170"/>
      <c r="L92" s="170"/>
      <c r="M92" s="170"/>
      <c r="N92" s="170"/>
      <c r="O92" s="170"/>
      <c r="P92" s="170"/>
      <c r="Q92" s="170"/>
      <c r="R92" s="170"/>
      <c r="S92" s="170"/>
      <c r="T92" s="170"/>
      <c r="U92" s="170"/>
    </row>
    <row r="93" ht="15.75" customHeight="1">
      <c r="A93" s="170"/>
      <c r="B93" s="170"/>
      <c r="C93" s="170"/>
      <c r="D93" s="170"/>
      <c r="E93" s="178"/>
      <c r="F93" s="170"/>
      <c r="G93" s="170"/>
      <c r="H93" s="170"/>
      <c r="I93" s="170"/>
      <c r="J93" s="170"/>
      <c r="K93" s="170"/>
      <c r="L93" s="170"/>
      <c r="M93" s="170"/>
      <c r="N93" s="170"/>
      <c r="O93" s="170"/>
      <c r="P93" s="170"/>
      <c r="Q93" s="170"/>
      <c r="R93" s="170"/>
      <c r="S93" s="170"/>
      <c r="T93" s="170"/>
      <c r="U93" s="170"/>
    </row>
    <row r="94" ht="15.75" customHeight="1">
      <c r="A94" s="170"/>
      <c r="B94" s="170"/>
      <c r="C94" s="170"/>
      <c r="D94" s="170"/>
      <c r="E94" s="178"/>
      <c r="F94" s="170"/>
      <c r="G94" s="170"/>
      <c r="H94" s="170"/>
      <c r="I94" s="170"/>
      <c r="J94" s="170"/>
      <c r="K94" s="170"/>
      <c r="L94" s="170"/>
      <c r="M94" s="170"/>
      <c r="N94" s="170"/>
      <c r="O94" s="170"/>
      <c r="P94" s="170"/>
      <c r="Q94" s="170"/>
      <c r="R94" s="170"/>
      <c r="S94" s="170"/>
      <c r="T94" s="170"/>
      <c r="U94" s="170"/>
    </row>
    <row r="95" ht="15.75" customHeight="1">
      <c r="A95" s="170"/>
      <c r="B95" s="170"/>
      <c r="C95" s="170"/>
      <c r="D95" s="170"/>
      <c r="E95" s="178"/>
      <c r="F95" s="170"/>
      <c r="G95" s="170"/>
      <c r="H95" s="170"/>
      <c r="I95" s="170"/>
      <c r="J95" s="170"/>
      <c r="K95" s="170"/>
      <c r="L95" s="170"/>
      <c r="M95" s="170"/>
      <c r="N95" s="170"/>
      <c r="O95" s="170"/>
      <c r="P95" s="170"/>
      <c r="Q95" s="170"/>
      <c r="R95" s="170"/>
      <c r="S95" s="170"/>
      <c r="T95" s="170"/>
      <c r="U95" s="170"/>
    </row>
    <row r="96" ht="15.75" customHeight="1">
      <c r="A96" s="170"/>
      <c r="B96" s="170"/>
      <c r="C96" s="170"/>
      <c r="D96" s="170"/>
      <c r="E96" s="178"/>
      <c r="F96" s="170"/>
      <c r="G96" s="170"/>
      <c r="H96" s="170"/>
      <c r="I96" s="170"/>
      <c r="J96" s="170"/>
      <c r="K96" s="170"/>
      <c r="L96" s="170"/>
      <c r="M96" s="170"/>
      <c r="N96" s="170"/>
      <c r="O96" s="170"/>
      <c r="P96" s="170"/>
      <c r="Q96" s="170"/>
      <c r="R96" s="170"/>
      <c r="S96" s="170"/>
      <c r="T96" s="170"/>
      <c r="U96" s="170"/>
    </row>
    <row r="97" ht="15.75" customHeight="1">
      <c r="A97" s="170"/>
      <c r="B97" s="170"/>
      <c r="C97" s="170"/>
      <c r="D97" s="170"/>
      <c r="E97" s="178"/>
      <c r="F97" s="170"/>
      <c r="G97" s="170"/>
      <c r="H97" s="170"/>
      <c r="I97" s="170"/>
      <c r="J97" s="170"/>
      <c r="K97" s="170"/>
      <c r="L97" s="170"/>
      <c r="M97" s="170"/>
      <c r="N97" s="170"/>
      <c r="O97" s="170"/>
      <c r="P97" s="170"/>
      <c r="Q97" s="170"/>
      <c r="R97" s="170"/>
      <c r="S97" s="170"/>
      <c r="T97" s="170"/>
      <c r="U97" s="170"/>
    </row>
    <row r="98" ht="15.75" customHeight="1">
      <c r="A98" s="170"/>
      <c r="B98" s="170"/>
      <c r="C98" s="170"/>
      <c r="D98" s="170"/>
      <c r="E98" s="178"/>
      <c r="F98" s="170"/>
      <c r="G98" s="170"/>
      <c r="H98" s="170"/>
      <c r="I98" s="170"/>
      <c r="J98" s="170"/>
      <c r="K98" s="170"/>
      <c r="L98" s="170"/>
      <c r="M98" s="170"/>
      <c r="N98" s="170"/>
      <c r="O98" s="170"/>
      <c r="P98" s="170"/>
      <c r="Q98" s="170"/>
      <c r="R98" s="170"/>
      <c r="S98" s="170"/>
      <c r="T98" s="170"/>
      <c r="U98" s="170"/>
    </row>
    <row r="99" ht="15.75" customHeight="1">
      <c r="A99" s="170"/>
      <c r="B99" s="170"/>
      <c r="C99" s="170"/>
      <c r="D99" s="170"/>
      <c r="E99" s="178"/>
      <c r="F99" s="170"/>
      <c r="G99" s="170"/>
      <c r="H99" s="170"/>
      <c r="I99" s="170"/>
      <c r="J99" s="170"/>
      <c r="K99" s="170"/>
      <c r="L99" s="170"/>
      <c r="M99" s="170"/>
      <c r="N99" s="170"/>
      <c r="O99" s="170"/>
      <c r="P99" s="170"/>
      <c r="Q99" s="170"/>
      <c r="R99" s="170"/>
      <c r="S99" s="170"/>
      <c r="T99" s="170"/>
      <c r="U99" s="170"/>
    </row>
    <row r="100" ht="15.75" customHeight="1">
      <c r="A100" s="170"/>
      <c r="B100" s="170"/>
      <c r="C100" s="170"/>
      <c r="D100" s="170"/>
      <c r="E100" s="178"/>
      <c r="F100" s="170"/>
      <c r="G100" s="170"/>
      <c r="H100" s="170"/>
      <c r="I100" s="170"/>
      <c r="J100" s="170"/>
      <c r="K100" s="170"/>
      <c r="L100" s="170"/>
      <c r="M100" s="170"/>
      <c r="N100" s="170"/>
      <c r="O100" s="170"/>
      <c r="P100" s="170"/>
      <c r="Q100" s="170"/>
      <c r="R100" s="170"/>
      <c r="S100" s="170"/>
      <c r="T100" s="170"/>
      <c r="U100" s="170"/>
    </row>
    <row r="101" ht="15.75" customHeight="1">
      <c r="A101" s="170"/>
      <c r="B101" s="170"/>
      <c r="C101" s="170"/>
      <c r="D101" s="170"/>
      <c r="E101" s="178"/>
      <c r="F101" s="170"/>
      <c r="G101" s="170"/>
      <c r="H101" s="170"/>
      <c r="I101" s="170"/>
      <c r="J101" s="170"/>
      <c r="K101" s="170"/>
      <c r="L101" s="170"/>
      <c r="M101" s="170"/>
      <c r="N101" s="170"/>
      <c r="O101" s="170"/>
      <c r="P101" s="170"/>
      <c r="Q101" s="170"/>
      <c r="R101" s="170"/>
      <c r="S101" s="170"/>
      <c r="T101" s="170"/>
      <c r="U101" s="170"/>
    </row>
    <row r="102" ht="15.75" customHeight="1">
      <c r="A102" s="170"/>
      <c r="B102" s="170"/>
      <c r="C102" s="170"/>
      <c r="D102" s="170"/>
      <c r="E102" s="178"/>
      <c r="F102" s="170"/>
      <c r="G102" s="170"/>
      <c r="H102" s="170"/>
      <c r="I102" s="170"/>
      <c r="J102" s="170"/>
      <c r="K102" s="170"/>
      <c r="L102" s="170"/>
      <c r="M102" s="170"/>
      <c r="N102" s="170"/>
      <c r="O102" s="170"/>
      <c r="P102" s="170"/>
      <c r="Q102" s="170"/>
      <c r="R102" s="170"/>
      <c r="S102" s="170"/>
      <c r="T102" s="170"/>
      <c r="U102" s="170"/>
    </row>
    <row r="103" ht="15.75" customHeight="1">
      <c r="A103" s="170"/>
      <c r="B103" s="170"/>
      <c r="C103" s="170"/>
      <c r="D103" s="170"/>
      <c r="E103" s="178"/>
      <c r="F103" s="170"/>
      <c r="G103" s="170"/>
      <c r="H103" s="170"/>
      <c r="I103" s="170"/>
      <c r="J103" s="170"/>
      <c r="K103" s="170"/>
      <c r="L103" s="170"/>
      <c r="M103" s="170"/>
      <c r="N103" s="170"/>
      <c r="O103" s="170"/>
      <c r="P103" s="170"/>
      <c r="Q103" s="170"/>
      <c r="R103" s="170"/>
      <c r="S103" s="170"/>
      <c r="T103" s="170"/>
      <c r="U103" s="170"/>
    </row>
    <row r="104" ht="15.75" customHeight="1">
      <c r="A104" s="170"/>
      <c r="B104" s="170"/>
      <c r="C104" s="170"/>
      <c r="D104" s="170"/>
      <c r="E104" s="178"/>
      <c r="F104" s="170"/>
      <c r="G104" s="170"/>
      <c r="H104" s="170"/>
      <c r="I104" s="170"/>
      <c r="J104" s="170"/>
      <c r="K104" s="170"/>
      <c r="L104" s="170"/>
      <c r="M104" s="170"/>
      <c r="N104" s="170"/>
      <c r="O104" s="170"/>
      <c r="P104" s="170"/>
      <c r="Q104" s="170"/>
      <c r="R104" s="170"/>
      <c r="S104" s="170"/>
      <c r="T104" s="170"/>
      <c r="U104" s="170"/>
    </row>
    <row r="105" ht="15.75" customHeight="1">
      <c r="A105" s="170"/>
      <c r="B105" s="170"/>
      <c r="C105" s="170"/>
      <c r="D105" s="170"/>
      <c r="E105" s="178"/>
      <c r="F105" s="170"/>
      <c r="G105" s="170"/>
      <c r="H105" s="170"/>
      <c r="I105" s="170"/>
      <c r="J105" s="170"/>
      <c r="K105" s="170"/>
      <c r="L105" s="170"/>
      <c r="M105" s="170"/>
      <c r="N105" s="170"/>
      <c r="O105" s="170"/>
      <c r="P105" s="170"/>
      <c r="Q105" s="170"/>
      <c r="R105" s="170"/>
      <c r="S105" s="170"/>
      <c r="T105" s="170"/>
      <c r="U105" s="170"/>
    </row>
    <row r="106" ht="15.75" customHeight="1">
      <c r="A106" s="170"/>
      <c r="B106" s="170"/>
      <c r="C106" s="170"/>
      <c r="D106" s="170"/>
      <c r="E106" s="178"/>
      <c r="F106" s="170"/>
      <c r="G106" s="170"/>
      <c r="H106" s="170"/>
      <c r="I106" s="170"/>
      <c r="J106" s="170"/>
      <c r="K106" s="170"/>
      <c r="L106" s="170"/>
      <c r="M106" s="170"/>
      <c r="N106" s="170"/>
      <c r="O106" s="170"/>
      <c r="P106" s="170"/>
      <c r="Q106" s="170"/>
      <c r="R106" s="170"/>
      <c r="S106" s="170"/>
      <c r="T106" s="170"/>
      <c r="U106" s="170"/>
    </row>
    <row r="107" ht="15.75" customHeight="1">
      <c r="A107" s="170"/>
      <c r="B107" s="170"/>
      <c r="C107" s="170"/>
      <c r="D107" s="170"/>
      <c r="E107" s="178"/>
      <c r="F107" s="170"/>
      <c r="G107" s="170"/>
      <c r="H107" s="170"/>
      <c r="I107" s="170"/>
      <c r="J107" s="170"/>
      <c r="K107" s="170"/>
      <c r="L107" s="170"/>
      <c r="M107" s="170"/>
      <c r="N107" s="170"/>
      <c r="O107" s="170"/>
      <c r="P107" s="170"/>
      <c r="Q107" s="170"/>
      <c r="R107" s="170"/>
      <c r="S107" s="170"/>
      <c r="T107" s="170"/>
      <c r="U107" s="170"/>
    </row>
    <row r="108" ht="15.75" customHeight="1">
      <c r="A108" s="170"/>
      <c r="B108" s="170"/>
      <c r="C108" s="170"/>
      <c r="D108" s="170"/>
      <c r="E108" s="178"/>
      <c r="F108" s="170"/>
      <c r="G108" s="170"/>
      <c r="H108" s="170"/>
      <c r="I108" s="170"/>
      <c r="J108" s="170"/>
      <c r="K108" s="170"/>
      <c r="L108" s="170"/>
      <c r="M108" s="170"/>
      <c r="N108" s="170"/>
      <c r="O108" s="170"/>
      <c r="P108" s="170"/>
      <c r="Q108" s="170"/>
      <c r="R108" s="170"/>
      <c r="S108" s="170"/>
      <c r="T108" s="170"/>
      <c r="U108" s="170"/>
    </row>
    <row r="109" ht="15.75" customHeight="1">
      <c r="A109" s="170"/>
      <c r="B109" s="170"/>
      <c r="C109" s="170"/>
      <c r="D109" s="170"/>
      <c r="E109" s="178"/>
      <c r="F109" s="170"/>
      <c r="G109" s="170"/>
      <c r="H109" s="170"/>
      <c r="I109" s="170"/>
      <c r="J109" s="170"/>
      <c r="K109" s="170"/>
      <c r="L109" s="170"/>
      <c r="M109" s="170"/>
      <c r="N109" s="170"/>
      <c r="O109" s="170"/>
      <c r="P109" s="170"/>
      <c r="Q109" s="170"/>
      <c r="R109" s="170"/>
      <c r="S109" s="170"/>
      <c r="T109" s="170"/>
      <c r="U109" s="170"/>
    </row>
    <row r="110" ht="15.75" customHeight="1">
      <c r="A110" s="170"/>
      <c r="B110" s="170"/>
      <c r="C110" s="170"/>
      <c r="D110" s="170"/>
      <c r="E110" s="178"/>
      <c r="F110" s="170"/>
      <c r="G110" s="170"/>
      <c r="H110" s="170"/>
      <c r="I110" s="170"/>
      <c r="J110" s="170"/>
      <c r="K110" s="170"/>
      <c r="L110" s="170"/>
      <c r="M110" s="170"/>
      <c r="N110" s="170"/>
      <c r="O110" s="170"/>
      <c r="P110" s="170"/>
      <c r="Q110" s="170"/>
      <c r="R110" s="170"/>
      <c r="S110" s="170"/>
      <c r="T110" s="170"/>
      <c r="U110" s="170"/>
    </row>
    <row r="111" ht="15.75" customHeight="1">
      <c r="A111" s="170"/>
      <c r="B111" s="170"/>
      <c r="C111" s="170"/>
      <c r="D111" s="170"/>
      <c r="E111" s="178"/>
      <c r="F111" s="170"/>
      <c r="G111" s="170"/>
      <c r="H111" s="170"/>
      <c r="I111" s="170"/>
      <c r="J111" s="170"/>
      <c r="K111" s="170"/>
      <c r="L111" s="170"/>
      <c r="M111" s="170"/>
      <c r="N111" s="170"/>
      <c r="O111" s="170"/>
      <c r="P111" s="170"/>
      <c r="Q111" s="170"/>
      <c r="R111" s="170"/>
      <c r="S111" s="170"/>
      <c r="T111" s="170"/>
      <c r="U111" s="170"/>
    </row>
    <row r="112" ht="15.75" customHeight="1">
      <c r="A112" s="170"/>
      <c r="B112" s="170"/>
      <c r="C112" s="170"/>
      <c r="D112" s="170"/>
      <c r="E112" s="178"/>
      <c r="F112" s="170"/>
      <c r="G112" s="170"/>
      <c r="H112" s="170"/>
      <c r="I112" s="170"/>
      <c r="J112" s="170"/>
      <c r="K112" s="170"/>
      <c r="L112" s="170"/>
      <c r="M112" s="170"/>
      <c r="N112" s="170"/>
      <c r="O112" s="170"/>
      <c r="P112" s="170"/>
      <c r="Q112" s="170"/>
      <c r="R112" s="170"/>
      <c r="S112" s="170"/>
      <c r="T112" s="170"/>
      <c r="U112" s="170"/>
    </row>
    <row r="113" ht="15.75" customHeight="1">
      <c r="A113" s="170"/>
      <c r="B113" s="170"/>
      <c r="C113" s="170"/>
      <c r="D113" s="170"/>
      <c r="E113" s="178"/>
      <c r="F113" s="170"/>
      <c r="G113" s="170"/>
      <c r="H113" s="170"/>
      <c r="I113" s="170"/>
      <c r="J113" s="170"/>
      <c r="K113" s="170"/>
      <c r="L113" s="170"/>
      <c r="M113" s="170"/>
      <c r="N113" s="170"/>
      <c r="O113" s="170"/>
      <c r="P113" s="170"/>
      <c r="Q113" s="170"/>
      <c r="R113" s="170"/>
      <c r="S113" s="170"/>
      <c r="T113" s="170"/>
      <c r="U113" s="170"/>
    </row>
    <row r="114" ht="15.75" customHeight="1">
      <c r="A114" s="170"/>
      <c r="B114" s="170"/>
      <c r="C114" s="170"/>
      <c r="D114" s="170"/>
      <c r="E114" s="178"/>
      <c r="F114" s="170"/>
      <c r="G114" s="170"/>
      <c r="H114" s="170"/>
      <c r="I114" s="170"/>
      <c r="J114" s="170"/>
      <c r="K114" s="170"/>
      <c r="L114" s="170"/>
      <c r="M114" s="170"/>
      <c r="N114" s="170"/>
      <c r="O114" s="170"/>
      <c r="P114" s="170"/>
      <c r="Q114" s="170"/>
      <c r="R114" s="170"/>
      <c r="S114" s="170"/>
      <c r="T114" s="170"/>
      <c r="U114" s="170"/>
    </row>
    <row r="115" ht="15.75" customHeight="1">
      <c r="A115" s="170"/>
      <c r="B115" s="170"/>
      <c r="C115" s="170"/>
      <c r="D115" s="170"/>
      <c r="E115" s="178"/>
      <c r="F115" s="170"/>
      <c r="G115" s="170"/>
      <c r="H115" s="170"/>
      <c r="I115" s="170"/>
      <c r="J115" s="170"/>
      <c r="K115" s="170"/>
      <c r="L115" s="170"/>
      <c r="M115" s="170"/>
      <c r="N115" s="170"/>
      <c r="O115" s="170"/>
      <c r="P115" s="170"/>
      <c r="Q115" s="170"/>
      <c r="R115" s="170"/>
      <c r="S115" s="170"/>
      <c r="T115" s="170"/>
      <c r="U115" s="170"/>
    </row>
    <row r="116" ht="15.75" customHeight="1">
      <c r="A116" s="170"/>
      <c r="B116" s="170"/>
      <c r="C116" s="170"/>
      <c r="D116" s="170"/>
      <c r="E116" s="178"/>
      <c r="F116" s="170"/>
      <c r="G116" s="170"/>
      <c r="H116" s="170"/>
      <c r="I116" s="170"/>
      <c r="J116" s="170"/>
      <c r="K116" s="170"/>
      <c r="L116" s="170"/>
      <c r="M116" s="170"/>
      <c r="N116" s="170"/>
      <c r="O116" s="170"/>
      <c r="P116" s="170"/>
      <c r="Q116" s="170"/>
      <c r="R116" s="170"/>
      <c r="S116" s="170"/>
      <c r="T116" s="170"/>
      <c r="U116" s="170"/>
    </row>
    <row r="117" ht="15.75" customHeight="1">
      <c r="A117" s="170"/>
      <c r="B117" s="170"/>
      <c r="C117" s="170"/>
      <c r="D117" s="170"/>
      <c r="E117" s="178"/>
      <c r="F117" s="170"/>
      <c r="G117" s="170"/>
      <c r="H117" s="170"/>
      <c r="I117" s="170"/>
      <c r="J117" s="170"/>
      <c r="K117" s="170"/>
      <c r="L117" s="170"/>
      <c r="M117" s="170"/>
      <c r="N117" s="170"/>
      <c r="O117" s="170"/>
      <c r="P117" s="170"/>
      <c r="Q117" s="170"/>
      <c r="R117" s="170"/>
      <c r="S117" s="170"/>
      <c r="T117" s="170"/>
      <c r="U117" s="170"/>
    </row>
    <row r="118" ht="15.75" customHeight="1">
      <c r="A118" s="170"/>
      <c r="B118" s="170"/>
      <c r="C118" s="170"/>
      <c r="D118" s="170"/>
      <c r="E118" s="178"/>
      <c r="F118" s="170"/>
      <c r="G118" s="170"/>
      <c r="H118" s="170"/>
      <c r="I118" s="170"/>
      <c r="J118" s="170"/>
      <c r="K118" s="170"/>
      <c r="L118" s="170"/>
      <c r="M118" s="170"/>
      <c r="N118" s="170"/>
      <c r="O118" s="170"/>
      <c r="P118" s="170"/>
      <c r="Q118" s="170"/>
      <c r="R118" s="170"/>
      <c r="S118" s="170"/>
      <c r="T118" s="170"/>
      <c r="U118" s="170"/>
    </row>
    <row r="119" ht="15.75" customHeight="1">
      <c r="A119" s="170"/>
      <c r="B119" s="170"/>
      <c r="C119" s="170"/>
      <c r="D119" s="170"/>
      <c r="E119" s="178"/>
      <c r="F119" s="170"/>
      <c r="G119" s="170"/>
      <c r="H119" s="170"/>
      <c r="I119" s="170"/>
      <c r="J119" s="170"/>
      <c r="K119" s="170"/>
      <c r="L119" s="170"/>
      <c r="M119" s="170"/>
      <c r="N119" s="170"/>
      <c r="O119" s="170"/>
      <c r="P119" s="170"/>
      <c r="Q119" s="170"/>
      <c r="R119" s="170"/>
      <c r="S119" s="170"/>
      <c r="T119" s="170"/>
      <c r="U119" s="170"/>
    </row>
    <row r="120" ht="15.75" customHeight="1">
      <c r="A120" s="170"/>
      <c r="B120" s="170"/>
      <c r="C120" s="170"/>
      <c r="D120" s="170"/>
      <c r="E120" s="178"/>
      <c r="F120" s="170"/>
      <c r="G120" s="170"/>
      <c r="H120" s="170"/>
      <c r="I120" s="170"/>
      <c r="J120" s="170"/>
      <c r="K120" s="170"/>
      <c r="L120" s="170"/>
      <c r="M120" s="170"/>
      <c r="N120" s="170"/>
      <c r="O120" s="170"/>
      <c r="P120" s="170"/>
      <c r="Q120" s="170"/>
      <c r="R120" s="170"/>
      <c r="S120" s="170"/>
      <c r="T120" s="170"/>
      <c r="U120" s="170"/>
    </row>
    <row r="121" ht="15.75" customHeight="1">
      <c r="A121" s="170"/>
      <c r="B121" s="170"/>
      <c r="C121" s="170"/>
      <c r="D121" s="170"/>
      <c r="E121" s="178"/>
      <c r="F121" s="170"/>
      <c r="G121" s="170"/>
      <c r="H121" s="170"/>
      <c r="I121" s="170"/>
      <c r="J121" s="170"/>
      <c r="K121" s="170"/>
      <c r="L121" s="170"/>
      <c r="M121" s="170"/>
      <c r="N121" s="170"/>
      <c r="O121" s="170"/>
      <c r="P121" s="170"/>
      <c r="Q121" s="170"/>
      <c r="R121" s="170"/>
      <c r="S121" s="170"/>
      <c r="T121" s="170"/>
      <c r="U121" s="170"/>
    </row>
    <row r="122" ht="15.75" customHeight="1">
      <c r="A122" s="170"/>
      <c r="B122" s="170"/>
      <c r="C122" s="170"/>
      <c r="D122" s="170"/>
      <c r="E122" s="178"/>
      <c r="F122" s="170"/>
      <c r="G122" s="170"/>
      <c r="H122" s="170"/>
      <c r="I122" s="170"/>
      <c r="J122" s="170"/>
      <c r="K122" s="170"/>
      <c r="L122" s="170"/>
      <c r="M122" s="170"/>
      <c r="N122" s="170"/>
      <c r="O122" s="170"/>
      <c r="P122" s="170"/>
      <c r="Q122" s="170"/>
      <c r="R122" s="170"/>
      <c r="S122" s="170"/>
      <c r="T122" s="170"/>
      <c r="U122" s="170"/>
    </row>
    <row r="123" ht="15.75" customHeight="1">
      <c r="A123" s="170"/>
      <c r="B123" s="170"/>
      <c r="C123" s="170"/>
      <c r="D123" s="170"/>
      <c r="E123" s="178"/>
      <c r="F123" s="170"/>
      <c r="G123" s="170"/>
      <c r="H123" s="170"/>
      <c r="I123" s="170"/>
      <c r="J123" s="170"/>
      <c r="K123" s="170"/>
      <c r="L123" s="170"/>
      <c r="M123" s="170"/>
      <c r="N123" s="170"/>
      <c r="O123" s="170"/>
      <c r="P123" s="170"/>
      <c r="Q123" s="170"/>
      <c r="R123" s="170"/>
      <c r="S123" s="170"/>
      <c r="T123" s="170"/>
      <c r="U123" s="170"/>
    </row>
    <row r="124" ht="15.75" customHeight="1">
      <c r="A124" s="170"/>
      <c r="B124" s="170"/>
      <c r="C124" s="170"/>
      <c r="D124" s="170"/>
      <c r="E124" s="178"/>
      <c r="F124" s="170"/>
      <c r="G124" s="170"/>
      <c r="H124" s="170"/>
      <c r="I124" s="170"/>
      <c r="J124" s="170"/>
      <c r="K124" s="170"/>
      <c r="L124" s="170"/>
      <c r="M124" s="170"/>
      <c r="N124" s="170"/>
      <c r="O124" s="170"/>
      <c r="P124" s="170"/>
      <c r="Q124" s="170"/>
      <c r="R124" s="170"/>
      <c r="S124" s="170"/>
      <c r="T124" s="170"/>
      <c r="U124" s="170"/>
    </row>
    <row r="125" ht="15.75" customHeight="1">
      <c r="A125" s="170"/>
      <c r="B125" s="170"/>
      <c r="C125" s="170"/>
      <c r="D125" s="170"/>
      <c r="E125" s="178"/>
      <c r="F125" s="170"/>
      <c r="G125" s="170"/>
      <c r="H125" s="170"/>
      <c r="I125" s="170"/>
      <c r="J125" s="170"/>
      <c r="K125" s="170"/>
      <c r="L125" s="170"/>
      <c r="M125" s="170"/>
      <c r="N125" s="170"/>
      <c r="O125" s="170"/>
      <c r="P125" s="170"/>
      <c r="Q125" s="170"/>
      <c r="R125" s="170"/>
      <c r="S125" s="170"/>
      <c r="T125" s="170"/>
      <c r="U125" s="170"/>
    </row>
    <row r="126" ht="15.75" customHeight="1">
      <c r="A126" s="170"/>
      <c r="B126" s="170"/>
      <c r="C126" s="170"/>
      <c r="D126" s="170"/>
      <c r="E126" s="178"/>
      <c r="F126" s="170"/>
      <c r="G126" s="170"/>
      <c r="H126" s="170"/>
      <c r="I126" s="170"/>
      <c r="J126" s="170"/>
      <c r="K126" s="170"/>
      <c r="L126" s="170"/>
      <c r="M126" s="170"/>
      <c r="N126" s="170"/>
      <c r="O126" s="170"/>
      <c r="P126" s="170"/>
      <c r="Q126" s="170"/>
      <c r="R126" s="170"/>
      <c r="S126" s="170"/>
      <c r="T126" s="170"/>
      <c r="U126" s="170"/>
    </row>
    <row r="127" ht="15.75" customHeight="1">
      <c r="A127" s="170"/>
      <c r="B127" s="170"/>
      <c r="C127" s="170"/>
      <c r="D127" s="170"/>
      <c r="E127" s="178"/>
      <c r="F127" s="170"/>
      <c r="G127" s="170"/>
      <c r="H127" s="170"/>
      <c r="I127" s="170"/>
      <c r="J127" s="170"/>
      <c r="K127" s="170"/>
      <c r="L127" s="170"/>
      <c r="M127" s="170"/>
      <c r="N127" s="170"/>
      <c r="O127" s="170"/>
      <c r="P127" s="170"/>
      <c r="Q127" s="170"/>
      <c r="R127" s="170"/>
      <c r="S127" s="170"/>
      <c r="T127" s="170"/>
      <c r="U127" s="170"/>
    </row>
    <row r="128" ht="15.75" customHeight="1">
      <c r="A128" s="170"/>
      <c r="B128" s="170"/>
      <c r="C128" s="170"/>
      <c r="D128" s="170"/>
      <c r="E128" s="178"/>
      <c r="F128" s="170"/>
      <c r="G128" s="170"/>
      <c r="H128" s="170"/>
      <c r="I128" s="170"/>
      <c r="J128" s="170"/>
      <c r="K128" s="170"/>
      <c r="L128" s="170"/>
      <c r="M128" s="170"/>
      <c r="N128" s="170"/>
      <c r="O128" s="170"/>
      <c r="P128" s="170"/>
      <c r="Q128" s="170"/>
      <c r="R128" s="170"/>
      <c r="S128" s="170"/>
      <c r="T128" s="170"/>
      <c r="U128" s="170"/>
    </row>
    <row r="129" ht="15.75" customHeight="1">
      <c r="A129" s="170"/>
      <c r="B129" s="170"/>
      <c r="C129" s="170"/>
      <c r="D129" s="170"/>
      <c r="E129" s="178"/>
      <c r="F129" s="170"/>
      <c r="G129" s="170"/>
      <c r="H129" s="170"/>
      <c r="I129" s="170"/>
      <c r="J129" s="170"/>
      <c r="K129" s="170"/>
      <c r="L129" s="170"/>
      <c r="M129" s="170"/>
      <c r="N129" s="170"/>
      <c r="O129" s="170"/>
      <c r="P129" s="170"/>
      <c r="Q129" s="170"/>
      <c r="R129" s="170"/>
      <c r="S129" s="170"/>
      <c r="T129" s="170"/>
      <c r="U129" s="170"/>
    </row>
    <row r="130" ht="15.75" customHeight="1">
      <c r="A130" s="170"/>
      <c r="B130" s="170"/>
      <c r="C130" s="170"/>
      <c r="D130" s="170"/>
      <c r="E130" s="178"/>
      <c r="F130" s="170"/>
      <c r="G130" s="170"/>
      <c r="H130" s="170"/>
      <c r="I130" s="170"/>
      <c r="J130" s="170"/>
      <c r="K130" s="170"/>
      <c r="L130" s="170"/>
      <c r="M130" s="170"/>
      <c r="N130" s="170"/>
      <c r="O130" s="170"/>
      <c r="P130" s="170"/>
      <c r="Q130" s="170"/>
      <c r="R130" s="170"/>
      <c r="S130" s="170"/>
      <c r="T130" s="170"/>
      <c r="U130" s="170"/>
    </row>
    <row r="131" ht="15.75" customHeight="1">
      <c r="A131" s="170"/>
      <c r="B131" s="170"/>
      <c r="C131" s="170"/>
      <c r="D131" s="170"/>
      <c r="E131" s="178"/>
      <c r="F131" s="170"/>
      <c r="G131" s="170"/>
      <c r="H131" s="170"/>
      <c r="I131" s="170"/>
      <c r="J131" s="170"/>
      <c r="K131" s="170"/>
      <c r="L131" s="170"/>
      <c r="M131" s="170"/>
      <c r="N131" s="170"/>
      <c r="O131" s="170"/>
      <c r="P131" s="170"/>
      <c r="Q131" s="170"/>
      <c r="R131" s="170"/>
      <c r="S131" s="170"/>
      <c r="T131" s="170"/>
      <c r="U131" s="170"/>
    </row>
    <row r="132" ht="15.75" customHeight="1">
      <c r="A132" s="170"/>
      <c r="B132" s="170"/>
      <c r="C132" s="170"/>
      <c r="D132" s="170"/>
      <c r="E132" s="178"/>
      <c r="F132" s="170"/>
      <c r="G132" s="170"/>
      <c r="H132" s="170"/>
      <c r="I132" s="170"/>
      <c r="J132" s="170"/>
      <c r="K132" s="170"/>
      <c r="L132" s="170"/>
      <c r="M132" s="170"/>
      <c r="N132" s="170"/>
      <c r="O132" s="170"/>
      <c r="P132" s="170"/>
      <c r="Q132" s="170"/>
      <c r="R132" s="170"/>
      <c r="S132" s="170"/>
      <c r="T132" s="170"/>
      <c r="U132" s="170"/>
    </row>
    <row r="133" ht="15.75" customHeight="1">
      <c r="A133" s="170"/>
      <c r="B133" s="170"/>
      <c r="C133" s="170"/>
      <c r="D133" s="170"/>
      <c r="E133" s="178"/>
      <c r="F133" s="170"/>
      <c r="G133" s="170"/>
      <c r="H133" s="170"/>
      <c r="I133" s="170"/>
      <c r="J133" s="170"/>
      <c r="K133" s="170"/>
      <c r="L133" s="170"/>
      <c r="M133" s="170"/>
      <c r="N133" s="170"/>
      <c r="O133" s="170"/>
      <c r="P133" s="170"/>
      <c r="Q133" s="170"/>
      <c r="R133" s="170"/>
      <c r="S133" s="170"/>
      <c r="T133" s="170"/>
      <c r="U133" s="170"/>
    </row>
    <row r="134" ht="15.75" customHeight="1">
      <c r="A134" s="170"/>
      <c r="B134" s="170"/>
      <c r="C134" s="170"/>
      <c r="D134" s="170"/>
      <c r="E134" s="178"/>
      <c r="F134" s="170"/>
      <c r="G134" s="170"/>
      <c r="H134" s="170"/>
      <c r="I134" s="170"/>
      <c r="J134" s="170"/>
      <c r="K134" s="170"/>
      <c r="L134" s="170"/>
      <c r="M134" s="170"/>
      <c r="N134" s="170"/>
      <c r="O134" s="170"/>
      <c r="P134" s="170"/>
      <c r="Q134" s="170"/>
      <c r="R134" s="170"/>
      <c r="S134" s="170"/>
      <c r="T134" s="170"/>
      <c r="U134" s="170"/>
    </row>
    <row r="135" ht="15.75" customHeight="1">
      <c r="A135" s="170"/>
      <c r="B135" s="170"/>
      <c r="C135" s="170"/>
      <c r="D135" s="170"/>
      <c r="E135" s="178"/>
      <c r="F135" s="170"/>
      <c r="G135" s="170"/>
      <c r="H135" s="170"/>
      <c r="I135" s="170"/>
      <c r="J135" s="170"/>
      <c r="K135" s="170"/>
      <c r="L135" s="170"/>
      <c r="M135" s="170"/>
      <c r="N135" s="170"/>
      <c r="O135" s="170"/>
      <c r="P135" s="170"/>
      <c r="Q135" s="170"/>
      <c r="R135" s="170"/>
      <c r="S135" s="170"/>
      <c r="T135" s="170"/>
      <c r="U135" s="170"/>
    </row>
    <row r="136" ht="15.75" customHeight="1">
      <c r="A136" s="170"/>
      <c r="B136" s="170"/>
      <c r="C136" s="170"/>
      <c r="D136" s="170"/>
      <c r="E136" s="178"/>
      <c r="F136" s="170"/>
      <c r="G136" s="170"/>
      <c r="H136" s="170"/>
      <c r="I136" s="170"/>
      <c r="J136" s="170"/>
      <c r="K136" s="170"/>
      <c r="L136" s="170"/>
      <c r="M136" s="170"/>
      <c r="N136" s="170"/>
      <c r="O136" s="170"/>
      <c r="P136" s="170"/>
      <c r="Q136" s="170"/>
      <c r="R136" s="170"/>
      <c r="S136" s="170"/>
      <c r="T136" s="170"/>
      <c r="U136" s="170"/>
    </row>
    <row r="137" ht="15.75" customHeight="1">
      <c r="A137" s="170"/>
      <c r="B137" s="170"/>
      <c r="C137" s="170"/>
      <c r="D137" s="170"/>
      <c r="E137" s="178"/>
      <c r="F137" s="170"/>
      <c r="G137" s="170"/>
      <c r="H137" s="170"/>
      <c r="I137" s="170"/>
      <c r="J137" s="170"/>
      <c r="K137" s="170"/>
      <c r="L137" s="170"/>
      <c r="M137" s="170"/>
      <c r="N137" s="170"/>
      <c r="O137" s="170"/>
      <c r="P137" s="170"/>
      <c r="Q137" s="170"/>
      <c r="R137" s="170"/>
      <c r="S137" s="170"/>
      <c r="T137" s="170"/>
      <c r="U137" s="170"/>
    </row>
    <row r="138" ht="15.75" customHeight="1">
      <c r="A138" s="170"/>
      <c r="B138" s="170"/>
      <c r="C138" s="170"/>
      <c r="D138" s="170"/>
      <c r="E138" s="178"/>
      <c r="F138" s="170"/>
      <c r="G138" s="170"/>
      <c r="H138" s="170"/>
      <c r="I138" s="170"/>
      <c r="J138" s="170"/>
      <c r="K138" s="170"/>
      <c r="L138" s="170"/>
      <c r="M138" s="170"/>
      <c r="N138" s="170"/>
      <c r="O138" s="170"/>
      <c r="P138" s="170"/>
      <c r="Q138" s="170"/>
      <c r="R138" s="170"/>
      <c r="S138" s="170"/>
      <c r="T138" s="170"/>
      <c r="U138" s="170"/>
    </row>
    <row r="139" ht="15.75" customHeight="1">
      <c r="A139" s="170"/>
      <c r="B139" s="170"/>
      <c r="C139" s="170"/>
      <c r="D139" s="170"/>
      <c r="E139" s="178"/>
      <c r="F139" s="170"/>
      <c r="G139" s="170"/>
      <c r="H139" s="170"/>
      <c r="I139" s="170"/>
      <c r="J139" s="170"/>
      <c r="K139" s="170"/>
      <c r="L139" s="170"/>
      <c r="M139" s="170"/>
      <c r="N139" s="170"/>
      <c r="O139" s="170"/>
      <c r="P139" s="170"/>
      <c r="Q139" s="170"/>
      <c r="R139" s="170"/>
      <c r="S139" s="170"/>
      <c r="T139" s="170"/>
      <c r="U139" s="170"/>
    </row>
    <row r="140" ht="15.75" customHeight="1">
      <c r="A140" s="170"/>
      <c r="B140" s="170"/>
      <c r="C140" s="170"/>
      <c r="D140" s="170"/>
      <c r="E140" s="178"/>
      <c r="F140" s="170"/>
      <c r="G140" s="170"/>
      <c r="H140" s="170"/>
      <c r="I140" s="170"/>
      <c r="J140" s="170"/>
      <c r="K140" s="170"/>
      <c r="L140" s="170"/>
      <c r="M140" s="170"/>
      <c r="N140" s="170"/>
      <c r="O140" s="170"/>
      <c r="P140" s="170"/>
      <c r="Q140" s="170"/>
      <c r="R140" s="170"/>
      <c r="S140" s="170"/>
      <c r="T140" s="170"/>
      <c r="U140" s="170"/>
    </row>
    <row r="141" ht="15.75" customHeight="1">
      <c r="A141" s="170"/>
      <c r="B141" s="170"/>
      <c r="C141" s="170"/>
      <c r="D141" s="170"/>
      <c r="E141" s="178"/>
      <c r="F141" s="170"/>
      <c r="G141" s="170"/>
      <c r="H141" s="170"/>
      <c r="I141" s="170"/>
      <c r="J141" s="170"/>
      <c r="K141" s="170"/>
      <c r="L141" s="170"/>
      <c r="M141" s="170"/>
      <c r="N141" s="170"/>
      <c r="O141" s="170"/>
      <c r="P141" s="170"/>
      <c r="Q141" s="170"/>
      <c r="R141" s="170"/>
      <c r="S141" s="170"/>
      <c r="T141" s="170"/>
      <c r="U141" s="170"/>
    </row>
    <row r="142" ht="15.75" customHeight="1">
      <c r="A142" s="170"/>
      <c r="B142" s="170"/>
      <c r="C142" s="170"/>
      <c r="D142" s="170"/>
      <c r="E142" s="178"/>
      <c r="F142" s="170"/>
      <c r="G142" s="170"/>
      <c r="H142" s="170"/>
      <c r="I142" s="170"/>
      <c r="J142" s="170"/>
      <c r="K142" s="170"/>
      <c r="L142" s="170"/>
      <c r="M142" s="170"/>
      <c r="N142" s="170"/>
      <c r="O142" s="170"/>
      <c r="P142" s="170"/>
      <c r="Q142" s="170"/>
      <c r="R142" s="170"/>
      <c r="S142" s="170"/>
      <c r="T142" s="170"/>
      <c r="U142" s="170"/>
    </row>
    <row r="143" ht="15.75" customHeight="1">
      <c r="A143" s="170"/>
      <c r="B143" s="170"/>
      <c r="C143" s="170"/>
      <c r="D143" s="170"/>
      <c r="E143" s="178"/>
      <c r="F143" s="170"/>
      <c r="G143" s="170"/>
      <c r="H143" s="170"/>
      <c r="I143" s="170"/>
      <c r="J143" s="170"/>
      <c r="K143" s="170"/>
      <c r="L143" s="170"/>
      <c r="M143" s="170"/>
      <c r="N143" s="170"/>
      <c r="O143" s="170"/>
      <c r="P143" s="170"/>
      <c r="Q143" s="170"/>
      <c r="R143" s="170"/>
      <c r="S143" s="170"/>
      <c r="T143" s="170"/>
      <c r="U143" s="170"/>
    </row>
    <row r="144" ht="15.75" customHeight="1">
      <c r="A144" s="170"/>
      <c r="B144" s="170"/>
      <c r="C144" s="170"/>
      <c r="D144" s="170"/>
      <c r="E144" s="178"/>
      <c r="F144" s="170"/>
      <c r="G144" s="170"/>
      <c r="H144" s="170"/>
      <c r="I144" s="170"/>
      <c r="J144" s="170"/>
      <c r="K144" s="170"/>
      <c r="L144" s="170"/>
      <c r="M144" s="170"/>
      <c r="N144" s="170"/>
      <c r="O144" s="170"/>
      <c r="P144" s="170"/>
      <c r="Q144" s="170"/>
      <c r="R144" s="170"/>
      <c r="S144" s="170"/>
      <c r="T144" s="170"/>
      <c r="U144" s="170"/>
    </row>
    <row r="145" ht="15.75" customHeight="1">
      <c r="A145" s="170"/>
      <c r="B145" s="170"/>
      <c r="C145" s="170"/>
      <c r="D145" s="170"/>
      <c r="E145" s="178"/>
      <c r="F145" s="170"/>
      <c r="G145" s="170"/>
      <c r="H145" s="170"/>
      <c r="I145" s="170"/>
      <c r="J145" s="170"/>
      <c r="K145" s="170"/>
      <c r="L145" s="170"/>
      <c r="M145" s="170"/>
      <c r="N145" s="170"/>
      <c r="O145" s="170"/>
      <c r="P145" s="170"/>
      <c r="Q145" s="170"/>
      <c r="R145" s="170"/>
      <c r="S145" s="170"/>
      <c r="T145" s="170"/>
      <c r="U145" s="170"/>
    </row>
    <row r="146" ht="15.75" customHeight="1">
      <c r="A146" s="170"/>
      <c r="B146" s="170"/>
      <c r="C146" s="170"/>
      <c r="D146" s="170"/>
      <c r="E146" s="178"/>
      <c r="F146" s="170"/>
      <c r="G146" s="170"/>
      <c r="H146" s="170"/>
      <c r="I146" s="170"/>
      <c r="J146" s="170"/>
      <c r="K146" s="170"/>
      <c r="L146" s="170"/>
      <c r="M146" s="170"/>
      <c r="N146" s="170"/>
      <c r="O146" s="170"/>
      <c r="P146" s="170"/>
      <c r="Q146" s="170"/>
      <c r="R146" s="170"/>
      <c r="S146" s="170"/>
      <c r="T146" s="170"/>
      <c r="U146" s="170"/>
    </row>
    <row r="147" ht="15.75" customHeight="1">
      <c r="A147" s="170"/>
      <c r="B147" s="170"/>
      <c r="C147" s="170"/>
      <c r="D147" s="170"/>
      <c r="E147" s="178"/>
      <c r="F147" s="170"/>
      <c r="G147" s="170"/>
      <c r="H147" s="170"/>
      <c r="I147" s="170"/>
      <c r="J147" s="170"/>
      <c r="K147" s="170"/>
      <c r="L147" s="170"/>
      <c r="M147" s="170"/>
      <c r="N147" s="170"/>
      <c r="O147" s="170"/>
      <c r="P147" s="170"/>
      <c r="Q147" s="170"/>
      <c r="R147" s="170"/>
      <c r="S147" s="170"/>
      <c r="T147" s="170"/>
      <c r="U147" s="170"/>
    </row>
    <row r="148" ht="15.75" customHeight="1">
      <c r="A148" s="170"/>
      <c r="B148" s="170"/>
      <c r="C148" s="170"/>
      <c r="D148" s="170"/>
      <c r="E148" s="178"/>
      <c r="F148" s="170"/>
      <c r="G148" s="170"/>
      <c r="H148" s="170"/>
      <c r="I148" s="170"/>
      <c r="J148" s="170"/>
      <c r="K148" s="170"/>
      <c r="L148" s="170"/>
      <c r="M148" s="170"/>
      <c r="N148" s="170"/>
      <c r="O148" s="170"/>
      <c r="P148" s="170"/>
      <c r="Q148" s="170"/>
      <c r="R148" s="170"/>
      <c r="S148" s="170"/>
      <c r="T148" s="170"/>
      <c r="U148" s="170"/>
    </row>
    <row r="149" ht="15.75" customHeight="1">
      <c r="A149" s="170"/>
      <c r="B149" s="170"/>
      <c r="C149" s="170"/>
      <c r="D149" s="170"/>
      <c r="E149" s="178"/>
      <c r="F149" s="170"/>
      <c r="G149" s="170"/>
      <c r="H149" s="170"/>
      <c r="I149" s="170"/>
      <c r="J149" s="170"/>
      <c r="K149" s="170"/>
      <c r="L149" s="170"/>
      <c r="M149" s="170"/>
      <c r="N149" s="170"/>
      <c r="O149" s="170"/>
      <c r="P149" s="170"/>
      <c r="Q149" s="170"/>
      <c r="R149" s="170"/>
      <c r="S149" s="170"/>
      <c r="T149" s="170"/>
      <c r="U149" s="170"/>
    </row>
    <row r="150" ht="15.75" customHeight="1">
      <c r="A150" s="170"/>
      <c r="B150" s="170"/>
      <c r="C150" s="170"/>
      <c r="D150" s="170"/>
      <c r="E150" s="178"/>
      <c r="F150" s="170"/>
      <c r="G150" s="170"/>
      <c r="H150" s="170"/>
      <c r="I150" s="170"/>
      <c r="J150" s="170"/>
      <c r="K150" s="170"/>
      <c r="L150" s="170"/>
      <c r="M150" s="170"/>
      <c r="N150" s="170"/>
      <c r="O150" s="170"/>
      <c r="P150" s="170"/>
      <c r="Q150" s="170"/>
      <c r="R150" s="170"/>
      <c r="S150" s="170"/>
      <c r="T150" s="170"/>
      <c r="U150" s="170"/>
    </row>
    <row r="151" ht="15.75" customHeight="1">
      <c r="A151" s="170"/>
      <c r="B151" s="170"/>
      <c r="C151" s="170"/>
      <c r="D151" s="170"/>
      <c r="E151" s="178"/>
      <c r="F151" s="170"/>
      <c r="G151" s="170"/>
      <c r="H151" s="170"/>
      <c r="I151" s="170"/>
      <c r="J151" s="170"/>
      <c r="K151" s="170"/>
      <c r="L151" s="170"/>
      <c r="M151" s="170"/>
      <c r="N151" s="170"/>
      <c r="O151" s="170"/>
      <c r="P151" s="170"/>
      <c r="Q151" s="170"/>
      <c r="R151" s="170"/>
      <c r="S151" s="170"/>
      <c r="T151" s="170"/>
      <c r="U151" s="170"/>
    </row>
    <row r="152" ht="15.75" customHeight="1">
      <c r="A152" s="170"/>
      <c r="B152" s="170"/>
      <c r="C152" s="170"/>
      <c r="D152" s="170"/>
      <c r="E152" s="178"/>
      <c r="F152" s="170"/>
      <c r="G152" s="170"/>
      <c r="H152" s="170"/>
      <c r="I152" s="170"/>
      <c r="J152" s="170"/>
      <c r="K152" s="170"/>
      <c r="L152" s="170"/>
      <c r="M152" s="170"/>
      <c r="N152" s="170"/>
      <c r="O152" s="170"/>
      <c r="P152" s="170"/>
      <c r="Q152" s="170"/>
      <c r="R152" s="170"/>
      <c r="S152" s="170"/>
      <c r="T152" s="170"/>
      <c r="U152" s="170"/>
    </row>
    <row r="153" ht="15.75" customHeight="1">
      <c r="A153" s="170"/>
      <c r="B153" s="170"/>
      <c r="C153" s="170"/>
      <c r="D153" s="170"/>
      <c r="E153" s="178"/>
      <c r="F153" s="170"/>
      <c r="G153" s="170"/>
      <c r="H153" s="170"/>
      <c r="I153" s="170"/>
      <c r="J153" s="170"/>
      <c r="K153" s="170"/>
      <c r="L153" s="170"/>
      <c r="M153" s="170"/>
      <c r="N153" s="170"/>
      <c r="O153" s="170"/>
      <c r="P153" s="170"/>
      <c r="Q153" s="170"/>
      <c r="R153" s="170"/>
      <c r="S153" s="170"/>
      <c r="T153" s="170"/>
      <c r="U153" s="170"/>
    </row>
    <row r="154" ht="15.75" customHeight="1">
      <c r="A154" s="170"/>
      <c r="B154" s="170"/>
      <c r="C154" s="170"/>
      <c r="D154" s="170"/>
      <c r="E154" s="178"/>
      <c r="F154" s="170"/>
      <c r="G154" s="170"/>
      <c r="H154" s="170"/>
      <c r="I154" s="170"/>
      <c r="J154" s="170"/>
      <c r="K154" s="170"/>
      <c r="L154" s="170"/>
      <c r="M154" s="170"/>
      <c r="N154" s="170"/>
      <c r="O154" s="170"/>
      <c r="P154" s="170"/>
      <c r="Q154" s="170"/>
      <c r="R154" s="170"/>
      <c r="S154" s="170"/>
      <c r="T154" s="170"/>
      <c r="U154" s="170"/>
    </row>
    <row r="155" ht="15.75" customHeight="1">
      <c r="A155" s="170"/>
      <c r="B155" s="170"/>
      <c r="C155" s="170"/>
      <c r="D155" s="170"/>
      <c r="E155" s="178"/>
      <c r="F155" s="170"/>
      <c r="G155" s="170"/>
      <c r="H155" s="170"/>
      <c r="I155" s="170"/>
      <c r="J155" s="170"/>
      <c r="K155" s="170"/>
      <c r="L155" s="170"/>
      <c r="M155" s="170"/>
      <c r="N155" s="170"/>
      <c r="O155" s="170"/>
      <c r="P155" s="170"/>
      <c r="Q155" s="170"/>
      <c r="R155" s="170"/>
      <c r="S155" s="170"/>
      <c r="T155" s="170"/>
      <c r="U155" s="170"/>
    </row>
    <row r="156" ht="15.75" customHeight="1">
      <c r="A156" s="170"/>
      <c r="B156" s="170"/>
      <c r="C156" s="170"/>
      <c r="D156" s="170"/>
      <c r="E156" s="178"/>
      <c r="F156" s="170"/>
      <c r="G156" s="170"/>
      <c r="H156" s="170"/>
      <c r="I156" s="170"/>
      <c r="J156" s="170"/>
      <c r="K156" s="170"/>
      <c r="L156" s="170"/>
      <c r="M156" s="170"/>
      <c r="N156" s="170"/>
      <c r="O156" s="170"/>
      <c r="P156" s="170"/>
      <c r="Q156" s="170"/>
      <c r="R156" s="170"/>
      <c r="S156" s="170"/>
      <c r="T156" s="170"/>
      <c r="U156" s="170"/>
    </row>
    <row r="157" ht="15.75" customHeight="1">
      <c r="A157" s="170"/>
      <c r="B157" s="170"/>
      <c r="C157" s="170"/>
      <c r="D157" s="170"/>
      <c r="E157" s="178"/>
      <c r="F157" s="170"/>
      <c r="G157" s="170"/>
      <c r="H157" s="170"/>
      <c r="I157" s="170"/>
      <c r="J157" s="170"/>
      <c r="K157" s="170"/>
      <c r="L157" s="170"/>
      <c r="M157" s="170"/>
      <c r="N157" s="170"/>
      <c r="O157" s="170"/>
      <c r="P157" s="170"/>
      <c r="Q157" s="170"/>
      <c r="R157" s="170"/>
      <c r="S157" s="170"/>
      <c r="T157" s="170"/>
      <c r="U157" s="170"/>
    </row>
    <row r="158" ht="15.75" customHeight="1">
      <c r="A158" s="170"/>
      <c r="B158" s="170"/>
      <c r="C158" s="170"/>
      <c r="D158" s="170"/>
      <c r="E158" s="178"/>
      <c r="F158" s="170"/>
      <c r="G158" s="170"/>
      <c r="H158" s="170"/>
      <c r="I158" s="170"/>
      <c r="J158" s="170"/>
      <c r="K158" s="170"/>
      <c r="L158" s="170"/>
      <c r="M158" s="170"/>
      <c r="N158" s="170"/>
      <c r="O158" s="170"/>
      <c r="P158" s="170"/>
      <c r="Q158" s="170"/>
      <c r="R158" s="170"/>
      <c r="S158" s="170"/>
      <c r="T158" s="170"/>
      <c r="U158" s="170"/>
    </row>
    <row r="159" ht="15.75" customHeight="1">
      <c r="A159" s="170"/>
      <c r="B159" s="170"/>
      <c r="C159" s="170"/>
      <c r="D159" s="170"/>
      <c r="E159" s="178"/>
      <c r="F159" s="170"/>
      <c r="G159" s="170"/>
      <c r="H159" s="170"/>
      <c r="I159" s="170"/>
      <c r="J159" s="170"/>
      <c r="K159" s="170"/>
      <c r="L159" s="170"/>
      <c r="M159" s="170"/>
      <c r="N159" s="170"/>
      <c r="O159" s="170"/>
      <c r="P159" s="170"/>
      <c r="Q159" s="170"/>
      <c r="R159" s="170"/>
      <c r="S159" s="170"/>
      <c r="T159" s="170"/>
      <c r="U159" s="170"/>
    </row>
    <row r="160" ht="15.75" customHeight="1">
      <c r="A160" s="170"/>
      <c r="B160" s="170"/>
      <c r="C160" s="170"/>
      <c r="D160" s="170"/>
      <c r="E160" s="178"/>
      <c r="F160" s="170"/>
      <c r="G160" s="170"/>
      <c r="H160" s="170"/>
      <c r="I160" s="170"/>
      <c r="J160" s="170"/>
      <c r="K160" s="170"/>
      <c r="L160" s="170"/>
      <c r="M160" s="170"/>
      <c r="N160" s="170"/>
      <c r="O160" s="170"/>
      <c r="P160" s="170"/>
      <c r="Q160" s="170"/>
      <c r="R160" s="170"/>
      <c r="S160" s="170"/>
      <c r="T160" s="170"/>
      <c r="U160" s="170"/>
    </row>
    <row r="161" ht="15.75" customHeight="1">
      <c r="A161" s="170"/>
      <c r="B161" s="170"/>
      <c r="C161" s="170"/>
      <c r="D161" s="170"/>
      <c r="E161" s="178"/>
      <c r="F161" s="170"/>
      <c r="G161" s="170"/>
      <c r="H161" s="170"/>
      <c r="I161" s="170"/>
      <c r="J161" s="170"/>
      <c r="K161" s="170"/>
      <c r="L161" s="170"/>
      <c r="M161" s="170"/>
      <c r="N161" s="170"/>
      <c r="O161" s="170"/>
      <c r="P161" s="170"/>
      <c r="Q161" s="170"/>
      <c r="R161" s="170"/>
      <c r="S161" s="170"/>
      <c r="T161" s="170"/>
      <c r="U161" s="170"/>
    </row>
    <row r="162" ht="15.75" customHeight="1">
      <c r="A162" s="170"/>
      <c r="B162" s="170"/>
      <c r="C162" s="170"/>
      <c r="D162" s="170"/>
      <c r="E162" s="178"/>
      <c r="F162" s="170"/>
      <c r="G162" s="170"/>
      <c r="H162" s="170"/>
      <c r="I162" s="170"/>
      <c r="J162" s="170"/>
      <c r="K162" s="170"/>
      <c r="L162" s="170"/>
      <c r="M162" s="170"/>
      <c r="N162" s="170"/>
      <c r="O162" s="170"/>
      <c r="P162" s="170"/>
      <c r="Q162" s="170"/>
      <c r="R162" s="170"/>
      <c r="S162" s="170"/>
      <c r="T162" s="170"/>
      <c r="U162" s="170"/>
    </row>
    <row r="163" ht="15.75" customHeight="1">
      <c r="A163" s="170"/>
      <c r="B163" s="170"/>
      <c r="C163" s="170"/>
      <c r="D163" s="170"/>
      <c r="E163" s="178"/>
      <c r="F163" s="170"/>
      <c r="G163" s="170"/>
      <c r="H163" s="170"/>
      <c r="I163" s="170"/>
      <c r="J163" s="170"/>
      <c r="K163" s="170"/>
      <c r="L163" s="170"/>
      <c r="M163" s="170"/>
      <c r="N163" s="170"/>
      <c r="O163" s="170"/>
      <c r="P163" s="170"/>
      <c r="Q163" s="170"/>
      <c r="R163" s="170"/>
      <c r="S163" s="170"/>
      <c r="T163" s="170"/>
      <c r="U163" s="170"/>
    </row>
    <row r="164" ht="15.75" customHeight="1">
      <c r="A164" s="170"/>
      <c r="B164" s="170"/>
      <c r="C164" s="170"/>
      <c r="D164" s="170"/>
      <c r="E164" s="178"/>
      <c r="F164" s="170"/>
      <c r="G164" s="170"/>
      <c r="H164" s="170"/>
      <c r="I164" s="170"/>
      <c r="J164" s="170"/>
      <c r="K164" s="170"/>
      <c r="L164" s="170"/>
      <c r="M164" s="170"/>
      <c r="N164" s="170"/>
      <c r="O164" s="170"/>
      <c r="P164" s="170"/>
      <c r="Q164" s="170"/>
      <c r="R164" s="170"/>
      <c r="S164" s="170"/>
      <c r="T164" s="170"/>
      <c r="U164" s="170"/>
    </row>
    <row r="165" ht="15.75" customHeight="1">
      <c r="A165" s="170"/>
      <c r="B165" s="170"/>
      <c r="C165" s="170"/>
      <c r="D165" s="170"/>
      <c r="E165" s="178"/>
      <c r="F165" s="170"/>
      <c r="G165" s="170"/>
      <c r="H165" s="170"/>
      <c r="I165" s="170"/>
      <c r="J165" s="170"/>
      <c r="K165" s="170"/>
      <c r="L165" s="170"/>
      <c r="M165" s="170"/>
      <c r="N165" s="170"/>
      <c r="O165" s="170"/>
      <c r="P165" s="170"/>
      <c r="Q165" s="170"/>
      <c r="R165" s="170"/>
      <c r="S165" s="170"/>
      <c r="T165" s="170"/>
      <c r="U165" s="170"/>
    </row>
    <row r="166" ht="15.75" customHeight="1">
      <c r="A166" s="170"/>
      <c r="B166" s="170"/>
      <c r="C166" s="170"/>
      <c r="D166" s="170"/>
      <c r="E166" s="178"/>
      <c r="F166" s="170"/>
      <c r="G166" s="170"/>
      <c r="H166" s="170"/>
      <c r="I166" s="170"/>
      <c r="J166" s="170"/>
      <c r="K166" s="170"/>
      <c r="L166" s="170"/>
      <c r="M166" s="170"/>
      <c r="N166" s="170"/>
      <c r="O166" s="170"/>
      <c r="P166" s="170"/>
      <c r="Q166" s="170"/>
      <c r="R166" s="170"/>
      <c r="S166" s="170"/>
      <c r="T166" s="170"/>
      <c r="U166" s="170"/>
    </row>
    <row r="167" ht="15.75" customHeight="1">
      <c r="A167" s="170"/>
      <c r="B167" s="170"/>
      <c r="C167" s="170"/>
      <c r="D167" s="170"/>
      <c r="E167" s="178"/>
      <c r="F167" s="170"/>
      <c r="G167" s="170"/>
      <c r="H167" s="170"/>
      <c r="I167" s="170"/>
      <c r="J167" s="170"/>
      <c r="K167" s="170"/>
      <c r="L167" s="170"/>
      <c r="M167" s="170"/>
      <c r="N167" s="170"/>
      <c r="O167" s="170"/>
      <c r="P167" s="170"/>
      <c r="Q167" s="170"/>
      <c r="R167" s="170"/>
      <c r="S167" s="170"/>
      <c r="T167" s="170"/>
      <c r="U167" s="170"/>
    </row>
    <row r="168" ht="15.75" customHeight="1">
      <c r="A168" s="170"/>
      <c r="B168" s="170"/>
      <c r="C168" s="170"/>
      <c r="D168" s="170"/>
      <c r="E168" s="178"/>
      <c r="F168" s="170"/>
      <c r="G168" s="170"/>
      <c r="H168" s="170"/>
      <c r="I168" s="170"/>
      <c r="J168" s="170"/>
      <c r="K168" s="170"/>
      <c r="L168" s="170"/>
      <c r="M168" s="170"/>
      <c r="N168" s="170"/>
      <c r="O168" s="170"/>
      <c r="P168" s="170"/>
      <c r="Q168" s="170"/>
      <c r="R168" s="170"/>
      <c r="S168" s="170"/>
      <c r="T168" s="170"/>
      <c r="U168" s="170"/>
    </row>
    <row r="169" ht="15.75" customHeight="1">
      <c r="A169" s="170"/>
      <c r="B169" s="170"/>
      <c r="C169" s="170"/>
      <c r="D169" s="170"/>
      <c r="E169" s="178"/>
      <c r="F169" s="170"/>
      <c r="G169" s="170"/>
      <c r="H169" s="170"/>
      <c r="I169" s="170"/>
      <c r="J169" s="170"/>
      <c r="K169" s="170"/>
      <c r="L169" s="170"/>
      <c r="M169" s="170"/>
      <c r="N169" s="170"/>
      <c r="O169" s="170"/>
      <c r="P169" s="170"/>
      <c r="Q169" s="170"/>
      <c r="R169" s="170"/>
      <c r="S169" s="170"/>
      <c r="T169" s="170"/>
      <c r="U169" s="170"/>
    </row>
    <row r="170" ht="15.75" customHeight="1">
      <c r="A170" s="170"/>
      <c r="B170" s="170"/>
      <c r="C170" s="170"/>
      <c r="D170" s="170"/>
      <c r="E170" s="178"/>
      <c r="F170" s="170"/>
      <c r="G170" s="170"/>
      <c r="H170" s="170"/>
      <c r="I170" s="170"/>
      <c r="J170" s="170"/>
      <c r="K170" s="170"/>
      <c r="L170" s="170"/>
      <c r="M170" s="170"/>
      <c r="N170" s="170"/>
      <c r="O170" s="170"/>
      <c r="P170" s="170"/>
      <c r="Q170" s="170"/>
      <c r="R170" s="170"/>
      <c r="S170" s="170"/>
      <c r="T170" s="170"/>
      <c r="U170" s="170"/>
    </row>
    <row r="171" ht="15.75" customHeight="1">
      <c r="A171" s="170"/>
      <c r="B171" s="170"/>
      <c r="C171" s="170"/>
      <c r="D171" s="170"/>
      <c r="E171" s="178"/>
      <c r="F171" s="170"/>
      <c r="G171" s="170"/>
      <c r="H171" s="170"/>
      <c r="I171" s="170"/>
      <c r="J171" s="170"/>
      <c r="K171" s="170"/>
      <c r="L171" s="170"/>
      <c r="M171" s="170"/>
      <c r="N171" s="170"/>
      <c r="O171" s="170"/>
      <c r="P171" s="170"/>
      <c r="Q171" s="170"/>
      <c r="R171" s="170"/>
      <c r="S171" s="170"/>
      <c r="T171" s="170"/>
      <c r="U171" s="170"/>
    </row>
    <row r="172" ht="15.75" customHeight="1">
      <c r="A172" s="170"/>
      <c r="B172" s="170"/>
      <c r="C172" s="170"/>
      <c r="D172" s="170"/>
      <c r="E172" s="178"/>
      <c r="F172" s="170"/>
      <c r="G172" s="170"/>
      <c r="H172" s="170"/>
      <c r="I172" s="170"/>
      <c r="J172" s="170"/>
      <c r="K172" s="170"/>
      <c r="L172" s="170"/>
      <c r="M172" s="170"/>
      <c r="N172" s="170"/>
      <c r="O172" s="170"/>
      <c r="P172" s="170"/>
      <c r="Q172" s="170"/>
      <c r="R172" s="170"/>
      <c r="S172" s="170"/>
      <c r="T172" s="170"/>
      <c r="U172" s="170"/>
    </row>
    <row r="173" ht="15.75" customHeight="1">
      <c r="A173" s="170"/>
      <c r="B173" s="170"/>
      <c r="C173" s="170"/>
      <c r="D173" s="170"/>
      <c r="E173" s="178"/>
      <c r="F173" s="170"/>
      <c r="G173" s="170"/>
      <c r="H173" s="170"/>
      <c r="I173" s="170"/>
      <c r="J173" s="170"/>
      <c r="K173" s="170"/>
      <c r="L173" s="170"/>
      <c r="M173" s="170"/>
      <c r="N173" s="170"/>
      <c r="O173" s="170"/>
      <c r="P173" s="170"/>
      <c r="Q173" s="170"/>
      <c r="R173" s="170"/>
      <c r="S173" s="170"/>
      <c r="T173" s="170"/>
      <c r="U173" s="170"/>
    </row>
    <row r="174" ht="15.75" customHeight="1">
      <c r="A174" s="170"/>
      <c r="B174" s="170"/>
      <c r="C174" s="170"/>
      <c r="D174" s="170"/>
      <c r="E174" s="178"/>
      <c r="F174" s="170"/>
      <c r="G174" s="170"/>
      <c r="H174" s="170"/>
      <c r="I174" s="170"/>
      <c r="J174" s="170"/>
      <c r="K174" s="170"/>
      <c r="L174" s="170"/>
      <c r="M174" s="170"/>
      <c r="N174" s="170"/>
      <c r="O174" s="170"/>
      <c r="P174" s="170"/>
      <c r="Q174" s="170"/>
      <c r="R174" s="170"/>
      <c r="S174" s="170"/>
      <c r="T174" s="170"/>
      <c r="U174" s="170"/>
    </row>
    <row r="175" ht="15.75" customHeight="1">
      <c r="A175" s="170"/>
      <c r="B175" s="170"/>
      <c r="C175" s="170"/>
      <c r="D175" s="170"/>
      <c r="E175" s="178"/>
      <c r="F175" s="170"/>
      <c r="G175" s="170"/>
      <c r="H175" s="170"/>
      <c r="I175" s="170"/>
      <c r="J175" s="170"/>
      <c r="K175" s="170"/>
      <c r="L175" s="170"/>
      <c r="M175" s="170"/>
      <c r="N175" s="170"/>
      <c r="O175" s="170"/>
      <c r="P175" s="170"/>
      <c r="Q175" s="170"/>
      <c r="R175" s="170"/>
      <c r="S175" s="170"/>
      <c r="T175" s="170"/>
      <c r="U175" s="170"/>
    </row>
    <row r="176" ht="15.75" customHeight="1">
      <c r="A176" s="170"/>
      <c r="B176" s="170"/>
      <c r="C176" s="170"/>
      <c r="D176" s="170"/>
      <c r="E176" s="178"/>
      <c r="F176" s="170"/>
      <c r="G176" s="170"/>
      <c r="H176" s="170"/>
      <c r="I176" s="170"/>
      <c r="J176" s="170"/>
      <c r="K176" s="170"/>
      <c r="L176" s="170"/>
      <c r="M176" s="170"/>
      <c r="N176" s="170"/>
      <c r="O176" s="170"/>
      <c r="P176" s="170"/>
      <c r="Q176" s="170"/>
      <c r="R176" s="170"/>
      <c r="S176" s="170"/>
      <c r="T176" s="170"/>
      <c r="U176" s="170"/>
    </row>
    <row r="177" ht="15.75" customHeight="1">
      <c r="A177" s="170"/>
      <c r="B177" s="170"/>
      <c r="C177" s="170"/>
      <c r="D177" s="170"/>
      <c r="E177" s="178"/>
      <c r="F177" s="170"/>
      <c r="G177" s="170"/>
      <c r="H177" s="170"/>
      <c r="I177" s="170"/>
      <c r="J177" s="170"/>
      <c r="K177" s="170"/>
      <c r="L177" s="170"/>
      <c r="M177" s="170"/>
      <c r="N177" s="170"/>
      <c r="O177" s="170"/>
      <c r="P177" s="170"/>
      <c r="Q177" s="170"/>
      <c r="R177" s="170"/>
      <c r="S177" s="170"/>
      <c r="T177" s="170"/>
      <c r="U177" s="170"/>
    </row>
    <row r="178" ht="15.75" customHeight="1">
      <c r="A178" s="170"/>
      <c r="B178" s="170"/>
      <c r="C178" s="170"/>
      <c r="D178" s="170"/>
      <c r="E178" s="178"/>
      <c r="F178" s="170"/>
      <c r="G178" s="170"/>
      <c r="H178" s="170"/>
      <c r="I178" s="170"/>
      <c r="J178" s="170"/>
      <c r="K178" s="170"/>
      <c r="L178" s="170"/>
      <c r="M178" s="170"/>
      <c r="N178" s="170"/>
      <c r="O178" s="170"/>
      <c r="P178" s="170"/>
      <c r="Q178" s="170"/>
      <c r="R178" s="170"/>
      <c r="S178" s="170"/>
      <c r="T178" s="170"/>
      <c r="U178" s="170"/>
    </row>
    <row r="179" ht="15.75" customHeight="1">
      <c r="A179" s="170"/>
      <c r="B179" s="170"/>
      <c r="C179" s="170"/>
      <c r="D179" s="170"/>
      <c r="E179" s="178"/>
      <c r="F179" s="170"/>
      <c r="G179" s="170"/>
      <c r="H179" s="170"/>
      <c r="I179" s="170"/>
      <c r="J179" s="170"/>
      <c r="K179" s="170"/>
      <c r="L179" s="170"/>
      <c r="M179" s="170"/>
      <c r="N179" s="170"/>
      <c r="O179" s="170"/>
      <c r="P179" s="170"/>
      <c r="Q179" s="170"/>
      <c r="R179" s="170"/>
      <c r="S179" s="170"/>
      <c r="T179" s="170"/>
      <c r="U179" s="170"/>
    </row>
    <row r="180" ht="15.75" customHeight="1">
      <c r="A180" s="170"/>
      <c r="B180" s="170"/>
      <c r="C180" s="170"/>
      <c r="D180" s="170"/>
      <c r="E180" s="178"/>
      <c r="F180" s="170"/>
      <c r="G180" s="170"/>
      <c r="H180" s="170"/>
      <c r="I180" s="170"/>
      <c r="J180" s="170"/>
      <c r="K180" s="170"/>
      <c r="L180" s="170"/>
      <c r="M180" s="170"/>
      <c r="N180" s="170"/>
      <c r="O180" s="170"/>
      <c r="P180" s="170"/>
      <c r="Q180" s="170"/>
      <c r="R180" s="170"/>
      <c r="S180" s="170"/>
      <c r="T180" s="170"/>
      <c r="U180" s="170"/>
    </row>
    <row r="181" ht="15.75" customHeight="1">
      <c r="A181" s="170"/>
      <c r="B181" s="170"/>
      <c r="C181" s="170"/>
      <c r="D181" s="170"/>
      <c r="E181" s="178"/>
      <c r="F181" s="170"/>
      <c r="G181" s="170"/>
      <c r="H181" s="170"/>
      <c r="I181" s="170"/>
      <c r="J181" s="170"/>
      <c r="K181" s="170"/>
      <c r="L181" s="170"/>
      <c r="M181" s="170"/>
      <c r="N181" s="170"/>
      <c r="O181" s="170"/>
      <c r="P181" s="170"/>
      <c r="Q181" s="170"/>
      <c r="R181" s="170"/>
      <c r="S181" s="170"/>
      <c r="T181" s="170"/>
      <c r="U181" s="170"/>
    </row>
    <row r="182" ht="15.75" customHeight="1">
      <c r="A182" s="170"/>
      <c r="B182" s="170"/>
      <c r="C182" s="170"/>
      <c r="D182" s="170"/>
      <c r="E182" s="178"/>
      <c r="F182" s="170"/>
      <c r="G182" s="170"/>
      <c r="H182" s="170"/>
      <c r="I182" s="170"/>
      <c r="J182" s="170"/>
      <c r="K182" s="170"/>
      <c r="L182" s="170"/>
      <c r="M182" s="170"/>
      <c r="N182" s="170"/>
      <c r="O182" s="170"/>
      <c r="P182" s="170"/>
      <c r="Q182" s="170"/>
      <c r="R182" s="170"/>
      <c r="S182" s="170"/>
      <c r="T182" s="170"/>
      <c r="U182" s="170"/>
    </row>
    <row r="183" ht="15.75" customHeight="1">
      <c r="A183" s="170"/>
      <c r="B183" s="170"/>
      <c r="C183" s="170"/>
      <c r="D183" s="170"/>
      <c r="E183" s="178"/>
      <c r="F183" s="170"/>
      <c r="G183" s="170"/>
      <c r="H183" s="170"/>
      <c r="I183" s="170"/>
      <c r="J183" s="170"/>
      <c r="K183" s="170"/>
      <c r="L183" s="170"/>
      <c r="M183" s="170"/>
      <c r="N183" s="170"/>
      <c r="O183" s="170"/>
      <c r="P183" s="170"/>
      <c r="Q183" s="170"/>
      <c r="R183" s="170"/>
      <c r="S183" s="170"/>
      <c r="T183" s="170"/>
      <c r="U183" s="170"/>
    </row>
    <row r="184" ht="15.75" customHeight="1">
      <c r="A184" s="170"/>
      <c r="B184" s="170"/>
      <c r="C184" s="170"/>
      <c r="D184" s="170"/>
      <c r="E184" s="178"/>
      <c r="F184" s="170"/>
      <c r="G184" s="170"/>
      <c r="H184" s="170"/>
      <c r="I184" s="170"/>
      <c r="J184" s="170"/>
      <c r="K184" s="170"/>
      <c r="L184" s="170"/>
      <c r="M184" s="170"/>
      <c r="N184" s="170"/>
      <c r="O184" s="170"/>
      <c r="P184" s="170"/>
      <c r="Q184" s="170"/>
      <c r="R184" s="170"/>
      <c r="S184" s="170"/>
      <c r="T184" s="170"/>
      <c r="U184" s="170"/>
    </row>
    <row r="185" ht="15.75" customHeight="1">
      <c r="A185" s="170"/>
      <c r="B185" s="170"/>
      <c r="C185" s="170"/>
      <c r="D185" s="170"/>
      <c r="E185" s="178"/>
      <c r="F185" s="170"/>
      <c r="G185" s="170"/>
      <c r="H185" s="170"/>
      <c r="I185" s="170"/>
      <c r="J185" s="170"/>
      <c r="K185" s="170"/>
      <c r="L185" s="170"/>
      <c r="M185" s="170"/>
      <c r="N185" s="170"/>
      <c r="O185" s="170"/>
      <c r="P185" s="170"/>
      <c r="Q185" s="170"/>
      <c r="R185" s="170"/>
      <c r="S185" s="170"/>
      <c r="T185" s="170"/>
      <c r="U185" s="170"/>
    </row>
    <row r="186" ht="15.75" customHeight="1">
      <c r="A186" s="170"/>
      <c r="B186" s="170"/>
      <c r="C186" s="170"/>
      <c r="D186" s="170"/>
      <c r="E186" s="178"/>
      <c r="F186" s="170"/>
      <c r="G186" s="170"/>
      <c r="H186" s="170"/>
      <c r="I186" s="170"/>
      <c r="J186" s="170"/>
      <c r="K186" s="170"/>
      <c r="L186" s="170"/>
      <c r="M186" s="170"/>
      <c r="N186" s="170"/>
      <c r="O186" s="170"/>
      <c r="P186" s="170"/>
      <c r="Q186" s="170"/>
      <c r="R186" s="170"/>
      <c r="S186" s="170"/>
      <c r="T186" s="170"/>
      <c r="U186" s="170"/>
    </row>
    <row r="187" ht="15.75" customHeight="1">
      <c r="A187" s="170"/>
      <c r="B187" s="170"/>
      <c r="C187" s="170"/>
      <c r="D187" s="170"/>
      <c r="E187" s="178"/>
      <c r="F187" s="170"/>
      <c r="G187" s="170"/>
      <c r="H187" s="170"/>
      <c r="I187" s="170"/>
      <c r="J187" s="170"/>
      <c r="K187" s="170"/>
      <c r="L187" s="170"/>
      <c r="M187" s="170"/>
      <c r="N187" s="170"/>
      <c r="O187" s="170"/>
      <c r="P187" s="170"/>
      <c r="Q187" s="170"/>
      <c r="R187" s="170"/>
      <c r="S187" s="170"/>
      <c r="T187" s="170"/>
      <c r="U187" s="170"/>
    </row>
    <row r="188" ht="15.75" customHeight="1">
      <c r="A188" s="170"/>
      <c r="B188" s="170"/>
      <c r="C188" s="170"/>
      <c r="D188" s="170"/>
      <c r="E188" s="178"/>
      <c r="F188" s="170"/>
      <c r="G188" s="170"/>
      <c r="H188" s="170"/>
      <c r="I188" s="170"/>
      <c r="J188" s="170"/>
      <c r="K188" s="170"/>
      <c r="L188" s="170"/>
      <c r="M188" s="170"/>
      <c r="N188" s="170"/>
      <c r="O188" s="170"/>
      <c r="P188" s="170"/>
      <c r="Q188" s="170"/>
      <c r="R188" s="170"/>
      <c r="S188" s="170"/>
      <c r="T188" s="170"/>
      <c r="U188" s="170"/>
    </row>
    <row r="189" ht="15.75" customHeight="1">
      <c r="A189" s="170"/>
      <c r="B189" s="170"/>
      <c r="C189" s="170"/>
      <c r="D189" s="170"/>
      <c r="E189" s="178"/>
      <c r="F189" s="170"/>
      <c r="G189" s="170"/>
      <c r="H189" s="170"/>
      <c r="I189" s="170"/>
      <c r="J189" s="170"/>
      <c r="K189" s="170"/>
      <c r="L189" s="170"/>
      <c r="M189" s="170"/>
      <c r="N189" s="170"/>
      <c r="O189" s="170"/>
      <c r="P189" s="170"/>
      <c r="Q189" s="170"/>
      <c r="R189" s="170"/>
      <c r="S189" s="170"/>
      <c r="T189" s="170"/>
      <c r="U189" s="170"/>
    </row>
    <row r="190" ht="15.75" customHeight="1">
      <c r="A190" s="170"/>
      <c r="B190" s="170"/>
      <c r="C190" s="170"/>
      <c r="D190" s="170"/>
      <c r="E190" s="178"/>
      <c r="F190" s="170"/>
      <c r="G190" s="170"/>
      <c r="H190" s="170"/>
      <c r="I190" s="170"/>
      <c r="J190" s="170"/>
      <c r="K190" s="170"/>
      <c r="L190" s="170"/>
      <c r="M190" s="170"/>
      <c r="N190" s="170"/>
      <c r="O190" s="170"/>
      <c r="P190" s="170"/>
      <c r="Q190" s="170"/>
      <c r="R190" s="170"/>
      <c r="S190" s="170"/>
      <c r="T190" s="170"/>
      <c r="U190" s="170"/>
    </row>
    <row r="191" ht="15.75" customHeight="1">
      <c r="A191" s="170"/>
      <c r="B191" s="170"/>
      <c r="C191" s="170"/>
      <c r="D191" s="170"/>
      <c r="E191" s="178"/>
      <c r="F191" s="170"/>
      <c r="G191" s="170"/>
      <c r="H191" s="170"/>
      <c r="I191" s="170"/>
      <c r="J191" s="170"/>
      <c r="K191" s="170"/>
      <c r="L191" s="170"/>
      <c r="M191" s="170"/>
      <c r="N191" s="170"/>
      <c r="O191" s="170"/>
      <c r="P191" s="170"/>
      <c r="Q191" s="170"/>
      <c r="R191" s="170"/>
      <c r="S191" s="170"/>
      <c r="T191" s="170"/>
      <c r="U191" s="170"/>
    </row>
    <row r="192" ht="15.75" customHeight="1">
      <c r="A192" s="170"/>
      <c r="B192" s="170"/>
      <c r="C192" s="170"/>
      <c r="D192" s="170"/>
      <c r="E192" s="178"/>
      <c r="F192" s="170"/>
      <c r="G192" s="170"/>
      <c r="H192" s="170"/>
      <c r="I192" s="170"/>
      <c r="J192" s="170"/>
      <c r="K192" s="170"/>
      <c r="L192" s="170"/>
      <c r="M192" s="170"/>
      <c r="N192" s="170"/>
      <c r="O192" s="170"/>
      <c r="P192" s="170"/>
      <c r="Q192" s="170"/>
      <c r="R192" s="170"/>
      <c r="S192" s="170"/>
      <c r="T192" s="170"/>
      <c r="U192" s="170"/>
    </row>
    <row r="193" ht="15.75" customHeight="1">
      <c r="A193" s="170"/>
      <c r="B193" s="170"/>
      <c r="C193" s="170"/>
      <c r="D193" s="170"/>
      <c r="E193" s="178"/>
      <c r="F193" s="170"/>
      <c r="G193" s="170"/>
      <c r="H193" s="170"/>
      <c r="I193" s="170"/>
      <c r="J193" s="170"/>
      <c r="K193" s="170"/>
      <c r="L193" s="170"/>
      <c r="M193" s="170"/>
      <c r="N193" s="170"/>
      <c r="O193" s="170"/>
      <c r="P193" s="170"/>
      <c r="Q193" s="170"/>
      <c r="R193" s="170"/>
      <c r="S193" s="170"/>
      <c r="T193" s="170"/>
      <c r="U193" s="170"/>
    </row>
    <row r="194" ht="15.75" customHeight="1">
      <c r="A194" s="170"/>
      <c r="B194" s="170"/>
      <c r="C194" s="170"/>
      <c r="D194" s="170"/>
      <c r="E194" s="178"/>
      <c r="F194" s="170"/>
      <c r="G194" s="170"/>
      <c r="H194" s="170"/>
      <c r="I194" s="170"/>
      <c r="J194" s="170"/>
      <c r="K194" s="170"/>
      <c r="L194" s="170"/>
      <c r="M194" s="170"/>
      <c r="N194" s="170"/>
      <c r="O194" s="170"/>
      <c r="P194" s="170"/>
      <c r="Q194" s="170"/>
      <c r="R194" s="170"/>
      <c r="S194" s="170"/>
      <c r="T194" s="170"/>
      <c r="U194" s="170"/>
    </row>
    <row r="195" ht="15.75" customHeight="1">
      <c r="A195" s="170"/>
      <c r="B195" s="170"/>
      <c r="C195" s="170"/>
      <c r="D195" s="170"/>
      <c r="E195" s="178"/>
      <c r="F195" s="170"/>
      <c r="G195" s="170"/>
      <c r="H195" s="170"/>
      <c r="I195" s="170"/>
      <c r="J195" s="170"/>
      <c r="K195" s="170"/>
      <c r="L195" s="170"/>
      <c r="M195" s="170"/>
      <c r="N195" s="170"/>
      <c r="O195" s="170"/>
      <c r="P195" s="170"/>
      <c r="Q195" s="170"/>
      <c r="R195" s="170"/>
      <c r="S195" s="170"/>
      <c r="T195" s="170"/>
      <c r="U195" s="170"/>
    </row>
    <row r="196" ht="15.75" customHeight="1">
      <c r="A196" s="170"/>
      <c r="B196" s="170"/>
      <c r="C196" s="170"/>
      <c r="D196" s="170"/>
      <c r="E196" s="178"/>
      <c r="F196" s="170"/>
      <c r="G196" s="170"/>
      <c r="H196" s="170"/>
      <c r="I196" s="170"/>
      <c r="J196" s="170"/>
      <c r="K196" s="170"/>
      <c r="L196" s="170"/>
      <c r="M196" s="170"/>
      <c r="N196" s="170"/>
      <c r="O196" s="170"/>
      <c r="P196" s="170"/>
      <c r="Q196" s="170"/>
      <c r="R196" s="170"/>
      <c r="S196" s="170"/>
      <c r="T196" s="170"/>
      <c r="U196" s="170"/>
    </row>
    <row r="197" ht="15.75" customHeight="1">
      <c r="A197" s="170"/>
      <c r="B197" s="170"/>
      <c r="C197" s="170"/>
      <c r="D197" s="170"/>
      <c r="E197" s="178"/>
      <c r="F197" s="170"/>
      <c r="G197" s="170"/>
      <c r="H197" s="170"/>
      <c r="I197" s="170"/>
      <c r="J197" s="170"/>
      <c r="K197" s="170"/>
      <c r="L197" s="170"/>
      <c r="M197" s="170"/>
      <c r="N197" s="170"/>
      <c r="O197" s="170"/>
      <c r="P197" s="170"/>
      <c r="Q197" s="170"/>
      <c r="R197" s="170"/>
      <c r="S197" s="170"/>
      <c r="T197" s="170"/>
      <c r="U197" s="170"/>
    </row>
    <row r="198" ht="15.75" customHeight="1">
      <c r="A198" s="170"/>
      <c r="B198" s="170"/>
      <c r="C198" s="170"/>
      <c r="D198" s="170"/>
      <c r="E198" s="178"/>
      <c r="F198" s="170"/>
      <c r="G198" s="170"/>
      <c r="H198" s="170"/>
      <c r="I198" s="170"/>
      <c r="J198" s="170"/>
      <c r="K198" s="170"/>
      <c r="L198" s="170"/>
      <c r="M198" s="170"/>
      <c r="N198" s="170"/>
      <c r="O198" s="170"/>
      <c r="P198" s="170"/>
      <c r="Q198" s="170"/>
      <c r="R198" s="170"/>
      <c r="S198" s="170"/>
      <c r="T198" s="170"/>
      <c r="U198" s="170"/>
    </row>
    <row r="199" ht="15.75" customHeight="1">
      <c r="A199" s="170"/>
      <c r="B199" s="170"/>
      <c r="C199" s="170"/>
      <c r="D199" s="170"/>
      <c r="E199" s="178"/>
      <c r="F199" s="170"/>
      <c r="G199" s="170"/>
      <c r="H199" s="170"/>
      <c r="I199" s="170"/>
      <c r="J199" s="170"/>
      <c r="K199" s="170"/>
      <c r="L199" s="170"/>
      <c r="M199" s="170"/>
      <c r="N199" s="170"/>
      <c r="O199" s="170"/>
      <c r="P199" s="170"/>
      <c r="Q199" s="170"/>
      <c r="R199" s="170"/>
      <c r="S199" s="170"/>
      <c r="T199" s="170"/>
      <c r="U199" s="170"/>
    </row>
    <row r="200" ht="15.75" customHeight="1">
      <c r="A200" s="170"/>
      <c r="B200" s="170"/>
      <c r="C200" s="170"/>
      <c r="D200" s="170"/>
      <c r="E200" s="178"/>
      <c r="F200" s="170"/>
      <c r="G200" s="170"/>
      <c r="H200" s="170"/>
      <c r="I200" s="170"/>
      <c r="J200" s="170"/>
      <c r="K200" s="170"/>
      <c r="L200" s="170"/>
      <c r="M200" s="170"/>
      <c r="N200" s="170"/>
      <c r="O200" s="170"/>
      <c r="P200" s="170"/>
      <c r="Q200" s="170"/>
      <c r="R200" s="170"/>
      <c r="S200" s="170"/>
      <c r="T200" s="170"/>
      <c r="U200" s="170"/>
    </row>
    <row r="201" ht="15.75" customHeight="1">
      <c r="A201" s="170"/>
      <c r="B201" s="170"/>
      <c r="C201" s="170"/>
      <c r="D201" s="170"/>
      <c r="E201" s="178"/>
      <c r="F201" s="170"/>
      <c r="G201" s="170"/>
      <c r="H201" s="170"/>
      <c r="I201" s="170"/>
      <c r="J201" s="170"/>
      <c r="K201" s="170"/>
      <c r="L201" s="170"/>
      <c r="M201" s="170"/>
      <c r="N201" s="170"/>
      <c r="O201" s="170"/>
      <c r="P201" s="170"/>
      <c r="Q201" s="170"/>
      <c r="R201" s="170"/>
      <c r="S201" s="170"/>
      <c r="T201" s="170"/>
      <c r="U201" s="170"/>
    </row>
    <row r="202" ht="15.75" customHeight="1">
      <c r="A202" s="170"/>
      <c r="B202" s="170"/>
      <c r="C202" s="170"/>
      <c r="D202" s="170"/>
      <c r="E202" s="178"/>
      <c r="F202" s="170"/>
      <c r="G202" s="170"/>
      <c r="H202" s="170"/>
      <c r="I202" s="170"/>
      <c r="J202" s="170"/>
      <c r="K202" s="170"/>
      <c r="L202" s="170"/>
      <c r="M202" s="170"/>
      <c r="N202" s="170"/>
      <c r="O202" s="170"/>
      <c r="P202" s="170"/>
      <c r="Q202" s="170"/>
      <c r="R202" s="170"/>
      <c r="S202" s="170"/>
      <c r="T202" s="170"/>
      <c r="U202" s="170"/>
    </row>
    <row r="203" ht="15.75" customHeight="1">
      <c r="A203" s="170"/>
      <c r="B203" s="170"/>
      <c r="C203" s="170"/>
      <c r="D203" s="170"/>
      <c r="E203" s="178"/>
      <c r="F203" s="170"/>
      <c r="G203" s="170"/>
      <c r="H203" s="170"/>
      <c r="I203" s="170"/>
      <c r="J203" s="170"/>
      <c r="K203" s="170"/>
      <c r="L203" s="170"/>
      <c r="M203" s="170"/>
      <c r="N203" s="170"/>
      <c r="O203" s="170"/>
      <c r="P203" s="170"/>
      <c r="Q203" s="170"/>
      <c r="R203" s="170"/>
      <c r="S203" s="170"/>
      <c r="T203" s="170"/>
      <c r="U203" s="170"/>
    </row>
    <row r="204" ht="15.75" customHeight="1">
      <c r="A204" s="170"/>
      <c r="B204" s="170"/>
      <c r="C204" s="170"/>
      <c r="D204" s="170"/>
      <c r="E204" s="178"/>
      <c r="F204" s="170"/>
      <c r="G204" s="170"/>
      <c r="H204" s="170"/>
      <c r="I204" s="170"/>
      <c r="J204" s="170"/>
      <c r="K204" s="170"/>
      <c r="L204" s="170"/>
      <c r="M204" s="170"/>
      <c r="N204" s="170"/>
      <c r="O204" s="170"/>
      <c r="P204" s="170"/>
      <c r="Q204" s="170"/>
      <c r="R204" s="170"/>
      <c r="S204" s="170"/>
      <c r="T204" s="170"/>
      <c r="U204" s="170"/>
    </row>
    <row r="205" ht="15.75" customHeight="1">
      <c r="A205" s="170"/>
      <c r="B205" s="170"/>
      <c r="C205" s="170"/>
      <c r="D205" s="170"/>
      <c r="E205" s="178"/>
      <c r="F205" s="170"/>
      <c r="G205" s="170"/>
      <c r="H205" s="170"/>
      <c r="I205" s="170"/>
      <c r="J205" s="170"/>
      <c r="K205" s="170"/>
      <c r="L205" s="170"/>
      <c r="M205" s="170"/>
      <c r="N205" s="170"/>
      <c r="O205" s="170"/>
      <c r="P205" s="170"/>
      <c r="Q205" s="170"/>
      <c r="R205" s="170"/>
      <c r="S205" s="170"/>
      <c r="T205" s="170"/>
      <c r="U205" s="170"/>
    </row>
    <row r="206" ht="15.75" customHeight="1">
      <c r="A206" s="170"/>
      <c r="B206" s="170"/>
      <c r="C206" s="170"/>
      <c r="D206" s="170"/>
      <c r="E206" s="178"/>
      <c r="F206" s="170"/>
      <c r="G206" s="170"/>
      <c r="H206" s="170"/>
      <c r="I206" s="170"/>
      <c r="J206" s="170"/>
      <c r="K206" s="170"/>
      <c r="L206" s="170"/>
      <c r="M206" s="170"/>
      <c r="N206" s="170"/>
      <c r="O206" s="170"/>
      <c r="P206" s="170"/>
      <c r="Q206" s="170"/>
      <c r="R206" s="170"/>
      <c r="S206" s="170"/>
      <c r="T206" s="170"/>
      <c r="U206" s="170"/>
    </row>
    <row r="207" ht="15.75" customHeight="1">
      <c r="A207" s="170"/>
      <c r="B207" s="170"/>
      <c r="C207" s="170"/>
      <c r="D207" s="170"/>
      <c r="E207" s="178"/>
      <c r="F207" s="170"/>
      <c r="G207" s="170"/>
      <c r="H207" s="170"/>
      <c r="I207" s="170"/>
      <c r="J207" s="170"/>
      <c r="K207" s="170"/>
      <c r="L207" s="170"/>
      <c r="M207" s="170"/>
      <c r="N207" s="170"/>
      <c r="O207" s="170"/>
      <c r="P207" s="170"/>
      <c r="Q207" s="170"/>
      <c r="R207" s="170"/>
      <c r="S207" s="170"/>
      <c r="T207" s="170"/>
      <c r="U207" s="170"/>
    </row>
    <row r="208" ht="15.75" customHeight="1">
      <c r="A208" s="170"/>
      <c r="B208" s="170"/>
      <c r="C208" s="170"/>
      <c r="D208" s="170"/>
      <c r="E208" s="178"/>
      <c r="F208" s="170"/>
      <c r="G208" s="170"/>
      <c r="H208" s="170"/>
      <c r="I208" s="170"/>
      <c r="J208" s="170"/>
      <c r="K208" s="170"/>
      <c r="L208" s="170"/>
      <c r="M208" s="170"/>
      <c r="N208" s="170"/>
      <c r="O208" s="170"/>
      <c r="P208" s="170"/>
      <c r="Q208" s="170"/>
      <c r="R208" s="170"/>
      <c r="S208" s="170"/>
      <c r="T208" s="170"/>
      <c r="U208" s="170"/>
    </row>
    <row r="209" ht="15.75" customHeight="1">
      <c r="A209" s="170"/>
      <c r="B209" s="170"/>
      <c r="C209" s="170"/>
      <c r="D209" s="170"/>
      <c r="E209" s="178"/>
      <c r="F209" s="170"/>
      <c r="G209" s="170"/>
      <c r="H209" s="170"/>
      <c r="I209" s="170"/>
      <c r="J209" s="170"/>
      <c r="K209" s="170"/>
      <c r="L209" s="170"/>
      <c r="M209" s="170"/>
      <c r="N209" s="170"/>
      <c r="O209" s="170"/>
      <c r="P209" s="170"/>
      <c r="Q209" s="170"/>
      <c r="R209" s="170"/>
      <c r="S209" s="170"/>
      <c r="T209" s="170"/>
      <c r="U209" s="170"/>
    </row>
    <row r="210" ht="15.75" customHeight="1">
      <c r="A210" s="170"/>
      <c r="B210" s="170"/>
      <c r="C210" s="170"/>
      <c r="D210" s="170"/>
      <c r="E210" s="178"/>
      <c r="F210" s="170"/>
      <c r="G210" s="170"/>
      <c r="H210" s="170"/>
      <c r="I210" s="170"/>
      <c r="J210" s="170"/>
      <c r="K210" s="170"/>
      <c r="L210" s="170"/>
      <c r="M210" s="170"/>
      <c r="N210" s="170"/>
      <c r="O210" s="170"/>
      <c r="P210" s="170"/>
      <c r="Q210" s="170"/>
      <c r="R210" s="170"/>
      <c r="S210" s="170"/>
      <c r="T210" s="170"/>
      <c r="U210" s="170"/>
    </row>
    <row r="211" ht="15.75" customHeight="1">
      <c r="A211" s="170"/>
      <c r="B211" s="170"/>
      <c r="C211" s="170"/>
      <c r="D211" s="170"/>
      <c r="E211" s="178"/>
      <c r="F211" s="170"/>
      <c r="G211" s="170"/>
      <c r="H211" s="170"/>
      <c r="I211" s="170"/>
      <c r="J211" s="170"/>
      <c r="K211" s="170"/>
      <c r="L211" s="170"/>
      <c r="M211" s="170"/>
      <c r="N211" s="170"/>
      <c r="O211" s="170"/>
      <c r="P211" s="170"/>
      <c r="Q211" s="170"/>
      <c r="R211" s="170"/>
      <c r="S211" s="170"/>
      <c r="T211" s="170"/>
      <c r="U211" s="170"/>
    </row>
    <row r="212" ht="15.75" customHeight="1">
      <c r="A212" s="170"/>
      <c r="B212" s="170"/>
      <c r="C212" s="170"/>
      <c r="D212" s="170"/>
      <c r="E212" s="178"/>
      <c r="F212" s="170"/>
      <c r="G212" s="170"/>
      <c r="H212" s="170"/>
      <c r="I212" s="170"/>
      <c r="J212" s="170"/>
      <c r="K212" s="170"/>
      <c r="L212" s="170"/>
      <c r="M212" s="170"/>
      <c r="N212" s="170"/>
      <c r="O212" s="170"/>
      <c r="P212" s="170"/>
      <c r="Q212" s="170"/>
      <c r="R212" s="170"/>
      <c r="S212" s="170"/>
      <c r="T212" s="170"/>
      <c r="U212" s="170"/>
    </row>
    <row r="213" ht="15.75" customHeight="1">
      <c r="A213" s="170"/>
      <c r="B213" s="170"/>
      <c r="C213" s="170"/>
      <c r="D213" s="170"/>
      <c r="E213" s="178"/>
      <c r="F213" s="170"/>
      <c r="G213" s="170"/>
      <c r="H213" s="170"/>
      <c r="I213" s="170"/>
      <c r="J213" s="170"/>
      <c r="K213" s="170"/>
      <c r="L213" s="170"/>
      <c r="M213" s="170"/>
      <c r="N213" s="170"/>
      <c r="O213" s="170"/>
      <c r="P213" s="170"/>
      <c r="Q213" s="170"/>
      <c r="R213" s="170"/>
      <c r="S213" s="170"/>
      <c r="T213" s="170"/>
      <c r="U213" s="170"/>
    </row>
    <row r="214" ht="15.75" customHeight="1">
      <c r="A214" s="170"/>
      <c r="B214" s="170"/>
      <c r="C214" s="170"/>
      <c r="D214" s="170"/>
      <c r="E214" s="178"/>
      <c r="F214" s="170"/>
      <c r="G214" s="170"/>
      <c r="H214" s="170"/>
      <c r="I214" s="170"/>
      <c r="J214" s="170"/>
      <c r="K214" s="170"/>
      <c r="L214" s="170"/>
      <c r="M214" s="170"/>
      <c r="N214" s="170"/>
      <c r="O214" s="170"/>
      <c r="P214" s="170"/>
      <c r="Q214" s="170"/>
      <c r="R214" s="170"/>
      <c r="S214" s="170"/>
      <c r="T214" s="170"/>
      <c r="U214" s="170"/>
    </row>
    <row r="215" ht="15.75" customHeight="1">
      <c r="A215" s="170"/>
      <c r="B215" s="170"/>
      <c r="C215" s="170"/>
      <c r="D215" s="170"/>
      <c r="E215" s="178"/>
      <c r="F215" s="170"/>
      <c r="G215" s="170"/>
      <c r="H215" s="170"/>
      <c r="I215" s="170"/>
      <c r="J215" s="170"/>
      <c r="K215" s="170"/>
      <c r="L215" s="170"/>
      <c r="M215" s="170"/>
      <c r="N215" s="170"/>
      <c r="O215" s="170"/>
      <c r="P215" s="170"/>
      <c r="Q215" s="170"/>
      <c r="R215" s="170"/>
      <c r="S215" s="170"/>
      <c r="T215" s="170"/>
      <c r="U215" s="170"/>
    </row>
    <row r="216" ht="15.75" customHeight="1">
      <c r="A216" s="170"/>
      <c r="B216" s="170"/>
      <c r="C216" s="170"/>
      <c r="D216" s="170"/>
      <c r="E216" s="178"/>
      <c r="F216" s="170"/>
      <c r="G216" s="170"/>
      <c r="H216" s="170"/>
      <c r="I216" s="170"/>
      <c r="J216" s="170"/>
      <c r="K216" s="170"/>
      <c r="L216" s="170"/>
      <c r="M216" s="170"/>
      <c r="N216" s="170"/>
      <c r="O216" s="170"/>
      <c r="P216" s="170"/>
      <c r="Q216" s="170"/>
      <c r="R216" s="170"/>
      <c r="S216" s="170"/>
      <c r="T216" s="170"/>
      <c r="U216" s="170"/>
    </row>
    <row r="217" ht="15.75" customHeight="1">
      <c r="A217" s="170"/>
      <c r="B217" s="170"/>
      <c r="C217" s="170"/>
      <c r="D217" s="170"/>
      <c r="E217" s="178"/>
      <c r="F217" s="170"/>
      <c r="G217" s="170"/>
      <c r="H217" s="170"/>
      <c r="I217" s="170"/>
      <c r="J217" s="170"/>
      <c r="K217" s="170"/>
      <c r="L217" s="170"/>
      <c r="M217" s="170"/>
      <c r="N217" s="170"/>
      <c r="O217" s="170"/>
      <c r="P217" s="170"/>
      <c r="Q217" s="170"/>
      <c r="R217" s="170"/>
      <c r="S217" s="170"/>
      <c r="T217" s="170"/>
      <c r="U217" s="170"/>
    </row>
    <row r="218" ht="15.75" customHeight="1">
      <c r="A218" s="170"/>
      <c r="B218" s="170"/>
      <c r="C218" s="170"/>
      <c r="D218" s="170"/>
      <c r="E218" s="178"/>
      <c r="F218" s="170"/>
      <c r="G218" s="170"/>
      <c r="H218" s="170"/>
      <c r="I218" s="170"/>
      <c r="J218" s="170"/>
      <c r="K218" s="170"/>
      <c r="L218" s="170"/>
      <c r="M218" s="170"/>
      <c r="N218" s="170"/>
      <c r="O218" s="170"/>
      <c r="P218" s="170"/>
      <c r="Q218" s="170"/>
      <c r="R218" s="170"/>
      <c r="S218" s="170"/>
      <c r="T218" s="170"/>
      <c r="U218" s="170"/>
    </row>
    <row r="219" ht="15.75" customHeight="1">
      <c r="A219" s="170"/>
      <c r="B219" s="170"/>
      <c r="C219" s="170"/>
      <c r="D219" s="170"/>
      <c r="E219" s="178"/>
      <c r="F219" s="170"/>
      <c r="G219" s="170"/>
      <c r="H219" s="170"/>
      <c r="I219" s="170"/>
      <c r="J219" s="170"/>
      <c r="K219" s="170"/>
      <c r="L219" s="170"/>
      <c r="M219" s="170"/>
      <c r="N219" s="170"/>
      <c r="O219" s="170"/>
      <c r="P219" s="170"/>
      <c r="Q219" s="170"/>
      <c r="R219" s="170"/>
      <c r="S219" s="170"/>
      <c r="T219" s="170"/>
      <c r="U219" s="170"/>
    </row>
    <row r="220" ht="15.75" customHeight="1">
      <c r="A220" s="170"/>
      <c r="B220" s="170"/>
      <c r="C220" s="170"/>
      <c r="D220" s="170"/>
      <c r="E220" s="178"/>
      <c r="F220" s="170"/>
      <c r="G220" s="170"/>
      <c r="H220" s="170"/>
      <c r="I220" s="170"/>
      <c r="J220" s="170"/>
      <c r="K220" s="170"/>
      <c r="L220" s="170"/>
      <c r="M220" s="170"/>
      <c r="N220" s="170"/>
      <c r="O220" s="170"/>
      <c r="P220" s="170"/>
      <c r="Q220" s="170"/>
      <c r="R220" s="170"/>
      <c r="S220" s="170"/>
      <c r="T220" s="170"/>
      <c r="U220" s="170"/>
    </row>
    <row r="221" ht="15.75" customHeight="1">
      <c r="A221" s="170"/>
      <c r="B221" s="170"/>
      <c r="C221" s="170"/>
      <c r="D221" s="170"/>
      <c r="E221" s="178"/>
      <c r="F221" s="170"/>
      <c r="G221" s="170"/>
      <c r="H221" s="170"/>
      <c r="I221" s="170"/>
      <c r="J221" s="170"/>
      <c r="K221" s="170"/>
      <c r="L221" s="170"/>
      <c r="M221" s="170"/>
      <c r="N221" s="170"/>
      <c r="O221" s="170"/>
      <c r="P221" s="170"/>
      <c r="Q221" s="170"/>
      <c r="R221" s="170"/>
      <c r="S221" s="170"/>
      <c r="T221" s="170"/>
      <c r="U221" s="170"/>
    </row>
    <row r="222" ht="15.75" customHeight="1">
      <c r="A222" s="170"/>
      <c r="B222" s="170"/>
      <c r="C222" s="170"/>
      <c r="D222" s="170"/>
      <c r="E222" s="178"/>
      <c r="F222" s="170"/>
      <c r="G222" s="170"/>
      <c r="H222" s="170"/>
      <c r="I222" s="170"/>
      <c r="J222" s="170"/>
      <c r="K222" s="170"/>
      <c r="L222" s="170"/>
      <c r="M222" s="170"/>
      <c r="N222" s="170"/>
      <c r="O222" s="170"/>
      <c r="P222" s="170"/>
      <c r="Q222" s="170"/>
      <c r="R222" s="170"/>
      <c r="S222" s="170"/>
      <c r="T222" s="170"/>
      <c r="U222" s="170"/>
    </row>
    <row r="223" ht="15.75" customHeight="1">
      <c r="A223" s="170"/>
      <c r="B223" s="170"/>
      <c r="C223" s="170"/>
      <c r="D223" s="170"/>
      <c r="E223" s="178"/>
      <c r="F223" s="170"/>
      <c r="G223" s="170"/>
      <c r="H223" s="170"/>
      <c r="I223" s="170"/>
      <c r="J223" s="170"/>
      <c r="K223" s="170"/>
      <c r="L223" s="170"/>
      <c r="M223" s="170"/>
      <c r="N223" s="170"/>
      <c r="O223" s="170"/>
      <c r="P223" s="170"/>
      <c r="Q223" s="170"/>
      <c r="R223" s="170"/>
      <c r="S223" s="170"/>
      <c r="T223" s="170"/>
      <c r="U223" s="170"/>
    </row>
    <row r="224" ht="15.75" customHeight="1">
      <c r="A224" s="170"/>
      <c r="B224" s="170"/>
      <c r="C224" s="170"/>
      <c r="D224" s="170"/>
      <c r="E224" s="178"/>
      <c r="F224" s="170"/>
      <c r="G224" s="170"/>
      <c r="H224" s="170"/>
      <c r="I224" s="170"/>
      <c r="J224" s="170"/>
      <c r="K224" s="170"/>
      <c r="L224" s="170"/>
      <c r="M224" s="170"/>
      <c r="N224" s="170"/>
      <c r="O224" s="170"/>
      <c r="P224" s="170"/>
      <c r="Q224" s="170"/>
      <c r="R224" s="170"/>
      <c r="S224" s="170"/>
      <c r="T224" s="170"/>
      <c r="U224" s="170"/>
    </row>
    <row r="225" ht="15.75" customHeight="1">
      <c r="A225" s="170"/>
      <c r="B225" s="170"/>
      <c r="C225" s="170"/>
      <c r="D225" s="170"/>
      <c r="E225" s="178"/>
      <c r="F225" s="170"/>
      <c r="G225" s="170"/>
      <c r="H225" s="170"/>
      <c r="I225" s="170"/>
      <c r="J225" s="170"/>
      <c r="K225" s="170"/>
      <c r="L225" s="170"/>
      <c r="M225" s="170"/>
      <c r="N225" s="170"/>
      <c r="O225" s="170"/>
      <c r="P225" s="170"/>
      <c r="Q225" s="170"/>
      <c r="R225" s="170"/>
      <c r="S225" s="170"/>
      <c r="T225" s="170"/>
      <c r="U225" s="170"/>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7">
    <mergeCell ref="A1:B1"/>
    <mergeCell ref="C1:E1"/>
    <mergeCell ref="F1:K1"/>
    <mergeCell ref="L1:T1"/>
    <mergeCell ref="C2:E2"/>
    <mergeCell ref="F2:K2"/>
    <mergeCell ref="L2:T2"/>
    <mergeCell ref="C3:T3"/>
    <mergeCell ref="A2:B2"/>
    <mergeCell ref="A3:B3"/>
    <mergeCell ref="A4:B4"/>
    <mergeCell ref="C4:E4"/>
    <mergeCell ref="F4:K4"/>
    <mergeCell ref="L4:N4"/>
    <mergeCell ref="O4:T4"/>
    <mergeCell ref="A5:B5"/>
    <mergeCell ref="C5:E5"/>
    <mergeCell ref="F5:K5"/>
    <mergeCell ref="O5:T5"/>
    <mergeCell ref="B8:D8"/>
    <mergeCell ref="B9:D9"/>
    <mergeCell ref="B10:D10"/>
    <mergeCell ref="B18:D18"/>
    <mergeCell ref="B19:D19"/>
    <mergeCell ref="B20:D20"/>
    <mergeCell ref="B21:D21"/>
    <mergeCell ref="B22:D22"/>
    <mergeCell ref="B23:D23"/>
    <mergeCell ref="B24:D24"/>
    <mergeCell ref="B25:D25"/>
    <mergeCell ref="B11:D11"/>
    <mergeCell ref="B12:D12"/>
    <mergeCell ref="B13:D13"/>
    <mergeCell ref="B14:D14"/>
    <mergeCell ref="B15:D15"/>
    <mergeCell ref="B16:D16"/>
    <mergeCell ref="B17:D17"/>
  </mergeCells>
  <dataValidations>
    <dataValidation type="list" allowBlank="1" showInputMessage="1" showErrorMessage="1" prompt="Click and enter a value from the list of items" sqref="F23:T23">
      <formula1>"P,F"</formula1>
    </dataValidation>
    <dataValidation type="list" allowBlank="1" showInputMessage="1" showErrorMessage="1" prompt=" - " sqref="F8:T21">
      <formula1>"O"</formula1>
    </dataValidation>
    <dataValidation type="list" allowBlank="1" showInputMessage="1" showErrorMessage="1" prompt="Click and enter a value from the list of items" sqref="F22:T22">
      <formula1>"A,B,N"</formula1>
    </dataValidation>
  </dataValidations>
  <drawing r:id="rId1"/>
</worksheet>
</file>