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 codeName="ЭтаКнига" defaultThemeVersion="124226"/>
  <xr:revisionPtr revIDLastSave="0" documentId="13_ncr:1_{1C88A077-8BC4-4A2E-9F7E-A3FB89496375}" xr6:coauthVersionLast="47" xr6:coauthVersionMax="47" xr10:uidLastSave="{00000000-0000-0000-0000-000000000000}"/>
  <bookViews>
    <workbookView xWindow="1170" yWindow="705" windowWidth="21915" windowHeight="12795" xr2:uid="{00000000-000D-0000-FFFF-FFFF00000000}"/>
  </bookViews>
  <sheets>
    <sheet name="Меню " sheetId="5" r:id="rId1"/>
    <sheet name="Ком.пред." sheetId="3" r:id="rId2"/>
  </sheets>
  <calcPr calcId="181029"/>
</workbook>
</file>

<file path=xl/calcChain.xml><?xml version="1.0" encoding="utf-8"?>
<calcChain xmlns="http://schemas.openxmlformats.org/spreadsheetml/2006/main">
  <c r="G33" i="5" l="1"/>
  <c r="F33" i="5"/>
  <c r="G27" i="5" l="1"/>
  <c r="G34" i="5"/>
  <c r="G9" i="5"/>
  <c r="G13" i="5"/>
  <c r="G18" i="5"/>
  <c r="G22" i="5"/>
  <c r="G5" i="5"/>
  <c r="H37" i="5" s="1"/>
  <c r="F27" i="5" l="1"/>
  <c r="F22" i="5"/>
  <c r="F34" i="5" l="1"/>
  <c r="F18" i="5"/>
  <c r="F9" i="5"/>
  <c r="F5" i="5"/>
  <c r="F13" i="5" l="1"/>
  <c r="F36" i="5" s="1"/>
  <c r="F38" i="5" l="1"/>
  <c r="F40" i="5" s="1"/>
  <c r="F43" i="5" s="1"/>
  <c r="H39" i="5" l="1"/>
  <c r="B16" i="3"/>
  <c r="B20" i="3" s="1"/>
  <c r="F45" i="5"/>
  <c r="F47" i="5" s="1"/>
</calcChain>
</file>

<file path=xl/sharedStrings.xml><?xml version="1.0" encoding="utf-8"?>
<sst xmlns="http://schemas.openxmlformats.org/spreadsheetml/2006/main" count="77" uniqueCount="70">
  <si>
    <t>тел.</t>
  </si>
  <si>
    <t>email</t>
  </si>
  <si>
    <t>Координатор:</t>
  </si>
  <si>
    <t>Координатор тел.</t>
  </si>
  <si>
    <t>№ п/п</t>
  </si>
  <si>
    <t>Вихід на стіл, порція/вага, гр.</t>
  </si>
  <si>
    <t>Кіл-сть порцій</t>
  </si>
  <si>
    <t>Обладнання та сервіс</t>
  </si>
  <si>
    <t>Назва проекту (привід)</t>
  </si>
  <si>
    <t>Замовник:</t>
  </si>
  <si>
    <t>Дата проведення:</t>
  </si>
  <si>
    <t>Місце проведення:</t>
  </si>
  <si>
    <t>Час:</t>
  </si>
  <si>
    <t>Транспортні витрати</t>
  </si>
  <si>
    <t>Сума до оплати</t>
  </si>
  <si>
    <t>Разом сума до оплати</t>
  </si>
  <si>
    <t>Всього до сплати</t>
  </si>
  <si>
    <t>Доставка боксів</t>
  </si>
  <si>
    <t>Ціна, грн</t>
  </si>
  <si>
    <t>Сума, грн</t>
  </si>
  <si>
    <t>Меню</t>
  </si>
  <si>
    <t xml:space="preserve">     Розкрути свою ідею                                                      dzyga-catering.com.ua   
catering.dzyga@gmail.com                                                                                        </t>
  </si>
  <si>
    <t>(096) 423-22-90;                                            (044) 337-22-90;                                            (050) 423-22-90;                                           (093) 423-22-90</t>
  </si>
  <si>
    <t>Кількість осіб:</t>
  </si>
  <si>
    <t>Холодні закуски</t>
  </si>
  <si>
    <t>Юлія</t>
  </si>
  <si>
    <t>2</t>
  </si>
  <si>
    <t>Разом до сплати:</t>
  </si>
  <si>
    <t>067 973 55 22</t>
  </si>
  <si>
    <t>Брускета бокс</t>
  </si>
  <si>
    <t>Брускета з копченою грудинкою, помідорами чері та півсферою з манго</t>
  </si>
  <si>
    <t>Брускета з сиром дор блю та скибочками карамелізованої груші</t>
  </si>
  <si>
    <t>Брускета з іспанським хамоном та грушею</t>
  </si>
  <si>
    <t>Брускета з салямі, томатом конфі та слайсом пармезану</t>
  </si>
  <si>
    <t>Вихід грам на особу</t>
  </si>
  <si>
    <t>грм/люд</t>
  </si>
  <si>
    <t>грн/люд</t>
  </si>
  <si>
    <t>Доставка</t>
  </si>
  <si>
    <t>Анна</t>
  </si>
  <si>
    <t>Меню із розрахунку на 50 осіб</t>
  </si>
  <si>
    <t>Міні-круасан сет</t>
  </si>
  <si>
    <t>Міні-круасан: салямі, крем-сир, корнішон, американська гірчиця, лист салату</t>
  </si>
  <si>
    <t>Міні-круасан: ананас, хамон, медово-гірчичний соус, лист салату</t>
  </si>
  <si>
    <t>Міні-круасан: копчена курка, огірок, соус тар-тар, лист салату</t>
  </si>
  <si>
    <t>Сендвіч сет</t>
  </si>
  <si>
    <t>Сендвіч: тостовий хліб, шинка, сир, помідор, майонез, кетчуп, зелень</t>
  </si>
  <si>
    <t>Сендвіч із запеченими овочами та йогуртовим соусом</t>
  </si>
  <si>
    <t>Сендвіч: запечене куряче філе, сир, слайс огірка та лист салату</t>
  </si>
  <si>
    <t>Gold box</t>
  </si>
  <si>
    <t>Брускета із запеченою грушею, сиром брі та малиновий гель.</t>
  </si>
  <si>
    <t>Брускета з домашньою фетою, томатами чері та королівською креветкою</t>
  </si>
  <si>
    <t>Напої</t>
  </si>
  <si>
    <t>Лимонад Мохіто власного приготування</t>
  </si>
  <si>
    <t>Лимонад Тархун власного приготування</t>
  </si>
  <si>
    <t>Солодкий бокс із порційними десертами</t>
  </si>
  <si>
    <t>Чіа пудинг з гранолою та ягідним джемом</t>
  </si>
  <si>
    <t>Пана-кота із желе з манго</t>
  </si>
  <si>
    <t>Класичний тирамісу</t>
  </si>
  <si>
    <t>Шоколадно-банановий чізкейк із мигдальними пластівцями</t>
  </si>
  <si>
    <t>Бокс для кава-паузи</t>
  </si>
  <si>
    <t>Тарталетка з шоколадом (5 шт)</t>
  </si>
  <si>
    <t>Еклери зі згущеним молоком та цукровою пудрою  (12шт)</t>
  </si>
  <si>
    <t>Макаруни (6шт)</t>
  </si>
  <si>
    <t>Печиво "горішки" (12шт)</t>
  </si>
  <si>
    <t>Бокси з десертами</t>
  </si>
  <si>
    <t>Знижка 10%:</t>
  </si>
  <si>
    <t>мл/люд</t>
  </si>
  <si>
    <t>До оплати:</t>
  </si>
  <si>
    <t>0608</t>
  </si>
  <si>
    <t>м. Київ,  Перемога  https://maps.app.goo.gl/aDehFTxxeqygrUa36?g_st=it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</si>
</sst>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грн.-422]"/>
    <numFmt numFmtId="165" formatCode="#,##0.00\ &quot;₴&quot;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b/>
      <sz val="12"/>
      <color indexed="63"/>
      <name val="Calibri"/>
      <family val="2"/>
      <charset val="204"/>
    </font>
    <font>
      <b/>
      <sz val="11"/>
      <color indexed="63"/>
      <name val="Calibri"/>
      <family val="2"/>
      <charset val="204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204"/>
    </font>
    <font>
      <b/>
      <sz val="10"/>
      <name val="Calibri"/>
      <family val="2"/>
      <charset val="204"/>
    </font>
    <font>
      <sz val="14"/>
      <name val="Calibri"/>
      <family val="2"/>
      <charset val="204"/>
    </font>
    <font>
      <b/>
      <i/>
      <sz val="14"/>
      <name val="Calibri"/>
      <family val="2"/>
      <charset val="204"/>
    </font>
    <font>
      <i/>
      <sz val="10"/>
      <name val="Arial Cyr"/>
      <charset val="204"/>
    </font>
    <font>
      <b/>
      <i/>
      <sz val="12"/>
      <color indexed="17"/>
      <name val="Book Antiqua"/>
      <family val="1"/>
      <charset val="204"/>
    </font>
    <font>
      <b/>
      <i/>
      <sz val="10"/>
      <color indexed="8"/>
      <name val="Tahoma"/>
      <family val="2"/>
      <charset val="204"/>
    </font>
    <font>
      <b/>
      <i/>
      <sz val="18"/>
      <color rgb="FF03CD6D"/>
      <name val="Arial Cyr"/>
      <charset val="204"/>
    </font>
    <font>
      <b/>
      <sz val="11"/>
      <color theme="1"/>
      <name val="Calibri"/>
      <family val="2"/>
      <charset val="204"/>
      <scheme val="minor"/>
    </font>
    <font>
      <b/>
      <i/>
      <sz val="12"/>
      <color theme="3"/>
      <name val="Book Antiqua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i/>
      <sz val="18"/>
      <color theme="0"/>
      <name val="Arial Cyr"/>
      <charset val="204"/>
    </font>
    <font>
      <sz val="10"/>
      <name val="Verdana"/>
      <family val="2"/>
      <charset val="204"/>
    </font>
    <font>
      <sz val="12"/>
      <name val="Verdana"/>
      <family val="2"/>
      <charset val="204"/>
    </font>
    <font>
      <b/>
      <sz val="11"/>
      <name val="Arial Cyr"/>
      <charset val="204"/>
    </font>
    <font>
      <sz val="11"/>
      <color theme="1"/>
      <name val="Calibri"/>
      <family val="2"/>
      <scheme val="minor"/>
    </font>
    <font>
      <sz val="11"/>
      <color indexed="8"/>
      <name val="Tahoma"/>
      <family val="2"/>
      <charset val="204"/>
    </font>
    <font>
      <b/>
      <sz val="10"/>
      <color rgb="FFFF0000"/>
      <name val="Arial Cyr"/>
      <charset val="204"/>
    </font>
    <font>
      <b/>
      <sz val="11"/>
      <color indexed="8"/>
      <name val="Tahoma"/>
      <family val="2"/>
      <charset val="204"/>
    </font>
    <font>
      <b/>
      <sz val="11"/>
      <color rgb="FF002060"/>
      <name val="Tahoma"/>
      <family val="2"/>
      <charset val="204"/>
    </font>
    <font>
      <sz val="10"/>
      <color indexed="8"/>
      <name val="Tahoma"/>
      <family val="2"/>
      <charset val="204"/>
    </font>
    <font>
      <sz val="11"/>
      <name val="Tahoma"/>
      <family val="2"/>
      <charset val="204"/>
    </font>
    <font>
      <sz val="10"/>
      <name val="Tahoma"/>
      <family val="2"/>
      <charset val="204"/>
    </font>
    <font>
      <sz val="12"/>
      <color indexed="8"/>
      <name val="Tahoma"/>
      <family val="2"/>
      <charset val="204"/>
    </font>
    <font>
      <sz val="9"/>
      <name val="Verdana"/>
      <family val="2"/>
      <charset val="204"/>
    </font>
    <font>
      <b/>
      <i/>
      <sz val="18"/>
      <color indexed="8"/>
      <name val="Tahoma"/>
      <family val="2"/>
      <charset val="204"/>
    </font>
    <font>
      <b/>
      <sz val="10"/>
      <name val="Arial Cyr"/>
      <charset val="204"/>
    </font>
    <font>
      <sz val="10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b/>
      <i/>
      <sz val="11"/>
      <color indexed="8"/>
      <name val="Tahoma"/>
      <family val="2"/>
      <charset val="204"/>
    </font>
    <font>
      <i/>
      <sz val="9"/>
      <name val="Verdana"/>
      <family val="2"/>
      <charset val="204"/>
    </font>
    <font>
      <i/>
      <sz val="10"/>
      <name val="Verdana"/>
      <family val="2"/>
      <charset val="204"/>
    </font>
    <font>
      <i/>
      <sz val="12"/>
      <name val="Verdana"/>
      <family val="2"/>
      <charset val="204"/>
    </font>
    <font>
      <b/>
      <sz val="12"/>
      <color indexed="8"/>
      <name val="Tahoma"/>
      <family val="2"/>
      <charset val="204"/>
    </font>
    <font>
      <b/>
      <sz val="12"/>
      <color rgb="FF002060"/>
      <name val="Tahoma"/>
      <family val="2"/>
      <charset val="204"/>
    </font>
    <font>
      <sz val="12"/>
      <name val="Tahoma"/>
      <family val="2"/>
      <charset val="204"/>
    </font>
    <font>
      <b/>
      <sz val="11"/>
      <color rgb="FFFF000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FE73"/>
        <bgColor indexed="64"/>
      </patternFill>
    </fill>
    <fill>
      <patternFill patternType="solid">
        <fgColor rgb="FF02D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7" fillId="0" borderId="0"/>
    <xf numFmtId="0" fontId="11" fillId="0" borderId="0" applyNumberFormat="0" applyFill="0" applyBorder="0" applyAlignment="0" applyProtection="0"/>
    <xf numFmtId="0" fontId="27" fillId="0" borderId="0"/>
    <xf numFmtId="0" fontId="6" fillId="0" borderId="0"/>
    <xf numFmtId="0" fontId="6" fillId="0" borderId="0"/>
    <xf numFmtId="0" fontId="27" fillId="0" borderId="0"/>
  </cellStyleXfs>
  <cellXfs count="121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6" borderId="6" xfId="0" applyFont="1" applyFill="1" applyBorder="1"/>
    <xf numFmtId="0" fontId="23" fillId="6" borderId="7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22" fillId="0" borderId="1" xfId="0" applyFont="1" applyBorder="1"/>
    <xf numFmtId="49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64" fontId="20" fillId="0" borderId="1" xfId="0" applyNumberFormat="1" applyFont="1" applyBorder="1"/>
    <xf numFmtId="0" fontId="16" fillId="0" borderId="10" xfId="0" applyFont="1" applyBorder="1"/>
    <xf numFmtId="0" fontId="16" fillId="0" borderId="0" xfId="0" applyFont="1" applyAlignment="1">
      <alignment horizontal="right"/>
    </xf>
    <xf numFmtId="0" fontId="17" fillId="0" borderId="11" xfId="0" applyFont="1" applyBorder="1" applyAlignment="1">
      <alignment horizontal="right" vertical="center" wrapText="1"/>
    </xf>
    <xf numFmtId="0" fontId="17" fillId="6" borderId="7" xfId="0" applyFont="1" applyFill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/>
    </xf>
    <xf numFmtId="164" fontId="22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right"/>
    </xf>
    <xf numFmtId="164" fontId="26" fillId="0" borderId="0" xfId="0" applyNumberFormat="1" applyFont="1"/>
    <xf numFmtId="0" fontId="18" fillId="3" borderId="1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19" fillId="0" borderId="7" xfId="0" applyFont="1" applyBorder="1" applyAlignment="1">
      <alignment horizontal="center" vertical="center" wrapText="1"/>
    </xf>
    <xf numFmtId="0" fontId="30" fillId="5" borderId="1" xfId="5" applyFont="1" applyFill="1" applyBorder="1" applyAlignment="1">
      <alignment horizontal="right"/>
    </xf>
    <xf numFmtId="0" fontId="30" fillId="5" borderId="2" xfId="5" applyFont="1" applyFill="1" applyBorder="1" applyAlignment="1">
      <alignment horizontal="center"/>
    </xf>
    <xf numFmtId="0" fontId="26" fillId="5" borderId="1" xfId="5" applyFont="1" applyFill="1" applyBorder="1" applyAlignment="1">
      <alignment horizontal="center"/>
    </xf>
    <xf numFmtId="164" fontId="30" fillId="5" borderId="1" xfId="5" applyNumberFormat="1" applyFont="1" applyFill="1" applyBorder="1" applyAlignment="1">
      <alignment horizontal="right"/>
    </xf>
    <xf numFmtId="164" fontId="28" fillId="5" borderId="1" xfId="5" applyNumberFormat="1" applyFont="1" applyFill="1" applyBorder="1" applyAlignment="1">
      <alignment horizontal="right"/>
    </xf>
    <xf numFmtId="0" fontId="25" fillId="0" borderId="0" xfId="5" applyFont="1"/>
    <xf numFmtId="0" fontId="25" fillId="5" borderId="0" xfId="5" applyFont="1" applyFill="1"/>
    <xf numFmtId="165" fontId="24" fillId="0" borderId="0" xfId="0" applyNumberFormat="1" applyFont="1"/>
    <xf numFmtId="0" fontId="28" fillId="5" borderId="1" xfId="0" applyFont="1" applyFill="1" applyBorder="1" applyAlignment="1">
      <alignment horizontal="right"/>
    </xf>
    <xf numFmtId="0" fontId="33" fillId="5" borderId="1" xfId="0" applyFont="1" applyFill="1" applyBorder="1" applyAlignment="1">
      <alignment horizontal="center"/>
    </xf>
    <xf numFmtId="0" fontId="34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32" fillId="5" borderId="1" xfId="0" applyNumberFormat="1" applyFont="1" applyFill="1" applyBorder="1" applyAlignment="1">
      <alignment horizontal="right"/>
    </xf>
    <xf numFmtId="0" fontId="0" fillId="5" borderId="0" xfId="0" applyFill="1"/>
    <xf numFmtId="49" fontId="24" fillId="0" borderId="0" xfId="0" applyNumberFormat="1" applyFont="1"/>
    <xf numFmtId="0" fontId="35" fillId="5" borderId="1" xfId="5" applyFont="1" applyFill="1" applyBorder="1" applyAlignment="1">
      <alignment wrapText="1" shrinkToFit="1"/>
    </xf>
    <xf numFmtId="49" fontId="36" fillId="0" borderId="0" xfId="0" applyNumberFormat="1" applyFont="1" applyAlignment="1">
      <alignment horizontal="center"/>
    </xf>
    <xf numFmtId="0" fontId="37" fillId="3" borderId="14" xfId="0" applyFont="1" applyFill="1" applyBorder="1" applyAlignment="1">
      <alignment horizontal="center" vertical="center" wrapText="1"/>
    </xf>
    <xf numFmtId="0" fontId="31" fillId="5" borderId="1" xfId="5" applyFont="1" applyFill="1" applyBorder="1" applyAlignment="1">
      <alignment wrapText="1" shrinkToFit="1"/>
    </xf>
    <xf numFmtId="0" fontId="28" fillId="5" borderId="1" xfId="5" applyFont="1" applyFill="1" applyBorder="1" applyAlignment="1">
      <alignment horizontal="center" wrapText="1" shrinkToFit="1"/>
    </xf>
    <xf numFmtId="0" fontId="28" fillId="5" borderId="1" xfId="5" applyFont="1" applyFill="1" applyBorder="1" applyAlignment="1">
      <alignment wrapText="1" shrinkToFit="1"/>
    </xf>
    <xf numFmtId="0" fontId="25" fillId="0" borderId="0" xfId="0" applyFont="1" applyAlignment="1">
      <alignment horizontal="center"/>
    </xf>
    <xf numFmtId="0" fontId="31" fillId="0" borderId="1" xfId="5" applyFont="1" applyBorder="1" applyAlignment="1">
      <alignment wrapText="1" shrinkToFit="1"/>
    </xf>
    <xf numFmtId="0" fontId="18" fillId="3" borderId="5" xfId="0" applyFont="1" applyFill="1" applyBorder="1" applyAlignment="1">
      <alignment horizontal="center" vertical="center" wrapText="1"/>
    </xf>
    <xf numFmtId="0" fontId="3" fillId="0" borderId="0" xfId="0" applyFont="1"/>
    <xf numFmtId="2" fontId="24" fillId="0" borderId="0" xfId="0" applyNumberFormat="1" applyFont="1"/>
    <xf numFmtId="2" fontId="38" fillId="0" borderId="1" xfId="0" applyNumberFormat="1" applyFont="1" applyBorder="1"/>
    <xf numFmtId="0" fontId="0" fillId="0" borderId="3" xfId="0" applyBorder="1"/>
    <xf numFmtId="0" fontId="0" fillId="0" borderId="1" xfId="0" applyBorder="1"/>
    <xf numFmtId="164" fontId="2" fillId="0" borderId="1" xfId="0" applyNumberFormat="1" applyFont="1" applyBorder="1" applyAlignment="1">
      <alignment horizontal="right"/>
    </xf>
    <xf numFmtId="0" fontId="1" fillId="0" borderId="0" xfId="0" applyFont="1"/>
    <xf numFmtId="0" fontId="1" fillId="0" borderId="1" xfId="0" applyFont="1" applyBorder="1"/>
    <xf numFmtId="0" fontId="30" fillId="5" borderId="1" xfId="5" applyFont="1" applyFill="1" applyBorder="1" applyAlignment="1">
      <alignment wrapText="1" shrinkToFit="1"/>
    </xf>
    <xf numFmtId="0" fontId="18" fillId="3" borderId="1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/>
    </xf>
    <xf numFmtId="164" fontId="39" fillId="5" borderId="1" xfId="0" applyNumberFormat="1" applyFont="1" applyFill="1" applyBorder="1" applyAlignment="1">
      <alignment horizontal="right"/>
    </xf>
    <xf numFmtId="0" fontId="39" fillId="5" borderId="2" xfId="0" applyFont="1" applyFill="1" applyBorder="1"/>
    <xf numFmtId="0" fontId="41" fillId="3" borderId="1" xfId="0" applyFont="1" applyFill="1" applyBorder="1" applyAlignment="1">
      <alignment horizontal="center" vertical="center" wrapText="1"/>
    </xf>
    <xf numFmtId="49" fontId="42" fillId="0" borderId="0" xfId="0" applyNumberFormat="1" applyFont="1" applyAlignment="1">
      <alignment horizontal="center"/>
    </xf>
    <xf numFmtId="2" fontId="43" fillId="0" borderId="0" xfId="0" applyNumberFormat="1" applyFont="1"/>
    <xf numFmtId="49" fontId="43" fillId="0" borderId="0" xfId="0" applyNumberFormat="1" applyFont="1"/>
    <xf numFmtId="0" fontId="44" fillId="0" borderId="0" xfId="5" applyFont="1"/>
    <xf numFmtId="0" fontId="44" fillId="5" borderId="0" xfId="5" applyFont="1" applyFill="1"/>
    <xf numFmtId="2" fontId="25" fillId="0" borderId="0" xfId="5" applyNumberFormat="1" applyFont="1"/>
    <xf numFmtId="0" fontId="35" fillId="5" borderId="0" xfId="5" applyFont="1" applyFill="1" applyAlignment="1">
      <alignment wrapText="1" shrinkToFit="1"/>
    </xf>
    <xf numFmtId="0" fontId="45" fillId="7" borderId="1" xfId="6" applyFont="1" applyFill="1" applyBorder="1" applyAlignment="1">
      <alignment horizontal="right"/>
    </xf>
    <xf numFmtId="0" fontId="46" fillId="7" borderId="1" xfId="6" applyFont="1" applyFill="1" applyBorder="1" applyAlignment="1">
      <alignment wrapText="1" shrinkToFit="1"/>
    </xf>
    <xf numFmtId="0" fontId="45" fillId="7" borderId="2" xfId="6" applyFont="1" applyFill="1" applyBorder="1" applyAlignment="1">
      <alignment horizontal="center"/>
    </xf>
    <xf numFmtId="0" fontId="22" fillId="7" borderId="1" xfId="6" applyFont="1" applyFill="1" applyBorder="1" applyAlignment="1">
      <alignment horizontal="center"/>
    </xf>
    <xf numFmtId="0" fontId="35" fillId="5" borderId="1" xfId="5" applyFont="1" applyFill="1" applyBorder="1" applyAlignment="1">
      <alignment horizontal="center" wrapText="1" shrinkToFit="1"/>
    </xf>
    <xf numFmtId="0" fontId="45" fillId="5" borderId="1" xfId="5" applyFont="1" applyFill="1" applyBorder="1" applyAlignment="1">
      <alignment wrapText="1" shrinkToFit="1"/>
    </xf>
    <xf numFmtId="0" fontId="45" fillId="5" borderId="1" xfId="6" applyFont="1" applyFill="1" applyBorder="1" applyAlignment="1">
      <alignment horizontal="right"/>
    </xf>
    <xf numFmtId="0" fontId="46" fillId="5" borderId="1" xfId="6" applyFont="1" applyFill="1" applyBorder="1" applyAlignment="1">
      <alignment wrapText="1" shrinkToFit="1"/>
    </xf>
    <xf numFmtId="0" fontId="30" fillId="5" borderId="2" xfId="6" applyFont="1" applyFill="1" applyBorder="1" applyAlignment="1">
      <alignment horizontal="center"/>
    </xf>
    <xf numFmtId="0" fontId="26" fillId="5" borderId="1" xfId="6" applyFont="1" applyFill="1" applyBorder="1" applyAlignment="1">
      <alignment horizontal="center"/>
    </xf>
    <xf numFmtId="0" fontId="47" fillId="5" borderId="1" xfId="5" applyFont="1" applyFill="1" applyBorder="1" applyAlignment="1">
      <alignment wrapText="1" shrinkToFit="1"/>
    </xf>
    <xf numFmtId="2" fontId="0" fillId="0" borderId="0" xfId="0" applyNumberFormat="1" applyAlignment="1">
      <alignment horizontal="right"/>
    </xf>
    <xf numFmtId="164" fontId="48" fillId="0" borderId="0" xfId="0" applyNumberFormat="1" applyFont="1"/>
    <xf numFmtId="0" fontId="8" fillId="2" borderId="0" xfId="1" applyFont="1" applyFill="1" applyAlignment="1">
      <alignment vertical="center"/>
    </xf>
    <xf numFmtId="0" fontId="7" fillId="0" borderId="0" xfId="1" applyAlignment="1">
      <alignment vertical="center"/>
    </xf>
    <xf numFmtId="0" fontId="9" fillId="2" borderId="9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2" fillId="4" borderId="4" xfId="1" applyFont="1" applyFill="1" applyBorder="1" applyAlignment="1">
      <alignment horizontal="center" vertical="center"/>
    </xf>
    <xf numFmtId="16" fontId="13" fillId="4" borderId="1" xfId="1" applyNumberFormat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left" vertical="center"/>
    </xf>
    <xf numFmtId="3" fontId="13" fillId="2" borderId="1" xfId="1" applyNumberFormat="1" applyFont="1" applyFill="1" applyBorder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13" fillId="4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horizontal="left" vertical="center"/>
    </xf>
    <xf numFmtId="3" fontId="15" fillId="2" borderId="1" xfId="1" applyNumberFormat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14" fontId="10" fillId="2" borderId="1" xfId="1" applyNumberFormat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20" fontId="10" fillId="2" borderId="1" xfId="1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3" fontId="10" fillId="2" borderId="1" xfId="1" applyNumberFormat="1" applyFont="1" applyFill="1" applyBorder="1" applyAlignment="1">
      <alignment horizontal="center" vertical="center"/>
    </xf>
    <xf numFmtId="0" fontId="11" fillId="2" borderId="1" xfId="2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40" fillId="5" borderId="4" xfId="0" applyNumberFormat="1" applyFont="1" applyFill="1" applyBorder="1" applyAlignment="1">
      <alignment horizontal="right"/>
    </xf>
    <xf numFmtId="0" fontId="40" fillId="5" borderId="1" xfId="0" applyNumberFormat="1" applyFont="1" applyFill="1" applyBorder="1" applyAlignment="1">
      <alignment horizontal="right"/>
    </xf>
  </cellXfs>
  <cellStyles count="7">
    <cellStyle name="Гіперпосилання" xfId="2" builtinId="8"/>
    <cellStyle name="Звичайний" xfId="0" builtinId="0"/>
    <cellStyle name="Обычный 2" xfId="3" xr:uid="{00000000-0005-0000-0000-000002000000}"/>
    <cellStyle name="Обычный 2 2" xfId="5" xr:uid="{00000000-0005-0000-0000-000003000000}"/>
    <cellStyle name="Обычный 2 2 2" xfId="6" xr:uid="{00000000-0005-0000-0000-000004000000}"/>
    <cellStyle name="Обычный 3" xfId="4" xr:uid="{00000000-0005-0000-0000-000005000000}"/>
    <cellStyle name="Обычный_Коммерческое предложение" xfId="1" xr:uid="{00000000-0005-0000-0000-000006000000}"/>
  </cellStyles>
  <dxfs count="0"/>
  <tableStyles count="0" defaultTableStyle="TableStyleMedium2" defaultPivotStyle="PivotStyleMedium9"/>
  <colors>
    <mruColors>
      <color rgb="FF03CD6D"/>
      <color rgb="FFFFFF5D"/>
      <color rgb="FF02D886"/>
      <color rgb="FFECECEC"/>
      <color rgb="FFFFFF75"/>
      <color rgb="FFEDFF01"/>
      <color rgb="FF0DFB8A"/>
      <color rgb="FF3DF997"/>
      <color rgb="FF0060A8"/>
      <color rgb="FF0081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90566</xdr:colOff>
      <xdr:row>0</xdr:row>
      <xdr:rowOff>38100</xdr:rowOff>
    </xdr:from>
    <xdr:to>
      <xdr:col>1</xdr:col>
      <xdr:colOff>975614</xdr:colOff>
      <xdr:row>0</xdr:row>
      <xdr:rowOff>895350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D081D1D6-F641-40B9-B006-CEF3F3FA3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941" y="38100"/>
          <a:ext cx="885048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90566</xdr:colOff>
      <xdr:row>0</xdr:row>
      <xdr:rowOff>38100</xdr:rowOff>
    </xdr:from>
    <xdr:to>
      <xdr:col>1</xdr:col>
      <xdr:colOff>975614</xdr:colOff>
      <xdr:row>0</xdr:row>
      <xdr:rowOff>895350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4ED7AF7-384D-4230-B689-A9B9FF2301B2}"/>
            </a:ext>
            <a:ext uri="{147F2762-F138-4A5C-976F-8EAC2B608ADB}">
              <a16:predDERef xmlns:a16="http://schemas.microsoft.com/office/drawing/2014/main" pred="{D081D1D6-F641-40B9-B006-CEF3F3FA3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941" y="38100"/>
          <a:ext cx="885048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90566</xdr:colOff>
      <xdr:row>0</xdr:row>
      <xdr:rowOff>38100</xdr:rowOff>
    </xdr:from>
    <xdr:to>
      <xdr:col>1</xdr:col>
      <xdr:colOff>975614</xdr:colOff>
      <xdr:row>0</xdr:row>
      <xdr:rowOff>895350</xdr:rowOff>
    </xdr:to>
    <xdr:pic>
      <xdr:nvPicPr>
        <xdr:cNvPr id="4" name="Рисунок 2">
          <a:extLst>
            <a:ext uri="{FF2B5EF4-FFF2-40B4-BE49-F238E27FC236}">
              <a16:creationId xmlns:a16="http://schemas.microsoft.com/office/drawing/2014/main" id="{480E680D-C932-4380-A34B-FFCEA6DF07A1}"/>
            </a:ext>
            <a:ext uri="{147F2762-F138-4A5C-976F-8EAC2B608ADB}">
              <a16:predDERef xmlns:a16="http://schemas.microsoft.com/office/drawing/2014/main" pred="{84ED7AF7-384D-4230-B689-A9B9FF23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941" y="38100"/>
          <a:ext cx="885048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1073473</xdr:colOff>
      <xdr:row>1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D4940CD-875B-4302-B207-107B6B435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83083" cy="312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1127009</xdr:colOff>
      <xdr:row>0</xdr:row>
      <xdr:rowOff>731520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A78A2FC-0AF5-4DF6-B0A5-1D3ACBE4C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2249" cy="731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FFC000"/>
  </sheetPr>
  <dimension ref="A1:GU250"/>
  <sheetViews>
    <sheetView tabSelected="1" topLeftCell="A16" zoomScaleNormal="100" workbookViewId="0">
      <selection activeCell="B36" sqref="B36"/>
    </sheetView>
  </sheetViews>
  <sheetFormatPr defaultColWidth="8.7109375" defaultRowHeight="15" x14ac:dyDescent="0.25"/>
  <cols>
    <col min="1" max="1" width="5" style="1" customWidth="1"/>
    <col min="2" max="2" width="75.140625" style="1" customWidth="1"/>
    <col min="3" max="3" width="11.28515625" style="1" customWidth="1"/>
    <col min="4" max="4" width="11.42578125" style="3" customWidth="1"/>
    <col min="5" max="5" width="18" style="19" customWidth="1"/>
    <col min="6" max="6" width="16.140625" style="1" customWidth="1"/>
    <col min="7" max="7" width="11.7109375" style="9" bestFit="1" customWidth="1"/>
    <col min="8" max="8" width="10.7109375" style="9" customWidth="1"/>
    <col min="9" max="10" width="13.7109375" style="9" bestFit="1" customWidth="1"/>
    <col min="11" max="11" width="11.42578125" style="9" bestFit="1" customWidth="1"/>
    <col min="12" max="48" width="9.140625" style="9"/>
    <col min="49" max="249" width="9.140625" style="1"/>
    <col min="250" max="250" width="5" style="1" customWidth="1"/>
    <col min="251" max="251" width="83" style="1" customWidth="1"/>
    <col min="252" max="252" width="9.7109375" style="1" customWidth="1"/>
    <col min="253" max="253" width="7.42578125" style="1" customWidth="1"/>
    <col min="254" max="254" width="11.7109375" style="1" customWidth="1"/>
    <col min="255" max="255" width="16.140625" style="1" customWidth="1"/>
    <col min="256" max="505" width="9.140625" style="1"/>
    <col min="506" max="506" width="5" style="1" customWidth="1"/>
    <col min="507" max="507" width="83" style="1" customWidth="1"/>
    <col min="508" max="508" width="9.7109375" style="1" customWidth="1"/>
    <col min="509" max="509" width="7.42578125" style="1" customWidth="1"/>
    <col min="510" max="510" width="11.7109375" style="1" customWidth="1"/>
    <col min="511" max="511" width="16.140625" style="1" customWidth="1"/>
    <col min="512" max="761" width="9.140625" style="1"/>
    <col min="762" max="762" width="5" style="1" customWidth="1"/>
    <col min="763" max="763" width="83" style="1" customWidth="1"/>
    <col min="764" max="764" width="9.7109375" style="1" customWidth="1"/>
    <col min="765" max="765" width="7.42578125" style="1" customWidth="1"/>
    <col min="766" max="766" width="11.7109375" style="1" customWidth="1"/>
    <col min="767" max="767" width="16.140625" style="1" customWidth="1"/>
    <col min="768" max="1017" width="9.140625" style="1"/>
    <col min="1018" max="1018" width="5" style="1" customWidth="1"/>
    <col min="1019" max="1019" width="83" style="1" customWidth="1"/>
    <col min="1020" max="1020" width="9.7109375" style="1" customWidth="1"/>
    <col min="1021" max="1021" width="7.42578125" style="1" customWidth="1"/>
    <col min="1022" max="1022" width="11.7109375" style="1" customWidth="1"/>
    <col min="1023" max="1023" width="16.140625" style="1" customWidth="1"/>
    <col min="1024" max="1273" width="9.140625" style="1"/>
    <col min="1274" max="1274" width="5" style="1" customWidth="1"/>
    <col min="1275" max="1275" width="83" style="1" customWidth="1"/>
    <col min="1276" max="1276" width="9.7109375" style="1" customWidth="1"/>
    <col min="1277" max="1277" width="7.42578125" style="1" customWidth="1"/>
    <col min="1278" max="1278" width="11.7109375" style="1" customWidth="1"/>
    <col min="1279" max="1279" width="16.140625" style="1" customWidth="1"/>
    <col min="1280" max="1529" width="9.140625" style="1"/>
    <col min="1530" max="1530" width="5" style="1" customWidth="1"/>
    <col min="1531" max="1531" width="83" style="1" customWidth="1"/>
    <col min="1532" max="1532" width="9.7109375" style="1" customWidth="1"/>
    <col min="1533" max="1533" width="7.42578125" style="1" customWidth="1"/>
    <col min="1534" max="1534" width="11.7109375" style="1" customWidth="1"/>
    <col min="1535" max="1535" width="16.140625" style="1" customWidth="1"/>
    <col min="1536" max="1785" width="9.140625" style="1"/>
    <col min="1786" max="1786" width="5" style="1" customWidth="1"/>
    <col min="1787" max="1787" width="83" style="1" customWidth="1"/>
    <col min="1788" max="1788" width="9.7109375" style="1" customWidth="1"/>
    <col min="1789" max="1789" width="7.42578125" style="1" customWidth="1"/>
    <col min="1790" max="1790" width="11.7109375" style="1" customWidth="1"/>
    <col min="1791" max="1791" width="16.140625" style="1" customWidth="1"/>
    <col min="1792" max="2041" width="9.140625" style="1"/>
    <col min="2042" max="2042" width="5" style="1" customWidth="1"/>
    <col min="2043" max="2043" width="83" style="1" customWidth="1"/>
    <col min="2044" max="2044" width="9.7109375" style="1" customWidth="1"/>
    <col min="2045" max="2045" width="7.42578125" style="1" customWidth="1"/>
    <col min="2046" max="2046" width="11.7109375" style="1" customWidth="1"/>
    <col min="2047" max="2047" width="16.140625" style="1" customWidth="1"/>
    <col min="2048" max="2297" width="9.140625" style="1"/>
    <col min="2298" max="2298" width="5" style="1" customWidth="1"/>
    <col min="2299" max="2299" width="83" style="1" customWidth="1"/>
    <col min="2300" max="2300" width="9.7109375" style="1" customWidth="1"/>
    <col min="2301" max="2301" width="7.42578125" style="1" customWidth="1"/>
    <col min="2302" max="2302" width="11.7109375" style="1" customWidth="1"/>
    <col min="2303" max="2303" width="16.140625" style="1" customWidth="1"/>
    <col min="2304" max="2553" width="9.140625" style="1"/>
    <col min="2554" max="2554" width="5" style="1" customWidth="1"/>
    <col min="2555" max="2555" width="83" style="1" customWidth="1"/>
    <col min="2556" max="2556" width="9.7109375" style="1" customWidth="1"/>
    <col min="2557" max="2557" width="7.42578125" style="1" customWidth="1"/>
    <col min="2558" max="2558" width="11.7109375" style="1" customWidth="1"/>
    <col min="2559" max="2559" width="16.140625" style="1" customWidth="1"/>
    <col min="2560" max="2809" width="9.140625" style="1"/>
    <col min="2810" max="2810" width="5" style="1" customWidth="1"/>
    <col min="2811" max="2811" width="83" style="1" customWidth="1"/>
    <col min="2812" max="2812" width="9.7109375" style="1" customWidth="1"/>
    <col min="2813" max="2813" width="7.42578125" style="1" customWidth="1"/>
    <col min="2814" max="2814" width="11.7109375" style="1" customWidth="1"/>
    <col min="2815" max="2815" width="16.140625" style="1" customWidth="1"/>
    <col min="2816" max="3065" width="9.140625" style="1"/>
    <col min="3066" max="3066" width="5" style="1" customWidth="1"/>
    <col min="3067" max="3067" width="83" style="1" customWidth="1"/>
    <col min="3068" max="3068" width="9.7109375" style="1" customWidth="1"/>
    <col min="3069" max="3069" width="7.42578125" style="1" customWidth="1"/>
    <col min="3070" max="3070" width="11.7109375" style="1" customWidth="1"/>
    <col min="3071" max="3071" width="16.140625" style="1" customWidth="1"/>
    <col min="3072" max="3321" width="9.140625" style="1"/>
    <col min="3322" max="3322" width="5" style="1" customWidth="1"/>
    <col min="3323" max="3323" width="83" style="1" customWidth="1"/>
    <col min="3324" max="3324" width="9.7109375" style="1" customWidth="1"/>
    <col min="3325" max="3325" width="7.42578125" style="1" customWidth="1"/>
    <col min="3326" max="3326" width="11.7109375" style="1" customWidth="1"/>
    <col min="3327" max="3327" width="16.140625" style="1" customWidth="1"/>
    <col min="3328" max="3577" width="9.140625" style="1"/>
    <col min="3578" max="3578" width="5" style="1" customWidth="1"/>
    <col min="3579" max="3579" width="83" style="1" customWidth="1"/>
    <col min="3580" max="3580" width="9.7109375" style="1" customWidth="1"/>
    <col min="3581" max="3581" width="7.42578125" style="1" customWidth="1"/>
    <col min="3582" max="3582" width="11.7109375" style="1" customWidth="1"/>
    <col min="3583" max="3583" width="16.140625" style="1" customWidth="1"/>
    <col min="3584" max="3833" width="9.140625" style="1"/>
    <col min="3834" max="3834" width="5" style="1" customWidth="1"/>
    <col min="3835" max="3835" width="83" style="1" customWidth="1"/>
    <col min="3836" max="3836" width="9.7109375" style="1" customWidth="1"/>
    <col min="3837" max="3837" width="7.42578125" style="1" customWidth="1"/>
    <col min="3838" max="3838" width="11.7109375" style="1" customWidth="1"/>
    <col min="3839" max="3839" width="16.140625" style="1" customWidth="1"/>
    <col min="3840" max="4089" width="9.140625" style="1"/>
    <col min="4090" max="4090" width="5" style="1" customWidth="1"/>
    <col min="4091" max="4091" width="83" style="1" customWidth="1"/>
    <col min="4092" max="4092" width="9.7109375" style="1" customWidth="1"/>
    <col min="4093" max="4093" width="7.42578125" style="1" customWidth="1"/>
    <col min="4094" max="4094" width="11.7109375" style="1" customWidth="1"/>
    <col min="4095" max="4095" width="16.140625" style="1" customWidth="1"/>
    <col min="4096" max="4345" width="9.140625" style="1"/>
    <col min="4346" max="4346" width="5" style="1" customWidth="1"/>
    <col min="4347" max="4347" width="83" style="1" customWidth="1"/>
    <col min="4348" max="4348" width="9.7109375" style="1" customWidth="1"/>
    <col min="4349" max="4349" width="7.42578125" style="1" customWidth="1"/>
    <col min="4350" max="4350" width="11.7109375" style="1" customWidth="1"/>
    <col min="4351" max="4351" width="16.140625" style="1" customWidth="1"/>
    <col min="4352" max="4601" width="9.140625" style="1"/>
    <col min="4602" max="4602" width="5" style="1" customWidth="1"/>
    <col min="4603" max="4603" width="83" style="1" customWidth="1"/>
    <col min="4604" max="4604" width="9.7109375" style="1" customWidth="1"/>
    <col min="4605" max="4605" width="7.42578125" style="1" customWidth="1"/>
    <col min="4606" max="4606" width="11.7109375" style="1" customWidth="1"/>
    <col min="4607" max="4607" width="16.140625" style="1" customWidth="1"/>
    <col min="4608" max="4857" width="9.140625" style="1"/>
    <col min="4858" max="4858" width="5" style="1" customWidth="1"/>
    <col min="4859" max="4859" width="83" style="1" customWidth="1"/>
    <col min="4860" max="4860" width="9.7109375" style="1" customWidth="1"/>
    <col min="4861" max="4861" width="7.42578125" style="1" customWidth="1"/>
    <col min="4862" max="4862" width="11.7109375" style="1" customWidth="1"/>
    <col min="4863" max="4863" width="16.140625" style="1" customWidth="1"/>
    <col min="4864" max="5113" width="9.140625" style="1"/>
    <col min="5114" max="5114" width="5" style="1" customWidth="1"/>
    <col min="5115" max="5115" width="83" style="1" customWidth="1"/>
    <col min="5116" max="5116" width="9.7109375" style="1" customWidth="1"/>
    <col min="5117" max="5117" width="7.42578125" style="1" customWidth="1"/>
    <col min="5118" max="5118" width="11.7109375" style="1" customWidth="1"/>
    <col min="5119" max="5119" width="16.140625" style="1" customWidth="1"/>
    <col min="5120" max="5369" width="9.140625" style="1"/>
    <col min="5370" max="5370" width="5" style="1" customWidth="1"/>
    <col min="5371" max="5371" width="83" style="1" customWidth="1"/>
    <col min="5372" max="5372" width="9.7109375" style="1" customWidth="1"/>
    <col min="5373" max="5373" width="7.42578125" style="1" customWidth="1"/>
    <col min="5374" max="5374" width="11.7109375" style="1" customWidth="1"/>
    <col min="5375" max="5375" width="16.140625" style="1" customWidth="1"/>
    <col min="5376" max="5625" width="9.140625" style="1"/>
    <col min="5626" max="5626" width="5" style="1" customWidth="1"/>
    <col min="5627" max="5627" width="83" style="1" customWidth="1"/>
    <col min="5628" max="5628" width="9.7109375" style="1" customWidth="1"/>
    <col min="5629" max="5629" width="7.42578125" style="1" customWidth="1"/>
    <col min="5630" max="5630" width="11.7109375" style="1" customWidth="1"/>
    <col min="5631" max="5631" width="16.140625" style="1" customWidth="1"/>
    <col min="5632" max="5881" width="9.140625" style="1"/>
    <col min="5882" max="5882" width="5" style="1" customWidth="1"/>
    <col min="5883" max="5883" width="83" style="1" customWidth="1"/>
    <col min="5884" max="5884" width="9.7109375" style="1" customWidth="1"/>
    <col min="5885" max="5885" width="7.42578125" style="1" customWidth="1"/>
    <col min="5886" max="5886" width="11.7109375" style="1" customWidth="1"/>
    <col min="5887" max="5887" width="16.140625" style="1" customWidth="1"/>
    <col min="5888" max="6137" width="9.140625" style="1"/>
    <col min="6138" max="6138" width="5" style="1" customWidth="1"/>
    <col min="6139" max="6139" width="83" style="1" customWidth="1"/>
    <col min="6140" max="6140" width="9.7109375" style="1" customWidth="1"/>
    <col min="6141" max="6141" width="7.42578125" style="1" customWidth="1"/>
    <col min="6142" max="6142" width="11.7109375" style="1" customWidth="1"/>
    <col min="6143" max="6143" width="16.140625" style="1" customWidth="1"/>
    <col min="6144" max="6393" width="9.140625" style="1"/>
    <col min="6394" max="6394" width="5" style="1" customWidth="1"/>
    <col min="6395" max="6395" width="83" style="1" customWidth="1"/>
    <col min="6396" max="6396" width="9.7109375" style="1" customWidth="1"/>
    <col min="6397" max="6397" width="7.42578125" style="1" customWidth="1"/>
    <col min="6398" max="6398" width="11.7109375" style="1" customWidth="1"/>
    <col min="6399" max="6399" width="16.140625" style="1" customWidth="1"/>
    <col min="6400" max="6649" width="9.140625" style="1"/>
    <col min="6650" max="6650" width="5" style="1" customWidth="1"/>
    <col min="6651" max="6651" width="83" style="1" customWidth="1"/>
    <col min="6652" max="6652" width="9.7109375" style="1" customWidth="1"/>
    <col min="6653" max="6653" width="7.42578125" style="1" customWidth="1"/>
    <col min="6654" max="6654" width="11.7109375" style="1" customWidth="1"/>
    <col min="6655" max="6655" width="16.140625" style="1" customWidth="1"/>
    <col min="6656" max="6905" width="9.140625" style="1"/>
    <col min="6906" max="6906" width="5" style="1" customWidth="1"/>
    <col min="6907" max="6907" width="83" style="1" customWidth="1"/>
    <col min="6908" max="6908" width="9.7109375" style="1" customWidth="1"/>
    <col min="6909" max="6909" width="7.42578125" style="1" customWidth="1"/>
    <col min="6910" max="6910" width="11.7109375" style="1" customWidth="1"/>
    <col min="6911" max="6911" width="16.140625" style="1" customWidth="1"/>
    <col min="6912" max="7161" width="9.140625" style="1"/>
    <col min="7162" max="7162" width="5" style="1" customWidth="1"/>
    <col min="7163" max="7163" width="83" style="1" customWidth="1"/>
    <col min="7164" max="7164" width="9.7109375" style="1" customWidth="1"/>
    <col min="7165" max="7165" width="7.42578125" style="1" customWidth="1"/>
    <col min="7166" max="7166" width="11.7109375" style="1" customWidth="1"/>
    <col min="7167" max="7167" width="16.140625" style="1" customWidth="1"/>
    <col min="7168" max="7417" width="9.140625" style="1"/>
    <col min="7418" max="7418" width="5" style="1" customWidth="1"/>
    <col min="7419" max="7419" width="83" style="1" customWidth="1"/>
    <col min="7420" max="7420" width="9.7109375" style="1" customWidth="1"/>
    <col min="7421" max="7421" width="7.42578125" style="1" customWidth="1"/>
    <col min="7422" max="7422" width="11.7109375" style="1" customWidth="1"/>
    <col min="7423" max="7423" width="16.140625" style="1" customWidth="1"/>
    <col min="7424" max="7673" width="9.140625" style="1"/>
    <col min="7674" max="7674" width="5" style="1" customWidth="1"/>
    <col min="7675" max="7675" width="83" style="1" customWidth="1"/>
    <col min="7676" max="7676" width="9.7109375" style="1" customWidth="1"/>
    <col min="7677" max="7677" width="7.42578125" style="1" customWidth="1"/>
    <col min="7678" max="7678" width="11.7109375" style="1" customWidth="1"/>
    <col min="7679" max="7679" width="16.140625" style="1" customWidth="1"/>
    <col min="7680" max="7929" width="9.140625" style="1"/>
    <col min="7930" max="7930" width="5" style="1" customWidth="1"/>
    <col min="7931" max="7931" width="83" style="1" customWidth="1"/>
    <col min="7932" max="7932" width="9.7109375" style="1" customWidth="1"/>
    <col min="7933" max="7933" width="7.42578125" style="1" customWidth="1"/>
    <col min="7934" max="7934" width="11.7109375" style="1" customWidth="1"/>
    <col min="7935" max="7935" width="16.140625" style="1" customWidth="1"/>
    <col min="7936" max="8185" width="9.140625" style="1"/>
    <col min="8186" max="8186" width="5" style="1" customWidth="1"/>
    <col min="8187" max="8187" width="83" style="1" customWidth="1"/>
    <col min="8188" max="8188" width="9.7109375" style="1" customWidth="1"/>
    <col min="8189" max="8189" width="7.42578125" style="1" customWidth="1"/>
    <col min="8190" max="8190" width="11.7109375" style="1" customWidth="1"/>
    <col min="8191" max="8191" width="16.140625" style="1" customWidth="1"/>
    <col min="8192" max="8441" width="9.140625" style="1"/>
    <col min="8442" max="8442" width="5" style="1" customWidth="1"/>
    <col min="8443" max="8443" width="83" style="1" customWidth="1"/>
    <col min="8444" max="8444" width="9.7109375" style="1" customWidth="1"/>
    <col min="8445" max="8445" width="7.42578125" style="1" customWidth="1"/>
    <col min="8446" max="8446" width="11.7109375" style="1" customWidth="1"/>
    <col min="8447" max="8447" width="16.140625" style="1" customWidth="1"/>
    <col min="8448" max="8697" width="9.140625" style="1"/>
    <col min="8698" max="8698" width="5" style="1" customWidth="1"/>
    <col min="8699" max="8699" width="83" style="1" customWidth="1"/>
    <col min="8700" max="8700" width="9.7109375" style="1" customWidth="1"/>
    <col min="8701" max="8701" width="7.42578125" style="1" customWidth="1"/>
    <col min="8702" max="8702" width="11.7109375" style="1" customWidth="1"/>
    <col min="8703" max="8703" width="16.140625" style="1" customWidth="1"/>
    <col min="8704" max="8953" width="9.140625" style="1"/>
    <col min="8954" max="8954" width="5" style="1" customWidth="1"/>
    <col min="8955" max="8955" width="83" style="1" customWidth="1"/>
    <col min="8956" max="8956" width="9.7109375" style="1" customWidth="1"/>
    <col min="8957" max="8957" width="7.42578125" style="1" customWidth="1"/>
    <col min="8958" max="8958" width="11.7109375" style="1" customWidth="1"/>
    <col min="8959" max="8959" width="16.140625" style="1" customWidth="1"/>
    <col min="8960" max="9209" width="9.140625" style="1"/>
    <col min="9210" max="9210" width="5" style="1" customWidth="1"/>
    <col min="9211" max="9211" width="83" style="1" customWidth="1"/>
    <col min="9212" max="9212" width="9.7109375" style="1" customWidth="1"/>
    <col min="9213" max="9213" width="7.42578125" style="1" customWidth="1"/>
    <col min="9214" max="9214" width="11.7109375" style="1" customWidth="1"/>
    <col min="9215" max="9215" width="16.140625" style="1" customWidth="1"/>
    <col min="9216" max="9465" width="9.140625" style="1"/>
    <col min="9466" max="9466" width="5" style="1" customWidth="1"/>
    <col min="9467" max="9467" width="83" style="1" customWidth="1"/>
    <col min="9468" max="9468" width="9.7109375" style="1" customWidth="1"/>
    <col min="9469" max="9469" width="7.42578125" style="1" customWidth="1"/>
    <col min="9470" max="9470" width="11.7109375" style="1" customWidth="1"/>
    <col min="9471" max="9471" width="16.140625" style="1" customWidth="1"/>
    <col min="9472" max="9721" width="9.140625" style="1"/>
    <col min="9722" max="9722" width="5" style="1" customWidth="1"/>
    <col min="9723" max="9723" width="83" style="1" customWidth="1"/>
    <col min="9724" max="9724" width="9.7109375" style="1" customWidth="1"/>
    <col min="9725" max="9725" width="7.42578125" style="1" customWidth="1"/>
    <col min="9726" max="9726" width="11.7109375" style="1" customWidth="1"/>
    <col min="9727" max="9727" width="16.140625" style="1" customWidth="1"/>
    <col min="9728" max="9977" width="9.140625" style="1"/>
    <col min="9978" max="9978" width="5" style="1" customWidth="1"/>
    <col min="9979" max="9979" width="83" style="1" customWidth="1"/>
    <col min="9980" max="9980" width="9.7109375" style="1" customWidth="1"/>
    <col min="9981" max="9981" width="7.42578125" style="1" customWidth="1"/>
    <col min="9982" max="9982" width="11.7109375" style="1" customWidth="1"/>
    <col min="9983" max="9983" width="16.140625" style="1" customWidth="1"/>
    <col min="9984" max="10233" width="9.140625" style="1"/>
    <col min="10234" max="10234" width="5" style="1" customWidth="1"/>
    <col min="10235" max="10235" width="83" style="1" customWidth="1"/>
    <col min="10236" max="10236" width="9.7109375" style="1" customWidth="1"/>
    <col min="10237" max="10237" width="7.42578125" style="1" customWidth="1"/>
    <col min="10238" max="10238" width="11.7109375" style="1" customWidth="1"/>
    <col min="10239" max="10239" width="16.140625" style="1" customWidth="1"/>
    <col min="10240" max="10489" width="9.140625" style="1"/>
    <col min="10490" max="10490" width="5" style="1" customWidth="1"/>
    <col min="10491" max="10491" width="83" style="1" customWidth="1"/>
    <col min="10492" max="10492" width="9.7109375" style="1" customWidth="1"/>
    <col min="10493" max="10493" width="7.42578125" style="1" customWidth="1"/>
    <col min="10494" max="10494" width="11.7109375" style="1" customWidth="1"/>
    <col min="10495" max="10495" width="16.140625" style="1" customWidth="1"/>
    <col min="10496" max="10745" width="9.140625" style="1"/>
    <col min="10746" max="10746" width="5" style="1" customWidth="1"/>
    <col min="10747" max="10747" width="83" style="1" customWidth="1"/>
    <col min="10748" max="10748" width="9.7109375" style="1" customWidth="1"/>
    <col min="10749" max="10749" width="7.42578125" style="1" customWidth="1"/>
    <col min="10750" max="10750" width="11.7109375" style="1" customWidth="1"/>
    <col min="10751" max="10751" width="16.140625" style="1" customWidth="1"/>
    <col min="10752" max="11001" width="9.140625" style="1"/>
    <col min="11002" max="11002" width="5" style="1" customWidth="1"/>
    <col min="11003" max="11003" width="83" style="1" customWidth="1"/>
    <col min="11004" max="11004" width="9.7109375" style="1" customWidth="1"/>
    <col min="11005" max="11005" width="7.42578125" style="1" customWidth="1"/>
    <col min="11006" max="11006" width="11.7109375" style="1" customWidth="1"/>
    <col min="11007" max="11007" width="16.140625" style="1" customWidth="1"/>
    <col min="11008" max="11257" width="9.140625" style="1"/>
    <col min="11258" max="11258" width="5" style="1" customWidth="1"/>
    <col min="11259" max="11259" width="83" style="1" customWidth="1"/>
    <col min="11260" max="11260" width="9.7109375" style="1" customWidth="1"/>
    <col min="11261" max="11261" width="7.42578125" style="1" customWidth="1"/>
    <col min="11262" max="11262" width="11.7109375" style="1" customWidth="1"/>
    <col min="11263" max="11263" width="16.140625" style="1" customWidth="1"/>
    <col min="11264" max="11513" width="9.140625" style="1"/>
    <col min="11514" max="11514" width="5" style="1" customWidth="1"/>
    <col min="11515" max="11515" width="83" style="1" customWidth="1"/>
    <col min="11516" max="11516" width="9.7109375" style="1" customWidth="1"/>
    <col min="11517" max="11517" width="7.42578125" style="1" customWidth="1"/>
    <col min="11518" max="11518" width="11.7109375" style="1" customWidth="1"/>
    <col min="11519" max="11519" width="16.140625" style="1" customWidth="1"/>
    <col min="11520" max="11769" width="9.140625" style="1"/>
    <col min="11770" max="11770" width="5" style="1" customWidth="1"/>
    <col min="11771" max="11771" width="83" style="1" customWidth="1"/>
    <col min="11772" max="11772" width="9.7109375" style="1" customWidth="1"/>
    <col min="11773" max="11773" width="7.42578125" style="1" customWidth="1"/>
    <col min="11774" max="11774" width="11.7109375" style="1" customWidth="1"/>
    <col min="11775" max="11775" width="16.140625" style="1" customWidth="1"/>
    <col min="11776" max="12025" width="9.140625" style="1"/>
    <col min="12026" max="12026" width="5" style="1" customWidth="1"/>
    <col min="12027" max="12027" width="83" style="1" customWidth="1"/>
    <col min="12028" max="12028" width="9.7109375" style="1" customWidth="1"/>
    <col min="12029" max="12029" width="7.42578125" style="1" customWidth="1"/>
    <col min="12030" max="12030" width="11.7109375" style="1" customWidth="1"/>
    <col min="12031" max="12031" width="16.140625" style="1" customWidth="1"/>
    <col min="12032" max="12281" width="9.140625" style="1"/>
    <col min="12282" max="12282" width="5" style="1" customWidth="1"/>
    <col min="12283" max="12283" width="83" style="1" customWidth="1"/>
    <col min="12284" max="12284" width="9.7109375" style="1" customWidth="1"/>
    <col min="12285" max="12285" width="7.42578125" style="1" customWidth="1"/>
    <col min="12286" max="12286" width="11.7109375" style="1" customWidth="1"/>
    <col min="12287" max="12287" width="16.140625" style="1" customWidth="1"/>
    <col min="12288" max="12537" width="9.140625" style="1"/>
    <col min="12538" max="12538" width="5" style="1" customWidth="1"/>
    <col min="12539" max="12539" width="83" style="1" customWidth="1"/>
    <col min="12540" max="12540" width="9.7109375" style="1" customWidth="1"/>
    <col min="12541" max="12541" width="7.42578125" style="1" customWidth="1"/>
    <col min="12542" max="12542" width="11.7109375" style="1" customWidth="1"/>
    <col min="12543" max="12543" width="16.140625" style="1" customWidth="1"/>
    <col min="12544" max="12793" width="9.140625" style="1"/>
    <col min="12794" max="12794" width="5" style="1" customWidth="1"/>
    <col min="12795" max="12795" width="83" style="1" customWidth="1"/>
    <col min="12796" max="12796" width="9.7109375" style="1" customWidth="1"/>
    <col min="12797" max="12797" width="7.42578125" style="1" customWidth="1"/>
    <col min="12798" max="12798" width="11.7109375" style="1" customWidth="1"/>
    <col min="12799" max="12799" width="16.140625" style="1" customWidth="1"/>
    <col min="12800" max="13049" width="9.140625" style="1"/>
    <col min="13050" max="13050" width="5" style="1" customWidth="1"/>
    <col min="13051" max="13051" width="83" style="1" customWidth="1"/>
    <col min="13052" max="13052" width="9.7109375" style="1" customWidth="1"/>
    <col min="13053" max="13053" width="7.42578125" style="1" customWidth="1"/>
    <col min="13054" max="13054" width="11.7109375" style="1" customWidth="1"/>
    <col min="13055" max="13055" width="16.140625" style="1" customWidth="1"/>
    <col min="13056" max="13305" width="9.140625" style="1"/>
    <col min="13306" max="13306" width="5" style="1" customWidth="1"/>
    <col min="13307" max="13307" width="83" style="1" customWidth="1"/>
    <col min="13308" max="13308" width="9.7109375" style="1" customWidth="1"/>
    <col min="13309" max="13309" width="7.42578125" style="1" customWidth="1"/>
    <col min="13310" max="13310" width="11.7109375" style="1" customWidth="1"/>
    <col min="13311" max="13311" width="16.140625" style="1" customWidth="1"/>
    <col min="13312" max="13561" width="9.140625" style="1"/>
    <col min="13562" max="13562" width="5" style="1" customWidth="1"/>
    <col min="13563" max="13563" width="83" style="1" customWidth="1"/>
    <col min="13564" max="13564" width="9.7109375" style="1" customWidth="1"/>
    <col min="13565" max="13565" width="7.42578125" style="1" customWidth="1"/>
    <col min="13566" max="13566" width="11.7109375" style="1" customWidth="1"/>
    <col min="13567" max="13567" width="16.140625" style="1" customWidth="1"/>
    <col min="13568" max="13817" width="9.140625" style="1"/>
    <col min="13818" max="13818" width="5" style="1" customWidth="1"/>
    <col min="13819" max="13819" width="83" style="1" customWidth="1"/>
    <col min="13820" max="13820" width="9.7109375" style="1" customWidth="1"/>
    <col min="13821" max="13821" width="7.42578125" style="1" customWidth="1"/>
    <col min="13822" max="13822" width="11.7109375" style="1" customWidth="1"/>
    <col min="13823" max="13823" width="16.140625" style="1" customWidth="1"/>
    <col min="13824" max="14073" width="9.140625" style="1"/>
    <col min="14074" max="14074" width="5" style="1" customWidth="1"/>
    <col min="14075" max="14075" width="83" style="1" customWidth="1"/>
    <col min="14076" max="14076" width="9.7109375" style="1" customWidth="1"/>
    <col min="14077" max="14077" width="7.42578125" style="1" customWidth="1"/>
    <col min="14078" max="14078" width="11.7109375" style="1" customWidth="1"/>
    <col min="14079" max="14079" width="16.140625" style="1" customWidth="1"/>
    <col min="14080" max="14329" width="9.140625" style="1"/>
    <col min="14330" max="14330" width="5" style="1" customWidth="1"/>
    <col min="14331" max="14331" width="83" style="1" customWidth="1"/>
    <col min="14332" max="14332" width="9.7109375" style="1" customWidth="1"/>
    <col min="14333" max="14333" width="7.42578125" style="1" customWidth="1"/>
    <col min="14334" max="14334" width="11.7109375" style="1" customWidth="1"/>
    <col min="14335" max="14335" width="16.140625" style="1" customWidth="1"/>
    <col min="14336" max="14585" width="9.140625" style="1"/>
    <col min="14586" max="14586" width="5" style="1" customWidth="1"/>
    <col min="14587" max="14587" width="83" style="1" customWidth="1"/>
    <col min="14588" max="14588" width="9.7109375" style="1" customWidth="1"/>
    <col min="14589" max="14589" width="7.42578125" style="1" customWidth="1"/>
    <col min="14590" max="14590" width="11.7109375" style="1" customWidth="1"/>
    <col min="14591" max="14591" width="16.140625" style="1" customWidth="1"/>
    <col min="14592" max="14841" width="9.140625" style="1"/>
    <col min="14842" max="14842" width="5" style="1" customWidth="1"/>
    <col min="14843" max="14843" width="83" style="1" customWidth="1"/>
    <col min="14844" max="14844" width="9.7109375" style="1" customWidth="1"/>
    <col min="14845" max="14845" width="7.42578125" style="1" customWidth="1"/>
    <col min="14846" max="14846" width="11.7109375" style="1" customWidth="1"/>
    <col min="14847" max="14847" width="16.140625" style="1" customWidth="1"/>
    <col min="14848" max="15097" width="9.140625" style="1"/>
    <col min="15098" max="15098" width="5" style="1" customWidth="1"/>
    <col min="15099" max="15099" width="83" style="1" customWidth="1"/>
    <col min="15100" max="15100" width="9.7109375" style="1" customWidth="1"/>
    <col min="15101" max="15101" width="7.42578125" style="1" customWidth="1"/>
    <col min="15102" max="15102" width="11.7109375" style="1" customWidth="1"/>
    <col min="15103" max="15103" width="16.140625" style="1" customWidth="1"/>
    <col min="15104" max="15353" width="9.140625" style="1"/>
    <col min="15354" max="15354" width="5" style="1" customWidth="1"/>
    <col min="15355" max="15355" width="83" style="1" customWidth="1"/>
    <col min="15356" max="15356" width="9.7109375" style="1" customWidth="1"/>
    <col min="15357" max="15357" width="7.42578125" style="1" customWidth="1"/>
    <col min="15358" max="15358" width="11.7109375" style="1" customWidth="1"/>
    <col min="15359" max="15359" width="16.140625" style="1" customWidth="1"/>
    <col min="15360" max="15609" width="9.140625" style="1"/>
    <col min="15610" max="15610" width="5" style="1" customWidth="1"/>
    <col min="15611" max="15611" width="83" style="1" customWidth="1"/>
    <col min="15612" max="15612" width="9.7109375" style="1" customWidth="1"/>
    <col min="15613" max="15613" width="7.42578125" style="1" customWidth="1"/>
    <col min="15614" max="15614" width="11.7109375" style="1" customWidth="1"/>
    <col min="15615" max="15615" width="16.140625" style="1" customWidth="1"/>
    <col min="15616" max="15865" width="9.140625" style="1"/>
    <col min="15866" max="15866" width="5" style="1" customWidth="1"/>
    <col min="15867" max="15867" width="83" style="1" customWidth="1"/>
    <col min="15868" max="15868" width="9.7109375" style="1" customWidth="1"/>
    <col min="15869" max="15869" width="7.42578125" style="1" customWidth="1"/>
    <col min="15870" max="15870" width="11.7109375" style="1" customWidth="1"/>
    <col min="15871" max="15871" width="16.140625" style="1" customWidth="1"/>
    <col min="15872" max="16121" width="9.140625" style="1"/>
    <col min="16122" max="16122" width="5" style="1" customWidth="1"/>
    <col min="16123" max="16123" width="83" style="1" customWidth="1"/>
    <col min="16124" max="16124" width="9.7109375" style="1" customWidth="1"/>
    <col min="16125" max="16125" width="7.42578125" style="1" customWidth="1"/>
    <col min="16126" max="16126" width="11.7109375" style="1" customWidth="1"/>
    <col min="16127" max="16127" width="16.140625" style="1" customWidth="1"/>
    <col min="16128" max="16379" width="9.140625" style="1"/>
    <col min="16380" max="16384" width="9.140625" style="1" customWidth="1"/>
  </cols>
  <sheetData>
    <row r="1" spans="1:203" ht="246" customHeight="1" thickBot="1" x14ac:dyDescent="0.3">
      <c r="A1" s="18"/>
      <c r="B1" s="33" t="s">
        <v>21</v>
      </c>
      <c r="C1" s="117" t="s">
        <v>22</v>
      </c>
      <c r="D1" s="118"/>
      <c r="E1" s="20"/>
      <c r="F1" s="26"/>
    </row>
    <row r="2" spans="1:203" s="25" customFormat="1" ht="51" x14ac:dyDescent="0.25">
      <c r="A2" s="30" t="s">
        <v>4</v>
      </c>
      <c r="B2" s="51" t="s">
        <v>17</v>
      </c>
      <c r="C2" s="29" t="s">
        <v>5</v>
      </c>
      <c r="D2" s="29" t="s">
        <v>6</v>
      </c>
      <c r="E2" s="29" t="s">
        <v>18</v>
      </c>
      <c r="F2" s="31" t="s">
        <v>19</v>
      </c>
      <c r="G2" s="57" t="s">
        <v>34</v>
      </c>
      <c r="H2" s="55"/>
      <c r="I2" s="58"/>
      <c r="J2" s="3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</row>
    <row r="3" spans="1:203" s="47" customFormat="1" ht="15.75" x14ac:dyDescent="0.25">
      <c r="A3" s="42"/>
      <c r="B3" s="43" t="s">
        <v>39</v>
      </c>
      <c r="C3" s="44"/>
      <c r="D3" s="45"/>
      <c r="E3" s="46"/>
      <c r="F3" s="46"/>
      <c r="G3" s="26"/>
      <c r="H3" s="26"/>
      <c r="I3" s="26"/>
      <c r="J3" s="39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</row>
    <row r="4" spans="1:203" s="76" customFormat="1" ht="17.649999999999999" customHeight="1" x14ac:dyDescent="0.2">
      <c r="A4" s="67"/>
      <c r="B4" s="71" t="s">
        <v>24</v>
      </c>
      <c r="C4" s="67"/>
      <c r="D4" s="67"/>
      <c r="E4" s="67"/>
      <c r="F4" s="67"/>
      <c r="G4" s="72"/>
      <c r="H4" s="73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</row>
    <row r="5" spans="1:203" s="40" customFormat="1" ht="13.9" customHeight="1" x14ac:dyDescent="0.25">
      <c r="A5" s="34">
        <v>1</v>
      </c>
      <c r="B5" s="52" t="s">
        <v>40</v>
      </c>
      <c r="C5" s="35">
        <v>650</v>
      </c>
      <c r="D5" s="36">
        <v>1</v>
      </c>
      <c r="E5" s="37">
        <v>1086</v>
      </c>
      <c r="F5" s="38">
        <f>D5*E5</f>
        <v>1086</v>
      </c>
      <c r="G5" s="90">
        <f>C5*D5/50</f>
        <v>13</v>
      </c>
      <c r="H5" s="59"/>
      <c r="I5" s="48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 spans="1:203" s="49" customFormat="1" ht="14.25" customHeight="1" x14ac:dyDescent="0.25">
      <c r="A6" s="53"/>
      <c r="B6" s="54" t="s">
        <v>41</v>
      </c>
      <c r="C6" s="53">
        <v>40</v>
      </c>
      <c r="D6" s="54">
        <v>5</v>
      </c>
      <c r="E6" s="66"/>
      <c r="F6" s="54"/>
      <c r="G6" s="90"/>
      <c r="H6" s="41"/>
      <c r="I6" s="48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</row>
    <row r="7" spans="1:203" s="49" customFormat="1" ht="14.25" customHeight="1" x14ac:dyDescent="0.25">
      <c r="A7" s="53"/>
      <c r="B7" s="54" t="s">
        <v>42</v>
      </c>
      <c r="C7" s="53">
        <v>45</v>
      </c>
      <c r="D7" s="54">
        <v>5</v>
      </c>
      <c r="E7" s="66"/>
      <c r="F7" s="54"/>
      <c r="G7" s="90"/>
      <c r="H7" s="59"/>
      <c r="I7" s="4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</row>
    <row r="8" spans="1:203" s="49" customFormat="1" ht="14.25" customHeight="1" x14ac:dyDescent="0.25">
      <c r="A8" s="53"/>
      <c r="B8" s="54" t="s">
        <v>43</v>
      </c>
      <c r="C8" s="53">
        <v>45</v>
      </c>
      <c r="D8" s="54">
        <v>5</v>
      </c>
      <c r="E8" s="66"/>
      <c r="F8" s="54"/>
      <c r="G8" s="90"/>
      <c r="H8" s="59"/>
      <c r="I8" s="48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</row>
    <row r="9" spans="1:203" s="49" customFormat="1" ht="14.25" customHeight="1" x14ac:dyDescent="0.25">
      <c r="A9" s="34">
        <v>2</v>
      </c>
      <c r="B9" s="52" t="s">
        <v>44</v>
      </c>
      <c r="C9" s="35">
        <v>1500</v>
      </c>
      <c r="D9" s="36">
        <v>1</v>
      </c>
      <c r="E9" s="37">
        <v>995</v>
      </c>
      <c r="F9" s="38">
        <f>D9*E9</f>
        <v>995</v>
      </c>
      <c r="G9" s="90">
        <f t="shared" ref="G9:G34" si="0">C9*D9/50</f>
        <v>30</v>
      </c>
      <c r="H9" s="59"/>
      <c r="I9" s="48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</row>
    <row r="10" spans="1:203" s="49" customFormat="1" ht="14.25" customHeight="1" x14ac:dyDescent="0.25">
      <c r="A10" s="53"/>
      <c r="B10" s="54" t="s">
        <v>45</v>
      </c>
      <c r="C10" s="53">
        <v>100</v>
      </c>
      <c r="D10" s="54">
        <v>5</v>
      </c>
      <c r="E10" s="66"/>
      <c r="F10" s="54"/>
      <c r="G10" s="90"/>
      <c r="H10" s="59"/>
      <c r="I10" s="48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</row>
    <row r="11" spans="1:203" s="49" customFormat="1" ht="14.25" customHeight="1" x14ac:dyDescent="0.25">
      <c r="A11" s="53"/>
      <c r="B11" s="54" t="s">
        <v>46</v>
      </c>
      <c r="C11" s="53">
        <v>100</v>
      </c>
      <c r="D11" s="54">
        <v>5</v>
      </c>
      <c r="E11" s="66"/>
      <c r="F11" s="54"/>
      <c r="G11" s="90"/>
      <c r="H11" s="59"/>
      <c r="I11" s="4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</row>
    <row r="12" spans="1:203" s="49" customFormat="1" ht="14.25" customHeight="1" x14ac:dyDescent="0.25">
      <c r="A12" s="53"/>
      <c r="B12" s="54" t="s">
        <v>47</v>
      </c>
      <c r="C12" s="53">
        <v>100</v>
      </c>
      <c r="D12" s="54">
        <v>5</v>
      </c>
      <c r="E12" s="66"/>
      <c r="F12" s="54"/>
      <c r="G12" s="90"/>
      <c r="H12" s="59"/>
      <c r="I12" s="48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</row>
    <row r="13" spans="1:203" s="49" customFormat="1" ht="14.25" customHeight="1" x14ac:dyDescent="0.25">
      <c r="A13" s="34">
        <v>3</v>
      </c>
      <c r="B13" s="56" t="s">
        <v>29</v>
      </c>
      <c r="C13" s="35">
        <v>850</v>
      </c>
      <c r="D13" s="36">
        <v>1</v>
      </c>
      <c r="E13" s="37">
        <v>1076</v>
      </c>
      <c r="F13" s="38">
        <f>D13*E13</f>
        <v>1076</v>
      </c>
      <c r="G13" s="90">
        <f t="shared" si="0"/>
        <v>17</v>
      </c>
      <c r="H13" s="59"/>
      <c r="I13" s="48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</row>
    <row r="14" spans="1:203" s="40" customFormat="1" ht="14.25" customHeight="1" x14ac:dyDescent="0.25">
      <c r="A14" s="53"/>
      <c r="B14" s="54" t="s">
        <v>30</v>
      </c>
      <c r="C14" s="53">
        <v>45</v>
      </c>
      <c r="D14" s="54">
        <v>5</v>
      </c>
      <c r="E14" s="37"/>
      <c r="F14" s="54"/>
      <c r="G14" s="90"/>
      <c r="H14" s="59"/>
      <c r="I14" s="48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spans="1:203" s="49" customFormat="1" ht="14.25" customHeight="1" x14ac:dyDescent="0.25">
      <c r="A15" s="53"/>
      <c r="B15" s="54" t="s">
        <v>31</v>
      </c>
      <c r="C15" s="53">
        <v>45</v>
      </c>
      <c r="D15" s="54">
        <v>5</v>
      </c>
      <c r="E15" s="37"/>
      <c r="F15" s="54"/>
      <c r="G15" s="90"/>
      <c r="H15" s="5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</row>
    <row r="16" spans="1:203" s="49" customFormat="1" ht="14.25" customHeight="1" x14ac:dyDescent="0.25">
      <c r="A16" s="53"/>
      <c r="B16" s="54" t="s">
        <v>32</v>
      </c>
      <c r="C16" s="53">
        <v>45</v>
      </c>
      <c r="D16" s="54">
        <v>5</v>
      </c>
      <c r="E16" s="37"/>
      <c r="F16" s="54"/>
      <c r="G16" s="90"/>
      <c r="H16" s="5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</row>
    <row r="17" spans="1:134" s="49" customFormat="1" ht="14.25" customHeight="1" x14ac:dyDescent="0.25">
      <c r="A17" s="53"/>
      <c r="B17" s="54" t="s">
        <v>33</v>
      </c>
      <c r="C17" s="53">
        <v>35</v>
      </c>
      <c r="D17" s="54">
        <v>5</v>
      </c>
      <c r="E17" s="37"/>
      <c r="F17" s="54"/>
      <c r="G17" s="90"/>
      <c r="H17" s="5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</row>
    <row r="18" spans="1:134" s="49" customFormat="1" ht="19.149999999999999" customHeight="1" x14ac:dyDescent="0.25">
      <c r="A18" s="34">
        <v>4</v>
      </c>
      <c r="B18" s="56" t="s">
        <v>48</v>
      </c>
      <c r="C18" s="35">
        <v>950</v>
      </c>
      <c r="D18" s="36">
        <v>1</v>
      </c>
      <c r="E18" s="37">
        <v>1403</v>
      </c>
      <c r="F18" s="38">
        <f>D18*E18</f>
        <v>1403</v>
      </c>
      <c r="G18" s="90">
        <f t="shared" si="0"/>
        <v>19</v>
      </c>
      <c r="H18" s="5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</row>
    <row r="19" spans="1:134" s="49" customFormat="1" ht="14.25" customHeight="1" x14ac:dyDescent="0.25">
      <c r="A19" s="53"/>
      <c r="B19" s="54" t="s">
        <v>49</v>
      </c>
      <c r="C19" s="53">
        <v>50</v>
      </c>
      <c r="D19" s="54">
        <v>10</v>
      </c>
      <c r="E19" s="66"/>
      <c r="F19" s="54"/>
      <c r="G19" s="90"/>
      <c r="H19" s="5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</row>
    <row r="20" spans="1:134" s="49" customFormat="1" ht="14.25" customHeight="1" x14ac:dyDescent="0.25">
      <c r="A20" s="53"/>
      <c r="B20" s="54" t="s">
        <v>50</v>
      </c>
      <c r="C20" s="53">
        <v>50</v>
      </c>
      <c r="D20" s="54">
        <v>10</v>
      </c>
      <c r="E20" s="66"/>
      <c r="F20" s="54"/>
      <c r="G20" s="90"/>
      <c r="H20" s="5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</row>
    <row r="21" spans="1:134" s="78" customFormat="1" ht="14.25" customHeight="1" x14ac:dyDescent="0.25">
      <c r="A21" s="67"/>
      <c r="B21" s="71" t="s">
        <v>64</v>
      </c>
      <c r="C21" s="67"/>
      <c r="D21" s="67"/>
      <c r="E21" s="67"/>
      <c r="F21" s="67"/>
      <c r="G21" s="90"/>
      <c r="H21" s="5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</row>
    <row r="22" spans="1:134" s="78" customFormat="1" ht="14.25" customHeight="1" x14ac:dyDescent="0.25">
      <c r="A22" s="79">
        <v>1</v>
      </c>
      <c r="B22" s="80" t="s">
        <v>54</v>
      </c>
      <c r="C22" s="81">
        <v>2400</v>
      </c>
      <c r="D22" s="82">
        <v>1</v>
      </c>
      <c r="E22" s="37">
        <v>1474</v>
      </c>
      <c r="F22" s="38">
        <f>D22*E22</f>
        <v>1474</v>
      </c>
      <c r="G22" s="90">
        <f t="shared" si="0"/>
        <v>48</v>
      </c>
      <c r="H22" s="5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</row>
    <row r="23" spans="1:134" s="78" customFormat="1" ht="14.25" customHeight="1" x14ac:dyDescent="0.25">
      <c r="A23" s="83"/>
      <c r="B23" s="49" t="s">
        <v>55</v>
      </c>
      <c r="C23" s="83">
        <v>120</v>
      </c>
      <c r="D23" s="49">
        <v>5</v>
      </c>
      <c r="E23" s="84"/>
      <c r="F23" s="49"/>
      <c r="G23" s="90"/>
      <c r="H23" s="5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</row>
    <row r="24" spans="1:134" s="78" customFormat="1" ht="14.25" customHeight="1" x14ac:dyDescent="0.25">
      <c r="A24" s="83"/>
      <c r="B24" s="49" t="s">
        <v>56</v>
      </c>
      <c r="C24" s="83">
        <v>120</v>
      </c>
      <c r="D24" s="49">
        <v>5</v>
      </c>
      <c r="E24" s="84"/>
      <c r="F24" s="49"/>
      <c r="G24" s="90"/>
      <c r="H24" s="5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</row>
    <row r="25" spans="1:134" s="78" customFormat="1" ht="14.25" customHeight="1" x14ac:dyDescent="0.25">
      <c r="A25" s="83"/>
      <c r="B25" s="49" t="s">
        <v>57</v>
      </c>
      <c r="C25" s="83">
        <v>120</v>
      </c>
      <c r="D25" s="49">
        <v>5</v>
      </c>
      <c r="E25" s="84"/>
      <c r="F25" s="49"/>
      <c r="G25" s="90"/>
      <c r="H25" s="5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</row>
    <row r="26" spans="1:134" s="78" customFormat="1" ht="14.25" customHeight="1" x14ac:dyDescent="0.25">
      <c r="A26" s="83"/>
      <c r="B26" s="49" t="s">
        <v>58</v>
      </c>
      <c r="C26" s="83">
        <v>120</v>
      </c>
      <c r="D26" s="49">
        <v>5</v>
      </c>
      <c r="E26" s="84"/>
      <c r="F26" s="49"/>
      <c r="G26" s="90"/>
      <c r="H26" s="5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</row>
    <row r="27" spans="1:134" s="78" customFormat="1" ht="14.25" customHeight="1" x14ac:dyDescent="0.25">
      <c r="A27" s="85">
        <v>2</v>
      </c>
      <c r="B27" s="86" t="s">
        <v>59</v>
      </c>
      <c r="C27" s="87">
        <v>950</v>
      </c>
      <c r="D27" s="88">
        <v>1</v>
      </c>
      <c r="E27" s="37">
        <v>1170</v>
      </c>
      <c r="F27" s="38">
        <f>D27*E27</f>
        <v>1170</v>
      </c>
      <c r="G27" s="90">
        <f>C27*D27/50</f>
        <v>19</v>
      </c>
      <c r="H27" s="5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</row>
    <row r="28" spans="1:134" s="78" customFormat="1" ht="14.25" customHeight="1" x14ac:dyDescent="0.25">
      <c r="A28" s="83"/>
      <c r="B28" s="89" t="s">
        <v>60</v>
      </c>
      <c r="C28" s="83">
        <v>50</v>
      </c>
      <c r="D28" s="49">
        <v>5</v>
      </c>
      <c r="E28" s="84"/>
      <c r="F28" s="49"/>
      <c r="G28" s="90"/>
      <c r="H28" s="5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</row>
    <row r="29" spans="1:134" s="78" customFormat="1" ht="14.25" customHeight="1" x14ac:dyDescent="0.25">
      <c r="A29" s="83"/>
      <c r="B29" s="49" t="s">
        <v>61</v>
      </c>
      <c r="C29" s="83">
        <v>35</v>
      </c>
      <c r="D29" s="49">
        <v>12</v>
      </c>
      <c r="E29" s="84"/>
      <c r="F29" s="49"/>
      <c r="G29" s="90"/>
      <c r="H29" s="5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</row>
    <row r="30" spans="1:134" s="78" customFormat="1" ht="14.25" customHeight="1" x14ac:dyDescent="0.25">
      <c r="A30" s="83"/>
      <c r="B30" s="49" t="s">
        <v>62</v>
      </c>
      <c r="C30" s="83">
        <v>35</v>
      </c>
      <c r="D30" s="49">
        <v>6</v>
      </c>
      <c r="E30" s="84"/>
      <c r="F30" s="49"/>
      <c r="G30" s="90"/>
      <c r="H30" s="5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</row>
    <row r="31" spans="1:134" s="78" customFormat="1" ht="14.25" customHeight="1" x14ac:dyDescent="0.25">
      <c r="A31" s="83"/>
      <c r="B31" s="49" t="s">
        <v>63</v>
      </c>
      <c r="C31" s="83">
        <v>100</v>
      </c>
      <c r="D31" s="49">
        <v>3</v>
      </c>
      <c r="E31" s="84"/>
      <c r="F31" s="49"/>
      <c r="G31" s="90"/>
      <c r="H31" s="5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</row>
    <row r="32" spans="1:134" s="78" customFormat="1" ht="14.25" customHeight="1" x14ac:dyDescent="0.25">
      <c r="A32" s="67"/>
      <c r="B32" s="71" t="s">
        <v>51</v>
      </c>
      <c r="C32" s="67"/>
      <c r="D32" s="67"/>
      <c r="E32" s="67"/>
      <c r="F32" s="67"/>
      <c r="G32" s="90"/>
      <c r="H32" s="5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</row>
    <row r="33" spans="1:134" s="78" customFormat="1" ht="14.25" customHeight="1" x14ac:dyDescent="0.25">
      <c r="A33" s="119">
        <v>1</v>
      </c>
      <c r="B33" s="70" t="s">
        <v>52</v>
      </c>
      <c r="C33" s="68">
        <v>250</v>
      </c>
      <c r="D33" s="45">
        <v>25</v>
      </c>
      <c r="E33" s="69">
        <v>61</v>
      </c>
      <c r="F33" s="69">
        <f>E33*D33</f>
        <v>1525</v>
      </c>
      <c r="G33" s="90">
        <f>C33*D33/50</f>
        <v>125</v>
      </c>
      <c r="H33" s="59" t="s">
        <v>66</v>
      </c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</row>
    <row r="34" spans="1:134" s="78" customFormat="1" ht="14.25" customHeight="1" x14ac:dyDescent="0.25">
      <c r="A34" s="120" t="s">
        <v>26</v>
      </c>
      <c r="B34" s="70" t="s">
        <v>53</v>
      </c>
      <c r="C34" s="68">
        <v>250</v>
      </c>
      <c r="D34" s="45">
        <v>25</v>
      </c>
      <c r="E34" s="69">
        <v>61</v>
      </c>
      <c r="F34" s="69">
        <f t="shared" ref="F34" si="1">E34*D34</f>
        <v>1525</v>
      </c>
      <c r="G34" s="90">
        <f t="shared" si="0"/>
        <v>125</v>
      </c>
      <c r="H34" s="59" t="s">
        <v>66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</row>
    <row r="35" spans="1:134" s="40" customFormat="1" ht="14.25" customHeight="1" x14ac:dyDescent="0.2">
      <c r="A35" s="39"/>
      <c r="B35" s="39"/>
      <c r="C35" s="39"/>
      <c r="D35" s="39"/>
      <c r="E35" s="39"/>
      <c r="F35" s="39"/>
      <c r="G35" s="50"/>
      <c r="H35" s="59"/>
      <c r="I35" s="48"/>
      <c r="J35" s="77"/>
      <c r="K35" s="77"/>
      <c r="L35" s="77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</row>
    <row r="36" spans="1:134" s="40" customFormat="1" ht="14.25" customHeight="1" x14ac:dyDescent="0.25">
      <c r="A36" s="39"/>
      <c r="B36" s="39"/>
      <c r="C36" s="39"/>
      <c r="D36" s="39"/>
      <c r="E36" s="27" t="s">
        <v>27</v>
      </c>
      <c r="F36" s="28">
        <f>SUM(F5:F34)</f>
        <v>10254</v>
      </c>
      <c r="G36" s="50"/>
      <c r="H36" s="1" t="s">
        <v>20</v>
      </c>
      <c r="I36" s="48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spans="1:134" s="49" customFormat="1" ht="16.149999999999999" customHeight="1" x14ac:dyDescent="0.25">
      <c r="A37"/>
      <c r="B37" s="1"/>
      <c r="C37" s="1"/>
      <c r="D37" s="3"/>
      <c r="E37" s="27"/>
      <c r="F37" s="9"/>
      <c r="G37" s="39"/>
      <c r="H37" s="60">
        <f>SUM(G5:G27)</f>
        <v>146</v>
      </c>
      <c r="I37" s="61" t="s">
        <v>35</v>
      </c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</row>
    <row r="38" spans="1:134" s="49" customFormat="1" ht="16.149999999999999" customHeight="1" x14ac:dyDescent="0.25">
      <c r="A38"/>
      <c r="B38" s="1"/>
      <c r="C38" s="1"/>
      <c r="D38" s="1"/>
      <c r="E38" s="91" t="s">
        <v>65</v>
      </c>
      <c r="F38" s="91">
        <f>F36*10%</f>
        <v>1025.4000000000001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</row>
    <row r="39" spans="1:134" s="49" customFormat="1" ht="16.149999999999999" customHeight="1" x14ac:dyDescent="0.25">
      <c r="A39"/>
      <c r="B39" s="1"/>
      <c r="C39" s="1"/>
      <c r="D39" s="1"/>
      <c r="E39" s="28"/>
      <c r="F39" s="28"/>
      <c r="G39" s="39"/>
      <c r="H39" s="60">
        <f>F40/50</f>
        <v>184.572</v>
      </c>
      <c r="I39" s="62" t="s">
        <v>36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</row>
    <row r="40" spans="1:134" s="49" customFormat="1" ht="16.149999999999999" customHeight="1" x14ac:dyDescent="0.25">
      <c r="A40"/>
      <c r="B40" s="1"/>
      <c r="C40" s="1"/>
      <c r="D40" s="1"/>
      <c r="E40" s="27" t="s">
        <v>67</v>
      </c>
      <c r="F40" s="28">
        <f>F36-F38</f>
        <v>9228.6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</row>
    <row r="41" spans="1:134" s="49" customFormat="1" ht="16.149999999999999" customHeight="1" thickBot="1" x14ac:dyDescent="0.3">
      <c r="A41"/>
      <c r="B41" s="1"/>
      <c r="C41" s="1"/>
      <c r="D41" s="3"/>
      <c r="E41" s="27"/>
      <c r="F41" s="9"/>
      <c r="G41" s="39"/>
      <c r="H41" s="5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</row>
    <row r="42" spans="1:134" s="49" customFormat="1" ht="27" customHeight="1" thickBot="1" x14ac:dyDescent="0.3">
      <c r="A42" s="4"/>
      <c r="B42" s="5" t="s">
        <v>7</v>
      </c>
      <c r="C42" s="6"/>
      <c r="D42" s="7"/>
      <c r="E42" s="21"/>
      <c r="F42" s="8"/>
      <c r="G42" s="39"/>
      <c r="H42" s="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</row>
    <row r="43" spans="1:134" s="49" customFormat="1" ht="16.149999999999999" customHeight="1" x14ac:dyDescent="0.25">
      <c r="A43" s="10">
        <v>1</v>
      </c>
      <c r="B43" s="32" t="s">
        <v>20</v>
      </c>
      <c r="C43" s="11"/>
      <c r="D43" s="12"/>
      <c r="E43" s="22"/>
      <c r="F43" s="13">
        <f>F40</f>
        <v>9228.6</v>
      </c>
      <c r="G43" s="39"/>
      <c r="H43" s="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</row>
    <row r="44" spans="1:134" s="49" customFormat="1" ht="16.149999999999999" customHeight="1" x14ac:dyDescent="0.25">
      <c r="A44" s="10">
        <v>2</v>
      </c>
      <c r="B44" s="65" t="s">
        <v>37</v>
      </c>
      <c r="C44" s="11"/>
      <c r="D44" s="12"/>
      <c r="E44" s="22"/>
      <c r="F44" s="63">
        <v>300</v>
      </c>
      <c r="G44" s="39"/>
      <c r="H44" s="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</row>
    <row r="45" spans="1:134" s="49" customFormat="1" ht="16.149999999999999" customHeight="1" x14ac:dyDescent="0.25">
      <c r="A45" s="10">
        <v>3</v>
      </c>
      <c r="B45" s="14" t="s">
        <v>16</v>
      </c>
      <c r="C45" s="15"/>
      <c r="D45" s="16"/>
      <c r="E45" s="23"/>
      <c r="F45" s="17">
        <f>SUM(F43:F44)</f>
        <v>9528.6</v>
      </c>
      <c r="G45" s="39"/>
      <c r="H45" s="9"/>
      <c r="I45" s="1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</row>
    <row r="46" spans="1:134" customFormat="1" ht="15.75" x14ac:dyDescent="0.25">
      <c r="B46" s="1"/>
      <c r="D46" s="2"/>
      <c r="E46" s="24"/>
      <c r="G46" s="3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134" s="49" customFormat="1" ht="18" customHeight="1" x14ac:dyDescent="0.25">
      <c r="A47"/>
      <c r="B47"/>
      <c r="C47"/>
      <c r="D47" s="2"/>
      <c r="E47" s="24"/>
      <c r="F47" s="60">
        <f>F45/50</f>
        <v>190.572</v>
      </c>
      <c r="G47" s="62" t="s">
        <v>36</v>
      </c>
      <c r="H47" s="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</row>
    <row r="48" spans="1:134" customFormat="1" ht="15.75" x14ac:dyDescent="0.25">
      <c r="D48" s="2"/>
      <c r="E48" s="24"/>
      <c r="G48" s="39"/>
      <c r="H48" s="39"/>
      <c r="I48" s="64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4:48" customFormat="1" ht="15.75" x14ac:dyDescent="0.25">
      <c r="D49" s="2"/>
      <c r="E49" s="24"/>
      <c r="G49" s="3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</row>
    <row r="50" spans="4:48" customFormat="1" x14ac:dyDescent="0.25">
      <c r="D50" s="2"/>
      <c r="E50" s="24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4:48" customFormat="1" x14ac:dyDescent="0.25">
      <c r="D51" s="2"/>
      <c r="E51" s="24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4:48" customFormat="1" x14ac:dyDescent="0.25">
      <c r="D52" s="2"/>
      <c r="E52" s="24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4:48" customFormat="1" x14ac:dyDescent="0.25">
      <c r="D53" s="2"/>
      <c r="E53" s="24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4:48" customFormat="1" x14ac:dyDescent="0.25">
      <c r="D54" s="2"/>
      <c r="E54" s="24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4:48" customFormat="1" x14ac:dyDescent="0.25">
      <c r="D55" s="2"/>
      <c r="E55" s="24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4:48" customFormat="1" x14ac:dyDescent="0.25">
      <c r="D56" s="2"/>
      <c r="E56" s="24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4:48" customFormat="1" x14ac:dyDescent="0.25">
      <c r="D57" s="2"/>
      <c r="E57" s="24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4:48" customFormat="1" x14ac:dyDescent="0.25">
      <c r="D58" s="2"/>
      <c r="E58" s="24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4:48" customFormat="1" x14ac:dyDescent="0.25">
      <c r="D59" s="2"/>
      <c r="E59" s="24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4:48" customFormat="1" x14ac:dyDescent="0.25">
      <c r="D60" s="2"/>
      <c r="E60" s="24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4:48" customFormat="1" x14ac:dyDescent="0.25">
      <c r="D61" s="2"/>
      <c r="E61" s="24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4:48" customFormat="1" x14ac:dyDescent="0.25">
      <c r="D62" s="2"/>
      <c r="E62" s="24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4:48" customFormat="1" x14ac:dyDescent="0.25">
      <c r="D63" s="2"/>
      <c r="E63" s="24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4:48" customFormat="1" x14ac:dyDescent="0.25">
      <c r="D64" s="2"/>
      <c r="E64" s="24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4:48" customFormat="1" x14ac:dyDescent="0.25">
      <c r="D65" s="2"/>
      <c r="E65" s="24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4:48" customFormat="1" x14ac:dyDescent="0.25">
      <c r="D66" s="2"/>
      <c r="E66" s="24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4:48" customFormat="1" x14ac:dyDescent="0.25">
      <c r="D67" s="2"/>
      <c r="E67" s="24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4:48" customFormat="1" x14ac:dyDescent="0.25">
      <c r="D68" s="2"/>
      <c r="E68" s="24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4:48" customFormat="1" x14ac:dyDescent="0.25">
      <c r="D69" s="2"/>
      <c r="E69" s="24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4:48" customFormat="1" x14ac:dyDescent="0.25">
      <c r="D70" s="2"/>
      <c r="E70" s="24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4:48" customFormat="1" x14ac:dyDescent="0.25">
      <c r="D71" s="2"/>
      <c r="E71" s="24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4:48" customFormat="1" x14ac:dyDescent="0.25">
      <c r="D72" s="2"/>
      <c r="E72" s="24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4:48" customFormat="1" x14ac:dyDescent="0.25">
      <c r="D73" s="2"/>
      <c r="E73" s="24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4:48" customFormat="1" x14ac:dyDescent="0.25">
      <c r="D74" s="2"/>
      <c r="E74" s="24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4:48" customFormat="1" x14ac:dyDescent="0.25">
      <c r="D75" s="2"/>
      <c r="E75" s="24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4:48" customFormat="1" x14ac:dyDescent="0.25">
      <c r="D76" s="2"/>
      <c r="E76" s="24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4:48" customFormat="1" x14ac:dyDescent="0.25">
      <c r="D77" s="2"/>
      <c r="E77" s="24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4:48" customFormat="1" x14ac:dyDescent="0.25">
      <c r="D78" s="2"/>
      <c r="E78" s="24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4:48" customFormat="1" x14ac:dyDescent="0.25">
      <c r="D79" s="2"/>
      <c r="E79" s="24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4:48" customFormat="1" x14ac:dyDescent="0.25">
      <c r="D80" s="2"/>
      <c r="E80" s="24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4:48" customFormat="1" x14ac:dyDescent="0.25">
      <c r="D81" s="2"/>
      <c r="E81" s="24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4:48" customFormat="1" x14ac:dyDescent="0.25">
      <c r="D82" s="2"/>
      <c r="E82" s="24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4:48" customFormat="1" x14ac:dyDescent="0.25">
      <c r="D83" s="2"/>
      <c r="E83" s="24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4:48" customFormat="1" x14ac:dyDescent="0.25">
      <c r="D84" s="2"/>
      <c r="E84" s="24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4:48" customFormat="1" x14ac:dyDescent="0.25">
      <c r="D85" s="2"/>
      <c r="E85" s="24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4:48" customFormat="1" x14ac:dyDescent="0.25">
      <c r="D86" s="2"/>
      <c r="E86" s="24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4:48" customFormat="1" x14ac:dyDescent="0.25">
      <c r="D87" s="2"/>
      <c r="E87" s="24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4:48" customFormat="1" x14ac:dyDescent="0.25">
      <c r="D88" s="2"/>
      <c r="E88" s="24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4:48" customFormat="1" x14ac:dyDescent="0.25">
      <c r="D89" s="2"/>
      <c r="E89" s="24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4:48" customFormat="1" x14ac:dyDescent="0.25">
      <c r="D90" s="2"/>
      <c r="E90" s="24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4:48" customFormat="1" x14ac:dyDescent="0.25">
      <c r="D91" s="2"/>
      <c r="E91" s="24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4:48" customFormat="1" x14ac:dyDescent="0.25">
      <c r="D92" s="2"/>
      <c r="E92" s="24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4:48" customFormat="1" x14ac:dyDescent="0.25">
      <c r="D93" s="2"/>
      <c r="E93" s="24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4:48" customFormat="1" x14ac:dyDescent="0.25">
      <c r="D94" s="2"/>
      <c r="E94" s="24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4:48" customFormat="1" x14ac:dyDescent="0.25">
      <c r="D95" s="2"/>
      <c r="E95" s="24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4:48" customFormat="1" x14ac:dyDescent="0.25">
      <c r="D96" s="2"/>
      <c r="E96" s="24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4:48" customFormat="1" x14ac:dyDescent="0.25">
      <c r="D97" s="2"/>
      <c r="E97" s="24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4:48" customFormat="1" x14ac:dyDescent="0.25">
      <c r="D98" s="2"/>
      <c r="E98" s="24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4:48" customFormat="1" x14ac:dyDescent="0.25">
      <c r="D99" s="2"/>
      <c r="E99" s="24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4:48" customFormat="1" x14ac:dyDescent="0.25">
      <c r="D100" s="2"/>
      <c r="E100" s="24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4:48" customFormat="1" x14ac:dyDescent="0.25">
      <c r="D101" s="2"/>
      <c r="E101" s="24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4:48" customFormat="1" x14ac:dyDescent="0.25">
      <c r="D102" s="2"/>
      <c r="E102" s="24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4:48" customFormat="1" x14ac:dyDescent="0.25">
      <c r="D103" s="2"/>
      <c r="E103" s="24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4:48" customFormat="1" x14ac:dyDescent="0.25">
      <c r="D104" s="2"/>
      <c r="E104" s="24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4:48" customFormat="1" x14ac:dyDescent="0.25">
      <c r="D105" s="2"/>
      <c r="E105" s="24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4:48" customFormat="1" x14ac:dyDescent="0.25">
      <c r="D106" s="2"/>
      <c r="E106" s="24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4:48" customFormat="1" x14ac:dyDescent="0.25">
      <c r="D107" s="2"/>
      <c r="E107" s="24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4:48" customFormat="1" x14ac:dyDescent="0.25">
      <c r="D108" s="2"/>
      <c r="E108" s="24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4:48" customFormat="1" x14ac:dyDescent="0.25">
      <c r="D109" s="2"/>
      <c r="E109" s="24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4:48" customFormat="1" x14ac:dyDescent="0.25">
      <c r="D110" s="2"/>
      <c r="E110" s="24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4:48" customFormat="1" x14ac:dyDescent="0.25">
      <c r="D111" s="2"/>
      <c r="E111" s="24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4:48" customFormat="1" x14ac:dyDescent="0.25">
      <c r="D112" s="2"/>
      <c r="E112" s="24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4:48" customFormat="1" x14ac:dyDescent="0.25">
      <c r="D113" s="2"/>
      <c r="E113" s="24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4:48" customFormat="1" x14ac:dyDescent="0.25">
      <c r="D114" s="2"/>
      <c r="E114" s="24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4:48" customFormat="1" x14ac:dyDescent="0.25">
      <c r="D115" s="2"/>
      <c r="E115" s="24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4:48" customFormat="1" x14ac:dyDescent="0.25">
      <c r="D116" s="2"/>
      <c r="E116" s="24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4:48" customFormat="1" x14ac:dyDescent="0.25">
      <c r="D117" s="2"/>
      <c r="E117" s="24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4:48" customFormat="1" x14ac:dyDescent="0.25">
      <c r="D118" s="2"/>
      <c r="E118" s="24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4:48" customFormat="1" x14ac:dyDescent="0.25">
      <c r="D119" s="2"/>
      <c r="E119" s="24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4:48" customFormat="1" x14ac:dyDescent="0.25">
      <c r="D120" s="2"/>
      <c r="E120" s="24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4:48" customFormat="1" x14ac:dyDescent="0.25">
      <c r="D121" s="2"/>
      <c r="E121" s="24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4:48" customFormat="1" x14ac:dyDescent="0.25">
      <c r="D122" s="2"/>
      <c r="E122" s="24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4:48" customFormat="1" x14ac:dyDescent="0.25">
      <c r="D123" s="2"/>
      <c r="E123" s="24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4:48" customFormat="1" x14ac:dyDescent="0.25">
      <c r="D124" s="2"/>
      <c r="E124" s="24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4:48" customFormat="1" x14ac:dyDescent="0.25">
      <c r="D125" s="2"/>
      <c r="E125" s="24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4:48" customFormat="1" x14ac:dyDescent="0.25">
      <c r="D126" s="2"/>
      <c r="E126" s="24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4:48" customFormat="1" x14ac:dyDescent="0.25">
      <c r="D127" s="2"/>
      <c r="E127" s="24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4:48" customFormat="1" x14ac:dyDescent="0.25">
      <c r="D128" s="2"/>
      <c r="E128" s="24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4:48" customFormat="1" x14ac:dyDescent="0.25">
      <c r="D129" s="2"/>
      <c r="E129" s="24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4:48" customFormat="1" x14ac:dyDescent="0.25">
      <c r="D130" s="2"/>
      <c r="E130" s="24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4:48" customFormat="1" x14ac:dyDescent="0.25">
      <c r="D131" s="2"/>
      <c r="E131" s="24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4:48" customFormat="1" x14ac:dyDescent="0.25">
      <c r="D132" s="2"/>
      <c r="E132" s="24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4:48" customFormat="1" x14ac:dyDescent="0.25">
      <c r="D133" s="2"/>
      <c r="E133" s="24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4:48" customFormat="1" x14ac:dyDescent="0.25">
      <c r="D134" s="2"/>
      <c r="E134" s="24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4:48" customFormat="1" x14ac:dyDescent="0.25">
      <c r="D135" s="2"/>
      <c r="E135" s="24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4:48" customFormat="1" x14ac:dyDescent="0.25">
      <c r="D136" s="2"/>
      <c r="E136" s="24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4:48" customFormat="1" x14ac:dyDescent="0.25">
      <c r="D137" s="2"/>
      <c r="E137" s="24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4:48" customFormat="1" x14ac:dyDescent="0.25">
      <c r="D138" s="2"/>
      <c r="E138" s="24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4:48" customFormat="1" x14ac:dyDescent="0.25">
      <c r="D139" s="2"/>
      <c r="E139" s="24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4:48" customFormat="1" x14ac:dyDescent="0.25">
      <c r="D140" s="2"/>
      <c r="E140" s="24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4:48" customFormat="1" x14ac:dyDescent="0.25">
      <c r="D141" s="2"/>
      <c r="E141" s="24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4:48" customFormat="1" x14ac:dyDescent="0.25">
      <c r="D142" s="2"/>
      <c r="E142" s="24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4:48" customFormat="1" x14ac:dyDescent="0.25">
      <c r="D143" s="2"/>
      <c r="E143" s="24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4:48" customFormat="1" x14ac:dyDescent="0.25">
      <c r="D144" s="2"/>
      <c r="E144" s="24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4:48" customFormat="1" x14ac:dyDescent="0.25">
      <c r="D145" s="2"/>
      <c r="E145" s="24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4:48" customFormat="1" x14ac:dyDescent="0.25">
      <c r="D146" s="2"/>
      <c r="E146" s="24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4:48" customFormat="1" x14ac:dyDescent="0.25">
      <c r="D147" s="2"/>
      <c r="E147" s="24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4:48" customFormat="1" x14ac:dyDescent="0.25">
      <c r="D148" s="2"/>
      <c r="E148" s="24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4:48" customFormat="1" x14ac:dyDescent="0.25">
      <c r="D149" s="2"/>
      <c r="E149" s="24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4:48" customFormat="1" x14ac:dyDescent="0.25">
      <c r="D150" s="2"/>
      <c r="E150" s="24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4:48" customFormat="1" x14ac:dyDescent="0.25">
      <c r="D151" s="2"/>
      <c r="E151" s="24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4:48" customFormat="1" x14ac:dyDescent="0.25">
      <c r="D152" s="2"/>
      <c r="E152" s="24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4:48" customFormat="1" x14ac:dyDescent="0.25">
      <c r="D153" s="2"/>
      <c r="E153" s="24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4:48" customFormat="1" x14ac:dyDescent="0.25">
      <c r="D154" s="2"/>
      <c r="E154" s="24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4:48" customFormat="1" x14ac:dyDescent="0.25">
      <c r="D155" s="2"/>
      <c r="E155" s="24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4:48" customFormat="1" x14ac:dyDescent="0.25">
      <c r="D156" s="2"/>
      <c r="E156" s="24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4:48" customFormat="1" x14ac:dyDescent="0.25">
      <c r="D157" s="2"/>
      <c r="E157" s="24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4:48" customFormat="1" x14ac:dyDescent="0.25">
      <c r="D158" s="2"/>
      <c r="E158" s="24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4:48" customFormat="1" x14ac:dyDescent="0.25">
      <c r="D159" s="2"/>
      <c r="E159" s="24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4:48" customFormat="1" x14ac:dyDescent="0.25">
      <c r="D160" s="2"/>
      <c r="E160" s="24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4:48" customFormat="1" x14ac:dyDescent="0.25">
      <c r="D161" s="2"/>
      <c r="E161" s="24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4:48" customFormat="1" x14ac:dyDescent="0.25">
      <c r="D162" s="2"/>
      <c r="E162" s="24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4:48" customFormat="1" x14ac:dyDescent="0.25">
      <c r="D163" s="2"/>
      <c r="E163" s="24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4:48" customFormat="1" x14ac:dyDescent="0.25">
      <c r="D164" s="2"/>
      <c r="E164" s="24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4:48" customFormat="1" x14ac:dyDescent="0.25">
      <c r="D165" s="2"/>
      <c r="E165" s="24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4:48" customFormat="1" x14ac:dyDescent="0.25">
      <c r="D166" s="2"/>
      <c r="E166" s="24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4:48" customFormat="1" x14ac:dyDescent="0.25">
      <c r="D167" s="2"/>
      <c r="E167" s="24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4:48" customFormat="1" x14ac:dyDescent="0.25">
      <c r="D168" s="2"/>
      <c r="E168" s="24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4:48" customFormat="1" x14ac:dyDescent="0.25">
      <c r="D169" s="2"/>
      <c r="E169" s="24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4:48" customFormat="1" x14ac:dyDescent="0.25">
      <c r="D170" s="2"/>
      <c r="E170" s="24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4:48" customFormat="1" x14ac:dyDescent="0.25">
      <c r="D171" s="2"/>
      <c r="E171" s="24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4:48" customFormat="1" x14ac:dyDescent="0.25">
      <c r="D172" s="2"/>
      <c r="E172" s="24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4:48" customFormat="1" x14ac:dyDescent="0.25">
      <c r="D173" s="2"/>
      <c r="E173" s="24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4:48" customFormat="1" x14ac:dyDescent="0.25">
      <c r="D174" s="2"/>
      <c r="E174" s="24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4:48" customFormat="1" x14ac:dyDescent="0.25">
      <c r="D175" s="2"/>
      <c r="E175" s="24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4:48" customFormat="1" x14ac:dyDescent="0.25">
      <c r="D176" s="2"/>
      <c r="E176" s="24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4:48" customFormat="1" x14ac:dyDescent="0.25">
      <c r="D177" s="2"/>
      <c r="E177" s="24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4:48" customFormat="1" x14ac:dyDescent="0.25">
      <c r="D178" s="2"/>
      <c r="E178" s="24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4:48" customFormat="1" x14ac:dyDescent="0.25">
      <c r="D179" s="2"/>
      <c r="E179" s="24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4:48" customFormat="1" x14ac:dyDescent="0.25">
      <c r="D180" s="2"/>
      <c r="E180" s="24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4:48" customFormat="1" x14ac:dyDescent="0.25">
      <c r="D181" s="2"/>
      <c r="E181" s="24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4:48" customFormat="1" x14ac:dyDescent="0.25">
      <c r="D182" s="2"/>
      <c r="E182" s="24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4:48" customFormat="1" x14ac:dyDescent="0.25">
      <c r="D183" s="2"/>
      <c r="E183" s="24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4:48" customFormat="1" x14ac:dyDescent="0.25">
      <c r="D184" s="2"/>
      <c r="E184" s="24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4:48" customFormat="1" x14ac:dyDescent="0.25">
      <c r="D185" s="2"/>
      <c r="E185" s="24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4:48" customFormat="1" x14ac:dyDescent="0.25">
      <c r="D186" s="2"/>
      <c r="E186" s="24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4:48" customFormat="1" x14ac:dyDescent="0.25">
      <c r="D187" s="2"/>
      <c r="E187" s="24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4:48" customFormat="1" x14ac:dyDescent="0.25">
      <c r="D188" s="2"/>
      <c r="E188" s="24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4:48" customFormat="1" x14ac:dyDescent="0.25">
      <c r="D189" s="2"/>
      <c r="E189" s="24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4:48" customFormat="1" x14ac:dyDescent="0.25">
      <c r="D190" s="2"/>
      <c r="E190" s="24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4:48" customFormat="1" x14ac:dyDescent="0.25">
      <c r="D191" s="2"/>
      <c r="E191" s="24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4:48" customFormat="1" x14ac:dyDescent="0.25">
      <c r="D192" s="2"/>
      <c r="E192" s="24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4:48" customFormat="1" x14ac:dyDescent="0.25">
      <c r="D193" s="2"/>
      <c r="E193" s="24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4:48" customFormat="1" x14ac:dyDescent="0.25">
      <c r="D194" s="2"/>
      <c r="E194" s="24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4:48" customFormat="1" x14ac:dyDescent="0.25">
      <c r="D195" s="2"/>
      <c r="E195" s="24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4:48" customFormat="1" x14ac:dyDescent="0.25">
      <c r="D196" s="2"/>
      <c r="E196" s="24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4:48" customFormat="1" x14ac:dyDescent="0.25">
      <c r="D197" s="2"/>
      <c r="E197" s="24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4:48" customFormat="1" x14ac:dyDescent="0.25">
      <c r="D198" s="2"/>
      <c r="E198" s="24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4:48" customFormat="1" x14ac:dyDescent="0.25">
      <c r="D199" s="2"/>
      <c r="E199" s="24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4:48" customFormat="1" x14ac:dyDescent="0.25">
      <c r="D200" s="2"/>
      <c r="E200" s="24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4:48" customFormat="1" x14ac:dyDescent="0.25">
      <c r="D201" s="2"/>
      <c r="E201" s="24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4:48" customFormat="1" x14ac:dyDescent="0.25">
      <c r="D202" s="2"/>
      <c r="E202" s="24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4:48" customFormat="1" x14ac:dyDescent="0.25">
      <c r="D203" s="2"/>
      <c r="E203" s="24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4:48" customFormat="1" x14ac:dyDescent="0.25">
      <c r="D204" s="2"/>
      <c r="E204" s="24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4:48" customFormat="1" x14ac:dyDescent="0.25">
      <c r="D205" s="2"/>
      <c r="E205" s="24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4:48" customFormat="1" x14ac:dyDescent="0.25">
      <c r="D206" s="2"/>
      <c r="E206" s="24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4:48" customFormat="1" x14ac:dyDescent="0.25">
      <c r="D207" s="2"/>
      <c r="E207" s="24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4:48" customFormat="1" x14ac:dyDescent="0.25">
      <c r="D208" s="2"/>
      <c r="E208" s="24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4:48" customFormat="1" x14ac:dyDescent="0.25">
      <c r="D209" s="2"/>
      <c r="E209" s="24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4:48" customFormat="1" x14ac:dyDescent="0.25">
      <c r="D210" s="2"/>
      <c r="E210" s="24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4:48" customFormat="1" x14ac:dyDescent="0.25">
      <c r="D211" s="2"/>
      <c r="E211" s="24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4:48" customFormat="1" x14ac:dyDescent="0.25">
      <c r="D212" s="2"/>
      <c r="E212" s="24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4:48" customFormat="1" x14ac:dyDescent="0.25">
      <c r="D213" s="2"/>
      <c r="E213" s="24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4:48" customFormat="1" x14ac:dyDescent="0.25">
      <c r="D214" s="2"/>
      <c r="E214" s="24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4:48" customFormat="1" x14ac:dyDescent="0.25">
      <c r="D215" s="2"/>
      <c r="E215" s="24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4:48" customFormat="1" x14ac:dyDescent="0.25">
      <c r="D216" s="2"/>
      <c r="E216" s="24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4:48" customFormat="1" x14ac:dyDescent="0.25">
      <c r="D217" s="2"/>
      <c r="E217" s="24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4:48" customFormat="1" x14ac:dyDescent="0.25">
      <c r="D218" s="2"/>
      <c r="E218" s="24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4:48" customFormat="1" x14ac:dyDescent="0.25">
      <c r="D219" s="2"/>
      <c r="E219" s="24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4:48" customFormat="1" x14ac:dyDescent="0.25">
      <c r="D220" s="2"/>
      <c r="E220" s="24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4:48" customFormat="1" x14ac:dyDescent="0.25">
      <c r="D221" s="2"/>
      <c r="E221" s="24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4:48" customFormat="1" x14ac:dyDescent="0.25">
      <c r="D222" s="2"/>
      <c r="E222" s="24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4:48" customFormat="1" x14ac:dyDescent="0.25">
      <c r="D223" s="2"/>
      <c r="E223" s="24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4:48" customFormat="1" x14ac:dyDescent="0.25">
      <c r="D224" s="2"/>
      <c r="E224" s="24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4:48" customFormat="1" x14ac:dyDescent="0.25">
      <c r="D225" s="2"/>
      <c r="E225" s="24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4:48" customFormat="1" x14ac:dyDescent="0.25">
      <c r="D226" s="2"/>
      <c r="E226" s="24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4:48" customFormat="1" x14ac:dyDescent="0.25">
      <c r="D227" s="2"/>
      <c r="E227" s="24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4:48" customFormat="1" x14ac:dyDescent="0.25">
      <c r="D228" s="2"/>
      <c r="E228" s="24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4:48" customFormat="1" x14ac:dyDescent="0.25">
      <c r="D229" s="2"/>
      <c r="E229" s="24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4:48" customFormat="1" x14ac:dyDescent="0.25">
      <c r="D230" s="2"/>
      <c r="E230" s="24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4:48" customFormat="1" x14ac:dyDescent="0.25">
      <c r="D231" s="2"/>
      <c r="E231" s="24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4:48" customFormat="1" x14ac:dyDescent="0.25">
      <c r="D232" s="2"/>
      <c r="E232" s="24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4:48" customFormat="1" x14ac:dyDescent="0.25">
      <c r="D233" s="2"/>
      <c r="E233" s="24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4:48" customFormat="1" x14ac:dyDescent="0.25">
      <c r="D234" s="2"/>
      <c r="E234" s="24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4:48" customFormat="1" x14ac:dyDescent="0.25">
      <c r="D235" s="2"/>
      <c r="E235" s="24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4:48" customFormat="1" x14ac:dyDescent="0.25">
      <c r="D236" s="2"/>
      <c r="E236" s="24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4:48" customFormat="1" x14ac:dyDescent="0.25">
      <c r="D237" s="2"/>
      <c r="E237" s="24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4:48" customFormat="1" x14ac:dyDescent="0.25">
      <c r="D238" s="2"/>
      <c r="E238" s="24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4:48" customFormat="1" x14ac:dyDescent="0.25">
      <c r="D239" s="2"/>
      <c r="E239" s="24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4:48" customFormat="1" x14ac:dyDescent="0.25">
      <c r="D240" s="2"/>
      <c r="E240" s="24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customFormat="1" x14ac:dyDescent="0.25">
      <c r="D241" s="2"/>
      <c r="E241" s="24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customFormat="1" x14ac:dyDescent="0.25">
      <c r="D242" s="2"/>
      <c r="E242" s="24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customFormat="1" x14ac:dyDescent="0.25">
      <c r="D243" s="2"/>
      <c r="E243" s="24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customFormat="1" x14ac:dyDescent="0.25">
      <c r="D244" s="2"/>
      <c r="E244" s="24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customFormat="1" x14ac:dyDescent="0.25">
      <c r="D245" s="2"/>
      <c r="E245" s="24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customFormat="1" x14ac:dyDescent="0.25">
      <c r="D246" s="2"/>
      <c r="E246" s="24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customFormat="1" x14ac:dyDescent="0.25">
      <c r="D247" s="2"/>
      <c r="E247" s="24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customFormat="1" x14ac:dyDescent="0.25">
      <c r="A248" s="1"/>
      <c r="B248" s="1"/>
      <c r="C248" s="1"/>
      <c r="D248" s="3"/>
      <c r="E248" s="19"/>
      <c r="F248" s="1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customFormat="1" x14ac:dyDescent="0.25">
      <c r="A249" s="1"/>
      <c r="B249" s="1"/>
      <c r="C249" s="1"/>
      <c r="D249" s="3"/>
      <c r="E249" s="19"/>
      <c r="F249" s="1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customFormat="1" x14ac:dyDescent="0.25">
      <c r="A250" s="1"/>
      <c r="B250" s="1"/>
      <c r="C250" s="1"/>
      <c r="D250" s="3"/>
      <c r="E250" s="19"/>
      <c r="F250" s="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</sheetData>
  <mergeCells count="1">
    <mergeCell ref="C1:D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>
    <tabColor rgb="FFFF0000"/>
  </sheetPr>
  <dimension ref="A1:AS21"/>
  <sheetViews>
    <sheetView zoomScaleNormal="100" workbookViewId="0">
      <selection activeCell="D7" sqref="D7"/>
    </sheetView>
  </sheetViews>
  <sheetFormatPr defaultColWidth="8.7109375" defaultRowHeight="15" x14ac:dyDescent="0.25"/>
  <cols>
    <col min="1" max="1" width="43.42578125" style="93" customWidth="1"/>
    <col min="2" max="2" width="29.28515625" style="93" customWidth="1"/>
    <col min="3" max="3" width="12.42578125" style="93" customWidth="1"/>
    <col min="4" max="4" width="12.7109375" style="93" customWidth="1"/>
    <col min="5" max="5" width="12" style="93" customWidth="1"/>
    <col min="6" max="252" width="9.140625" style="93"/>
    <col min="253" max="253" width="31.7109375" style="93" customWidth="1"/>
    <col min="254" max="255" width="0" style="93" hidden="1" customWidth="1"/>
    <col min="256" max="256" width="21.42578125" style="93" customWidth="1"/>
    <col min="257" max="257" width="15.7109375" style="93" customWidth="1"/>
    <col min="258" max="258" width="11.28515625" style="93" customWidth="1"/>
    <col min="259" max="259" width="12.42578125" style="93" customWidth="1"/>
    <col min="260" max="260" width="9.140625" style="93"/>
    <col min="261" max="261" width="12" style="93" customWidth="1"/>
    <col min="262" max="508" width="9.140625" style="93"/>
    <col min="509" max="509" width="31.7109375" style="93" customWidth="1"/>
    <col min="510" max="511" width="0" style="93" hidden="1" customWidth="1"/>
    <col min="512" max="512" width="21.42578125" style="93" customWidth="1"/>
    <col min="513" max="513" width="15.7109375" style="93" customWidth="1"/>
    <col min="514" max="514" width="11.28515625" style="93" customWidth="1"/>
    <col min="515" max="515" width="12.42578125" style="93" customWidth="1"/>
    <col min="516" max="516" width="9.140625" style="93"/>
    <col min="517" max="517" width="12" style="93" customWidth="1"/>
    <col min="518" max="764" width="9.140625" style="93"/>
    <col min="765" max="765" width="31.7109375" style="93" customWidth="1"/>
    <col min="766" max="767" width="0" style="93" hidden="1" customWidth="1"/>
    <col min="768" max="768" width="21.42578125" style="93" customWidth="1"/>
    <col min="769" max="769" width="15.7109375" style="93" customWidth="1"/>
    <col min="770" max="770" width="11.28515625" style="93" customWidth="1"/>
    <col min="771" max="771" width="12.42578125" style="93" customWidth="1"/>
    <col min="772" max="772" width="9.140625" style="93"/>
    <col min="773" max="773" width="12" style="93" customWidth="1"/>
    <col min="774" max="1020" width="9.140625" style="93"/>
    <col min="1021" max="1021" width="31.7109375" style="93" customWidth="1"/>
    <col min="1022" max="1023" width="0" style="93" hidden="1" customWidth="1"/>
    <col min="1024" max="1024" width="21.42578125" style="93" customWidth="1"/>
    <col min="1025" max="1025" width="15.7109375" style="93" customWidth="1"/>
    <col min="1026" max="1026" width="11.28515625" style="93" customWidth="1"/>
    <col min="1027" max="1027" width="12.42578125" style="93" customWidth="1"/>
    <col min="1028" max="1028" width="9.140625" style="93"/>
    <col min="1029" max="1029" width="12" style="93" customWidth="1"/>
    <col min="1030" max="1276" width="9.140625" style="93"/>
    <col min="1277" max="1277" width="31.7109375" style="93" customWidth="1"/>
    <col min="1278" max="1279" width="0" style="93" hidden="1" customWidth="1"/>
    <col min="1280" max="1280" width="21.42578125" style="93" customWidth="1"/>
    <col min="1281" max="1281" width="15.7109375" style="93" customWidth="1"/>
    <col min="1282" max="1282" width="11.28515625" style="93" customWidth="1"/>
    <col min="1283" max="1283" width="12.42578125" style="93" customWidth="1"/>
    <col min="1284" max="1284" width="9.140625" style="93"/>
    <col min="1285" max="1285" width="12" style="93" customWidth="1"/>
    <col min="1286" max="1532" width="9.140625" style="93"/>
    <col min="1533" max="1533" width="31.7109375" style="93" customWidth="1"/>
    <col min="1534" max="1535" width="0" style="93" hidden="1" customWidth="1"/>
    <col min="1536" max="1536" width="21.42578125" style="93" customWidth="1"/>
    <col min="1537" max="1537" width="15.7109375" style="93" customWidth="1"/>
    <col min="1538" max="1538" width="11.28515625" style="93" customWidth="1"/>
    <col min="1539" max="1539" width="12.42578125" style="93" customWidth="1"/>
    <col min="1540" max="1540" width="9.140625" style="93"/>
    <col min="1541" max="1541" width="12" style="93" customWidth="1"/>
    <col min="1542" max="1788" width="9.140625" style="93"/>
    <col min="1789" max="1789" width="31.7109375" style="93" customWidth="1"/>
    <col min="1790" max="1791" width="0" style="93" hidden="1" customWidth="1"/>
    <col min="1792" max="1792" width="21.42578125" style="93" customWidth="1"/>
    <col min="1793" max="1793" width="15.7109375" style="93" customWidth="1"/>
    <col min="1794" max="1794" width="11.28515625" style="93" customWidth="1"/>
    <col min="1795" max="1795" width="12.42578125" style="93" customWidth="1"/>
    <col min="1796" max="1796" width="9.140625" style="93"/>
    <col min="1797" max="1797" width="12" style="93" customWidth="1"/>
    <col min="1798" max="2044" width="9.140625" style="93"/>
    <col min="2045" max="2045" width="31.7109375" style="93" customWidth="1"/>
    <col min="2046" max="2047" width="0" style="93" hidden="1" customWidth="1"/>
    <col min="2048" max="2048" width="21.42578125" style="93" customWidth="1"/>
    <col min="2049" max="2049" width="15.7109375" style="93" customWidth="1"/>
    <col min="2050" max="2050" width="11.28515625" style="93" customWidth="1"/>
    <col min="2051" max="2051" width="12.42578125" style="93" customWidth="1"/>
    <col min="2052" max="2052" width="9.140625" style="93"/>
    <col min="2053" max="2053" width="12" style="93" customWidth="1"/>
    <col min="2054" max="2300" width="9.140625" style="93"/>
    <col min="2301" max="2301" width="31.7109375" style="93" customWidth="1"/>
    <col min="2302" max="2303" width="0" style="93" hidden="1" customWidth="1"/>
    <col min="2304" max="2304" width="21.42578125" style="93" customWidth="1"/>
    <col min="2305" max="2305" width="15.7109375" style="93" customWidth="1"/>
    <col min="2306" max="2306" width="11.28515625" style="93" customWidth="1"/>
    <col min="2307" max="2307" width="12.42578125" style="93" customWidth="1"/>
    <col min="2308" max="2308" width="9.140625" style="93"/>
    <col min="2309" max="2309" width="12" style="93" customWidth="1"/>
    <col min="2310" max="2556" width="9.140625" style="93"/>
    <col min="2557" max="2557" width="31.7109375" style="93" customWidth="1"/>
    <col min="2558" max="2559" width="0" style="93" hidden="1" customWidth="1"/>
    <col min="2560" max="2560" width="21.42578125" style="93" customWidth="1"/>
    <col min="2561" max="2561" width="15.7109375" style="93" customWidth="1"/>
    <col min="2562" max="2562" width="11.28515625" style="93" customWidth="1"/>
    <col min="2563" max="2563" width="12.42578125" style="93" customWidth="1"/>
    <col min="2564" max="2564" width="9.140625" style="93"/>
    <col min="2565" max="2565" width="12" style="93" customWidth="1"/>
    <col min="2566" max="2812" width="9.140625" style="93"/>
    <col min="2813" max="2813" width="31.7109375" style="93" customWidth="1"/>
    <col min="2814" max="2815" width="0" style="93" hidden="1" customWidth="1"/>
    <col min="2816" max="2816" width="21.42578125" style="93" customWidth="1"/>
    <col min="2817" max="2817" width="15.7109375" style="93" customWidth="1"/>
    <col min="2818" max="2818" width="11.28515625" style="93" customWidth="1"/>
    <col min="2819" max="2819" width="12.42578125" style="93" customWidth="1"/>
    <col min="2820" max="2820" width="9.140625" style="93"/>
    <col min="2821" max="2821" width="12" style="93" customWidth="1"/>
    <col min="2822" max="3068" width="9.140625" style="93"/>
    <col min="3069" max="3069" width="31.7109375" style="93" customWidth="1"/>
    <col min="3070" max="3071" width="0" style="93" hidden="1" customWidth="1"/>
    <col min="3072" max="3072" width="21.42578125" style="93" customWidth="1"/>
    <col min="3073" max="3073" width="15.7109375" style="93" customWidth="1"/>
    <col min="3074" max="3074" width="11.28515625" style="93" customWidth="1"/>
    <col min="3075" max="3075" width="12.42578125" style="93" customWidth="1"/>
    <col min="3076" max="3076" width="9.140625" style="93"/>
    <col min="3077" max="3077" width="12" style="93" customWidth="1"/>
    <col min="3078" max="3324" width="9.140625" style="93"/>
    <col min="3325" max="3325" width="31.7109375" style="93" customWidth="1"/>
    <col min="3326" max="3327" width="0" style="93" hidden="1" customWidth="1"/>
    <col min="3328" max="3328" width="21.42578125" style="93" customWidth="1"/>
    <col min="3329" max="3329" width="15.7109375" style="93" customWidth="1"/>
    <col min="3330" max="3330" width="11.28515625" style="93" customWidth="1"/>
    <col min="3331" max="3331" width="12.42578125" style="93" customWidth="1"/>
    <col min="3332" max="3332" width="9.140625" style="93"/>
    <col min="3333" max="3333" width="12" style="93" customWidth="1"/>
    <col min="3334" max="3580" width="9.140625" style="93"/>
    <col min="3581" max="3581" width="31.7109375" style="93" customWidth="1"/>
    <col min="3582" max="3583" width="0" style="93" hidden="1" customWidth="1"/>
    <col min="3584" max="3584" width="21.42578125" style="93" customWidth="1"/>
    <col min="3585" max="3585" width="15.7109375" style="93" customWidth="1"/>
    <col min="3586" max="3586" width="11.28515625" style="93" customWidth="1"/>
    <col min="3587" max="3587" width="12.42578125" style="93" customWidth="1"/>
    <col min="3588" max="3588" width="9.140625" style="93"/>
    <col min="3589" max="3589" width="12" style="93" customWidth="1"/>
    <col min="3590" max="3836" width="9.140625" style="93"/>
    <col min="3837" max="3837" width="31.7109375" style="93" customWidth="1"/>
    <col min="3838" max="3839" width="0" style="93" hidden="1" customWidth="1"/>
    <col min="3840" max="3840" width="21.42578125" style="93" customWidth="1"/>
    <col min="3841" max="3841" width="15.7109375" style="93" customWidth="1"/>
    <col min="3842" max="3842" width="11.28515625" style="93" customWidth="1"/>
    <col min="3843" max="3843" width="12.42578125" style="93" customWidth="1"/>
    <col min="3844" max="3844" width="9.140625" style="93"/>
    <col min="3845" max="3845" width="12" style="93" customWidth="1"/>
    <col min="3846" max="4092" width="9.140625" style="93"/>
    <col min="4093" max="4093" width="31.7109375" style="93" customWidth="1"/>
    <col min="4094" max="4095" width="0" style="93" hidden="1" customWidth="1"/>
    <col min="4096" max="4096" width="21.42578125" style="93" customWidth="1"/>
    <col min="4097" max="4097" width="15.7109375" style="93" customWidth="1"/>
    <col min="4098" max="4098" width="11.28515625" style="93" customWidth="1"/>
    <col min="4099" max="4099" width="12.42578125" style="93" customWidth="1"/>
    <col min="4100" max="4100" width="9.140625" style="93"/>
    <col min="4101" max="4101" width="12" style="93" customWidth="1"/>
    <col min="4102" max="4348" width="9.140625" style="93"/>
    <col min="4349" max="4349" width="31.7109375" style="93" customWidth="1"/>
    <col min="4350" max="4351" width="0" style="93" hidden="1" customWidth="1"/>
    <col min="4352" max="4352" width="21.42578125" style="93" customWidth="1"/>
    <col min="4353" max="4353" width="15.7109375" style="93" customWidth="1"/>
    <col min="4354" max="4354" width="11.28515625" style="93" customWidth="1"/>
    <col min="4355" max="4355" width="12.42578125" style="93" customWidth="1"/>
    <col min="4356" max="4356" width="9.140625" style="93"/>
    <col min="4357" max="4357" width="12" style="93" customWidth="1"/>
    <col min="4358" max="4604" width="9.140625" style="93"/>
    <col min="4605" max="4605" width="31.7109375" style="93" customWidth="1"/>
    <col min="4606" max="4607" width="0" style="93" hidden="1" customWidth="1"/>
    <col min="4608" max="4608" width="21.42578125" style="93" customWidth="1"/>
    <col min="4609" max="4609" width="15.7109375" style="93" customWidth="1"/>
    <col min="4610" max="4610" width="11.28515625" style="93" customWidth="1"/>
    <col min="4611" max="4611" width="12.42578125" style="93" customWidth="1"/>
    <col min="4612" max="4612" width="9.140625" style="93"/>
    <col min="4613" max="4613" width="12" style="93" customWidth="1"/>
    <col min="4614" max="4860" width="9.140625" style="93"/>
    <col min="4861" max="4861" width="31.7109375" style="93" customWidth="1"/>
    <col min="4862" max="4863" width="0" style="93" hidden="1" customWidth="1"/>
    <col min="4864" max="4864" width="21.42578125" style="93" customWidth="1"/>
    <col min="4865" max="4865" width="15.7109375" style="93" customWidth="1"/>
    <col min="4866" max="4866" width="11.28515625" style="93" customWidth="1"/>
    <col min="4867" max="4867" width="12.42578125" style="93" customWidth="1"/>
    <col min="4868" max="4868" width="9.140625" style="93"/>
    <col min="4869" max="4869" width="12" style="93" customWidth="1"/>
    <col min="4870" max="5116" width="9.140625" style="93"/>
    <col min="5117" max="5117" width="31.7109375" style="93" customWidth="1"/>
    <col min="5118" max="5119" width="0" style="93" hidden="1" customWidth="1"/>
    <col min="5120" max="5120" width="21.42578125" style="93" customWidth="1"/>
    <col min="5121" max="5121" width="15.7109375" style="93" customWidth="1"/>
    <col min="5122" max="5122" width="11.28515625" style="93" customWidth="1"/>
    <col min="5123" max="5123" width="12.42578125" style="93" customWidth="1"/>
    <col min="5124" max="5124" width="9.140625" style="93"/>
    <col min="5125" max="5125" width="12" style="93" customWidth="1"/>
    <col min="5126" max="5372" width="9.140625" style="93"/>
    <col min="5373" max="5373" width="31.7109375" style="93" customWidth="1"/>
    <col min="5374" max="5375" width="0" style="93" hidden="1" customWidth="1"/>
    <col min="5376" max="5376" width="21.42578125" style="93" customWidth="1"/>
    <col min="5377" max="5377" width="15.7109375" style="93" customWidth="1"/>
    <col min="5378" max="5378" width="11.28515625" style="93" customWidth="1"/>
    <col min="5379" max="5379" width="12.42578125" style="93" customWidth="1"/>
    <col min="5380" max="5380" width="9.140625" style="93"/>
    <col min="5381" max="5381" width="12" style="93" customWidth="1"/>
    <col min="5382" max="5628" width="9.140625" style="93"/>
    <col min="5629" max="5629" width="31.7109375" style="93" customWidth="1"/>
    <col min="5630" max="5631" width="0" style="93" hidden="1" customWidth="1"/>
    <col min="5632" max="5632" width="21.42578125" style="93" customWidth="1"/>
    <col min="5633" max="5633" width="15.7109375" style="93" customWidth="1"/>
    <col min="5634" max="5634" width="11.28515625" style="93" customWidth="1"/>
    <col min="5635" max="5635" width="12.42578125" style="93" customWidth="1"/>
    <col min="5636" max="5636" width="9.140625" style="93"/>
    <col min="5637" max="5637" width="12" style="93" customWidth="1"/>
    <col min="5638" max="5884" width="9.140625" style="93"/>
    <col min="5885" max="5885" width="31.7109375" style="93" customWidth="1"/>
    <col min="5886" max="5887" width="0" style="93" hidden="1" customWidth="1"/>
    <col min="5888" max="5888" width="21.42578125" style="93" customWidth="1"/>
    <col min="5889" max="5889" width="15.7109375" style="93" customWidth="1"/>
    <col min="5890" max="5890" width="11.28515625" style="93" customWidth="1"/>
    <col min="5891" max="5891" width="12.42578125" style="93" customWidth="1"/>
    <col min="5892" max="5892" width="9.140625" style="93"/>
    <col min="5893" max="5893" width="12" style="93" customWidth="1"/>
    <col min="5894" max="6140" width="9.140625" style="93"/>
    <col min="6141" max="6141" width="31.7109375" style="93" customWidth="1"/>
    <col min="6142" max="6143" width="0" style="93" hidden="1" customWidth="1"/>
    <col min="6144" max="6144" width="21.42578125" style="93" customWidth="1"/>
    <col min="6145" max="6145" width="15.7109375" style="93" customWidth="1"/>
    <col min="6146" max="6146" width="11.28515625" style="93" customWidth="1"/>
    <col min="6147" max="6147" width="12.42578125" style="93" customWidth="1"/>
    <col min="6148" max="6148" width="9.140625" style="93"/>
    <col min="6149" max="6149" width="12" style="93" customWidth="1"/>
    <col min="6150" max="6396" width="9.140625" style="93"/>
    <col min="6397" max="6397" width="31.7109375" style="93" customWidth="1"/>
    <col min="6398" max="6399" width="0" style="93" hidden="1" customWidth="1"/>
    <col min="6400" max="6400" width="21.42578125" style="93" customWidth="1"/>
    <col min="6401" max="6401" width="15.7109375" style="93" customWidth="1"/>
    <col min="6402" max="6402" width="11.28515625" style="93" customWidth="1"/>
    <col min="6403" max="6403" width="12.42578125" style="93" customWidth="1"/>
    <col min="6404" max="6404" width="9.140625" style="93"/>
    <col min="6405" max="6405" width="12" style="93" customWidth="1"/>
    <col min="6406" max="6652" width="9.140625" style="93"/>
    <col min="6653" max="6653" width="31.7109375" style="93" customWidth="1"/>
    <col min="6654" max="6655" width="0" style="93" hidden="1" customWidth="1"/>
    <col min="6656" max="6656" width="21.42578125" style="93" customWidth="1"/>
    <col min="6657" max="6657" width="15.7109375" style="93" customWidth="1"/>
    <col min="6658" max="6658" width="11.28515625" style="93" customWidth="1"/>
    <col min="6659" max="6659" width="12.42578125" style="93" customWidth="1"/>
    <col min="6660" max="6660" width="9.140625" style="93"/>
    <col min="6661" max="6661" width="12" style="93" customWidth="1"/>
    <col min="6662" max="6908" width="9.140625" style="93"/>
    <col min="6909" max="6909" width="31.7109375" style="93" customWidth="1"/>
    <col min="6910" max="6911" width="0" style="93" hidden="1" customWidth="1"/>
    <col min="6912" max="6912" width="21.42578125" style="93" customWidth="1"/>
    <col min="6913" max="6913" width="15.7109375" style="93" customWidth="1"/>
    <col min="6914" max="6914" width="11.28515625" style="93" customWidth="1"/>
    <col min="6915" max="6915" width="12.42578125" style="93" customWidth="1"/>
    <col min="6916" max="6916" width="9.140625" style="93"/>
    <col min="6917" max="6917" width="12" style="93" customWidth="1"/>
    <col min="6918" max="7164" width="9.140625" style="93"/>
    <col min="7165" max="7165" width="31.7109375" style="93" customWidth="1"/>
    <col min="7166" max="7167" width="0" style="93" hidden="1" customWidth="1"/>
    <col min="7168" max="7168" width="21.42578125" style="93" customWidth="1"/>
    <col min="7169" max="7169" width="15.7109375" style="93" customWidth="1"/>
    <col min="7170" max="7170" width="11.28515625" style="93" customWidth="1"/>
    <col min="7171" max="7171" width="12.42578125" style="93" customWidth="1"/>
    <col min="7172" max="7172" width="9.140625" style="93"/>
    <col min="7173" max="7173" width="12" style="93" customWidth="1"/>
    <col min="7174" max="7420" width="9.140625" style="93"/>
    <col min="7421" max="7421" width="31.7109375" style="93" customWidth="1"/>
    <col min="7422" max="7423" width="0" style="93" hidden="1" customWidth="1"/>
    <col min="7424" max="7424" width="21.42578125" style="93" customWidth="1"/>
    <col min="7425" max="7425" width="15.7109375" style="93" customWidth="1"/>
    <col min="7426" max="7426" width="11.28515625" style="93" customWidth="1"/>
    <col min="7427" max="7427" width="12.42578125" style="93" customWidth="1"/>
    <col min="7428" max="7428" width="9.140625" style="93"/>
    <col min="7429" max="7429" width="12" style="93" customWidth="1"/>
    <col min="7430" max="7676" width="9.140625" style="93"/>
    <col min="7677" max="7677" width="31.7109375" style="93" customWidth="1"/>
    <col min="7678" max="7679" width="0" style="93" hidden="1" customWidth="1"/>
    <col min="7680" max="7680" width="21.42578125" style="93" customWidth="1"/>
    <col min="7681" max="7681" width="15.7109375" style="93" customWidth="1"/>
    <col min="7682" max="7682" width="11.28515625" style="93" customWidth="1"/>
    <col min="7683" max="7683" width="12.42578125" style="93" customWidth="1"/>
    <col min="7684" max="7684" width="9.140625" style="93"/>
    <col min="7685" max="7685" width="12" style="93" customWidth="1"/>
    <col min="7686" max="7932" width="9.140625" style="93"/>
    <col min="7933" max="7933" width="31.7109375" style="93" customWidth="1"/>
    <col min="7934" max="7935" width="0" style="93" hidden="1" customWidth="1"/>
    <col min="7936" max="7936" width="21.42578125" style="93" customWidth="1"/>
    <col min="7937" max="7937" width="15.7109375" style="93" customWidth="1"/>
    <col min="7938" max="7938" width="11.28515625" style="93" customWidth="1"/>
    <col min="7939" max="7939" width="12.42578125" style="93" customWidth="1"/>
    <col min="7940" max="7940" width="9.140625" style="93"/>
    <col min="7941" max="7941" width="12" style="93" customWidth="1"/>
    <col min="7942" max="8188" width="9.140625" style="93"/>
    <col min="8189" max="8189" width="31.7109375" style="93" customWidth="1"/>
    <col min="8190" max="8191" width="0" style="93" hidden="1" customWidth="1"/>
    <col min="8192" max="8192" width="21.42578125" style="93" customWidth="1"/>
    <col min="8193" max="8193" width="15.7109375" style="93" customWidth="1"/>
    <col min="8194" max="8194" width="11.28515625" style="93" customWidth="1"/>
    <col min="8195" max="8195" width="12.42578125" style="93" customWidth="1"/>
    <col min="8196" max="8196" width="9.140625" style="93"/>
    <col min="8197" max="8197" width="12" style="93" customWidth="1"/>
    <col min="8198" max="8444" width="9.140625" style="93"/>
    <col min="8445" max="8445" width="31.7109375" style="93" customWidth="1"/>
    <col min="8446" max="8447" width="0" style="93" hidden="1" customWidth="1"/>
    <col min="8448" max="8448" width="21.42578125" style="93" customWidth="1"/>
    <col min="8449" max="8449" width="15.7109375" style="93" customWidth="1"/>
    <col min="8450" max="8450" width="11.28515625" style="93" customWidth="1"/>
    <col min="8451" max="8451" width="12.42578125" style="93" customWidth="1"/>
    <col min="8452" max="8452" width="9.140625" style="93"/>
    <col min="8453" max="8453" width="12" style="93" customWidth="1"/>
    <col min="8454" max="8700" width="9.140625" style="93"/>
    <col min="8701" max="8701" width="31.7109375" style="93" customWidth="1"/>
    <col min="8702" max="8703" width="0" style="93" hidden="1" customWidth="1"/>
    <col min="8704" max="8704" width="21.42578125" style="93" customWidth="1"/>
    <col min="8705" max="8705" width="15.7109375" style="93" customWidth="1"/>
    <col min="8706" max="8706" width="11.28515625" style="93" customWidth="1"/>
    <col min="8707" max="8707" width="12.42578125" style="93" customWidth="1"/>
    <col min="8708" max="8708" width="9.140625" style="93"/>
    <col min="8709" max="8709" width="12" style="93" customWidth="1"/>
    <col min="8710" max="8956" width="9.140625" style="93"/>
    <col min="8957" max="8957" width="31.7109375" style="93" customWidth="1"/>
    <col min="8958" max="8959" width="0" style="93" hidden="1" customWidth="1"/>
    <col min="8960" max="8960" width="21.42578125" style="93" customWidth="1"/>
    <col min="8961" max="8961" width="15.7109375" style="93" customWidth="1"/>
    <col min="8962" max="8962" width="11.28515625" style="93" customWidth="1"/>
    <col min="8963" max="8963" width="12.42578125" style="93" customWidth="1"/>
    <col min="8964" max="8964" width="9.140625" style="93"/>
    <col min="8965" max="8965" width="12" style="93" customWidth="1"/>
    <col min="8966" max="9212" width="9.140625" style="93"/>
    <col min="9213" max="9213" width="31.7109375" style="93" customWidth="1"/>
    <col min="9214" max="9215" width="0" style="93" hidden="1" customWidth="1"/>
    <col min="9216" max="9216" width="21.42578125" style="93" customWidth="1"/>
    <col min="9217" max="9217" width="15.7109375" style="93" customWidth="1"/>
    <col min="9218" max="9218" width="11.28515625" style="93" customWidth="1"/>
    <col min="9219" max="9219" width="12.42578125" style="93" customWidth="1"/>
    <col min="9220" max="9220" width="9.140625" style="93"/>
    <col min="9221" max="9221" width="12" style="93" customWidth="1"/>
    <col min="9222" max="9468" width="9.140625" style="93"/>
    <col min="9469" max="9469" width="31.7109375" style="93" customWidth="1"/>
    <col min="9470" max="9471" width="0" style="93" hidden="1" customWidth="1"/>
    <col min="9472" max="9472" width="21.42578125" style="93" customWidth="1"/>
    <col min="9473" max="9473" width="15.7109375" style="93" customWidth="1"/>
    <col min="9474" max="9474" width="11.28515625" style="93" customWidth="1"/>
    <col min="9475" max="9475" width="12.42578125" style="93" customWidth="1"/>
    <col min="9476" max="9476" width="9.140625" style="93"/>
    <col min="9477" max="9477" width="12" style="93" customWidth="1"/>
    <col min="9478" max="9724" width="9.140625" style="93"/>
    <col min="9725" max="9725" width="31.7109375" style="93" customWidth="1"/>
    <col min="9726" max="9727" width="0" style="93" hidden="1" customWidth="1"/>
    <col min="9728" max="9728" width="21.42578125" style="93" customWidth="1"/>
    <col min="9729" max="9729" width="15.7109375" style="93" customWidth="1"/>
    <col min="9730" max="9730" width="11.28515625" style="93" customWidth="1"/>
    <col min="9731" max="9731" width="12.42578125" style="93" customWidth="1"/>
    <col min="9732" max="9732" width="9.140625" style="93"/>
    <col min="9733" max="9733" width="12" style="93" customWidth="1"/>
    <col min="9734" max="9980" width="9.140625" style="93"/>
    <col min="9981" max="9981" width="31.7109375" style="93" customWidth="1"/>
    <col min="9982" max="9983" width="0" style="93" hidden="1" customWidth="1"/>
    <col min="9984" max="9984" width="21.42578125" style="93" customWidth="1"/>
    <col min="9985" max="9985" width="15.7109375" style="93" customWidth="1"/>
    <col min="9986" max="9986" width="11.28515625" style="93" customWidth="1"/>
    <col min="9987" max="9987" width="12.42578125" style="93" customWidth="1"/>
    <col min="9988" max="9988" width="9.140625" style="93"/>
    <col min="9989" max="9989" width="12" style="93" customWidth="1"/>
    <col min="9990" max="10236" width="9.140625" style="93"/>
    <col min="10237" max="10237" width="31.7109375" style="93" customWidth="1"/>
    <col min="10238" max="10239" width="0" style="93" hidden="1" customWidth="1"/>
    <col min="10240" max="10240" width="21.42578125" style="93" customWidth="1"/>
    <col min="10241" max="10241" width="15.7109375" style="93" customWidth="1"/>
    <col min="10242" max="10242" width="11.28515625" style="93" customWidth="1"/>
    <col min="10243" max="10243" width="12.42578125" style="93" customWidth="1"/>
    <col min="10244" max="10244" width="9.140625" style="93"/>
    <col min="10245" max="10245" width="12" style="93" customWidth="1"/>
    <col min="10246" max="10492" width="9.140625" style="93"/>
    <col min="10493" max="10493" width="31.7109375" style="93" customWidth="1"/>
    <col min="10494" max="10495" width="0" style="93" hidden="1" customWidth="1"/>
    <col min="10496" max="10496" width="21.42578125" style="93" customWidth="1"/>
    <col min="10497" max="10497" width="15.7109375" style="93" customWidth="1"/>
    <col min="10498" max="10498" width="11.28515625" style="93" customWidth="1"/>
    <col min="10499" max="10499" width="12.42578125" style="93" customWidth="1"/>
    <col min="10500" max="10500" width="9.140625" style="93"/>
    <col min="10501" max="10501" width="12" style="93" customWidth="1"/>
    <col min="10502" max="10748" width="9.140625" style="93"/>
    <col min="10749" max="10749" width="31.7109375" style="93" customWidth="1"/>
    <col min="10750" max="10751" width="0" style="93" hidden="1" customWidth="1"/>
    <col min="10752" max="10752" width="21.42578125" style="93" customWidth="1"/>
    <col min="10753" max="10753" width="15.7109375" style="93" customWidth="1"/>
    <col min="10754" max="10754" width="11.28515625" style="93" customWidth="1"/>
    <col min="10755" max="10755" width="12.42578125" style="93" customWidth="1"/>
    <col min="10756" max="10756" width="9.140625" style="93"/>
    <col min="10757" max="10757" width="12" style="93" customWidth="1"/>
    <col min="10758" max="11004" width="9.140625" style="93"/>
    <col min="11005" max="11005" width="31.7109375" style="93" customWidth="1"/>
    <col min="11006" max="11007" width="0" style="93" hidden="1" customWidth="1"/>
    <col min="11008" max="11008" width="21.42578125" style="93" customWidth="1"/>
    <col min="11009" max="11009" width="15.7109375" style="93" customWidth="1"/>
    <col min="11010" max="11010" width="11.28515625" style="93" customWidth="1"/>
    <col min="11011" max="11011" width="12.42578125" style="93" customWidth="1"/>
    <col min="11012" max="11012" width="9.140625" style="93"/>
    <col min="11013" max="11013" width="12" style="93" customWidth="1"/>
    <col min="11014" max="11260" width="9.140625" style="93"/>
    <col min="11261" max="11261" width="31.7109375" style="93" customWidth="1"/>
    <col min="11262" max="11263" width="0" style="93" hidden="1" customWidth="1"/>
    <col min="11264" max="11264" width="21.42578125" style="93" customWidth="1"/>
    <col min="11265" max="11265" width="15.7109375" style="93" customWidth="1"/>
    <col min="11266" max="11266" width="11.28515625" style="93" customWidth="1"/>
    <col min="11267" max="11267" width="12.42578125" style="93" customWidth="1"/>
    <col min="11268" max="11268" width="9.140625" style="93"/>
    <col min="11269" max="11269" width="12" style="93" customWidth="1"/>
    <col min="11270" max="11516" width="9.140625" style="93"/>
    <col min="11517" max="11517" width="31.7109375" style="93" customWidth="1"/>
    <col min="11518" max="11519" width="0" style="93" hidden="1" customWidth="1"/>
    <col min="11520" max="11520" width="21.42578125" style="93" customWidth="1"/>
    <col min="11521" max="11521" width="15.7109375" style="93" customWidth="1"/>
    <col min="11522" max="11522" width="11.28515625" style="93" customWidth="1"/>
    <col min="11523" max="11523" width="12.42578125" style="93" customWidth="1"/>
    <col min="11524" max="11524" width="9.140625" style="93"/>
    <col min="11525" max="11525" width="12" style="93" customWidth="1"/>
    <col min="11526" max="11772" width="9.140625" style="93"/>
    <col min="11773" max="11773" width="31.7109375" style="93" customWidth="1"/>
    <col min="11774" max="11775" width="0" style="93" hidden="1" customWidth="1"/>
    <col min="11776" max="11776" width="21.42578125" style="93" customWidth="1"/>
    <col min="11777" max="11777" width="15.7109375" style="93" customWidth="1"/>
    <col min="11778" max="11778" width="11.28515625" style="93" customWidth="1"/>
    <col min="11779" max="11779" width="12.42578125" style="93" customWidth="1"/>
    <col min="11780" max="11780" width="9.140625" style="93"/>
    <col min="11781" max="11781" width="12" style="93" customWidth="1"/>
    <col min="11782" max="12028" width="9.140625" style="93"/>
    <col min="12029" max="12029" width="31.7109375" style="93" customWidth="1"/>
    <col min="12030" max="12031" width="0" style="93" hidden="1" customWidth="1"/>
    <col min="12032" max="12032" width="21.42578125" style="93" customWidth="1"/>
    <col min="12033" max="12033" width="15.7109375" style="93" customWidth="1"/>
    <col min="12034" max="12034" width="11.28515625" style="93" customWidth="1"/>
    <col min="12035" max="12035" width="12.42578125" style="93" customWidth="1"/>
    <col min="12036" max="12036" width="9.140625" style="93"/>
    <col min="12037" max="12037" width="12" style="93" customWidth="1"/>
    <col min="12038" max="12284" width="9.140625" style="93"/>
    <col min="12285" max="12285" width="31.7109375" style="93" customWidth="1"/>
    <col min="12286" max="12287" width="0" style="93" hidden="1" customWidth="1"/>
    <col min="12288" max="12288" width="21.42578125" style="93" customWidth="1"/>
    <col min="12289" max="12289" width="15.7109375" style="93" customWidth="1"/>
    <col min="12290" max="12290" width="11.28515625" style="93" customWidth="1"/>
    <col min="12291" max="12291" width="12.42578125" style="93" customWidth="1"/>
    <col min="12292" max="12292" width="9.140625" style="93"/>
    <col min="12293" max="12293" width="12" style="93" customWidth="1"/>
    <col min="12294" max="12540" width="9.140625" style="93"/>
    <col min="12541" max="12541" width="31.7109375" style="93" customWidth="1"/>
    <col min="12542" max="12543" width="0" style="93" hidden="1" customWidth="1"/>
    <col min="12544" max="12544" width="21.42578125" style="93" customWidth="1"/>
    <col min="12545" max="12545" width="15.7109375" style="93" customWidth="1"/>
    <col min="12546" max="12546" width="11.28515625" style="93" customWidth="1"/>
    <col min="12547" max="12547" width="12.42578125" style="93" customWidth="1"/>
    <col min="12548" max="12548" width="9.140625" style="93"/>
    <col min="12549" max="12549" width="12" style="93" customWidth="1"/>
    <col min="12550" max="12796" width="9.140625" style="93"/>
    <col min="12797" max="12797" width="31.7109375" style="93" customWidth="1"/>
    <col min="12798" max="12799" width="0" style="93" hidden="1" customWidth="1"/>
    <col min="12800" max="12800" width="21.42578125" style="93" customWidth="1"/>
    <col min="12801" max="12801" width="15.7109375" style="93" customWidth="1"/>
    <col min="12802" max="12802" width="11.28515625" style="93" customWidth="1"/>
    <col min="12803" max="12803" width="12.42578125" style="93" customWidth="1"/>
    <col min="12804" max="12804" width="9.140625" style="93"/>
    <col min="12805" max="12805" width="12" style="93" customWidth="1"/>
    <col min="12806" max="13052" width="9.140625" style="93"/>
    <col min="13053" max="13053" width="31.7109375" style="93" customWidth="1"/>
    <col min="13054" max="13055" width="0" style="93" hidden="1" customWidth="1"/>
    <col min="13056" max="13056" width="21.42578125" style="93" customWidth="1"/>
    <col min="13057" max="13057" width="15.7109375" style="93" customWidth="1"/>
    <col min="13058" max="13058" width="11.28515625" style="93" customWidth="1"/>
    <col min="13059" max="13059" width="12.42578125" style="93" customWidth="1"/>
    <col min="13060" max="13060" width="9.140625" style="93"/>
    <col min="13061" max="13061" width="12" style="93" customWidth="1"/>
    <col min="13062" max="13308" width="9.140625" style="93"/>
    <col min="13309" max="13309" width="31.7109375" style="93" customWidth="1"/>
    <col min="13310" max="13311" width="0" style="93" hidden="1" customWidth="1"/>
    <col min="13312" max="13312" width="21.42578125" style="93" customWidth="1"/>
    <col min="13313" max="13313" width="15.7109375" style="93" customWidth="1"/>
    <col min="13314" max="13314" width="11.28515625" style="93" customWidth="1"/>
    <col min="13315" max="13315" width="12.42578125" style="93" customWidth="1"/>
    <col min="13316" max="13316" width="9.140625" style="93"/>
    <col min="13317" max="13317" width="12" style="93" customWidth="1"/>
    <col min="13318" max="13564" width="9.140625" style="93"/>
    <col min="13565" max="13565" width="31.7109375" style="93" customWidth="1"/>
    <col min="13566" max="13567" width="0" style="93" hidden="1" customWidth="1"/>
    <col min="13568" max="13568" width="21.42578125" style="93" customWidth="1"/>
    <col min="13569" max="13569" width="15.7109375" style="93" customWidth="1"/>
    <col min="13570" max="13570" width="11.28515625" style="93" customWidth="1"/>
    <col min="13571" max="13571" width="12.42578125" style="93" customWidth="1"/>
    <col min="13572" max="13572" width="9.140625" style="93"/>
    <col min="13573" max="13573" width="12" style="93" customWidth="1"/>
    <col min="13574" max="13820" width="9.140625" style="93"/>
    <col min="13821" max="13821" width="31.7109375" style="93" customWidth="1"/>
    <col min="13822" max="13823" width="0" style="93" hidden="1" customWidth="1"/>
    <col min="13824" max="13824" width="21.42578125" style="93" customWidth="1"/>
    <col min="13825" max="13825" width="15.7109375" style="93" customWidth="1"/>
    <col min="13826" max="13826" width="11.28515625" style="93" customWidth="1"/>
    <col min="13827" max="13827" width="12.42578125" style="93" customWidth="1"/>
    <col min="13828" max="13828" width="9.140625" style="93"/>
    <col min="13829" max="13829" width="12" style="93" customWidth="1"/>
    <col min="13830" max="14076" width="9.140625" style="93"/>
    <col min="14077" max="14077" width="31.7109375" style="93" customWidth="1"/>
    <col min="14078" max="14079" width="0" style="93" hidden="1" customWidth="1"/>
    <col min="14080" max="14080" width="21.42578125" style="93" customWidth="1"/>
    <col min="14081" max="14081" width="15.7109375" style="93" customWidth="1"/>
    <col min="14082" max="14082" width="11.28515625" style="93" customWidth="1"/>
    <col min="14083" max="14083" width="12.42578125" style="93" customWidth="1"/>
    <col min="14084" max="14084" width="9.140625" style="93"/>
    <col min="14085" max="14085" width="12" style="93" customWidth="1"/>
    <col min="14086" max="14332" width="9.140625" style="93"/>
    <col min="14333" max="14333" width="31.7109375" style="93" customWidth="1"/>
    <col min="14334" max="14335" width="0" style="93" hidden="1" customWidth="1"/>
    <col min="14336" max="14336" width="21.42578125" style="93" customWidth="1"/>
    <col min="14337" max="14337" width="15.7109375" style="93" customWidth="1"/>
    <col min="14338" max="14338" width="11.28515625" style="93" customWidth="1"/>
    <col min="14339" max="14339" width="12.42578125" style="93" customWidth="1"/>
    <col min="14340" max="14340" width="9.140625" style="93"/>
    <col min="14341" max="14341" width="12" style="93" customWidth="1"/>
    <col min="14342" max="14588" width="9.140625" style="93"/>
    <col min="14589" max="14589" width="31.7109375" style="93" customWidth="1"/>
    <col min="14590" max="14591" width="0" style="93" hidden="1" customWidth="1"/>
    <col min="14592" max="14592" width="21.42578125" style="93" customWidth="1"/>
    <col min="14593" max="14593" width="15.7109375" style="93" customWidth="1"/>
    <col min="14594" max="14594" width="11.28515625" style="93" customWidth="1"/>
    <col min="14595" max="14595" width="12.42578125" style="93" customWidth="1"/>
    <col min="14596" max="14596" width="9.140625" style="93"/>
    <col min="14597" max="14597" width="12" style="93" customWidth="1"/>
    <col min="14598" max="14844" width="9.140625" style="93"/>
    <col min="14845" max="14845" width="31.7109375" style="93" customWidth="1"/>
    <col min="14846" max="14847" width="0" style="93" hidden="1" customWidth="1"/>
    <col min="14848" max="14848" width="21.42578125" style="93" customWidth="1"/>
    <col min="14849" max="14849" width="15.7109375" style="93" customWidth="1"/>
    <col min="14850" max="14850" width="11.28515625" style="93" customWidth="1"/>
    <col min="14851" max="14851" width="12.42578125" style="93" customWidth="1"/>
    <col min="14852" max="14852" width="9.140625" style="93"/>
    <col min="14853" max="14853" width="12" style="93" customWidth="1"/>
    <col min="14854" max="15100" width="9.140625" style="93"/>
    <col min="15101" max="15101" width="31.7109375" style="93" customWidth="1"/>
    <col min="15102" max="15103" width="0" style="93" hidden="1" customWidth="1"/>
    <col min="15104" max="15104" width="21.42578125" style="93" customWidth="1"/>
    <col min="15105" max="15105" width="15.7109375" style="93" customWidth="1"/>
    <col min="15106" max="15106" width="11.28515625" style="93" customWidth="1"/>
    <col min="15107" max="15107" width="12.42578125" style="93" customWidth="1"/>
    <col min="15108" max="15108" width="9.140625" style="93"/>
    <col min="15109" max="15109" width="12" style="93" customWidth="1"/>
    <col min="15110" max="15356" width="9.140625" style="93"/>
    <col min="15357" max="15357" width="31.7109375" style="93" customWidth="1"/>
    <col min="15358" max="15359" width="0" style="93" hidden="1" customWidth="1"/>
    <col min="15360" max="15360" width="21.42578125" style="93" customWidth="1"/>
    <col min="15361" max="15361" width="15.7109375" style="93" customWidth="1"/>
    <col min="15362" max="15362" width="11.28515625" style="93" customWidth="1"/>
    <col min="15363" max="15363" width="12.42578125" style="93" customWidth="1"/>
    <col min="15364" max="15364" width="9.140625" style="93"/>
    <col min="15365" max="15365" width="12" style="93" customWidth="1"/>
    <col min="15366" max="15612" width="9.140625" style="93"/>
    <col min="15613" max="15613" width="31.7109375" style="93" customWidth="1"/>
    <col min="15614" max="15615" width="0" style="93" hidden="1" customWidth="1"/>
    <col min="15616" max="15616" width="21.42578125" style="93" customWidth="1"/>
    <col min="15617" max="15617" width="15.7109375" style="93" customWidth="1"/>
    <col min="15618" max="15618" width="11.28515625" style="93" customWidth="1"/>
    <col min="15619" max="15619" width="12.42578125" style="93" customWidth="1"/>
    <col min="15620" max="15620" width="9.140625" style="93"/>
    <col min="15621" max="15621" width="12" style="93" customWidth="1"/>
    <col min="15622" max="15868" width="9.140625" style="93"/>
    <col min="15869" max="15869" width="31.7109375" style="93" customWidth="1"/>
    <col min="15870" max="15871" width="0" style="93" hidden="1" customWidth="1"/>
    <col min="15872" max="15872" width="21.42578125" style="93" customWidth="1"/>
    <col min="15873" max="15873" width="15.7109375" style="93" customWidth="1"/>
    <col min="15874" max="15874" width="11.28515625" style="93" customWidth="1"/>
    <col min="15875" max="15875" width="12.42578125" style="93" customWidth="1"/>
    <col min="15876" max="15876" width="9.140625" style="93"/>
    <col min="15877" max="15877" width="12" style="93" customWidth="1"/>
    <col min="15878" max="16124" width="9.140625" style="93"/>
    <col min="16125" max="16125" width="31.7109375" style="93" customWidth="1"/>
    <col min="16126" max="16127" width="0" style="93" hidden="1" customWidth="1"/>
    <col min="16128" max="16128" width="21.42578125" style="93" customWidth="1"/>
    <col min="16129" max="16129" width="15.7109375" style="93" customWidth="1"/>
    <col min="16130" max="16130" width="11.28515625" style="93" customWidth="1"/>
    <col min="16131" max="16131" width="12.42578125" style="93" customWidth="1"/>
    <col min="16132" max="16132" width="9.140625" style="93"/>
    <col min="16133" max="16133" width="12" style="93" customWidth="1"/>
    <col min="16134" max="16379" width="9.140625" style="93"/>
    <col min="16380" max="16384" width="9.140625" style="93" customWidth="1"/>
  </cols>
  <sheetData>
    <row r="1" spans="1:45" s="92" customFormat="1" ht="60.75" customHeight="1" thickBot="1" x14ac:dyDescent="0.3"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</row>
    <row r="2" spans="1:45" s="92" customFormat="1" ht="16.5" thickBot="1" x14ac:dyDescent="0.3">
      <c r="A2" s="94" t="s">
        <v>8</v>
      </c>
      <c r="B2" s="108" t="s">
        <v>17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</row>
    <row r="3" spans="1:45" s="92" customFormat="1" ht="15.75" x14ac:dyDescent="0.25">
      <c r="A3" s="95" t="s">
        <v>9</v>
      </c>
      <c r="B3" s="109" t="s">
        <v>38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</row>
    <row r="4" spans="1:45" s="92" customFormat="1" ht="15.75" x14ac:dyDescent="0.25">
      <c r="A4" s="96"/>
      <c r="B4" s="114" t="s">
        <v>68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</row>
    <row r="5" spans="1:45" s="92" customFormat="1" ht="15.75" x14ac:dyDescent="0.25">
      <c r="A5" s="97" t="s">
        <v>0</v>
      </c>
      <c r="B5" s="115">
        <v>671132232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</row>
    <row r="6" spans="1:45" s="92" customFormat="1" ht="15.75" x14ac:dyDescent="0.25">
      <c r="A6" s="97" t="s">
        <v>1</v>
      </c>
      <c r="B6" s="116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</row>
    <row r="7" spans="1:45" s="92" customFormat="1" ht="15.75" x14ac:dyDescent="0.25">
      <c r="A7" s="98" t="s">
        <v>2</v>
      </c>
      <c r="B7" s="110" t="s">
        <v>25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</row>
    <row r="8" spans="1:45" s="92" customFormat="1" ht="15.75" x14ac:dyDescent="0.25">
      <c r="A8" s="98" t="s">
        <v>3</v>
      </c>
      <c r="B8" s="110" t="s">
        <v>28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</row>
    <row r="9" spans="1:45" s="92" customFormat="1" ht="15.75" x14ac:dyDescent="0.25">
      <c r="A9" s="98" t="s">
        <v>10</v>
      </c>
      <c r="B9" s="111">
        <v>45476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</row>
    <row r="10" spans="1:45" s="92" customFormat="1" ht="28.15" customHeight="1" x14ac:dyDescent="0.25">
      <c r="A10" s="98" t="s">
        <v>11</v>
      </c>
      <c r="B10" s="112" t="s">
        <v>69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</row>
    <row r="11" spans="1:45" s="92" customFormat="1" ht="19.149999999999999" customHeight="1" x14ac:dyDescent="0.25">
      <c r="A11" s="98" t="s">
        <v>12</v>
      </c>
      <c r="B11" s="113">
        <v>0.60416666666666663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</row>
    <row r="12" spans="1:45" s="92" customFormat="1" ht="15.75" x14ac:dyDescent="0.25">
      <c r="A12" s="98" t="s">
        <v>23</v>
      </c>
      <c r="B12" s="110">
        <v>50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</row>
    <row r="13" spans="1:45" s="92" customFormat="1" x14ac:dyDescent="0.25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</row>
    <row r="14" spans="1:45" s="92" customFormat="1" x14ac:dyDescent="0.25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</row>
    <row r="15" spans="1:45" s="92" customFormat="1" x14ac:dyDescent="0.25">
      <c r="A15" s="99" t="s">
        <v>20</v>
      </c>
      <c r="B15" s="100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</row>
    <row r="16" spans="1:45" s="92" customFormat="1" x14ac:dyDescent="0.25">
      <c r="A16" s="101" t="s">
        <v>20</v>
      </c>
      <c r="B16" s="102">
        <f>'Меню '!F43</f>
        <v>9228.6</v>
      </c>
      <c r="C16" s="10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</row>
    <row r="17" spans="1:45" s="92" customFormat="1" x14ac:dyDescent="0.25">
      <c r="A17" s="99" t="s">
        <v>13</v>
      </c>
      <c r="B17" s="104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</row>
    <row r="18" spans="1:45" s="92" customFormat="1" x14ac:dyDescent="0.25">
      <c r="A18" s="105" t="s">
        <v>37</v>
      </c>
      <c r="B18" s="102">
        <v>300</v>
      </c>
      <c r="C18" s="10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</row>
    <row r="19" spans="1:45" s="92" customFormat="1" x14ac:dyDescent="0.25">
      <c r="A19" s="99" t="s">
        <v>14</v>
      </c>
      <c r="B19" s="104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</row>
    <row r="20" spans="1:45" s="92" customFormat="1" ht="18.75" x14ac:dyDescent="0.25">
      <c r="A20" s="106" t="s">
        <v>15</v>
      </c>
      <c r="B20" s="107">
        <f>SUM(B15:B19)</f>
        <v>9528.6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</row>
    <row r="21" spans="1:45" s="92" customFormat="1" x14ac:dyDescent="0.25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Меню </vt:lpstr>
      <vt:lpstr>Ком.пред.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2024-07-05T19:11:42Z</dcterms:modified>
</cp:coreProperties>
</file>