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730" windowHeight="11580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E4" i="2" l="1"/>
  <c r="G4" i="2"/>
  <c r="H4" i="2"/>
  <c r="L4" i="2"/>
  <c r="N4" i="2"/>
  <c r="E5" i="2"/>
  <c r="G5" i="2"/>
  <c r="H5" i="2"/>
  <c r="L5" i="2"/>
  <c r="N5" i="2"/>
  <c r="E6" i="2"/>
  <c r="G6" i="2"/>
  <c r="H6" i="2"/>
  <c r="L6" i="2"/>
  <c r="N6" i="2"/>
  <c r="E7" i="2"/>
  <c r="G7" i="2"/>
  <c r="H7" i="2"/>
  <c r="L7" i="2"/>
  <c r="N7" i="2"/>
  <c r="E8" i="2"/>
  <c r="G8" i="2"/>
  <c r="H8" i="2"/>
  <c r="L8" i="2"/>
  <c r="N8" i="2"/>
  <c r="E9" i="2"/>
  <c r="G9" i="2"/>
  <c r="H9" i="2"/>
  <c r="L9" i="2"/>
  <c r="N9" i="2"/>
  <c r="E10" i="2"/>
  <c r="G10" i="2"/>
  <c r="H10" i="2"/>
  <c r="L10" i="2"/>
  <c r="N10" i="2"/>
  <c r="E11" i="2"/>
  <c r="G11" i="2"/>
  <c r="H11" i="2"/>
  <c r="L11" i="2"/>
  <c r="N11" i="2"/>
  <c r="E12" i="2"/>
  <c r="G12" i="2"/>
  <c r="H12" i="2"/>
  <c r="L12" i="2"/>
  <c r="N12" i="2"/>
  <c r="E13" i="2"/>
  <c r="G13" i="2"/>
  <c r="H13" i="2"/>
  <c r="L13" i="2"/>
  <c r="N13" i="2"/>
  <c r="E14" i="2"/>
  <c r="G14" i="2"/>
  <c r="H14" i="2"/>
  <c r="L14" i="2"/>
  <c r="N14" i="2"/>
  <c r="E15" i="2"/>
  <c r="G15" i="2"/>
  <c r="H15" i="2"/>
  <c r="L15" i="2"/>
  <c r="N15" i="2"/>
  <c r="E16" i="2"/>
  <c r="G16" i="2"/>
  <c r="H16" i="2"/>
  <c r="L16" i="2"/>
  <c r="N16" i="2"/>
  <c r="E17" i="2"/>
  <c r="G17" i="2"/>
  <c r="H17" i="2"/>
  <c r="L17" i="2"/>
  <c r="N17" i="2"/>
  <c r="E18" i="2"/>
  <c r="G18" i="2"/>
  <c r="H18" i="2"/>
  <c r="L18" i="2"/>
  <c r="N18" i="2"/>
  <c r="E19" i="2"/>
  <c r="G19" i="2"/>
  <c r="H19" i="2"/>
  <c r="L19" i="2"/>
  <c r="N19" i="2"/>
  <c r="E20" i="2"/>
  <c r="G20" i="2"/>
  <c r="H20" i="2"/>
  <c r="L20" i="2"/>
  <c r="N20" i="2"/>
  <c r="E21" i="2"/>
  <c r="G21" i="2"/>
  <c r="H21" i="2"/>
  <c r="L21" i="2"/>
  <c r="N21" i="2"/>
  <c r="E22" i="2"/>
  <c r="G22" i="2"/>
  <c r="H22" i="2"/>
  <c r="L22" i="2"/>
  <c r="N22" i="2"/>
  <c r="E23" i="2"/>
  <c r="G23" i="2"/>
  <c r="H23" i="2"/>
  <c r="L23" i="2"/>
  <c r="N23" i="2"/>
  <c r="E24" i="2"/>
  <c r="G24" i="2"/>
  <c r="H24" i="2"/>
  <c r="L24" i="2"/>
  <c r="N24" i="2"/>
  <c r="E25" i="2"/>
  <c r="G25" i="2"/>
  <c r="H25" i="2"/>
  <c r="L25" i="2"/>
  <c r="N25" i="2"/>
  <c r="E26" i="2"/>
  <c r="G26" i="2"/>
  <c r="H26" i="2"/>
  <c r="L26" i="2"/>
  <c r="N26" i="2"/>
  <c r="E27" i="2"/>
  <c r="G27" i="2"/>
  <c r="H27" i="2"/>
  <c r="L27" i="2"/>
  <c r="N27" i="2"/>
  <c r="E28" i="2"/>
  <c r="G28" i="2"/>
  <c r="H28" i="2"/>
  <c r="L28" i="2"/>
  <c r="N28" i="2"/>
  <c r="E29" i="2"/>
  <c r="G29" i="2"/>
  <c r="H29" i="2"/>
  <c r="L29" i="2"/>
  <c r="N29" i="2"/>
  <c r="E30" i="2"/>
  <c r="G30" i="2"/>
  <c r="H30" i="2"/>
  <c r="L30" i="2"/>
  <c r="N30" i="2"/>
  <c r="E31" i="2"/>
  <c r="G31" i="2"/>
  <c r="H31" i="2"/>
  <c r="L31" i="2"/>
  <c r="N31" i="2"/>
  <c r="E32" i="2"/>
  <c r="G32" i="2"/>
  <c r="H32" i="2"/>
  <c r="L32" i="2"/>
  <c r="N32" i="2"/>
  <c r="E33" i="2"/>
  <c r="G33" i="2"/>
  <c r="H33" i="2"/>
  <c r="L33" i="2"/>
  <c r="N33" i="2"/>
  <c r="E34" i="2"/>
  <c r="G34" i="2"/>
  <c r="H34" i="2"/>
  <c r="L34" i="2"/>
  <c r="N34" i="2"/>
  <c r="E35" i="2"/>
  <c r="G35" i="2"/>
  <c r="H35" i="2"/>
  <c r="L35" i="2"/>
  <c r="N35" i="2"/>
  <c r="E36" i="2"/>
  <c r="G36" i="2"/>
  <c r="H36" i="2"/>
  <c r="L36" i="2"/>
  <c r="N36" i="2"/>
  <c r="E37" i="2"/>
  <c r="G37" i="2"/>
  <c r="H37" i="2"/>
  <c r="L37" i="2"/>
  <c r="N37" i="2"/>
  <c r="E38" i="2"/>
  <c r="G38" i="2"/>
  <c r="H38" i="2"/>
  <c r="L38" i="2"/>
  <c r="N38" i="2"/>
  <c r="E39" i="2"/>
  <c r="G39" i="2"/>
  <c r="H39" i="2"/>
  <c r="L39" i="2"/>
  <c r="N39" i="2"/>
  <c r="E40" i="2"/>
  <c r="G40" i="2"/>
  <c r="H40" i="2"/>
  <c r="L40" i="2"/>
  <c r="N40" i="2"/>
  <c r="E41" i="2"/>
  <c r="G41" i="2"/>
  <c r="H41" i="2"/>
  <c r="L41" i="2"/>
  <c r="N41" i="2"/>
  <c r="E42" i="2"/>
  <c r="G42" i="2"/>
  <c r="H42" i="2"/>
  <c r="L42" i="2"/>
  <c r="N42" i="2"/>
  <c r="E43" i="2"/>
  <c r="G43" i="2"/>
  <c r="H43" i="2"/>
  <c r="L43" i="2"/>
  <c r="N43" i="2"/>
  <c r="E44" i="2"/>
  <c r="G44" i="2"/>
  <c r="H44" i="2"/>
  <c r="L44" i="2"/>
  <c r="N44" i="2"/>
  <c r="E45" i="2"/>
  <c r="G45" i="2"/>
  <c r="H45" i="2"/>
  <c r="L45" i="2"/>
  <c r="N45" i="2"/>
  <c r="E46" i="2"/>
  <c r="G46" i="2"/>
  <c r="H46" i="2"/>
  <c r="L46" i="2"/>
  <c r="N46" i="2"/>
  <c r="E47" i="2"/>
  <c r="G47" i="2"/>
  <c r="H47" i="2"/>
  <c r="L47" i="2"/>
  <c r="N47" i="2"/>
  <c r="E48" i="2"/>
  <c r="G48" i="2"/>
  <c r="H48" i="2"/>
  <c r="L48" i="2"/>
  <c r="N48" i="2"/>
  <c r="E49" i="2"/>
  <c r="G49" i="2"/>
  <c r="H49" i="2"/>
  <c r="L49" i="2"/>
  <c r="N49" i="2"/>
  <c r="E50" i="2"/>
  <c r="G50" i="2"/>
  <c r="H50" i="2"/>
  <c r="L50" i="2"/>
  <c r="N50" i="2"/>
  <c r="E51" i="2"/>
  <c r="G51" i="2"/>
  <c r="H51" i="2"/>
  <c r="L51" i="2"/>
  <c r="N51" i="2"/>
  <c r="E52" i="2"/>
  <c r="G52" i="2"/>
  <c r="H52" i="2"/>
  <c r="L52" i="2"/>
  <c r="N52" i="2"/>
  <c r="E53" i="2"/>
  <c r="G53" i="2"/>
  <c r="H53" i="2"/>
  <c r="L53" i="2"/>
  <c r="N53" i="2"/>
  <c r="E54" i="2"/>
  <c r="G54" i="2"/>
  <c r="H54" i="2"/>
  <c r="L54" i="2"/>
  <c r="N54" i="2"/>
  <c r="E55" i="2"/>
  <c r="G55" i="2"/>
  <c r="H55" i="2"/>
  <c r="L55" i="2"/>
  <c r="N55" i="2"/>
  <c r="E56" i="2"/>
  <c r="G56" i="2"/>
  <c r="H56" i="2"/>
  <c r="L56" i="2"/>
  <c r="N56" i="2"/>
  <c r="E57" i="2"/>
  <c r="G57" i="2"/>
  <c r="H57" i="2"/>
  <c r="L57" i="2"/>
  <c r="N57" i="2"/>
  <c r="E58" i="2"/>
  <c r="G58" i="2"/>
  <c r="H58" i="2"/>
  <c r="L58" i="2"/>
  <c r="N58" i="2"/>
  <c r="E59" i="2"/>
  <c r="G59" i="2"/>
  <c r="H59" i="2"/>
  <c r="L59" i="2"/>
  <c r="N59" i="2"/>
  <c r="E60" i="2"/>
  <c r="G60" i="2"/>
  <c r="H60" i="2"/>
  <c r="L60" i="2"/>
  <c r="N60" i="2"/>
  <c r="E61" i="2"/>
  <c r="G61" i="2"/>
  <c r="H61" i="2"/>
  <c r="L61" i="2"/>
  <c r="N61" i="2"/>
  <c r="E62" i="2"/>
  <c r="G62" i="2"/>
  <c r="H62" i="2"/>
  <c r="L62" i="2"/>
  <c r="N62" i="2"/>
  <c r="E63" i="2"/>
  <c r="G63" i="2"/>
  <c r="H63" i="2"/>
  <c r="L63" i="2"/>
  <c r="N63" i="2"/>
  <c r="E64" i="2"/>
  <c r="G64" i="2"/>
  <c r="H64" i="2"/>
  <c r="L64" i="2"/>
  <c r="N64" i="2"/>
  <c r="E65" i="2"/>
  <c r="G65" i="2"/>
  <c r="H65" i="2"/>
  <c r="L65" i="2"/>
  <c r="N65" i="2"/>
  <c r="E66" i="2"/>
  <c r="G66" i="2"/>
  <c r="H66" i="2"/>
  <c r="L66" i="2"/>
  <c r="N66" i="2"/>
  <c r="E67" i="2"/>
  <c r="G67" i="2"/>
  <c r="H67" i="2"/>
  <c r="L67" i="2"/>
  <c r="N67" i="2"/>
  <c r="E68" i="2"/>
  <c r="G68" i="2"/>
  <c r="H68" i="2"/>
  <c r="L68" i="2"/>
  <c r="N68" i="2"/>
  <c r="E69" i="2"/>
  <c r="G69" i="2"/>
  <c r="H69" i="2"/>
  <c r="L69" i="2"/>
  <c r="N69" i="2"/>
  <c r="E70" i="2"/>
  <c r="G70" i="2"/>
  <c r="H70" i="2"/>
  <c r="L70" i="2"/>
  <c r="N70" i="2"/>
  <c r="E71" i="2"/>
  <c r="G71" i="2"/>
  <c r="H71" i="2"/>
  <c r="L71" i="2"/>
  <c r="N71" i="2"/>
  <c r="E72" i="2"/>
  <c r="G72" i="2"/>
  <c r="H72" i="2"/>
  <c r="L72" i="2"/>
  <c r="N72" i="2"/>
  <c r="E73" i="2"/>
  <c r="G73" i="2"/>
  <c r="H73" i="2"/>
  <c r="L73" i="2"/>
  <c r="N73" i="2"/>
  <c r="E74" i="2"/>
  <c r="G74" i="2"/>
  <c r="H74" i="2"/>
  <c r="L74" i="2"/>
  <c r="N74" i="2"/>
  <c r="E75" i="2"/>
  <c r="G75" i="2"/>
  <c r="H75" i="2"/>
  <c r="L75" i="2"/>
  <c r="N75" i="2"/>
  <c r="E76" i="2"/>
  <c r="G76" i="2"/>
  <c r="H76" i="2"/>
  <c r="L76" i="2"/>
  <c r="N76" i="2"/>
  <c r="E77" i="2"/>
  <c r="G77" i="2"/>
  <c r="H77" i="2"/>
  <c r="L77" i="2"/>
  <c r="N77" i="2"/>
  <c r="E78" i="2"/>
  <c r="G78" i="2"/>
  <c r="H78" i="2"/>
  <c r="L78" i="2"/>
  <c r="N78" i="2"/>
  <c r="E79" i="2"/>
  <c r="G79" i="2"/>
  <c r="H79" i="2"/>
  <c r="L79" i="2"/>
  <c r="N79" i="2"/>
  <c r="E80" i="2"/>
  <c r="G80" i="2"/>
  <c r="H80" i="2"/>
  <c r="L80" i="2"/>
  <c r="N80" i="2"/>
  <c r="E81" i="2"/>
  <c r="G81" i="2"/>
  <c r="H81" i="2"/>
  <c r="L81" i="2"/>
  <c r="N81" i="2"/>
  <c r="E82" i="2"/>
  <c r="G82" i="2"/>
  <c r="H82" i="2"/>
  <c r="L82" i="2"/>
  <c r="N82" i="2"/>
  <c r="E83" i="2"/>
  <c r="G83" i="2"/>
  <c r="H83" i="2"/>
  <c r="L83" i="2"/>
  <c r="N83" i="2"/>
  <c r="E84" i="2"/>
  <c r="G84" i="2"/>
  <c r="H84" i="2"/>
  <c r="L84" i="2"/>
  <c r="N84" i="2"/>
  <c r="E85" i="2"/>
  <c r="G85" i="2"/>
  <c r="H85" i="2"/>
  <c r="L85" i="2"/>
  <c r="N85" i="2"/>
  <c r="E86" i="2"/>
  <c r="G86" i="2"/>
  <c r="H86" i="2"/>
  <c r="L86" i="2"/>
  <c r="N86" i="2"/>
  <c r="E87" i="2"/>
  <c r="G87" i="2"/>
  <c r="H87" i="2"/>
  <c r="L87" i="2"/>
  <c r="N87" i="2"/>
  <c r="E88" i="2"/>
  <c r="G88" i="2"/>
  <c r="H88" i="2"/>
  <c r="L88" i="2"/>
  <c r="N88" i="2"/>
  <c r="E89" i="2"/>
  <c r="G89" i="2"/>
  <c r="H89" i="2"/>
  <c r="L89" i="2"/>
  <c r="N89" i="2"/>
  <c r="E90" i="2"/>
  <c r="G90" i="2"/>
  <c r="H90" i="2"/>
  <c r="L90" i="2"/>
  <c r="N90" i="2"/>
  <c r="E91" i="2"/>
  <c r="G91" i="2"/>
  <c r="H91" i="2"/>
  <c r="L91" i="2"/>
  <c r="N91" i="2"/>
  <c r="E92" i="2"/>
  <c r="G92" i="2"/>
  <c r="H92" i="2"/>
  <c r="L92" i="2"/>
  <c r="N92" i="2"/>
  <c r="E93" i="2"/>
  <c r="G93" i="2"/>
  <c r="H93" i="2"/>
  <c r="L93" i="2"/>
  <c r="N93" i="2"/>
  <c r="E94" i="2"/>
  <c r="G94" i="2"/>
  <c r="H94" i="2"/>
  <c r="L94" i="2"/>
  <c r="N94" i="2"/>
  <c r="E95" i="2"/>
  <c r="G95" i="2"/>
  <c r="H95" i="2"/>
  <c r="L95" i="2"/>
  <c r="N95" i="2"/>
  <c r="E96" i="2"/>
  <c r="G96" i="2"/>
  <c r="H96" i="2"/>
  <c r="L96" i="2"/>
  <c r="N96" i="2"/>
  <c r="E97" i="2"/>
  <c r="G97" i="2"/>
  <c r="H97" i="2"/>
  <c r="L97" i="2"/>
  <c r="N97" i="2"/>
  <c r="E98" i="2"/>
  <c r="G98" i="2"/>
  <c r="H98" i="2"/>
  <c r="L98" i="2"/>
  <c r="N98" i="2"/>
  <c r="E99" i="2"/>
  <c r="G99" i="2"/>
  <c r="H99" i="2"/>
  <c r="L99" i="2"/>
  <c r="N99" i="2"/>
  <c r="E100" i="2"/>
  <c r="G100" i="2"/>
  <c r="H100" i="2"/>
  <c r="L100" i="2"/>
  <c r="N100" i="2"/>
  <c r="E101" i="2"/>
  <c r="G101" i="2"/>
  <c r="H101" i="2"/>
  <c r="L101" i="2"/>
  <c r="N101" i="2"/>
  <c r="E102" i="2"/>
  <c r="G102" i="2"/>
  <c r="H102" i="2"/>
  <c r="L102" i="2"/>
  <c r="N102" i="2"/>
  <c r="E103" i="2"/>
  <c r="G103" i="2"/>
  <c r="H103" i="2"/>
  <c r="L103" i="2"/>
  <c r="N103" i="2"/>
  <c r="E104" i="2"/>
  <c r="G104" i="2"/>
  <c r="H104" i="2"/>
  <c r="L104" i="2"/>
  <c r="N104" i="2"/>
  <c r="E105" i="2"/>
  <c r="G105" i="2"/>
  <c r="H105" i="2"/>
  <c r="L105" i="2"/>
  <c r="N105" i="2"/>
  <c r="E106" i="2"/>
  <c r="G106" i="2"/>
  <c r="H106" i="2"/>
  <c r="L106" i="2"/>
  <c r="N106" i="2"/>
  <c r="E107" i="2"/>
  <c r="G107" i="2"/>
  <c r="H107" i="2"/>
  <c r="L107" i="2"/>
  <c r="N107" i="2"/>
  <c r="E108" i="2"/>
  <c r="G108" i="2"/>
  <c r="H108" i="2"/>
  <c r="L108" i="2"/>
  <c r="N108" i="2"/>
  <c r="E109" i="2"/>
  <c r="G109" i="2"/>
  <c r="H109" i="2"/>
  <c r="L109" i="2"/>
  <c r="N109" i="2"/>
  <c r="E110" i="2"/>
  <c r="G110" i="2"/>
  <c r="H110" i="2"/>
  <c r="L110" i="2"/>
  <c r="N110" i="2"/>
  <c r="E111" i="2"/>
  <c r="G111" i="2"/>
  <c r="H111" i="2"/>
  <c r="L111" i="2"/>
  <c r="N111" i="2"/>
  <c r="E112" i="2"/>
  <c r="G112" i="2"/>
  <c r="H112" i="2"/>
  <c r="L112" i="2"/>
  <c r="N112" i="2"/>
  <c r="E113" i="2"/>
  <c r="G113" i="2"/>
  <c r="H113" i="2"/>
  <c r="L113" i="2"/>
  <c r="N113" i="2"/>
  <c r="E114" i="2"/>
  <c r="G114" i="2"/>
  <c r="H114" i="2"/>
  <c r="L114" i="2"/>
  <c r="N114" i="2"/>
  <c r="E115" i="2"/>
  <c r="G115" i="2"/>
  <c r="H115" i="2"/>
  <c r="L115" i="2"/>
  <c r="N115" i="2"/>
  <c r="E116" i="2"/>
  <c r="G116" i="2"/>
  <c r="H116" i="2"/>
  <c r="L116" i="2"/>
  <c r="N116" i="2"/>
  <c r="E117" i="2"/>
  <c r="G117" i="2"/>
  <c r="H117" i="2"/>
  <c r="L117" i="2"/>
  <c r="N117" i="2"/>
  <c r="E118" i="2"/>
  <c r="G118" i="2"/>
  <c r="H118" i="2"/>
  <c r="L118" i="2"/>
  <c r="N118" i="2"/>
  <c r="E119" i="2"/>
  <c r="G119" i="2"/>
  <c r="H119" i="2"/>
  <c r="L119" i="2"/>
  <c r="N119" i="2"/>
  <c r="E120" i="2"/>
  <c r="G120" i="2"/>
  <c r="H120" i="2"/>
  <c r="L120" i="2"/>
  <c r="N120" i="2"/>
  <c r="E121" i="2"/>
  <c r="G121" i="2"/>
  <c r="H121" i="2"/>
  <c r="L121" i="2"/>
  <c r="N121" i="2"/>
  <c r="E122" i="2"/>
  <c r="G122" i="2"/>
  <c r="H122" i="2"/>
  <c r="L122" i="2"/>
  <c r="N122" i="2"/>
  <c r="E123" i="2"/>
  <c r="G123" i="2"/>
  <c r="H123" i="2"/>
  <c r="L123" i="2"/>
  <c r="N123" i="2"/>
  <c r="E124" i="2"/>
  <c r="G124" i="2"/>
  <c r="H124" i="2"/>
  <c r="L124" i="2"/>
  <c r="N124" i="2"/>
  <c r="E125" i="2"/>
  <c r="G125" i="2"/>
  <c r="H125" i="2"/>
  <c r="L125" i="2"/>
  <c r="N125" i="2"/>
  <c r="E126" i="2"/>
  <c r="G126" i="2"/>
  <c r="H126" i="2"/>
  <c r="L126" i="2"/>
  <c r="N126" i="2"/>
  <c r="E127" i="2"/>
  <c r="G127" i="2"/>
  <c r="H127" i="2"/>
  <c r="L127" i="2"/>
  <c r="N127" i="2"/>
  <c r="E128" i="2"/>
  <c r="G128" i="2"/>
  <c r="H128" i="2"/>
  <c r="L128" i="2"/>
  <c r="N128" i="2"/>
  <c r="E129" i="2"/>
  <c r="G129" i="2"/>
  <c r="H129" i="2"/>
  <c r="L129" i="2"/>
  <c r="N129" i="2"/>
  <c r="E130" i="2"/>
  <c r="G130" i="2"/>
  <c r="H130" i="2"/>
  <c r="L130" i="2"/>
  <c r="N130" i="2"/>
  <c r="E131" i="2"/>
  <c r="G131" i="2"/>
  <c r="H131" i="2"/>
  <c r="L131" i="2"/>
  <c r="N131" i="2"/>
  <c r="E132" i="2"/>
  <c r="G132" i="2"/>
  <c r="H132" i="2"/>
  <c r="L132" i="2"/>
  <c r="N132" i="2"/>
  <c r="E3" i="2"/>
  <c r="G3" i="2"/>
  <c r="H3" i="2"/>
  <c r="L3" i="2"/>
  <c r="M3" i="2"/>
  <c r="N3" i="2"/>
  <c r="C4" i="2"/>
  <c r="O4" i="2"/>
  <c r="B4" i="2"/>
  <c r="C5" i="2"/>
  <c r="O5" i="2"/>
  <c r="B5" i="2"/>
  <c r="C6" i="2"/>
  <c r="O6" i="2"/>
  <c r="B6" i="2"/>
  <c r="C7" i="2"/>
  <c r="O7" i="2"/>
  <c r="B7" i="2"/>
  <c r="C8" i="2"/>
  <c r="O8" i="2"/>
  <c r="B8" i="2"/>
  <c r="C9" i="2"/>
  <c r="O9" i="2"/>
  <c r="B9" i="2"/>
  <c r="C10" i="2"/>
  <c r="O10" i="2"/>
  <c r="B10" i="2"/>
  <c r="C11" i="2"/>
  <c r="O11" i="2"/>
  <c r="B11" i="2"/>
  <c r="C12" i="2"/>
  <c r="O12" i="2"/>
  <c r="B12" i="2"/>
  <c r="C13" i="2"/>
  <c r="O13" i="2"/>
  <c r="B13" i="2"/>
  <c r="C14" i="2"/>
  <c r="O14" i="2"/>
  <c r="B14" i="2"/>
  <c r="C15" i="2"/>
  <c r="O15" i="2"/>
  <c r="B15" i="2"/>
  <c r="C16" i="2"/>
  <c r="O16" i="2"/>
  <c r="B16" i="2"/>
  <c r="C17" i="2"/>
  <c r="O17" i="2"/>
  <c r="B17" i="2"/>
  <c r="C18" i="2"/>
  <c r="O18" i="2"/>
  <c r="B18" i="2"/>
  <c r="C19" i="2"/>
  <c r="O19" i="2"/>
  <c r="B19" i="2"/>
  <c r="C20" i="2"/>
  <c r="O20" i="2"/>
  <c r="B20" i="2"/>
  <c r="C21" i="2"/>
  <c r="O21" i="2"/>
  <c r="B21" i="2"/>
  <c r="C22" i="2"/>
  <c r="O22" i="2"/>
  <c r="B22" i="2"/>
  <c r="C23" i="2"/>
  <c r="O23" i="2"/>
  <c r="B23" i="2"/>
  <c r="C24" i="2"/>
  <c r="O24" i="2"/>
  <c r="B24" i="2"/>
  <c r="C25" i="2"/>
  <c r="O25" i="2"/>
  <c r="B25" i="2"/>
  <c r="C26" i="2"/>
  <c r="O26" i="2"/>
  <c r="B26" i="2"/>
  <c r="C27" i="2"/>
  <c r="O27" i="2"/>
  <c r="B27" i="2"/>
  <c r="C28" i="2"/>
  <c r="O28" i="2"/>
  <c r="B28" i="2"/>
  <c r="C29" i="2"/>
  <c r="O29" i="2"/>
  <c r="B29" i="2"/>
  <c r="C30" i="2"/>
  <c r="O30" i="2"/>
  <c r="B30" i="2"/>
  <c r="C31" i="2"/>
  <c r="O31" i="2"/>
  <c r="B31" i="2"/>
  <c r="C32" i="2"/>
  <c r="O32" i="2"/>
  <c r="B32" i="2"/>
  <c r="C33" i="2"/>
  <c r="O33" i="2"/>
  <c r="B33" i="2"/>
  <c r="C34" i="2"/>
  <c r="O34" i="2"/>
  <c r="B34" i="2"/>
  <c r="C35" i="2"/>
  <c r="O35" i="2"/>
  <c r="B35" i="2"/>
  <c r="C36" i="2"/>
  <c r="O36" i="2"/>
  <c r="B36" i="2"/>
  <c r="C37" i="2"/>
  <c r="O37" i="2"/>
  <c r="B37" i="2"/>
  <c r="C38" i="2"/>
  <c r="O38" i="2"/>
  <c r="B38" i="2"/>
  <c r="C39" i="2"/>
  <c r="O39" i="2"/>
  <c r="B39" i="2"/>
  <c r="C40" i="2"/>
  <c r="O40" i="2"/>
  <c r="B40" i="2"/>
  <c r="C41" i="2"/>
  <c r="O41" i="2"/>
  <c r="B41" i="2"/>
  <c r="C42" i="2"/>
  <c r="O42" i="2"/>
  <c r="B42" i="2"/>
  <c r="C43" i="2"/>
  <c r="O43" i="2"/>
  <c r="B43" i="2"/>
  <c r="C44" i="2"/>
  <c r="O44" i="2"/>
  <c r="B44" i="2"/>
  <c r="C45" i="2"/>
  <c r="O45" i="2"/>
  <c r="B45" i="2"/>
  <c r="C46" i="2"/>
  <c r="O46" i="2"/>
  <c r="B46" i="2"/>
  <c r="C47" i="2"/>
  <c r="O47" i="2"/>
  <c r="B47" i="2"/>
  <c r="C48" i="2"/>
  <c r="O48" i="2"/>
  <c r="B48" i="2"/>
  <c r="C49" i="2"/>
  <c r="O49" i="2"/>
  <c r="B49" i="2"/>
  <c r="C50" i="2"/>
  <c r="O50" i="2"/>
  <c r="B50" i="2"/>
  <c r="C51" i="2"/>
  <c r="O51" i="2"/>
  <c r="B51" i="2"/>
  <c r="C52" i="2"/>
  <c r="O52" i="2"/>
  <c r="B52" i="2"/>
  <c r="C53" i="2"/>
  <c r="O53" i="2"/>
  <c r="B53" i="2"/>
  <c r="C54" i="2"/>
  <c r="O54" i="2"/>
  <c r="B54" i="2"/>
  <c r="C55" i="2"/>
  <c r="O55" i="2"/>
  <c r="B55" i="2"/>
  <c r="C56" i="2"/>
  <c r="O56" i="2"/>
  <c r="B56" i="2"/>
  <c r="C57" i="2"/>
  <c r="O57" i="2"/>
  <c r="B57" i="2"/>
  <c r="C58" i="2"/>
  <c r="O58" i="2"/>
  <c r="B58" i="2"/>
  <c r="C59" i="2"/>
  <c r="O59" i="2"/>
  <c r="B59" i="2"/>
  <c r="C60" i="2"/>
  <c r="O60" i="2"/>
  <c r="B60" i="2"/>
  <c r="C61" i="2"/>
  <c r="O61" i="2"/>
  <c r="B61" i="2"/>
  <c r="C62" i="2"/>
  <c r="O62" i="2"/>
  <c r="B62" i="2"/>
  <c r="C63" i="2"/>
  <c r="O63" i="2"/>
  <c r="B63" i="2"/>
  <c r="C64" i="2"/>
  <c r="O64" i="2"/>
  <c r="B64" i="2"/>
  <c r="C65" i="2"/>
  <c r="O65" i="2"/>
  <c r="B65" i="2"/>
  <c r="C66" i="2"/>
  <c r="O66" i="2"/>
  <c r="B66" i="2"/>
  <c r="C67" i="2"/>
  <c r="O67" i="2"/>
  <c r="B67" i="2"/>
  <c r="C68" i="2"/>
  <c r="O68" i="2"/>
  <c r="B68" i="2"/>
  <c r="C69" i="2"/>
  <c r="O69" i="2"/>
  <c r="B69" i="2"/>
  <c r="C70" i="2"/>
  <c r="O70" i="2"/>
  <c r="B70" i="2"/>
  <c r="C71" i="2"/>
  <c r="O71" i="2"/>
  <c r="B71" i="2"/>
  <c r="C72" i="2"/>
  <c r="O72" i="2"/>
  <c r="B72" i="2"/>
  <c r="C73" i="2"/>
  <c r="O73" i="2"/>
  <c r="B73" i="2"/>
  <c r="C74" i="2"/>
  <c r="O74" i="2"/>
  <c r="B74" i="2"/>
  <c r="C75" i="2"/>
  <c r="O75" i="2"/>
  <c r="B75" i="2"/>
  <c r="C76" i="2"/>
  <c r="O76" i="2"/>
  <c r="B76" i="2"/>
  <c r="C77" i="2"/>
  <c r="O77" i="2"/>
  <c r="B77" i="2"/>
  <c r="C78" i="2"/>
  <c r="O78" i="2"/>
  <c r="B78" i="2"/>
  <c r="C79" i="2"/>
  <c r="O79" i="2"/>
  <c r="B79" i="2"/>
  <c r="C80" i="2"/>
  <c r="O80" i="2"/>
  <c r="B80" i="2"/>
  <c r="C81" i="2"/>
  <c r="O81" i="2"/>
  <c r="B81" i="2"/>
  <c r="C82" i="2"/>
  <c r="O82" i="2"/>
  <c r="B82" i="2"/>
  <c r="C83" i="2"/>
  <c r="O83" i="2"/>
  <c r="B83" i="2"/>
  <c r="C84" i="2"/>
  <c r="O84" i="2"/>
  <c r="B84" i="2"/>
  <c r="C85" i="2"/>
  <c r="O85" i="2"/>
  <c r="B85" i="2"/>
  <c r="C86" i="2"/>
  <c r="O86" i="2"/>
  <c r="B86" i="2"/>
  <c r="C87" i="2"/>
  <c r="O87" i="2"/>
  <c r="B87" i="2"/>
  <c r="C88" i="2"/>
  <c r="O88" i="2"/>
  <c r="B88" i="2"/>
  <c r="C89" i="2"/>
  <c r="O89" i="2"/>
  <c r="B89" i="2"/>
  <c r="C90" i="2"/>
  <c r="O90" i="2"/>
  <c r="B90" i="2"/>
  <c r="C91" i="2"/>
  <c r="O91" i="2"/>
  <c r="B91" i="2"/>
  <c r="C92" i="2"/>
  <c r="O92" i="2"/>
  <c r="B92" i="2"/>
  <c r="C93" i="2"/>
  <c r="O93" i="2"/>
  <c r="B93" i="2"/>
  <c r="C94" i="2"/>
  <c r="O94" i="2"/>
  <c r="B94" i="2"/>
  <c r="C95" i="2"/>
  <c r="O95" i="2"/>
  <c r="B95" i="2"/>
  <c r="C96" i="2"/>
  <c r="O96" i="2"/>
  <c r="B96" i="2"/>
  <c r="C97" i="2"/>
  <c r="O97" i="2"/>
  <c r="B97" i="2"/>
  <c r="C98" i="2"/>
  <c r="O98" i="2"/>
  <c r="B98" i="2"/>
  <c r="C99" i="2"/>
  <c r="O99" i="2"/>
  <c r="B99" i="2"/>
  <c r="C100" i="2"/>
  <c r="O100" i="2"/>
  <c r="B100" i="2"/>
  <c r="C101" i="2"/>
  <c r="O101" i="2"/>
  <c r="B101" i="2"/>
  <c r="C102" i="2"/>
  <c r="O102" i="2"/>
  <c r="B102" i="2"/>
  <c r="C103" i="2"/>
  <c r="O103" i="2"/>
  <c r="B103" i="2"/>
  <c r="C104" i="2"/>
  <c r="O104" i="2"/>
  <c r="B104" i="2"/>
  <c r="C105" i="2"/>
  <c r="O105" i="2"/>
  <c r="B105" i="2"/>
  <c r="C106" i="2"/>
  <c r="O106" i="2"/>
  <c r="B106" i="2"/>
  <c r="C107" i="2"/>
  <c r="O107" i="2"/>
  <c r="B107" i="2"/>
  <c r="C108" i="2"/>
  <c r="O108" i="2"/>
  <c r="B108" i="2"/>
  <c r="C109" i="2"/>
  <c r="O109" i="2"/>
  <c r="B109" i="2"/>
  <c r="C110" i="2"/>
  <c r="O110" i="2"/>
  <c r="B110" i="2"/>
  <c r="C111" i="2"/>
  <c r="O111" i="2"/>
  <c r="B111" i="2"/>
  <c r="C112" i="2"/>
  <c r="O112" i="2"/>
  <c r="B112" i="2"/>
  <c r="C113" i="2"/>
  <c r="O113" i="2"/>
  <c r="B113" i="2"/>
  <c r="C114" i="2"/>
  <c r="O114" i="2"/>
  <c r="B114" i="2"/>
  <c r="C115" i="2"/>
  <c r="O115" i="2"/>
  <c r="B115" i="2"/>
  <c r="C116" i="2"/>
  <c r="O116" i="2"/>
  <c r="B116" i="2"/>
  <c r="C117" i="2"/>
  <c r="O117" i="2"/>
  <c r="B117" i="2"/>
  <c r="C118" i="2"/>
  <c r="O118" i="2"/>
  <c r="B118" i="2"/>
  <c r="C119" i="2"/>
  <c r="O119" i="2"/>
  <c r="B119" i="2"/>
  <c r="C120" i="2"/>
  <c r="O120" i="2"/>
  <c r="B120" i="2"/>
  <c r="C121" i="2"/>
  <c r="O121" i="2"/>
  <c r="B121" i="2"/>
  <c r="C122" i="2"/>
  <c r="O122" i="2"/>
  <c r="B122" i="2"/>
  <c r="C123" i="2"/>
  <c r="O123" i="2"/>
  <c r="B123" i="2"/>
  <c r="C124" i="2"/>
  <c r="O124" i="2"/>
  <c r="B124" i="2"/>
  <c r="C125" i="2"/>
  <c r="O125" i="2"/>
  <c r="B125" i="2"/>
  <c r="C126" i="2"/>
  <c r="O126" i="2"/>
  <c r="B126" i="2"/>
  <c r="C127" i="2"/>
  <c r="O127" i="2"/>
  <c r="B127" i="2"/>
  <c r="C128" i="2"/>
  <c r="O128" i="2"/>
  <c r="B128" i="2"/>
  <c r="C129" i="2"/>
  <c r="O129" i="2"/>
  <c r="B129" i="2"/>
  <c r="C130" i="2"/>
  <c r="O130" i="2"/>
  <c r="B130" i="2"/>
  <c r="C131" i="2"/>
  <c r="O131" i="2"/>
  <c r="B131" i="2"/>
  <c r="C132" i="2"/>
  <c r="O132" i="2"/>
  <c r="B132" i="2"/>
  <c r="C3" i="2"/>
  <c r="O3" i="2"/>
  <c r="B3" i="2"/>
  <c r="A4" i="2"/>
  <c r="D4" i="2"/>
  <c r="F4" i="2"/>
  <c r="I4" i="2"/>
  <c r="J4" i="2"/>
  <c r="K4" i="2"/>
  <c r="A5" i="2"/>
  <c r="D5" i="2"/>
  <c r="F5" i="2"/>
  <c r="I5" i="2"/>
  <c r="J5" i="2"/>
  <c r="K5" i="2"/>
  <c r="A6" i="2"/>
  <c r="D6" i="2"/>
  <c r="F6" i="2"/>
  <c r="I6" i="2"/>
  <c r="J6" i="2"/>
  <c r="K6" i="2"/>
  <c r="A7" i="2"/>
  <c r="D7" i="2"/>
  <c r="F7" i="2"/>
  <c r="I7" i="2"/>
  <c r="J7" i="2"/>
  <c r="K7" i="2"/>
  <c r="A8" i="2"/>
  <c r="D8" i="2"/>
  <c r="F8" i="2"/>
  <c r="I8" i="2"/>
  <c r="J8" i="2"/>
  <c r="K8" i="2"/>
  <c r="A9" i="2"/>
  <c r="D9" i="2"/>
  <c r="F9" i="2"/>
  <c r="I9" i="2"/>
  <c r="J9" i="2"/>
  <c r="K9" i="2"/>
  <c r="A10" i="2"/>
  <c r="D10" i="2"/>
  <c r="F10" i="2"/>
  <c r="I10" i="2"/>
  <c r="J10" i="2"/>
  <c r="K10" i="2"/>
  <c r="A11" i="2"/>
  <c r="D11" i="2"/>
  <c r="F11" i="2"/>
  <c r="I11" i="2"/>
  <c r="J11" i="2"/>
  <c r="K11" i="2"/>
  <c r="A12" i="2"/>
  <c r="D12" i="2"/>
  <c r="F12" i="2"/>
  <c r="I12" i="2"/>
  <c r="J12" i="2"/>
  <c r="K12" i="2"/>
  <c r="A13" i="2"/>
  <c r="D13" i="2"/>
  <c r="F13" i="2"/>
  <c r="I13" i="2"/>
  <c r="J13" i="2"/>
  <c r="K13" i="2"/>
  <c r="A14" i="2"/>
  <c r="D14" i="2"/>
  <c r="F14" i="2"/>
  <c r="I14" i="2"/>
  <c r="J14" i="2"/>
  <c r="K14" i="2"/>
  <c r="A15" i="2"/>
  <c r="D15" i="2"/>
  <c r="F15" i="2"/>
  <c r="I15" i="2"/>
  <c r="J15" i="2"/>
  <c r="K15" i="2"/>
  <c r="A16" i="2"/>
  <c r="D16" i="2"/>
  <c r="F16" i="2"/>
  <c r="I16" i="2"/>
  <c r="J16" i="2"/>
  <c r="K16" i="2"/>
  <c r="A17" i="2"/>
  <c r="D17" i="2"/>
  <c r="F17" i="2"/>
  <c r="I17" i="2"/>
  <c r="J17" i="2"/>
  <c r="K17" i="2"/>
  <c r="A18" i="2"/>
  <c r="D18" i="2"/>
  <c r="F18" i="2"/>
  <c r="I18" i="2"/>
  <c r="J18" i="2"/>
  <c r="K18" i="2"/>
  <c r="A19" i="2"/>
  <c r="D19" i="2"/>
  <c r="F19" i="2"/>
  <c r="I19" i="2"/>
  <c r="J19" i="2"/>
  <c r="K19" i="2"/>
  <c r="A20" i="2"/>
  <c r="D20" i="2"/>
  <c r="F20" i="2"/>
  <c r="I20" i="2"/>
  <c r="J20" i="2"/>
  <c r="K20" i="2"/>
  <c r="A21" i="2"/>
  <c r="D21" i="2"/>
  <c r="F21" i="2"/>
  <c r="I21" i="2"/>
  <c r="J21" i="2"/>
  <c r="K21" i="2"/>
  <c r="A22" i="2"/>
  <c r="D22" i="2"/>
  <c r="F22" i="2"/>
  <c r="I22" i="2"/>
  <c r="J22" i="2"/>
  <c r="K22" i="2"/>
  <c r="A23" i="2"/>
  <c r="D23" i="2"/>
  <c r="F23" i="2"/>
  <c r="I23" i="2"/>
  <c r="J23" i="2"/>
  <c r="K23" i="2"/>
  <c r="A24" i="2"/>
  <c r="D24" i="2"/>
  <c r="F24" i="2"/>
  <c r="I24" i="2"/>
  <c r="J24" i="2"/>
  <c r="K24" i="2"/>
  <c r="A25" i="2"/>
  <c r="D25" i="2"/>
  <c r="F25" i="2"/>
  <c r="I25" i="2"/>
  <c r="J25" i="2"/>
  <c r="K25" i="2"/>
  <c r="A26" i="2"/>
  <c r="D26" i="2"/>
  <c r="F26" i="2"/>
  <c r="I26" i="2"/>
  <c r="J26" i="2"/>
  <c r="K26" i="2"/>
  <c r="A27" i="2"/>
  <c r="D27" i="2"/>
  <c r="F27" i="2"/>
  <c r="I27" i="2"/>
  <c r="J27" i="2"/>
  <c r="K27" i="2"/>
  <c r="A28" i="2"/>
  <c r="D28" i="2"/>
  <c r="F28" i="2"/>
  <c r="I28" i="2"/>
  <c r="J28" i="2"/>
  <c r="K28" i="2"/>
  <c r="A29" i="2"/>
  <c r="D29" i="2"/>
  <c r="F29" i="2"/>
  <c r="I29" i="2"/>
  <c r="J29" i="2"/>
  <c r="K29" i="2"/>
  <c r="A30" i="2"/>
  <c r="D30" i="2"/>
  <c r="F30" i="2"/>
  <c r="I30" i="2"/>
  <c r="J30" i="2"/>
  <c r="K30" i="2"/>
  <c r="A31" i="2"/>
  <c r="D31" i="2"/>
  <c r="F31" i="2"/>
  <c r="I31" i="2"/>
  <c r="J31" i="2"/>
  <c r="K31" i="2"/>
  <c r="A32" i="2"/>
  <c r="D32" i="2"/>
  <c r="F32" i="2"/>
  <c r="I32" i="2"/>
  <c r="J32" i="2"/>
  <c r="K32" i="2"/>
  <c r="A33" i="2"/>
  <c r="D33" i="2"/>
  <c r="F33" i="2"/>
  <c r="I33" i="2"/>
  <c r="J33" i="2"/>
  <c r="K33" i="2"/>
  <c r="A34" i="2"/>
  <c r="D34" i="2"/>
  <c r="F34" i="2"/>
  <c r="I34" i="2"/>
  <c r="J34" i="2"/>
  <c r="K34" i="2"/>
  <c r="A35" i="2"/>
  <c r="D35" i="2"/>
  <c r="F35" i="2"/>
  <c r="I35" i="2"/>
  <c r="J35" i="2"/>
  <c r="K35" i="2"/>
  <c r="A36" i="2"/>
  <c r="D36" i="2"/>
  <c r="F36" i="2"/>
  <c r="I36" i="2"/>
  <c r="J36" i="2"/>
  <c r="K36" i="2"/>
  <c r="A37" i="2"/>
  <c r="D37" i="2"/>
  <c r="F37" i="2"/>
  <c r="I37" i="2"/>
  <c r="J37" i="2"/>
  <c r="K37" i="2"/>
  <c r="A38" i="2"/>
  <c r="D38" i="2"/>
  <c r="F38" i="2"/>
  <c r="I38" i="2"/>
  <c r="J38" i="2"/>
  <c r="K38" i="2"/>
  <c r="A39" i="2"/>
  <c r="D39" i="2"/>
  <c r="F39" i="2"/>
  <c r="I39" i="2"/>
  <c r="J39" i="2"/>
  <c r="K39" i="2"/>
  <c r="A40" i="2"/>
  <c r="D40" i="2"/>
  <c r="F40" i="2"/>
  <c r="I40" i="2"/>
  <c r="J40" i="2"/>
  <c r="K40" i="2"/>
  <c r="A41" i="2"/>
  <c r="D41" i="2"/>
  <c r="F41" i="2"/>
  <c r="I41" i="2"/>
  <c r="J41" i="2"/>
  <c r="K41" i="2"/>
  <c r="A42" i="2"/>
  <c r="D42" i="2"/>
  <c r="F42" i="2"/>
  <c r="I42" i="2"/>
  <c r="J42" i="2"/>
  <c r="K42" i="2"/>
  <c r="A43" i="2"/>
  <c r="D43" i="2"/>
  <c r="F43" i="2"/>
  <c r="I43" i="2"/>
  <c r="J43" i="2"/>
  <c r="K43" i="2"/>
  <c r="A44" i="2"/>
  <c r="D44" i="2"/>
  <c r="F44" i="2"/>
  <c r="I44" i="2"/>
  <c r="J44" i="2"/>
  <c r="K44" i="2"/>
  <c r="A45" i="2"/>
  <c r="D45" i="2"/>
  <c r="F45" i="2"/>
  <c r="I45" i="2"/>
  <c r="J45" i="2"/>
  <c r="K45" i="2"/>
  <c r="A46" i="2"/>
  <c r="D46" i="2"/>
  <c r="F46" i="2"/>
  <c r="I46" i="2"/>
  <c r="J46" i="2"/>
  <c r="K46" i="2"/>
  <c r="A47" i="2"/>
  <c r="D47" i="2"/>
  <c r="F47" i="2"/>
  <c r="I47" i="2"/>
  <c r="J47" i="2"/>
  <c r="K47" i="2"/>
  <c r="A48" i="2"/>
  <c r="D48" i="2"/>
  <c r="F48" i="2"/>
  <c r="I48" i="2"/>
  <c r="J48" i="2"/>
  <c r="K48" i="2"/>
  <c r="A49" i="2"/>
  <c r="D49" i="2"/>
  <c r="F49" i="2"/>
  <c r="I49" i="2"/>
  <c r="J49" i="2"/>
  <c r="K49" i="2"/>
  <c r="A50" i="2"/>
  <c r="D50" i="2"/>
  <c r="F50" i="2"/>
  <c r="I50" i="2"/>
  <c r="J50" i="2"/>
  <c r="K50" i="2"/>
  <c r="A51" i="2"/>
  <c r="D51" i="2"/>
  <c r="F51" i="2"/>
  <c r="I51" i="2"/>
  <c r="J51" i="2"/>
  <c r="K51" i="2"/>
  <c r="A52" i="2"/>
  <c r="D52" i="2"/>
  <c r="F52" i="2"/>
  <c r="I52" i="2"/>
  <c r="J52" i="2"/>
  <c r="K52" i="2"/>
  <c r="A53" i="2"/>
  <c r="D53" i="2"/>
  <c r="F53" i="2"/>
  <c r="I53" i="2"/>
  <c r="J53" i="2"/>
  <c r="K53" i="2"/>
  <c r="A54" i="2"/>
  <c r="D54" i="2"/>
  <c r="F54" i="2"/>
  <c r="I54" i="2"/>
  <c r="J54" i="2"/>
  <c r="K54" i="2"/>
  <c r="A55" i="2"/>
  <c r="D55" i="2"/>
  <c r="F55" i="2"/>
  <c r="I55" i="2"/>
  <c r="J55" i="2"/>
  <c r="K55" i="2"/>
  <c r="A56" i="2"/>
  <c r="D56" i="2"/>
  <c r="F56" i="2"/>
  <c r="I56" i="2"/>
  <c r="J56" i="2"/>
  <c r="K56" i="2"/>
  <c r="A57" i="2"/>
  <c r="D57" i="2"/>
  <c r="F57" i="2"/>
  <c r="I57" i="2"/>
  <c r="J57" i="2"/>
  <c r="K57" i="2"/>
  <c r="A58" i="2"/>
  <c r="D58" i="2"/>
  <c r="F58" i="2"/>
  <c r="I58" i="2"/>
  <c r="J58" i="2"/>
  <c r="K58" i="2"/>
  <c r="A59" i="2"/>
  <c r="D59" i="2"/>
  <c r="F59" i="2"/>
  <c r="I59" i="2"/>
  <c r="J59" i="2"/>
  <c r="K59" i="2"/>
  <c r="A60" i="2"/>
  <c r="D60" i="2"/>
  <c r="F60" i="2"/>
  <c r="I60" i="2"/>
  <c r="J60" i="2"/>
  <c r="K60" i="2"/>
  <c r="A61" i="2"/>
  <c r="D61" i="2"/>
  <c r="F61" i="2"/>
  <c r="I61" i="2"/>
  <c r="J61" i="2"/>
  <c r="K61" i="2"/>
  <c r="A62" i="2"/>
  <c r="D62" i="2"/>
  <c r="F62" i="2"/>
  <c r="I62" i="2"/>
  <c r="J62" i="2"/>
  <c r="K62" i="2"/>
  <c r="A63" i="2"/>
  <c r="D63" i="2"/>
  <c r="F63" i="2"/>
  <c r="I63" i="2"/>
  <c r="J63" i="2"/>
  <c r="K63" i="2"/>
  <c r="A64" i="2"/>
  <c r="D64" i="2"/>
  <c r="F64" i="2"/>
  <c r="I64" i="2"/>
  <c r="J64" i="2"/>
  <c r="K64" i="2"/>
  <c r="A65" i="2"/>
  <c r="D65" i="2"/>
  <c r="F65" i="2"/>
  <c r="I65" i="2"/>
  <c r="J65" i="2"/>
  <c r="K65" i="2"/>
  <c r="A66" i="2"/>
  <c r="D66" i="2"/>
  <c r="F66" i="2"/>
  <c r="I66" i="2"/>
  <c r="J66" i="2"/>
  <c r="K66" i="2"/>
  <c r="A67" i="2"/>
  <c r="D67" i="2"/>
  <c r="F67" i="2"/>
  <c r="I67" i="2"/>
  <c r="J67" i="2"/>
  <c r="K67" i="2"/>
  <c r="A68" i="2"/>
  <c r="D68" i="2"/>
  <c r="F68" i="2"/>
  <c r="I68" i="2"/>
  <c r="J68" i="2"/>
  <c r="K68" i="2"/>
  <c r="A69" i="2"/>
  <c r="D69" i="2"/>
  <c r="F69" i="2"/>
  <c r="I69" i="2"/>
  <c r="J69" i="2"/>
  <c r="K69" i="2"/>
  <c r="A70" i="2"/>
  <c r="D70" i="2"/>
  <c r="F70" i="2"/>
  <c r="I70" i="2"/>
  <c r="J70" i="2"/>
  <c r="K70" i="2"/>
  <c r="A71" i="2"/>
  <c r="D71" i="2"/>
  <c r="F71" i="2"/>
  <c r="I71" i="2"/>
  <c r="J71" i="2"/>
  <c r="K71" i="2"/>
  <c r="A72" i="2"/>
  <c r="D72" i="2"/>
  <c r="F72" i="2"/>
  <c r="I72" i="2"/>
  <c r="J72" i="2"/>
  <c r="K72" i="2"/>
  <c r="A73" i="2"/>
  <c r="D73" i="2"/>
  <c r="F73" i="2"/>
  <c r="I73" i="2"/>
  <c r="J73" i="2"/>
  <c r="K73" i="2"/>
  <c r="A74" i="2"/>
  <c r="D74" i="2"/>
  <c r="F74" i="2"/>
  <c r="I74" i="2"/>
  <c r="J74" i="2"/>
  <c r="K74" i="2"/>
  <c r="A75" i="2"/>
  <c r="D75" i="2"/>
  <c r="F75" i="2"/>
  <c r="I75" i="2"/>
  <c r="J75" i="2"/>
  <c r="K75" i="2"/>
  <c r="A76" i="2"/>
  <c r="D76" i="2"/>
  <c r="F76" i="2"/>
  <c r="I76" i="2"/>
  <c r="J76" i="2"/>
  <c r="K76" i="2"/>
  <c r="A77" i="2"/>
  <c r="D77" i="2"/>
  <c r="F77" i="2"/>
  <c r="I77" i="2"/>
  <c r="J77" i="2"/>
  <c r="K77" i="2"/>
  <c r="A78" i="2"/>
  <c r="D78" i="2"/>
  <c r="F78" i="2"/>
  <c r="I78" i="2"/>
  <c r="J78" i="2"/>
  <c r="K78" i="2"/>
  <c r="A79" i="2"/>
  <c r="D79" i="2"/>
  <c r="F79" i="2"/>
  <c r="I79" i="2"/>
  <c r="J79" i="2"/>
  <c r="K79" i="2"/>
  <c r="A80" i="2"/>
  <c r="D80" i="2"/>
  <c r="F80" i="2"/>
  <c r="I80" i="2"/>
  <c r="J80" i="2"/>
  <c r="K80" i="2"/>
  <c r="A81" i="2"/>
  <c r="D81" i="2"/>
  <c r="F81" i="2"/>
  <c r="I81" i="2"/>
  <c r="J81" i="2"/>
  <c r="K81" i="2"/>
  <c r="A82" i="2"/>
  <c r="D82" i="2"/>
  <c r="F82" i="2"/>
  <c r="I82" i="2"/>
  <c r="J82" i="2"/>
  <c r="K82" i="2"/>
  <c r="A83" i="2"/>
  <c r="D83" i="2"/>
  <c r="F83" i="2"/>
  <c r="I83" i="2"/>
  <c r="J83" i="2"/>
  <c r="K83" i="2"/>
  <c r="A84" i="2"/>
  <c r="D84" i="2"/>
  <c r="F84" i="2"/>
  <c r="I84" i="2"/>
  <c r="J84" i="2"/>
  <c r="K84" i="2"/>
  <c r="A85" i="2"/>
  <c r="D85" i="2"/>
  <c r="F85" i="2"/>
  <c r="I85" i="2"/>
  <c r="J85" i="2"/>
  <c r="K85" i="2"/>
  <c r="A86" i="2"/>
  <c r="D86" i="2"/>
  <c r="F86" i="2"/>
  <c r="I86" i="2"/>
  <c r="J86" i="2"/>
  <c r="K86" i="2"/>
  <c r="A87" i="2"/>
  <c r="D87" i="2"/>
  <c r="F87" i="2"/>
  <c r="I87" i="2"/>
  <c r="J87" i="2"/>
  <c r="K87" i="2"/>
  <c r="A88" i="2"/>
  <c r="D88" i="2"/>
  <c r="F88" i="2"/>
  <c r="I88" i="2"/>
  <c r="J88" i="2"/>
  <c r="K88" i="2"/>
  <c r="A89" i="2"/>
  <c r="D89" i="2"/>
  <c r="F89" i="2"/>
  <c r="I89" i="2"/>
  <c r="J89" i="2"/>
  <c r="K89" i="2"/>
  <c r="A90" i="2"/>
  <c r="D90" i="2"/>
  <c r="F90" i="2"/>
  <c r="I90" i="2"/>
  <c r="J90" i="2"/>
  <c r="K90" i="2"/>
  <c r="A91" i="2"/>
  <c r="D91" i="2"/>
  <c r="F91" i="2"/>
  <c r="I91" i="2"/>
  <c r="J91" i="2"/>
  <c r="K91" i="2"/>
  <c r="A92" i="2"/>
  <c r="D92" i="2"/>
  <c r="F92" i="2"/>
  <c r="I92" i="2"/>
  <c r="J92" i="2"/>
  <c r="K92" i="2"/>
  <c r="A93" i="2"/>
  <c r="D93" i="2"/>
  <c r="F93" i="2"/>
  <c r="I93" i="2"/>
  <c r="J93" i="2"/>
  <c r="K93" i="2"/>
  <c r="A94" i="2"/>
  <c r="D94" i="2"/>
  <c r="F94" i="2"/>
  <c r="I94" i="2"/>
  <c r="J94" i="2"/>
  <c r="K94" i="2"/>
  <c r="A95" i="2"/>
  <c r="D95" i="2"/>
  <c r="F95" i="2"/>
  <c r="I95" i="2"/>
  <c r="J95" i="2"/>
  <c r="K95" i="2"/>
  <c r="A96" i="2"/>
  <c r="D96" i="2"/>
  <c r="F96" i="2"/>
  <c r="I96" i="2"/>
  <c r="J96" i="2"/>
  <c r="K96" i="2"/>
  <c r="A97" i="2"/>
  <c r="D97" i="2"/>
  <c r="F97" i="2"/>
  <c r="I97" i="2"/>
  <c r="J97" i="2"/>
  <c r="K97" i="2"/>
  <c r="A98" i="2"/>
  <c r="D98" i="2"/>
  <c r="F98" i="2"/>
  <c r="I98" i="2"/>
  <c r="J98" i="2"/>
  <c r="K98" i="2"/>
  <c r="A99" i="2"/>
  <c r="D99" i="2"/>
  <c r="F99" i="2"/>
  <c r="I99" i="2"/>
  <c r="J99" i="2"/>
  <c r="K99" i="2"/>
  <c r="A100" i="2"/>
  <c r="D100" i="2"/>
  <c r="F100" i="2"/>
  <c r="I100" i="2"/>
  <c r="J100" i="2"/>
  <c r="K100" i="2"/>
  <c r="A101" i="2"/>
  <c r="D101" i="2"/>
  <c r="F101" i="2"/>
  <c r="I101" i="2"/>
  <c r="J101" i="2"/>
  <c r="K101" i="2"/>
  <c r="A102" i="2"/>
  <c r="D102" i="2"/>
  <c r="F102" i="2"/>
  <c r="I102" i="2"/>
  <c r="J102" i="2"/>
  <c r="K102" i="2"/>
  <c r="A103" i="2"/>
  <c r="D103" i="2"/>
  <c r="F103" i="2"/>
  <c r="I103" i="2"/>
  <c r="J103" i="2"/>
  <c r="K103" i="2"/>
  <c r="A104" i="2"/>
  <c r="D104" i="2"/>
  <c r="F104" i="2"/>
  <c r="I104" i="2"/>
  <c r="J104" i="2"/>
  <c r="K104" i="2"/>
  <c r="A105" i="2"/>
  <c r="D105" i="2"/>
  <c r="F105" i="2"/>
  <c r="I105" i="2"/>
  <c r="J105" i="2"/>
  <c r="K105" i="2"/>
  <c r="A106" i="2"/>
  <c r="D106" i="2"/>
  <c r="F106" i="2"/>
  <c r="I106" i="2"/>
  <c r="J106" i="2"/>
  <c r="K106" i="2"/>
  <c r="A107" i="2"/>
  <c r="D107" i="2"/>
  <c r="F107" i="2"/>
  <c r="I107" i="2"/>
  <c r="J107" i="2"/>
  <c r="K107" i="2"/>
  <c r="A108" i="2"/>
  <c r="D108" i="2"/>
  <c r="F108" i="2"/>
  <c r="I108" i="2"/>
  <c r="J108" i="2"/>
  <c r="K108" i="2"/>
  <c r="A109" i="2"/>
  <c r="D109" i="2"/>
  <c r="F109" i="2"/>
  <c r="I109" i="2"/>
  <c r="J109" i="2"/>
  <c r="K109" i="2"/>
  <c r="A110" i="2"/>
  <c r="D110" i="2"/>
  <c r="F110" i="2"/>
  <c r="I110" i="2"/>
  <c r="J110" i="2"/>
  <c r="K110" i="2"/>
  <c r="A111" i="2"/>
  <c r="D111" i="2"/>
  <c r="F111" i="2"/>
  <c r="I111" i="2"/>
  <c r="J111" i="2"/>
  <c r="K111" i="2"/>
  <c r="A112" i="2"/>
  <c r="D112" i="2"/>
  <c r="F112" i="2"/>
  <c r="I112" i="2"/>
  <c r="J112" i="2"/>
  <c r="K112" i="2"/>
  <c r="A113" i="2"/>
  <c r="D113" i="2"/>
  <c r="F113" i="2"/>
  <c r="I113" i="2"/>
  <c r="J113" i="2"/>
  <c r="K113" i="2"/>
  <c r="A114" i="2"/>
  <c r="D114" i="2"/>
  <c r="F114" i="2"/>
  <c r="I114" i="2"/>
  <c r="J114" i="2"/>
  <c r="K114" i="2"/>
  <c r="A115" i="2"/>
  <c r="D115" i="2"/>
  <c r="F115" i="2"/>
  <c r="I115" i="2"/>
  <c r="J115" i="2"/>
  <c r="K115" i="2"/>
  <c r="A116" i="2"/>
  <c r="D116" i="2"/>
  <c r="F116" i="2"/>
  <c r="I116" i="2"/>
  <c r="J116" i="2"/>
  <c r="K116" i="2"/>
  <c r="A117" i="2"/>
  <c r="D117" i="2"/>
  <c r="F117" i="2"/>
  <c r="I117" i="2"/>
  <c r="J117" i="2"/>
  <c r="K117" i="2"/>
  <c r="A118" i="2"/>
  <c r="D118" i="2"/>
  <c r="F118" i="2"/>
  <c r="I118" i="2"/>
  <c r="J118" i="2"/>
  <c r="K118" i="2"/>
  <c r="A119" i="2"/>
  <c r="D119" i="2"/>
  <c r="F119" i="2"/>
  <c r="I119" i="2"/>
  <c r="J119" i="2"/>
  <c r="K119" i="2"/>
  <c r="A120" i="2"/>
  <c r="D120" i="2"/>
  <c r="F120" i="2"/>
  <c r="I120" i="2"/>
  <c r="J120" i="2"/>
  <c r="K120" i="2"/>
  <c r="A121" i="2"/>
  <c r="D121" i="2"/>
  <c r="F121" i="2"/>
  <c r="I121" i="2"/>
  <c r="J121" i="2"/>
  <c r="K121" i="2"/>
  <c r="A122" i="2"/>
  <c r="D122" i="2"/>
  <c r="F122" i="2"/>
  <c r="I122" i="2"/>
  <c r="J122" i="2"/>
  <c r="K122" i="2"/>
  <c r="A123" i="2"/>
  <c r="D123" i="2"/>
  <c r="F123" i="2"/>
  <c r="I123" i="2"/>
  <c r="J123" i="2"/>
  <c r="K123" i="2"/>
  <c r="A124" i="2"/>
  <c r="D124" i="2"/>
  <c r="F124" i="2"/>
  <c r="I124" i="2"/>
  <c r="J124" i="2"/>
  <c r="K124" i="2"/>
  <c r="A125" i="2"/>
  <c r="D125" i="2"/>
  <c r="F125" i="2"/>
  <c r="I125" i="2"/>
  <c r="J125" i="2"/>
  <c r="K125" i="2"/>
  <c r="A126" i="2"/>
  <c r="D126" i="2"/>
  <c r="F126" i="2"/>
  <c r="I126" i="2"/>
  <c r="J126" i="2"/>
  <c r="K126" i="2"/>
  <c r="A127" i="2"/>
  <c r="D127" i="2"/>
  <c r="F127" i="2"/>
  <c r="I127" i="2"/>
  <c r="J127" i="2"/>
  <c r="K127" i="2"/>
  <c r="A128" i="2"/>
  <c r="D128" i="2"/>
  <c r="F128" i="2"/>
  <c r="I128" i="2"/>
  <c r="J128" i="2"/>
  <c r="K128" i="2"/>
  <c r="A129" i="2"/>
  <c r="D129" i="2"/>
  <c r="F129" i="2"/>
  <c r="I129" i="2"/>
  <c r="J129" i="2"/>
  <c r="K129" i="2"/>
  <c r="A130" i="2"/>
  <c r="D130" i="2"/>
  <c r="F130" i="2"/>
  <c r="I130" i="2"/>
  <c r="J130" i="2"/>
  <c r="K130" i="2"/>
  <c r="A131" i="2"/>
  <c r="D131" i="2"/>
  <c r="F131" i="2"/>
  <c r="I131" i="2"/>
  <c r="J131" i="2"/>
  <c r="K131" i="2"/>
  <c r="A132" i="2"/>
  <c r="D132" i="2"/>
  <c r="F132" i="2"/>
  <c r="I132" i="2"/>
  <c r="J132" i="2"/>
  <c r="K132" i="2"/>
  <c r="I2" i="2"/>
  <c r="J2" i="2"/>
  <c r="K2" i="2"/>
  <c r="L2" i="2"/>
  <c r="I3" i="2"/>
  <c r="J3" i="2"/>
  <c r="K3" i="2"/>
  <c r="E2" i="2"/>
  <c r="F2" i="2"/>
  <c r="G2" i="2"/>
  <c r="H2" i="2"/>
  <c r="D2" i="2"/>
  <c r="F3" i="2"/>
  <c r="D3" i="2"/>
  <c r="A3" i="2"/>
</calcChain>
</file>

<file path=xl/sharedStrings.xml><?xml version="1.0" encoding="utf-8"?>
<sst xmlns="http://schemas.openxmlformats.org/spreadsheetml/2006/main" count="118" uniqueCount="37">
  <si>
    <t>Fecha Inicio</t>
  </si>
  <si>
    <t>Fecha Fin</t>
  </si>
  <si>
    <t>Muestra</t>
  </si>
  <si>
    <t>Encuestador</t>
  </si>
  <si>
    <t>ERC</t>
  </si>
  <si>
    <t>PDeCAT</t>
  </si>
  <si>
    <t>C's</t>
  </si>
  <si>
    <t>PP</t>
  </si>
  <si>
    <t>NC Report</t>
  </si>
  <si>
    <t>Celeste-Tel</t>
  </si>
  <si>
    <t>GAD3</t>
  </si>
  <si>
    <t>GESOP</t>
  </si>
  <si>
    <t>DYM</t>
  </si>
  <si>
    <t>EH Bildu</t>
  </si>
  <si>
    <t>UP</t>
  </si>
  <si>
    <t>PSOE</t>
  </si>
  <si>
    <t>CC</t>
  </si>
  <si>
    <t>EAJ-PNV</t>
  </si>
  <si>
    <t>Simple Lógica</t>
  </si>
  <si>
    <t>MyWord</t>
  </si>
  <si>
    <t>SigmaDos</t>
  </si>
  <si>
    <t>CIS</t>
  </si>
  <si>
    <t>Metroscopia</t>
  </si>
  <si>
    <t>SocioMétrica</t>
  </si>
  <si>
    <t>Invymark</t>
  </si>
  <si>
    <t>Elecciones</t>
  </si>
  <si>
    <t>TNS Demoscopia</t>
  </si>
  <si>
    <t>Hamalgama</t>
  </si>
  <si>
    <t>Sondaxe</t>
  </si>
  <si>
    <t>SyM Consulting</t>
  </si>
  <si>
    <t>Netquest</t>
  </si>
  <si>
    <t>A+M</t>
  </si>
  <si>
    <t>Distancia</t>
  </si>
  <si>
    <t>Error</t>
  </si>
  <si>
    <t>Diff Error</t>
  </si>
  <si>
    <t>Otros</t>
  </si>
  <si>
    <t>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</si>
</sst>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zoomScaleNormal="100" workbookViewId="0">
      <selection activeCell="N2" sqref="N2"/>
    </sheetView>
  </sheetViews>
  <sheetFormatPr baseColWidth="10" defaultColWidth="10.7109375" defaultRowHeight="15" x14ac:dyDescent="0.25"/>
  <cols>
    <col min="1" max="2" width="11.42578125" style="1"/>
    <col min="4" max="4" width="12.42578125" bestFit="1" customWidth="1"/>
    <col min="5" max="11" width="11.42578125" style="2"/>
    <col min="12" max="12" width="11.42578125" style="3"/>
  </cols>
  <sheetData>
    <row r="1" spans="1:14" x14ac:dyDescent="0.2">
      <c r="A1" s="1" t="s">
        <v>0</v>
      </c>
      <c r="B1" s="1" t="s">
        <v>1</v>
      </c>
      <c r="C1" t="s">
        <v>2</v>
      </c>
      <c r="D1" t="s">
        <v>3</v>
      </c>
      <c r="E1" s="2" t="s">
        <v>13</v>
      </c>
      <c r="F1" s="2" t="s">
        <v>14</v>
      </c>
      <c r="G1" s="2" t="s">
        <v>4</v>
      </c>
      <c r="H1" s="2" t="s">
        <v>15</v>
      </c>
      <c r="I1" s="2" t="s">
        <v>6</v>
      </c>
      <c r="J1" s="2" t="s">
        <v>16</v>
      </c>
      <c r="K1" s="2" t="s">
        <v>17</v>
      </c>
      <c r="L1" s="3" t="s">
        <v>5</v>
      </c>
      <c r="M1" s="2" t="s">
        <v>7</v>
      </c>
      <c r="N1" s="2" t="s">
        <v>36</v>
      </c>
    </row>
    <row r="2" spans="1:14" x14ac:dyDescent="0.2">
      <c r="A2" s="1">
        <v>43045</v>
      </c>
      <c r="B2" s="1">
        <v>43047</v>
      </c>
      <c r="C2">
        <v>1730</v>
      </c>
      <c r="D2" t="s">
        <v>22</v>
      </c>
      <c r="F2" s="2">
        <v>14.7</v>
      </c>
      <c r="H2" s="2">
        <v>22.7</v>
      </c>
      <c r="I2" s="2">
        <v>22.7</v>
      </c>
      <c r="M2" s="2">
        <v>26.1</v>
      </c>
      <c r="N2" s="2"/>
    </row>
    <row r="3" spans="1:14" x14ac:dyDescent="0.25">
      <c r="A3" s="1">
        <v>43035</v>
      </c>
      <c r="B3" s="1">
        <v>43042</v>
      </c>
      <c r="C3">
        <v>800</v>
      </c>
      <c r="D3" t="s">
        <v>23</v>
      </c>
      <c r="E3" s="2">
        <v>1.6</v>
      </c>
      <c r="F3" s="2">
        <v>15.7</v>
      </c>
      <c r="G3" s="2">
        <v>2.1</v>
      </c>
      <c r="H3" s="2">
        <v>24.8</v>
      </c>
      <c r="I3" s="2">
        <v>20.6</v>
      </c>
      <c r="K3" s="2">
        <v>1</v>
      </c>
      <c r="L3" s="3">
        <v>1.7</v>
      </c>
      <c r="M3" s="2">
        <v>27.5</v>
      </c>
      <c r="N3" s="2">
        <v>2</v>
      </c>
    </row>
    <row r="4" spans="1:14" x14ac:dyDescent="0.2">
      <c r="A4" s="1">
        <v>43038</v>
      </c>
      <c r="B4" s="1">
        <v>43041</v>
      </c>
      <c r="C4">
        <v>1200</v>
      </c>
      <c r="D4" t="s">
        <v>24</v>
      </c>
      <c r="F4" s="2">
        <v>17.5</v>
      </c>
      <c r="H4" s="2">
        <v>25.1</v>
      </c>
      <c r="I4" s="2">
        <v>15.8</v>
      </c>
      <c r="M4" s="2">
        <v>30.3</v>
      </c>
    </row>
    <row r="5" spans="1:14" x14ac:dyDescent="0.2">
      <c r="A5" s="1">
        <v>43031</v>
      </c>
      <c r="B5" s="1">
        <v>43034</v>
      </c>
      <c r="C5">
        <v>1250</v>
      </c>
      <c r="D5" t="s">
        <v>20</v>
      </c>
      <c r="F5" s="2">
        <v>13.3</v>
      </c>
      <c r="G5" s="2">
        <v>3</v>
      </c>
      <c r="H5" s="2">
        <v>26</v>
      </c>
      <c r="I5" s="2">
        <v>16.7</v>
      </c>
      <c r="K5" s="2">
        <v>1.4</v>
      </c>
      <c r="L5" s="3">
        <v>1.4</v>
      </c>
      <c r="M5" s="2">
        <v>31.4</v>
      </c>
    </row>
    <row r="6" spans="1:14" x14ac:dyDescent="0.25">
      <c r="A6" s="1">
        <v>43010</v>
      </c>
      <c r="B6" s="1">
        <v>43018</v>
      </c>
      <c r="C6">
        <v>1053</v>
      </c>
      <c r="D6" t="s">
        <v>18</v>
      </c>
      <c r="F6" s="2">
        <v>16.600000000000001</v>
      </c>
      <c r="H6" s="2">
        <v>24.2</v>
      </c>
      <c r="I6" s="2">
        <v>20.7</v>
      </c>
      <c r="M6" s="2">
        <v>27.7</v>
      </c>
    </row>
    <row r="7" spans="1:14" x14ac:dyDescent="0.2">
      <c r="A7" s="1">
        <v>43024</v>
      </c>
      <c r="B7" s="1">
        <v>43024</v>
      </c>
      <c r="C7">
        <v>1100</v>
      </c>
      <c r="D7" t="s">
        <v>24</v>
      </c>
      <c r="F7" s="2">
        <v>19.600000000000001</v>
      </c>
      <c r="H7" s="2">
        <v>24.9</v>
      </c>
      <c r="I7" s="2">
        <v>14.6</v>
      </c>
      <c r="M7" s="2">
        <v>30</v>
      </c>
    </row>
    <row r="8" spans="1:14" x14ac:dyDescent="0.2">
      <c r="A8" s="1">
        <v>43019</v>
      </c>
      <c r="B8" s="1">
        <v>43022</v>
      </c>
      <c r="C8">
        <v>1000</v>
      </c>
      <c r="D8" t="s">
        <v>8</v>
      </c>
      <c r="E8" s="2">
        <v>0.8</v>
      </c>
      <c r="F8" s="2">
        <v>17.5</v>
      </c>
      <c r="G8" s="2">
        <v>3</v>
      </c>
      <c r="H8" s="2">
        <v>22</v>
      </c>
      <c r="I8" s="2">
        <v>17.8</v>
      </c>
      <c r="K8" s="2">
        <v>1.1000000000000001</v>
      </c>
      <c r="L8" s="3">
        <v>1.3</v>
      </c>
      <c r="M8" s="2">
        <v>31.4</v>
      </c>
    </row>
    <row r="9" spans="1:14" x14ac:dyDescent="0.2">
      <c r="A9" s="1">
        <v>43017</v>
      </c>
      <c r="B9" s="1">
        <v>43018</v>
      </c>
      <c r="C9">
        <v>1100</v>
      </c>
      <c r="D9" t="s">
        <v>9</v>
      </c>
      <c r="E9" s="2">
        <v>0.9</v>
      </c>
      <c r="F9" s="2">
        <v>18.100000000000001</v>
      </c>
      <c r="G9" s="2">
        <v>2.8</v>
      </c>
      <c r="H9" s="2">
        <v>23.6</v>
      </c>
      <c r="I9" s="2">
        <v>17.2</v>
      </c>
      <c r="K9" s="2">
        <v>1.2</v>
      </c>
      <c r="L9" s="3">
        <v>1.3</v>
      </c>
      <c r="M9" s="2">
        <v>30.6</v>
      </c>
    </row>
    <row r="10" spans="1:14" x14ac:dyDescent="0.2">
      <c r="A10" s="1">
        <v>43010</v>
      </c>
      <c r="B10" s="1">
        <v>43019</v>
      </c>
      <c r="C10">
        <v>2487</v>
      </c>
      <c r="D10" t="s">
        <v>21</v>
      </c>
      <c r="E10" s="2">
        <v>0.7</v>
      </c>
      <c r="F10" s="2">
        <v>18.5</v>
      </c>
      <c r="G10" s="2">
        <v>2.7</v>
      </c>
      <c r="H10" s="2">
        <v>24.2</v>
      </c>
      <c r="I10" s="2">
        <v>17.5</v>
      </c>
      <c r="J10" s="2">
        <v>0.3</v>
      </c>
      <c r="K10" s="2">
        <v>1.3</v>
      </c>
      <c r="L10" s="3">
        <v>1.6</v>
      </c>
      <c r="M10" s="2">
        <v>28</v>
      </c>
    </row>
    <row r="11" spans="1:14" x14ac:dyDescent="0.2">
      <c r="A11" s="1">
        <v>43007</v>
      </c>
      <c r="B11" s="1">
        <v>43019</v>
      </c>
      <c r="C11">
        <v>982</v>
      </c>
      <c r="D11" t="s">
        <v>12</v>
      </c>
      <c r="F11" s="2">
        <v>16.899999999999999</v>
      </c>
      <c r="H11" s="2">
        <v>24</v>
      </c>
      <c r="I11" s="2">
        <v>17.5</v>
      </c>
      <c r="M11" s="2">
        <v>29.9</v>
      </c>
    </row>
    <row r="12" spans="1:14" x14ac:dyDescent="0.2">
      <c r="A12" s="1">
        <v>43010</v>
      </c>
      <c r="B12" s="1">
        <v>43014</v>
      </c>
      <c r="C12">
        <v>1238</v>
      </c>
      <c r="D12" t="s">
        <v>10</v>
      </c>
      <c r="E12" s="2">
        <v>1</v>
      </c>
      <c r="F12" s="2">
        <v>17.899999999999999</v>
      </c>
      <c r="G12" s="2">
        <v>3.1</v>
      </c>
      <c r="H12" s="2">
        <v>21.8</v>
      </c>
      <c r="I12" s="2">
        <v>19.5</v>
      </c>
      <c r="K12" s="2">
        <v>1.2</v>
      </c>
      <c r="L12" s="3">
        <v>1.8</v>
      </c>
      <c r="M12" s="2">
        <v>29.8</v>
      </c>
    </row>
    <row r="13" spans="1:14" x14ac:dyDescent="0.25">
      <c r="A13" s="1">
        <v>42983</v>
      </c>
      <c r="B13" s="1">
        <v>42992</v>
      </c>
      <c r="C13">
        <v>1078</v>
      </c>
      <c r="D13" t="s">
        <v>18</v>
      </c>
      <c r="F13" s="2">
        <v>18.8</v>
      </c>
      <c r="H13" s="2">
        <v>25</v>
      </c>
      <c r="I13" s="2">
        <v>15.8</v>
      </c>
      <c r="M13" s="2">
        <v>30.1</v>
      </c>
    </row>
    <row r="14" spans="1:14" x14ac:dyDescent="0.2">
      <c r="A14" s="1">
        <v>42979</v>
      </c>
      <c r="B14" s="1">
        <v>42990</v>
      </c>
      <c r="C14">
        <v>1100</v>
      </c>
      <c r="D14" t="s">
        <v>9</v>
      </c>
      <c r="E14" s="2">
        <v>0.9</v>
      </c>
      <c r="F14" s="2">
        <v>18.5</v>
      </c>
      <c r="G14" s="2">
        <v>2.9</v>
      </c>
      <c r="H14" s="2">
        <v>25.2</v>
      </c>
      <c r="I14" s="2">
        <v>14.8</v>
      </c>
      <c r="K14" s="2">
        <v>1.2</v>
      </c>
      <c r="L14" s="3">
        <v>1.3</v>
      </c>
      <c r="M14" s="2">
        <v>30.6</v>
      </c>
    </row>
    <row r="15" spans="1:14" x14ac:dyDescent="0.2">
      <c r="A15" s="1">
        <v>42982</v>
      </c>
      <c r="B15" s="1">
        <v>42985</v>
      </c>
      <c r="C15">
        <v>1003</v>
      </c>
      <c r="D15" t="s">
        <v>19</v>
      </c>
      <c r="F15" s="2">
        <v>17.5</v>
      </c>
      <c r="H15" s="2">
        <v>26.1</v>
      </c>
      <c r="I15" s="2">
        <v>14.1</v>
      </c>
      <c r="M15" s="2">
        <v>30.9</v>
      </c>
    </row>
    <row r="16" spans="1:14" x14ac:dyDescent="0.2">
      <c r="A16" s="1">
        <v>42982</v>
      </c>
      <c r="B16" s="1">
        <v>42985</v>
      </c>
      <c r="C16">
        <v>1000</v>
      </c>
      <c r="D16" t="s">
        <v>20</v>
      </c>
      <c r="F16" s="2">
        <v>19.5</v>
      </c>
      <c r="G16" s="2">
        <v>2.2999999999999998</v>
      </c>
      <c r="H16" s="2">
        <v>26.4</v>
      </c>
      <c r="I16" s="2">
        <v>12.7</v>
      </c>
      <c r="K16" s="2">
        <v>1.2</v>
      </c>
      <c r="L16" s="3">
        <v>1.3</v>
      </c>
      <c r="M16" s="2">
        <v>30.8</v>
      </c>
    </row>
    <row r="17" spans="1:13" x14ac:dyDescent="0.2">
      <c r="A17" s="1">
        <v>42982</v>
      </c>
      <c r="B17" s="1">
        <v>42986</v>
      </c>
      <c r="C17">
        <v>1000</v>
      </c>
      <c r="D17" t="s">
        <v>10</v>
      </c>
      <c r="E17" s="2">
        <v>0.7</v>
      </c>
      <c r="F17" s="2">
        <v>18.3</v>
      </c>
      <c r="G17" s="2">
        <v>3.5</v>
      </c>
      <c r="H17" s="2">
        <v>23.9</v>
      </c>
      <c r="I17" s="2">
        <v>15.8</v>
      </c>
      <c r="K17" s="2">
        <v>1.4</v>
      </c>
      <c r="L17" s="3">
        <v>1.3</v>
      </c>
      <c r="M17" s="2">
        <v>31.9</v>
      </c>
    </row>
    <row r="18" spans="1:13" x14ac:dyDescent="0.2">
      <c r="A18" s="1">
        <v>42948</v>
      </c>
      <c r="B18" s="1">
        <v>42954</v>
      </c>
      <c r="C18">
        <v>1100</v>
      </c>
      <c r="D18" t="s">
        <v>9</v>
      </c>
      <c r="E18" s="2">
        <v>0.9</v>
      </c>
      <c r="F18" s="2">
        <v>18.7</v>
      </c>
      <c r="G18" s="2">
        <v>2.9</v>
      </c>
      <c r="H18" s="2">
        <v>24.8</v>
      </c>
      <c r="I18" s="2">
        <v>14.8</v>
      </c>
      <c r="K18" s="2">
        <v>1.2</v>
      </c>
      <c r="L18" s="3">
        <v>1.4</v>
      </c>
      <c r="M18" s="2">
        <v>30.8</v>
      </c>
    </row>
    <row r="19" spans="1:13" x14ac:dyDescent="0.2">
      <c r="A19" s="1">
        <v>42917</v>
      </c>
      <c r="B19" s="1">
        <v>42926</v>
      </c>
      <c r="C19">
        <v>2490</v>
      </c>
      <c r="D19" t="s">
        <v>21</v>
      </c>
      <c r="E19" s="2">
        <v>0.8</v>
      </c>
      <c r="F19" s="2">
        <v>20.3</v>
      </c>
      <c r="G19" s="2">
        <v>2.9</v>
      </c>
      <c r="H19" s="2">
        <v>24.9</v>
      </c>
      <c r="I19" s="2">
        <v>14.5</v>
      </c>
      <c r="K19" s="2">
        <v>1</v>
      </c>
      <c r="L19" s="3">
        <v>1.7</v>
      </c>
      <c r="M19" s="2">
        <v>28.8</v>
      </c>
    </row>
    <row r="20" spans="1:13" x14ac:dyDescent="0.2">
      <c r="A20" s="1">
        <v>42930</v>
      </c>
      <c r="B20" s="1">
        <v>42934</v>
      </c>
      <c r="C20">
        <v>1700</v>
      </c>
      <c r="D20" t="s">
        <v>22</v>
      </c>
      <c r="F20" s="2">
        <v>19.7</v>
      </c>
      <c r="H20" s="2">
        <v>22</v>
      </c>
      <c r="I20" s="2">
        <v>18.5</v>
      </c>
      <c r="M20" s="2">
        <v>26.9</v>
      </c>
    </row>
    <row r="21" spans="1:13" x14ac:dyDescent="0.2">
      <c r="A21" s="1">
        <v>42923</v>
      </c>
      <c r="B21" s="1">
        <v>42928</v>
      </c>
      <c r="C21">
        <v>1003</v>
      </c>
      <c r="D21" t="s">
        <v>19</v>
      </c>
      <c r="F21" s="2">
        <v>19</v>
      </c>
      <c r="H21" s="2">
        <v>23.6</v>
      </c>
      <c r="I21" s="2">
        <v>14.5</v>
      </c>
      <c r="M21" s="2">
        <v>29.2</v>
      </c>
    </row>
    <row r="22" spans="1:13" x14ac:dyDescent="0.25">
      <c r="A22" s="1">
        <v>42919</v>
      </c>
      <c r="B22" s="1">
        <v>42926</v>
      </c>
      <c r="C22">
        <v>1003</v>
      </c>
      <c r="D22" t="s">
        <v>18</v>
      </c>
      <c r="F22" s="2">
        <v>20.399999999999999</v>
      </c>
      <c r="H22" s="2">
        <v>24.1</v>
      </c>
      <c r="I22" s="2">
        <v>17.2</v>
      </c>
      <c r="M22" s="2">
        <v>27.2</v>
      </c>
    </row>
    <row r="23" spans="1:13" x14ac:dyDescent="0.2">
      <c r="A23" s="1">
        <v>42917</v>
      </c>
      <c r="B23" s="1">
        <v>42920</v>
      </c>
      <c r="C23">
        <v>1000</v>
      </c>
      <c r="D23" t="s">
        <v>8</v>
      </c>
      <c r="E23" s="2">
        <v>0.9</v>
      </c>
      <c r="F23" s="2">
        <v>19.100000000000001</v>
      </c>
      <c r="G23" s="2">
        <v>2.9</v>
      </c>
      <c r="H23" s="2">
        <v>22.3</v>
      </c>
      <c r="I23" s="2">
        <v>13.9</v>
      </c>
      <c r="K23" s="2">
        <v>1</v>
      </c>
      <c r="L23" s="3">
        <v>1.2</v>
      </c>
      <c r="M23" s="2">
        <v>34.200000000000003</v>
      </c>
    </row>
    <row r="24" spans="1:13" x14ac:dyDescent="0.2">
      <c r="A24" s="1">
        <v>42908</v>
      </c>
      <c r="B24" s="1">
        <v>42914</v>
      </c>
      <c r="C24">
        <v>1219</v>
      </c>
      <c r="D24" t="s">
        <v>12</v>
      </c>
      <c r="F24" s="2">
        <v>17.5</v>
      </c>
      <c r="H24" s="2">
        <v>25</v>
      </c>
      <c r="I24" s="2">
        <v>15.8</v>
      </c>
      <c r="M24" s="2">
        <v>30.9</v>
      </c>
    </row>
    <row r="25" spans="1:13" x14ac:dyDescent="0.25">
      <c r="A25" s="1">
        <v>42892</v>
      </c>
      <c r="B25" s="1">
        <v>42902</v>
      </c>
      <c r="C25">
        <v>800</v>
      </c>
      <c r="D25" t="s">
        <v>23</v>
      </c>
      <c r="E25" s="2">
        <v>0.9</v>
      </c>
      <c r="F25" s="2">
        <v>19.100000000000001</v>
      </c>
      <c r="G25" s="2">
        <v>3.3</v>
      </c>
      <c r="H25" s="2">
        <v>24.2</v>
      </c>
      <c r="I25" s="2">
        <v>18.100000000000001</v>
      </c>
      <c r="K25" s="2">
        <v>1.2</v>
      </c>
      <c r="L25" s="3">
        <v>2</v>
      </c>
      <c r="M25" s="2">
        <v>26.7</v>
      </c>
    </row>
    <row r="26" spans="1:13" x14ac:dyDescent="0.25">
      <c r="A26" s="1">
        <v>42891</v>
      </c>
      <c r="B26" s="1">
        <v>42895</v>
      </c>
      <c r="C26">
        <v>1003</v>
      </c>
      <c r="D26" t="s">
        <v>18</v>
      </c>
      <c r="F26" s="2">
        <v>20.399999999999999</v>
      </c>
      <c r="H26" s="2">
        <v>24.1</v>
      </c>
      <c r="I26" s="2">
        <v>17.2</v>
      </c>
      <c r="M26" s="2">
        <v>27.2</v>
      </c>
    </row>
    <row r="27" spans="1:13" x14ac:dyDescent="0.2">
      <c r="A27" s="1">
        <v>42884</v>
      </c>
      <c r="B27" s="1">
        <v>42887</v>
      </c>
      <c r="C27">
        <v>805</v>
      </c>
      <c r="D27" t="s">
        <v>10</v>
      </c>
      <c r="F27" s="2">
        <v>17.8</v>
      </c>
      <c r="G27" s="2">
        <v>2.9</v>
      </c>
      <c r="H27" s="2">
        <v>25.9</v>
      </c>
      <c r="I27" s="2">
        <v>15.4</v>
      </c>
      <c r="K27" s="2">
        <v>1.4</v>
      </c>
      <c r="L27" s="3">
        <v>1.5</v>
      </c>
      <c r="M27" s="2">
        <v>30.7</v>
      </c>
    </row>
    <row r="28" spans="1:13" x14ac:dyDescent="0.2">
      <c r="A28" s="1">
        <v>42863</v>
      </c>
      <c r="B28" s="1">
        <v>42865</v>
      </c>
      <c r="C28">
        <v>1200</v>
      </c>
      <c r="D28" t="s">
        <v>20</v>
      </c>
      <c r="F28" s="2">
        <v>21.6</v>
      </c>
      <c r="G28" s="2">
        <v>2.6</v>
      </c>
      <c r="H28" s="2">
        <v>23.5</v>
      </c>
      <c r="I28" s="2">
        <v>14.3</v>
      </c>
      <c r="K28" s="2">
        <v>1.2</v>
      </c>
      <c r="L28" s="3">
        <v>1</v>
      </c>
      <c r="M28" s="2">
        <v>31.1</v>
      </c>
    </row>
    <row r="29" spans="1:13" x14ac:dyDescent="0.25">
      <c r="A29" s="1">
        <v>42858</v>
      </c>
      <c r="B29" s="1">
        <v>42867</v>
      </c>
      <c r="C29">
        <v>1002</v>
      </c>
      <c r="D29" t="s">
        <v>18</v>
      </c>
      <c r="F29" s="2">
        <v>19.8</v>
      </c>
      <c r="H29" s="2">
        <v>22.3</v>
      </c>
      <c r="I29" s="2">
        <v>14.8</v>
      </c>
      <c r="M29" s="2">
        <v>30.9</v>
      </c>
    </row>
    <row r="30" spans="1:13" x14ac:dyDescent="0.25">
      <c r="A30" s="1">
        <v>42828</v>
      </c>
      <c r="B30" s="1">
        <v>42835</v>
      </c>
      <c r="C30">
        <v>1008</v>
      </c>
      <c r="D30" t="s">
        <v>18</v>
      </c>
      <c r="F30" s="2">
        <v>19.3</v>
      </c>
      <c r="H30" s="2">
        <v>23.8</v>
      </c>
      <c r="I30" s="2">
        <v>13.9</v>
      </c>
      <c r="M30" s="2">
        <v>30.8</v>
      </c>
    </row>
    <row r="31" spans="1:13" x14ac:dyDescent="0.2">
      <c r="A31" s="1">
        <v>42828</v>
      </c>
      <c r="B31" s="1">
        <v>42832</v>
      </c>
      <c r="C31">
        <v>1100</v>
      </c>
      <c r="D31" t="s">
        <v>9</v>
      </c>
      <c r="E31" s="2">
        <v>0.9</v>
      </c>
      <c r="F31" s="2">
        <v>19.2</v>
      </c>
      <c r="G31" s="2">
        <v>2.8</v>
      </c>
      <c r="H31" s="2">
        <v>22.3</v>
      </c>
      <c r="I31" s="2">
        <v>12.9</v>
      </c>
      <c r="K31" s="2">
        <v>1.1000000000000001</v>
      </c>
      <c r="L31" s="3">
        <v>1.5</v>
      </c>
      <c r="M31" s="2">
        <v>35.1</v>
      </c>
    </row>
    <row r="32" spans="1:13" x14ac:dyDescent="0.2">
      <c r="A32" s="1">
        <v>42826</v>
      </c>
      <c r="B32" s="1">
        <v>42833</v>
      </c>
      <c r="C32">
        <v>2492</v>
      </c>
      <c r="D32" t="s">
        <v>21</v>
      </c>
      <c r="E32" s="2">
        <v>1.1000000000000001</v>
      </c>
      <c r="F32" s="2">
        <v>19.7</v>
      </c>
      <c r="G32" s="2">
        <v>2.9</v>
      </c>
      <c r="H32" s="2">
        <v>19.899999999999999</v>
      </c>
      <c r="I32" s="2">
        <v>14.9</v>
      </c>
      <c r="J32" s="2">
        <v>0.3</v>
      </c>
      <c r="K32" s="2">
        <v>1.1000000000000001</v>
      </c>
      <c r="L32" s="3">
        <v>2</v>
      </c>
      <c r="M32" s="2">
        <v>31.5</v>
      </c>
    </row>
    <row r="33" spans="1:13" x14ac:dyDescent="0.2">
      <c r="A33" s="1">
        <v>42824</v>
      </c>
      <c r="B33" s="1">
        <v>42831</v>
      </c>
      <c r="C33">
        <v>1566</v>
      </c>
      <c r="D33" t="s">
        <v>22</v>
      </c>
      <c r="F33" s="2">
        <v>20.7</v>
      </c>
      <c r="H33" s="2">
        <v>20.2</v>
      </c>
      <c r="I33" s="2">
        <v>17.399999999999999</v>
      </c>
      <c r="M33" s="2">
        <v>30.2</v>
      </c>
    </row>
    <row r="34" spans="1:13" x14ac:dyDescent="0.2">
      <c r="A34" s="1">
        <v>42815</v>
      </c>
      <c r="B34" s="1">
        <v>42820</v>
      </c>
      <c r="C34">
        <v>1055</v>
      </c>
      <c r="D34" t="s">
        <v>19</v>
      </c>
      <c r="F34" s="2">
        <v>20.3</v>
      </c>
      <c r="H34" s="2">
        <v>22.6</v>
      </c>
      <c r="I34" s="2">
        <v>14</v>
      </c>
      <c r="M34" s="2">
        <v>30.7</v>
      </c>
    </row>
    <row r="35" spans="1:13" x14ac:dyDescent="0.2">
      <c r="A35" s="1">
        <v>42807</v>
      </c>
      <c r="B35" s="1">
        <v>42811</v>
      </c>
      <c r="C35">
        <v>1000</v>
      </c>
      <c r="D35" t="s">
        <v>8</v>
      </c>
      <c r="E35" s="2">
        <v>1</v>
      </c>
      <c r="F35" s="2">
        <v>20.2</v>
      </c>
      <c r="G35" s="2">
        <v>2.7</v>
      </c>
      <c r="H35" s="2">
        <v>20.8</v>
      </c>
      <c r="I35" s="2">
        <v>11.3</v>
      </c>
      <c r="K35" s="2">
        <v>1.1000000000000001</v>
      </c>
      <c r="L35" s="3">
        <v>1.6</v>
      </c>
      <c r="M35" s="2">
        <v>37</v>
      </c>
    </row>
    <row r="36" spans="1:13" x14ac:dyDescent="0.25">
      <c r="A36" s="1">
        <v>42795</v>
      </c>
      <c r="B36" s="1">
        <v>42803</v>
      </c>
      <c r="C36">
        <v>1006</v>
      </c>
      <c r="D36" t="s">
        <v>18</v>
      </c>
      <c r="F36" s="2">
        <v>20</v>
      </c>
      <c r="H36" s="2">
        <v>20.9</v>
      </c>
      <c r="I36" s="2">
        <v>15.7</v>
      </c>
      <c r="M36" s="2">
        <v>29.9</v>
      </c>
    </row>
    <row r="37" spans="1:13" x14ac:dyDescent="0.25">
      <c r="A37" s="1">
        <v>42801</v>
      </c>
      <c r="B37" s="1">
        <v>42809</v>
      </c>
      <c r="C37">
        <v>1010</v>
      </c>
      <c r="D37" t="s">
        <v>12</v>
      </c>
      <c r="F37" s="2">
        <v>19.899999999999999</v>
      </c>
      <c r="H37" s="2">
        <v>20</v>
      </c>
      <c r="I37" s="2">
        <v>16.2</v>
      </c>
      <c r="M37" s="2">
        <v>31</v>
      </c>
    </row>
    <row r="38" spans="1:13" x14ac:dyDescent="0.25">
      <c r="A38" s="1">
        <v>42795</v>
      </c>
      <c r="B38" s="1">
        <v>42801</v>
      </c>
      <c r="C38">
        <v>1100</v>
      </c>
      <c r="D38" t="s">
        <v>9</v>
      </c>
      <c r="E38" s="2">
        <v>0.9</v>
      </c>
      <c r="F38" s="2">
        <v>19.100000000000001</v>
      </c>
      <c r="G38" s="2">
        <v>2.8</v>
      </c>
      <c r="H38" s="2">
        <v>21.9</v>
      </c>
      <c r="I38" s="2">
        <v>12</v>
      </c>
      <c r="K38" s="2">
        <v>1.2</v>
      </c>
      <c r="L38" s="3">
        <v>1.6</v>
      </c>
      <c r="M38" s="2">
        <v>35.299999999999997</v>
      </c>
    </row>
    <row r="39" spans="1:13" x14ac:dyDescent="0.25">
      <c r="A39" s="1">
        <v>42800</v>
      </c>
      <c r="B39" s="1">
        <v>42803</v>
      </c>
      <c r="C39">
        <v>1230</v>
      </c>
      <c r="D39" t="s">
        <v>22</v>
      </c>
      <c r="F39" s="2">
        <v>21.5</v>
      </c>
      <c r="H39" s="2">
        <v>19</v>
      </c>
      <c r="I39" s="2">
        <v>16.5</v>
      </c>
      <c r="M39" s="2">
        <v>31.2</v>
      </c>
    </row>
    <row r="40" spans="1:13" x14ac:dyDescent="0.25">
      <c r="A40" s="1">
        <v>42793</v>
      </c>
      <c r="B40" s="1">
        <v>42796</v>
      </c>
      <c r="C40">
        <v>1000</v>
      </c>
      <c r="D40" t="s">
        <v>20</v>
      </c>
      <c r="F40" s="2">
        <v>21.7</v>
      </c>
      <c r="G40" s="2">
        <v>2.6</v>
      </c>
      <c r="H40" s="2">
        <v>20.2</v>
      </c>
      <c r="I40" s="2">
        <v>12.6</v>
      </c>
      <c r="K40" s="2">
        <v>1.3</v>
      </c>
      <c r="L40" s="3">
        <v>1.6</v>
      </c>
      <c r="M40" s="2">
        <v>34.299999999999997</v>
      </c>
    </row>
    <row r="41" spans="1:13" x14ac:dyDescent="0.25">
      <c r="A41" s="1">
        <v>42785</v>
      </c>
      <c r="B41" s="1">
        <v>42788</v>
      </c>
      <c r="C41">
        <v>1000</v>
      </c>
      <c r="D41" t="s">
        <v>11</v>
      </c>
      <c r="F41" s="2">
        <v>21.7</v>
      </c>
      <c r="G41" s="2">
        <v>2.8</v>
      </c>
      <c r="H41" s="2">
        <v>21.1</v>
      </c>
      <c r="I41" s="2">
        <v>14</v>
      </c>
      <c r="L41" s="3">
        <v>1.4</v>
      </c>
      <c r="M41" s="2">
        <v>32.200000000000003</v>
      </c>
    </row>
    <row r="42" spans="1:13" x14ac:dyDescent="0.25">
      <c r="A42" s="1">
        <v>42772</v>
      </c>
      <c r="B42" s="1">
        <v>42776</v>
      </c>
      <c r="C42">
        <v>1005</v>
      </c>
      <c r="D42" t="s">
        <v>18</v>
      </c>
      <c r="F42" s="2">
        <v>22.6</v>
      </c>
      <c r="H42" s="2">
        <v>21.4</v>
      </c>
      <c r="I42" s="2">
        <v>13.7</v>
      </c>
      <c r="M42" s="2">
        <v>31</v>
      </c>
    </row>
    <row r="43" spans="1:13" x14ac:dyDescent="0.25">
      <c r="A43" s="1">
        <v>42779</v>
      </c>
      <c r="B43" s="1">
        <v>42783</v>
      </c>
      <c r="C43">
        <v>800</v>
      </c>
      <c r="D43" t="s">
        <v>23</v>
      </c>
      <c r="E43" s="2">
        <v>0.9</v>
      </c>
      <c r="F43" s="2">
        <v>20.2</v>
      </c>
      <c r="G43" s="2">
        <v>3</v>
      </c>
      <c r="H43" s="2">
        <v>18.600000000000001</v>
      </c>
      <c r="I43" s="2">
        <v>15.4</v>
      </c>
      <c r="J43" s="2">
        <v>0.3</v>
      </c>
      <c r="K43" s="2">
        <v>1.4</v>
      </c>
      <c r="L43" s="3">
        <v>1.5</v>
      </c>
      <c r="M43" s="2">
        <v>32.5</v>
      </c>
    </row>
    <row r="44" spans="1:13" x14ac:dyDescent="0.25">
      <c r="A44" s="1">
        <v>42766</v>
      </c>
      <c r="B44" s="1">
        <v>42772</v>
      </c>
      <c r="C44">
        <v>1011</v>
      </c>
      <c r="D44" t="s">
        <v>19</v>
      </c>
      <c r="F44" s="2">
        <v>20.5</v>
      </c>
      <c r="H44" s="2">
        <v>21.8</v>
      </c>
      <c r="I44" s="2">
        <v>12.6</v>
      </c>
      <c r="M44" s="2">
        <v>32.700000000000003</v>
      </c>
    </row>
    <row r="45" spans="1:13" x14ac:dyDescent="0.25">
      <c r="A45" s="1">
        <v>42767</v>
      </c>
      <c r="B45" s="1">
        <v>42773</v>
      </c>
      <c r="C45">
        <v>1100</v>
      </c>
      <c r="D45" t="s">
        <v>9</v>
      </c>
      <c r="E45" s="2">
        <v>0.9</v>
      </c>
      <c r="F45" s="2">
        <v>19.5</v>
      </c>
      <c r="G45" s="2">
        <v>2.8</v>
      </c>
      <c r="H45" s="2">
        <v>21.1</v>
      </c>
      <c r="I45" s="2">
        <v>12</v>
      </c>
      <c r="J45" s="2">
        <v>0.3</v>
      </c>
      <c r="K45" s="2">
        <v>1.2</v>
      </c>
      <c r="L45" s="3">
        <v>1.8</v>
      </c>
      <c r="M45" s="2">
        <v>35.4</v>
      </c>
    </row>
    <row r="46" spans="1:13" x14ac:dyDescent="0.25">
      <c r="A46" s="1">
        <v>42737</v>
      </c>
      <c r="B46" s="1">
        <v>42747</v>
      </c>
      <c r="C46">
        <v>2490</v>
      </c>
      <c r="D46" t="s">
        <v>21</v>
      </c>
      <c r="E46" s="2">
        <v>0.9</v>
      </c>
      <c r="F46" s="2">
        <v>21.7</v>
      </c>
      <c r="G46" s="2">
        <v>3</v>
      </c>
      <c r="H46" s="2">
        <v>18.600000000000001</v>
      </c>
      <c r="I46" s="2">
        <v>12.4</v>
      </c>
      <c r="J46" s="2">
        <v>0.2</v>
      </c>
      <c r="K46" s="2">
        <v>1.8</v>
      </c>
      <c r="L46" s="3">
        <v>1.7</v>
      </c>
      <c r="M46" s="2">
        <v>33</v>
      </c>
    </row>
    <row r="47" spans="1:13" x14ac:dyDescent="0.25">
      <c r="A47" s="1">
        <v>42763</v>
      </c>
      <c r="B47" s="1">
        <v>42768</v>
      </c>
      <c r="C47">
        <v>1000</v>
      </c>
      <c r="D47" t="s">
        <v>8</v>
      </c>
      <c r="E47" s="2">
        <v>1</v>
      </c>
      <c r="F47" s="2">
        <v>20.8</v>
      </c>
      <c r="G47" s="2">
        <v>2.7</v>
      </c>
      <c r="H47" s="2">
        <v>19.899999999999999</v>
      </c>
      <c r="I47" s="2">
        <v>11.5</v>
      </c>
      <c r="J47" s="2">
        <v>0.3</v>
      </c>
      <c r="K47" s="2">
        <v>1.1000000000000001</v>
      </c>
      <c r="L47" s="3">
        <v>1.8</v>
      </c>
      <c r="M47" s="2">
        <v>36.799999999999997</v>
      </c>
    </row>
    <row r="48" spans="1:13" x14ac:dyDescent="0.25">
      <c r="A48" s="1">
        <v>42760</v>
      </c>
      <c r="B48" s="1">
        <v>42768</v>
      </c>
      <c r="C48">
        <v>805</v>
      </c>
      <c r="D48" t="s">
        <v>10</v>
      </c>
      <c r="F48" s="2">
        <v>20.8</v>
      </c>
      <c r="G48" s="2">
        <v>2.8</v>
      </c>
      <c r="H48" s="2">
        <v>20.399999999999999</v>
      </c>
      <c r="I48" s="2">
        <v>13.8</v>
      </c>
      <c r="K48" s="2">
        <v>1.2</v>
      </c>
      <c r="L48" s="3">
        <v>1.6</v>
      </c>
      <c r="M48" s="2">
        <v>34.200000000000003</v>
      </c>
    </row>
    <row r="49" spans="1:13" x14ac:dyDescent="0.25">
      <c r="A49" s="1">
        <v>42745</v>
      </c>
      <c r="B49" s="1">
        <v>42747</v>
      </c>
      <c r="C49">
        <v>1578</v>
      </c>
      <c r="D49" t="s">
        <v>22</v>
      </c>
      <c r="F49" s="2">
        <v>21.7</v>
      </c>
      <c r="H49" s="2">
        <v>19.100000000000001</v>
      </c>
      <c r="I49" s="2">
        <v>15.5</v>
      </c>
      <c r="M49" s="2">
        <v>33.200000000000003</v>
      </c>
    </row>
    <row r="50" spans="1:13" x14ac:dyDescent="0.25">
      <c r="A50" s="1">
        <v>42737</v>
      </c>
      <c r="B50" s="1">
        <v>42744</v>
      </c>
      <c r="C50">
        <v>1100</v>
      </c>
      <c r="D50" t="s">
        <v>9</v>
      </c>
      <c r="E50" s="2">
        <v>0.9</v>
      </c>
      <c r="F50" s="2">
        <v>20.100000000000001</v>
      </c>
      <c r="G50" s="2">
        <v>2.8</v>
      </c>
      <c r="H50" s="2">
        <v>20.5</v>
      </c>
      <c r="I50" s="2">
        <v>12.3</v>
      </c>
      <c r="J50" s="2">
        <v>0.3</v>
      </c>
      <c r="K50" s="2">
        <v>1.2</v>
      </c>
      <c r="L50" s="3">
        <v>1.9</v>
      </c>
      <c r="M50" s="2">
        <v>35.6</v>
      </c>
    </row>
    <row r="51" spans="1:13" x14ac:dyDescent="0.25">
      <c r="A51" s="1">
        <v>42726</v>
      </c>
      <c r="B51" s="1">
        <v>42733</v>
      </c>
      <c r="C51">
        <v>800</v>
      </c>
      <c r="D51" t="s">
        <v>23</v>
      </c>
      <c r="E51" s="2">
        <v>0.8</v>
      </c>
      <c r="F51" s="2">
        <v>21.1</v>
      </c>
      <c r="G51" s="2">
        <v>2.7</v>
      </c>
      <c r="H51" s="2">
        <v>18.8</v>
      </c>
      <c r="I51" s="2">
        <v>15.5</v>
      </c>
      <c r="J51" s="2">
        <v>0.3</v>
      </c>
      <c r="K51" s="2">
        <v>1.5</v>
      </c>
      <c r="L51" s="3">
        <v>1.2</v>
      </c>
      <c r="M51" s="2">
        <v>33</v>
      </c>
    </row>
    <row r="52" spans="1:13" x14ac:dyDescent="0.25">
      <c r="A52" s="1">
        <v>42705</v>
      </c>
      <c r="B52" s="1">
        <v>42711</v>
      </c>
      <c r="C52">
        <v>1000</v>
      </c>
      <c r="D52" t="s">
        <v>18</v>
      </c>
      <c r="F52" s="2">
        <v>21</v>
      </c>
      <c r="H52" s="2">
        <v>19.899999999999999</v>
      </c>
      <c r="I52" s="2">
        <v>14.5</v>
      </c>
      <c r="M52" s="2">
        <v>33.9</v>
      </c>
    </row>
    <row r="53" spans="1:13" x14ac:dyDescent="0.25">
      <c r="A53" s="1">
        <v>42727</v>
      </c>
      <c r="B53" s="1">
        <v>42733</v>
      </c>
      <c r="C53">
        <v>1000</v>
      </c>
      <c r="D53" t="s">
        <v>20</v>
      </c>
      <c r="F53" s="2">
        <v>22.5</v>
      </c>
      <c r="G53" s="2">
        <v>2.7</v>
      </c>
      <c r="H53" s="2">
        <v>19.399999999999999</v>
      </c>
      <c r="I53" s="2">
        <v>12.6</v>
      </c>
      <c r="K53" s="2">
        <v>1.2</v>
      </c>
      <c r="L53" s="3">
        <v>1.2</v>
      </c>
      <c r="M53" s="2">
        <v>34.799999999999997</v>
      </c>
    </row>
    <row r="54" spans="1:13" x14ac:dyDescent="0.25">
      <c r="A54" s="1">
        <v>42705</v>
      </c>
      <c r="B54" s="1">
        <v>42713</v>
      </c>
      <c r="C54">
        <v>1100</v>
      </c>
      <c r="D54" t="s">
        <v>9</v>
      </c>
      <c r="F54" s="2">
        <v>20.5</v>
      </c>
      <c r="G54" s="2">
        <v>2.8</v>
      </c>
      <c r="H54" s="2">
        <v>20</v>
      </c>
      <c r="I54" s="2">
        <v>12.6</v>
      </c>
      <c r="K54" s="2">
        <v>1.2</v>
      </c>
      <c r="L54" s="3">
        <v>1.9</v>
      </c>
      <c r="M54" s="2">
        <v>35.6</v>
      </c>
    </row>
    <row r="55" spans="1:13" x14ac:dyDescent="0.25">
      <c r="A55" s="1">
        <v>42716</v>
      </c>
      <c r="B55" s="1">
        <v>42720</v>
      </c>
      <c r="C55">
        <v>800</v>
      </c>
      <c r="D55" t="s">
        <v>10</v>
      </c>
      <c r="F55" s="2">
        <v>21.6</v>
      </c>
      <c r="G55" s="2">
        <v>2.8</v>
      </c>
      <c r="H55" s="2">
        <v>19.2</v>
      </c>
      <c r="I55" s="2">
        <v>14.2</v>
      </c>
      <c r="K55" s="2">
        <v>1.2</v>
      </c>
      <c r="L55" s="3">
        <v>2.1</v>
      </c>
      <c r="M55" s="2">
        <v>34.1</v>
      </c>
    </row>
    <row r="56" spans="1:13" x14ac:dyDescent="0.25">
      <c r="A56" s="1">
        <v>42717</v>
      </c>
      <c r="B56" s="1">
        <v>42721</v>
      </c>
      <c r="C56">
        <v>1000</v>
      </c>
      <c r="D56" t="s">
        <v>8</v>
      </c>
      <c r="E56" s="2">
        <v>1</v>
      </c>
      <c r="F56" s="2">
        <v>21.2</v>
      </c>
      <c r="G56" s="2">
        <v>2.7</v>
      </c>
      <c r="H56" s="2">
        <v>19.3</v>
      </c>
      <c r="I56" s="2">
        <v>11.6</v>
      </c>
      <c r="K56" s="2">
        <v>1.1000000000000001</v>
      </c>
      <c r="L56" s="3">
        <v>1.4</v>
      </c>
      <c r="M56" s="2">
        <v>36.9</v>
      </c>
    </row>
    <row r="57" spans="1:13" x14ac:dyDescent="0.25">
      <c r="A57" s="1">
        <v>42697</v>
      </c>
      <c r="B57" s="1">
        <v>42704</v>
      </c>
      <c r="C57">
        <v>2650</v>
      </c>
      <c r="D57" t="s">
        <v>22</v>
      </c>
      <c r="F57" s="2">
        <v>22.9</v>
      </c>
      <c r="H57" s="2">
        <v>17.899999999999999</v>
      </c>
      <c r="I57" s="2">
        <v>14.5</v>
      </c>
      <c r="M57" s="2">
        <v>34.200000000000003</v>
      </c>
    </row>
    <row r="58" spans="1:13" x14ac:dyDescent="0.25">
      <c r="A58" s="1">
        <v>42702</v>
      </c>
      <c r="B58" s="1">
        <v>42706</v>
      </c>
      <c r="C58">
        <v>800</v>
      </c>
      <c r="D58" t="s">
        <v>23</v>
      </c>
      <c r="F58" s="2">
        <v>22.4</v>
      </c>
      <c r="G58" s="2">
        <v>2.8</v>
      </c>
      <c r="H58" s="2">
        <v>19.600000000000001</v>
      </c>
      <c r="I58" s="2">
        <v>15.4</v>
      </c>
      <c r="K58" s="2">
        <v>1.3</v>
      </c>
      <c r="L58" s="3">
        <v>1.3</v>
      </c>
      <c r="M58" s="2">
        <v>32.4</v>
      </c>
    </row>
    <row r="59" spans="1:13" x14ac:dyDescent="0.25">
      <c r="A59" s="1">
        <v>42702</v>
      </c>
      <c r="B59" s="1">
        <v>42702</v>
      </c>
      <c r="C59">
        <v>1200</v>
      </c>
      <c r="D59" t="s">
        <v>24</v>
      </c>
      <c r="F59" s="2">
        <v>22.9</v>
      </c>
      <c r="H59" s="2">
        <v>20</v>
      </c>
      <c r="I59" s="2">
        <v>12.4</v>
      </c>
      <c r="M59" s="2">
        <v>34.299999999999997</v>
      </c>
    </row>
    <row r="60" spans="1:13" x14ac:dyDescent="0.25">
      <c r="A60" s="1">
        <v>42691</v>
      </c>
      <c r="B60" s="1">
        <v>42696</v>
      </c>
      <c r="C60">
        <v>1000</v>
      </c>
      <c r="D60" t="s">
        <v>19</v>
      </c>
      <c r="F60" s="2">
        <v>22.5</v>
      </c>
      <c r="H60" s="2">
        <v>18.600000000000001</v>
      </c>
      <c r="I60" s="2">
        <v>12.4</v>
      </c>
      <c r="M60" s="2">
        <v>33.799999999999997</v>
      </c>
    </row>
    <row r="61" spans="1:13" x14ac:dyDescent="0.25">
      <c r="A61" s="1">
        <v>42689</v>
      </c>
      <c r="B61" s="1">
        <v>42693</v>
      </c>
      <c r="C61">
        <v>1000</v>
      </c>
      <c r="D61" t="s">
        <v>8</v>
      </c>
      <c r="F61" s="2">
        <v>20.6</v>
      </c>
      <c r="G61" s="2">
        <v>2.8</v>
      </c>
      <c r="H61" s="2">
        <v>19.5</v>
      </c>
      <c r="I61" s="2">
        <v>11.4</v>
      </c>
      <c r="K61" s="2">
        <v>1.1000000000000001</v>
      </c>
      <c r="L61" s="3">
        <v>1.6</v>
      </c>
      <c r="M61" s="2">
        <v>36.9</v>
      </c>
    </row>
    <row r="62" spans="1:13" x14ac:dyDescent="0.25">
      <c r="A62" s="1">
        <v>42676</v>
      </c>
      <c r="B62" s="1">
        <v>42682</v>
      </c>
      <c r="C62">
        <v>1003</v>
      </c>
      <c r="D62" t="s">
        <v>18</v>
      </c>
      <c r="F62" s="2">
        <v>22.9</v>
      </c>
      <c r="H62" s="2">
        <v>17.600000000000001</v>
      </c>
      <c r="I62" s="2">
        <v>14.5</v>
      </c>
      <c r="M62" s="2">
        <v>34.1</v>
      </c>
    </row>
    <row r="63" spans="1:13" x14ac:dyDescent="0.25">
      <c r="A63" s="1">
        <v>42676</v>
      </c>
      <c r="B63" s="1">
        <v>42682</v>
      </c>
      <c r="C63">
        <v>1100</v>
      </c>
      <c r="D63" t="s">
        <v>9</v>
      </c>
      <c r="F63" s="2">
        <v>20.100000000000001</v>
      </c>
      <c r="G63" s="2">
        <v>2.8</v>
      </c>
      <c r="H63" s="2">
        <v>20.3</v>
      </c>
      <c r="I63" s="2">
        <v>12.7</v>
      </c>
      <c r="K63" s="2">
        <v>1.2</v>
      </c>
      <c r="L63" s="3">
        <v>1.9</v>
      </c>
      <c r="M63" s="2">
        <v>35.9</v>
      </c>
    </row>
    <row r="64" spans="1:13" x14ac:dyDescent="0.25">
      <c r="A64" s="1">
        <v>42681</v>
      </c>
      <c r="B64" s="1">
        <v>42685</v>
      </c>
      <c r="C64">
        <v>1302</v>
      </c>
      <c r="D64" t="s">
        <v>22</v>
      </c>
      <c r="F64" s="2">
        <v>23.1</v>
      </c>
      <c r="H64" s="2">
        <v>17.899999999999999</v>
      </c>
      <c r="I64" s="2">
        <v>13</v>
      </c>
      <c r="M64" s="2">
        <v>35.700000000000003</v>
      </c>
    </row>
    <row r="65" spans="1:13" x14ac:dyDescent="0.25">
      <c r="A65" s="1">
        <v>42644</v>
      </c>
      <c r="B65" s="1">
        <v>42653</v>
      </c>
      <c r="C65">
        <v>2491</v>
      </c>
      <c r="D65" t="s">
        <v>21</v>
      </c>
      <c r="E65" s="2">
        <v>0.8</v>
      </c>
      <c r="F65" s="2">
        <v>21.8</v>
      </c>
      <c r="G65" s="2">
        <v>3</v>
      </c>
      <c r="H65" s="2">
        <v>17</v>
      </c>
      <c r="I65" s="2">
        <v>12.8</v>
      </c>
      <c r="J65" s="2">
        <v>0.5</v>
      </c>
      <c r="K65" s="2">
        <v>1.3</v>
      </c>
      <c r="L65" s="3">
        <v>1.7</v>
      </c>
      <c r="M65" s="2">
        <v>34.5</v>
      </c>
    </row>
    <row r="66" spans="1:13" x14ac:dyDescent="0.25">
      <c r="A66" s="1">
        <v>42646</v>
      </c>
      <c r="B66" s="1">
        <v>42654</v>
      </c>
      <c r="C66">
        <v>1002</v>
      </c>
      <c r="D66" t="s">
        <v>18</v>
      </c>
      <c r="F66" s="2">
        <v>23.5</v>
      </c>
      <c r="H66" s="2">
        <v>15.9</v>
      </c>
      <c r="I66" s="2">
        <v>13.9</v>
      </c>
      <c r="M66" s="2">
        <v>36.799999999999997</v>
      </c>
    </row>
    <row r="67" spans="1:13" x14ac:dyDescent="0.25">
      <c r="A67" s="1">
        <v>42653</v>
      </c>
      <c r="B67" s="1">
        <v>42656</v>
      </c>
      <c r="C67">
        <v>1388</v>
      </c>
      <c r="D67" t="s">
        <v>22</v>
      </c>
      <c r="F67" s="2">
        <v>22.1</v>
      </c>
      <c r="H67" s="2">
        <v>18</v>
      </c>
      <c r="I67" s="2">
        <v>11.6</v>
      </c>
      <c r="M67" s="2">
        <v>37.799999999999997</v>
      </c>
    </row>
    <row r="68" spans="1:13" x14ac:dyDescent="0.25">
      <c r="A68" s="1">
        <v>42646</v>
      </c>
      <c r="B68" s="1">
        <v>42650</v>
      </c>
      <c r="C68">
        <v>1100</v>
      </c>
      <c r="D68" t="s">
        <v>9</v>
      </c>
      <c r="F68" s="2">
        <v>20.399999999999999</v>
      </c>
      <c r="G68" s="2">
        <v>2.7</v>
      </c>
      <c r="H68" s="2">
        <v>20.7</v>
      </c>
      <c r="I68" s="2">
        <v>12.4</v>
      </c>
      <c r="K68" s="2">
        <v>1.2</v>
      </c>
      <c r="L68" s="3">
        <v>2</v>
      </c>
      <c r="M68" s="2">
        <v>35.799999999999997</v>
      </c>
    </row>
    <row r="69" spans="1:13" x14ac:dyDescent="0.25">
      <c r="A69" s="1">
        <v>42640</v>
      </c>
      <c r="B69" s="1">
        <v>42649</v>
      </c>
      <c r="C69">
        <v>1132</v>
      </c>
      <c r="D69" t="s">
        <v>12</v>
      </c>
      <c r="F69" s="2">
        <v>21.7</v>
      </c>
      <c r="H69" s="2">
        <v>19.600000000000001</v>
      </c>
      <c r="I69" s="2">
        <v>11.8</v>
      </c>
      <c r="M69" s="2">
        <v>36.200000000000003</v>
      </c>
    </row>
    <row r="70" spans="1:13" x14ac:dyDescent="0.25">
      <c r="A70" s="1">
        <v>42618</v>
      </c>
      <c r="B70" s="1">
        <v>42643</v>
      </c>
      <c r="C70">
        <v>3400</v>
      </c>
      <c r="D70" t="s">
        <v>10</v>
      </c>
      <c r="E70" s="2">
        <v>1</v>
      </c>
      <c r="F70" s="2">
        <v>20.8</v>
      </c>
      <c r="G70" s="2">
        <v>2.8</v>
      </c>
      <c r="H70" s="2">
        <v>18.600000000000001</v>
      </c>
      <c r="I70" s="2">
        <v>11.9</v>
      </c>
      <c r="K70" s="2">
        <v>1.4</v>
      </c>
      <c r="L70" s="3">
        <v>2.1</v>
      </c>
      <c r="M70" s="2">
        <v>36.4</v>
      </c>
    </row>
    <row r="71" spans="1:13" x14ac:dyDescent="0.25">
      <c r="A71" s="1">
        <v>42639</v>
      </c>
      <c r="B71" s="1">
        <v>42643</v>
      </c>
      <c r="C71">
        <v>1000</v>
      </c>
      <c r="D71" t="s">
        <v>23</v>
      </c>
      <c r="F71" s="2">
        <v>21.4</v>
      </c>
      <c r="G71" s="2">
        <v>2.8</v>
      </c>
      <c r="H71" s="2">
        <v>19.899999999999999</v>
      </c>
      <c r="I71" s="2">
        <v>14.6</v>
      </c>
      <c r="K71" s="2">
        <v>1.4</v>
      </c>
      <c r="L71" s="3">
        <v>1.9</v>
      </c>
      <c r="M71" s="2">
        <v>33.799999999999997</v>
      </c>
    </row>
    <row r="72" spans="1:13" x14ac:dyDescent="0.25">
      <c r="A72" s="1">
        <v>42622</v>
      </c>
      <c r="B72" s="1">
        <v>42627</v>
      </c>
      <c r="C72">
        <v>995</v>
      </c>
      <c r="D72" t="s">
        <v>19</v>
      </c>
      <c r="F72" s="2">
        <v>20.6</v>
      </c>
      <c r="H72" s="2">
        <v>22</v>
      </c>
      <c r="I72" s="2">
        <v>12.9</v>
      </c>
      <c r="M72" s="2">
        <v>33.4</v>
      </c>
    </row>
    <row r="73" spans="1:13" x14ac:dyDescent="0.25">
      <c r="A73" s="1">
        <v>42614</v>
      </c>
      <c r="B73" s="1">
        <v>42627</v>
      </c>
      <c r="C73">
        <v>1046</v>
      </c>
      <c r="D73" t="s">
        <v>18</v>
      </c>
      <c r="F73" s="2">
        <v>20</v>
      </c>
      <c r="H73" s="2">
        <v>23.7</v>
      </c>
      <c r="I73" s="2">
        <v>12.8</v>
      </c>
      <c r="M73" s="2">
        <v>33.6</v>
      </c>
    </row>
    <row r="74" spans="1:13" x14ac:dyDescent="0.25">
      <c r="A74" s="1">
        <v>42619</v>
      </c>
      <c r="B74" s="1">
        <v>42621</v>
      </c>
      <c r="C74">
        <v>1294</v>
      </c>
      <c r="D74" t="s">
        <v>22</v>
      </c>
      <c r="F74" s="2">
        <v>21.1</v>
      </c>
      <c r="H74" s="2">
        <v>21.3</v>
      </c>
      <c r="I74" s="2">
        <v>12</v>
      </c>
      <c r="M74" s="2">
        <v>34.799999999999997</v>
      </c>
    </row>
    <row r="75" spans="1:13" x14ac:dyDescent="0.25">
      <c r="A75" s="1">
        <v>42619</v>
      </c>
      <c r="B75" s="1">
        <v>42622</v>
      </c>
      <c r="C75">
        <v>802</v>
      </c>
      <c r="D75" t="s">
        <v>10</v>
      </c>
      <c r="F75" s="2">
        <v>20.5</v>
      </c>
      <c r="G75" s="2">
        <v>2.7</v>
      </c>
      <c r="H75" s="2">
        <v>21.1</v>
      </c>
      <c r="I75" s="2">
        <v>12.9</v>
      </c>
      <c r="K75" s="2">
        <v>1.2</v>
      </c>
      <c r="L75" s="3">
        <v>2.1</v>
      </c>
      <c r="M75" s="2">
        <v>33.9</v>
      </c>
    </row>
    <row r="76" spans="1:13" x14ac:dyDescent="0.25">
      <c r="A76" s="1">
        <v>42583</v>
      </c>
      <c r="B76" s="1">
        <v>42592</v>
      </c>
      <c r="C76">
        <v>1049</v>
      </c>
      <c r="D76" t="s">
        <v>18</v>
      </c>
      <c r="F76" s="2">
        <v>21.3</v>
      </c>
      <c r="H76" s="2">
        <v>22.8</v>
      </c>
      <c r="I76" s="2">
        <v>12.3</v>
      </c>
      <c r="M76" s="2">
        <v>35.4</v>
      </c>
    </row>
    <row r="77" spans="1:13" x14ac:dyDescent="0.25">
      <c r="A77" s="1">
        <v>42611</v>
      </c>
      <c r="B77" s="1">
        <v>42616</v>
      </c>
      <c r="C77">
        <v>1000</v>
      </c>
      <c r="D77" t="s">
        <v>8</v>
      </c>
      <c r="F77" s="2">
        <v>20.7</v>
      </c>
      <c r="G77" s="2">
        <v>2.8</v>
      </c>
      <c r="H77" s="2">
        <v>22.4</v>
      </c>
      <c r="I77" s="2">
        <v>12.1</v>
      </c>
      <c r="K77" s="2">
        <v>1.2</v>
      </c>
      <c r="L77" s="3">
        <v>1.9</v>
      </c>
      <c r="M77" s="2">
        <v>34.799999999999997</v>
      </c>
    </row>
    <row r="78" spans="1:13" x14ac:dyDescent="0.25">
      <c r="A78" s="1">
        <v>42604</v>
      </c>
      <c r="B78" s="1">
        <v>42609</v>
      </c>
      <c r="C78">
        <v>1100</v>
      </c>
      <c r="D78" t="s">
        <v>9</v>
      </c>
      <c r="F78" s="2">
        <v>20.7</v>
      </c>
      <c r="G78" s="2">
        <v>2.5</v>
      </c>
      <c r="H78" s="2">
        <v>22.1</v>
      </c>
      <c r="I78" s="2">
        <v>12.6</v>
      </c>
      <c r="K78" s="2">
        <v>1.3</v>
      </c>
      <c r="L78" s="3">
        <v>2</v>
      </c>
      <c r="M78" s="2">
        <v>33.799999999999997</v>
      </c>
    </row>
    <row r="79" spans="1:13" x14ac:dyDescent="0.25">
      <c r="A79" s="1">
        <v>42552</v>
      </c>
      <c r="B79" s="1">
        <v>42562</v>
      </c>
      <c r="C79">
        <v>2479</v>
      </c>
      <c r="D79" t="s">
        <v>21</v>
      </c>
      <c r="F79" s="2">
        <v>19.600000000000001</v>
      </c>
      <c r="G79" s="2">
        <v>2.9</v>
      </c>
      <c r="H79" s="2">
        <v>23.1</v>
      </c>
      <c r="I79" s="2">
        <v>12</v>
      </c>
      <c r="K79" s="2">
        <v>1.2</v>
      </c>
      <c r="L79" s="3">
        <v>1.7</v>
      </c>
      <c r="M79" s="2">
        <v>32.5</v>
      </c>
    </row>
    <row r="80" spans="1:13" x14ac:dyDescent="0.25">
      <c r="A80" s="1">
        <v>42552</v>
      </c>
      <c r="B80" s="1">
        <v>42566</v>
      </c>
      <c r="C80">
        <v>1033</v>
      </c>
      <c r="D80" t="s">
        <v>18</v>
      </c>
      <c r="F80" s="2">
        <v>21.6</v>
      </c>
      <c r="H80" s="2">
        <v>22.3</v>
      </c>
      <c r="I80" s="2">
        <v>14.1</v>
      </c>
      <c r="M80" s="2">
        <v>33.5</v>
      </c>
    </row>
    <row r="81" spans="1:13" x14ac:dyDescent="0.25">
      <c r="A81" s="1">
        <v>42569</v>
      </c>
      <c r="B81" s="1">
        <v>42576</v>
      </c>
      <c r="C81">
        <v>1000</v>
      </c>
      <c r="D81" t="s">
        <v>8</v>
      </c>
      <c r="F81" s="2">
        <v>21</v>
      </c>
      <c r="G81" s="2">
        <v>2.9</v>
      </c>
      <c r="H81" s="2">
        <v>22.2</v>
      </c>
      <c r="I81" s="2">
        <v>12.3</v>
      </c>
      <c r="K81" s="2">
        <v>1.2</v>
      </c>
      <c r="L81" s="3">
        <v>2</v>
      </c>
      <c r="M81" s="2">
        <v>34.1</v>
      </c>
    </row>
    <row r="82" spans="1:13" x14ac:dyDescent="0.25">
      <c r="A82" s="1">
        <v>42547</v>
      </c>
      <c r="B82" s="1">
        <v>42547</v>
      </c>
      <c r="C82">
        <v>24161083</v>
      </c>
      <c r="D82" t="s">
        <v>25</v>
      </c>
      <c r="E82" s="2">
        <v>0.77</v>
      </c>
      <c r="F82" s="2">
        <v>21.1</v>
      </c>
      <c r="G82" s="2">
        <v>2.63</v>
      </c>
      <c r="H82" s="2">
        <v>22.66</v>
      </c>
      <c r="I82" s="2">
        <v>13.05</v>
      </c>
      <c r="J82" s="2">
        <v>0.33</v>
      </c>
      <c r="K82" s="2">
        <v>1.2</v>
      </c>
      <c r="L82" s="3">
        <v>2.0099999999999998</v>
      </c>
      <c r="M82" s="2">
        <v>33.03</v>
      </c>
    </row>
    <row r="83" spans="1:13" x14ac:dyDescent="0.25">
      <c r="A83" s="1">
        <v>42545</v>
      </c>
      <c r="B83" s="1">
        <v>42545</v>
      </c>
      <c r="C83">
        <v>4000</v>
      </c>
      <c r="D83" t="s">
        <v>10</v>
      </c>
      <c r="F83" s="2">
        <v>24.8</v>
      </c>
      <c r="G83" s="2">
        <v>2.8</v>
      </c>
      <c r="H83" s="2">
        <v>21.8</v>
      </c>
      <c r="I83" s="2">
        <v>12.2</v>
      </c>
      <c r="K83" s="2">
        <v>1.2</v>
      </c>
      <c r="L83" s="3">
        <v>1.6</v>
      </c>
      <c r="M83" s="2">
        <v>30.4</v>
      </c>
    </row>
    <row r="84" spans="1:13" x14ac:dyDescent="0.25">
      <c r="A84" s="1">
        <v>42544</v>
      </c>
      <c r="B84" s="1">
        <v>42546</v>
      </c>
      <c r="C84">
        <v>1000</v>
      </c>
      <c r="D84" t="s">
        <v>11</v>
      </c>
      <c r="F84" s="2">
        <v>23.9</v>
      </c>
      <c r="H84" s="2">
        <v>21.6</v>
      </c>
      <c r="I84" s="2">
        <v>14.5</v>
      </c>
      <c r="M84" s="2">
        <v>28.7</v>
      </c>
    </row>
    <row r="85" spans="1:13" x14ac:dyDescent="0.25">
      <c r="A85" s="1">
        <v>42534</v>
      </c>
      <c r="B85" s="1">
        <v>42541</v>
      </c>
      <c r="C85">
        <v>400</v>
      </c>
      <c r="D85" t="s">
        <v>10</v>
      </c>
      <c r="F85" s="2">
        <v>24.9</v>
      </c>
      <c r="H85" s="2">
        <v>21.2</v>
      </c>
      <c r="I85" s="2">
        <v>14.1</v>
      </c>
      <c r="M85" s="2">
        <v>30.7</v>
      </c>
    </row>
    <row r="86" spans="1:13" x14ac:dyDescent="0.25">
      <c r="A86" s="1">
        <v>42527</v>
      </c>
      <c r="B86" s="1">
        <v>42540</v>
      </c>
      <c r="C86">
        <v>1000</v>
      </c>
      <c r="D86" t="s">
        <v>26</v>
      </c>
      <c r="F86" s="2">
        <v>24.7</v>
      </c>
      <c r="H86" s="2">
        <v>21</v>
      </c>
      <c r="I86" s="2">
        <v>14.8</v>
      </c>
      <c r="M86" s="2">
        <v>29.6</v>
      </c>
    </row>
    <row r="87" spans="1:13" x14ac:dyDescent="0.25">
      <c r="A87" s="1">
        <v>42522</v>
      </c>
      <c r="B87" s="1">
        <v>42536</v>
      </c>
      <c r="C87">
        <v>1226</v>
      </c>
      <c r="D87" t="s">
        <v>18</v>
      </c>
      <c r="F87" s="2">
        <v>23.5</v>
      </c>
      <c r="H87" s="2">
        <v>22.5</v>
      </c>
      <c r="I87" s="2">
        <v>15.4</v>
      </c>
      <c r="M87" s="2">
        <v>29.2</v>
      </c>
    </row>
    <row r="88" spans="1:13" x14ac:dyDescent="0.25">
      <c r="A88" s="1">
        <v>42538</v>
      </c>
      <c r="B88" s="1">
        <v>42540</v>
      </c>
      <c r="C88">
        <v>900</v>
      </c>
      <c r="D88" t="s">
        <v>11</v>
      </c>
      <c r="F88" s="2">
        <v>24</v>
      </c>
      <c r="H88" s="2">
        <v>21.9</v>
      </c>
      <c r="I88" s="2">
        <v>14.9</v>
      </c>
      <c r="M88" s="2">
        <v>28.3</v>
      </c>
    </row>
    <row r="89" spans="1:13" x14ac:dyDescent="0.25">
      <c r="A89" s="1">
        <v>42532</v>
      </c>
      <c r="B89" s="1">
        <v>42538</v>
      </c>
      <c r="C89">
        <v>1400</v>
      </c>
      <c r="D89" t="s">
        <v>27</v>
      </c>
      <c r="E89" s="2">
        <v>0.8</v>
      </c>
      <c r="F89" s="2">
        <v>26.2</v>
      </c>
      <c r="G89" s="2">
        <v>2.1</v>
      </c>
      <c r="H89" s="2">
        <v>21</v>
      </c>
      <c r="I89" s="2">
        <v>12.5</v>
      </c>
      <c r="J89" s="2">
        <v>0.3</v>
      </c>
      <c r="K89" s="2">
        <v>1.3</v>
      </c>
      <c r="L89" s="3">
        <v>2</v>
      </c>
      <c r="M89" s="2">
        <v>30.4</v>
      </c>
    </row>
    <row r="90" spans="1:13" x14ac:dyDescent="0.25">
      <c r="A90" s="1">
        <v>42522</v>
      </c>
      <c r="B90" s="1">
        <v>42530</v>
      </c>
      <c r="C90">
        <v>1005</v>
      </c>
      <c r="D90" t="s">
        <v>28</v>
      </c>
      <c r="F90" s="2">
        <v>26.1</v>
      </c>
      <c r="G90" s="2">
        <v>2.4</v>
      </c>
      <c r="H90" s="2">
        <v>21.4</v>
      </c>
      <c r="I90" s="2">
        <v>12.9</v>
      </c>
      <c r="K90" s="2">
        <v>0.9</v>
      </c>
      <c r="L90" s="3">
        <v>1.9</v>
      </c>
      <c r="M90" s="2">
        <v>29.2</v>
      </c>
    </row>
    <row r="91" spans="1:13" x14ac:dyDescent="0.25">
      <c r="A91" s="1">
        <v>42528</v>
      </c>
      <c r="B91" s="1">
        <v>42531</v>
      </c>
      <c r="C91">
        <v>1816</v>
      </c>
      <c r="D91" t="s">
        <v>29</v>
      </c>
      <c r="F91" s="2">
        <v>24.4</v>
      </c>
      <c r="H91" s="2">
        <v>22.9</v>
      </c>
      <c r="I91" s="2">
        <v>13.4</v>
      </c>
      <c r="M91" s="2">
        <v>29.7</v>
      </c>
    </row>
    <row r="92" spans="1:13" x14ac:dyDescent="0.25">
      <c r="A92" s="1">
        <v>42534</v>
      </c>
      <c r="B92" s="1">
        <v>42537</v>
      </c>
      <c r="C92">
        <v>1400</v>
      </c>
      <c r="D92" t="s">
        <v>10</v>
      </c>
      <c r="E92" s="2">
        <v>0.8</v>
      </c>
      <c r="F92" s="2">
        <v>24.6</v>
      </c>
      <c r="G92" s="2">
        <v>2.2999999999999998</v>
      </c>
      <c r="H92" s="2">
        <v>21.4</v>
      </c>
      <c r="I92" s="2">
        <v>14.4</v>
      </c>
      <c r="J92" s="2">
        <v>0.3</v>
      </c>
      <c r="K92" s="2">
        <v>1.2</v>
      </c>
      <c r="L92" s="3">
        <v>1.7</v>
      </c>
      <c r="M92" s="2">
        <v>30.3</v>
      </c>
    </row>
    <row r="93" spans="1:13" x14ac:dyDescent="0.25">
      <c r="A93" s="1">
        <v>42528</v>
      </c>
      <c r="B93" s="1">
        <v>42538</v>
      </c>
      <c r="C93">
        <v>2000</v>
      </c>
      <c r="D93" t="s">
        <v>30</v>
      </c>
      <c r="F93" s="2">
        <v>24</v>
      </c>
      <c r="H93" s="2">
        <v>20.399999999999999</v>
      </c>
      <c r="I93" s="2">
        <v>15.2</v>
      </c>
      <c r="M93" s="2">
        <v>30.4</v>
      </c>
    </row>
    <row r="94" spans="1:13" x14ac:dyDescent="0.25">
      <c r="A94" s="1">
        <v>42535</v>
      </c>
      <c r="B94" s="1">
        <v>42537</v>
      </c>
      <c r="C94">
        <v>1500</v>
      </c>
      <c r="D94" t="s">
        <v>20</v>
      </c>
      <c r="F94" s="2">
        <v>24.8</v>
      </c>
      <c r="G94" s="2">
        <v>2.4</v>
      </c>
      <c r="H94" s="2">
        <v>20</v>
      </c>
      <c r="I94" s="2">
        <v>14.1</v>
      </c>
      <c r="K94" s="2">
        <v>1.2</v>
      </c>
      <c r="L94" s="3">
        <v>1.8</v>
      </c>
      <c r="M94" s="2">
        <v>30.5</v>
      </c>
    </row>
    <row r="95" spans="1:13" x14ac:dyDescent="0.25">
      <c r="A95" s="1">
        <v>42538</v>
      </c>
      <c r="B95" s="1">
        <v>42540</v>
      </c>
      <c r="C95">
        <v>1200</v>
      </c>
      <c r="D95" t="s">
        <v>24</v>
      </c>
      <c r="F95" s="2">
        <v>26.1</v>
      </c>
      <c r="H95" s="2">
        <v>19.899999999999999</v>
      </c>
      <c r="I95" s="2">
        <v>13.8</v>
      </c>
      <c r="M95" s="2">
        <v>30.1</v>
      </c>
    </row>
    <row r="96" spans="1:13" x14ac:dyDescent="0.25">
      <c r="A96" s="1">
        <v>42534</v>
      </c>
      <c r="B96" s="1">
        <v>42538</v>
      </c>
      <c r="C96">
        <v>4000</v>
      </c>
      <c r="D96" t="s">
        <v>31</v>
      </c>
      <c r="E96" s="2">
        <v>0.8</v>
      </c>
      <c r="F96" s="2">
        <v>24.3</v>
      </c>
      <c r="G96" s="2">
        <v>2.2999999999999998</v>
      </c>
      <c r="H96" s="2">
        <v>21.7</v>
      </c>
      <c r="I96" s="2">
        <v>16.2</v>
      </c>
      <c r="J96" s="2">
        <v>0.2</v>
      </c>
      <c r="K96" s="2">
        <v>1.1000000000000001</v>
      </c>
      <c r="L96" s="3">
        <v>1.7</v>
      </c>
      <c r="M96" s="2">
        <v>28.8</v>
      </c>
    </row>
    <row r="97" spans="1:13" x14ac:dyDescent="0.25">
      <c r="A97" s="1">
        <v>42526</v>
      </c>
      <c r="B97" s="1">
        <v>42538</v>
      </c>
      <c r="C97">
        <v>2000</v>
      </c>
      <c r="D97" t="s">
        <v>8</v>
      </c>
      <c r="E97" s="2">
        <v>0.7</v>
      </c>
      <c r="F97" s="2">
        <v>25.4</v>
      </c>
      <c r="G97" s="2">
        <v>2.2999999999999998</v>
      </c>
      <c r="H97" s="2">
        <v>21.2</v>
      </c>
      <c r="I97" s="2">
        <v>13.2</v>
      </c>
      <c r="J97" s="2">
        <v>0.3</v>
      </c>
      <c r="K97" s="2">
        <v>1.1000000000000001</v>
      </c>
      <c r="L97" s="3">
        <v>1.7</v>
      </c>
      <c r="M97" s="2">
        <v>31.1</v>
      </c>
    </row>
    <row r="98" spans="1:13" x14ac:dyDescent="0.25">
      <c r="A98" s="1">
        <v>42537</v>
      </c>
      <c r="B98" s="1">
        <v>42539</v>
      </c>
      <c r="C98">
        <v>900</v>
      </c>
      <c r="D98" t="s">
        <v>11</v>
      </c>
      <c r="F98" s="2">
        <v>23.7</v>
      </c>
      <c r="H98" s="2">
        <v>21.6</v>
      </c>
      <c r="I98" s="2">
        <v>15.4</v>
      </c>
      <c r="M98" s="2">
        <v>28.8</v>
      </c>
    </row>
    <row r="99" spans="1:13" x14ac:dyDescent="0.25">
      <c r="A99" s="1">
        <v>42535</v>
      </c>
      <c r="B99" s="1">
        <v>42538</v>
      </c>
      <c r="C99">
        <v>1100</v>
      </c>
      <c r="D99" t="s">
        <v>9</v>
      </c>
      <c r="E99" s="2">
        <v>0.8</v>
      </c>
      <c r="F99" s="2">
        <v>25.1</v>
      </c>
      <c r="G99" s="2">
        <v>2.4</v>
      </c>
      <c r="H99" s="2">
        <v>21.6</v>
      </c>
      <c r="I99" s="2">
        <v>13.2</v>
      </c>
      <c r="J99" s="2">
        <v>0.3</v>
      </c>
      <c r="K99" s="2">
        <v>1.1000000000000001</v>
      </c>
      <c r="L99" s="3">
        <v>1.7</v>
      </c>
      <c r="M99" s="2">
        <v>30.2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workbookViewId="0">
      <selection activeCell="C81" sqref="C81"/>
    </sheetView>
  </sheetViews>
  <sheetFormatPr baseColWidth="10" defaultColWidth="10.7109375" defaultRowHeight="15" x14ac:dyDescent="0.25"/>
  <cols>
    <col min="1" max="1" width="11" bestFit="1" customWidth="1"/>
  </cols>
  <sheetData>
    <row r="1" spans="1:15" x14ac:dyDescent="0.25">
      <c r="A1" t="s">
        <v>32</v>
      </c>
      <c r="C1" t="s">
        <v>2</v>
      </c>
      <c r="D1" t="s">
        <v>33</v>
      </c>
    </row>
    <row r="2" spans="1:15" x14ac:dyDescent="0.25">
      <c r="D2" t="str">
        <f>Hoja1!E1</f>
        <v>EH Bildu</v>
      </c>
      <c r="E2" t="str">
        <f>Hoja1!F1</f>
        <v>UP</v>
      </c>
      <c r="F2" t="str">
        <f>Hoja1!G1</f>
        <v>ERC</v>
      </c>
      <c r="G2" t="str">
        <f>Hoja1!H1</f>
        <v>PSOE</v>
      </c>
      <c r="H2" t="str">
        <f>Hoja1!I1</f>
        <v>C's</v>
      </c>
      <c r="I2" t="str">
        <f>Hoja1!J1</f>
        <v>CC</v>
      </c>
      <c r="J2" t="str">
        <f>Hoja1!K1</f>
        <v>EAJ-PNV</v>
      </c>
      <c r="K2" t="str">
        <f>Hoja1!L1</f>
        <v>PDeCAT</v>
      </c>
      <c r="L2" t="str">
        <f>Hoja1!M1</f>
        <v>PP</v>
      </c>
      <c r="M2" t="s">
        <v>35</v>
      </c>
      <c r="N2" t="s">
        <v>33</v>
      </c>
      <c r="O2" t="s">
        <v>34</v>
      </c>
    </row>
    <row r="3" spans="1:15" x14ac:dyDescent="0.25">
      <c r="A3" s="4">
        <f>IF(C3=0,"",ROUND((Hoja1!A6+Hoja1!B6)/2,0)-Hoja1!$B$82)</f>
        <v>467</v>
      </c>
      <c r="B3" t="str">
        <f>REPLACE(O3,FIND(",",O3),1,".")</f>
        <v>9.18916612159659</v>
      </c>
      <c r="C3">
        <f>Hoja1!C6</f>
        <v>1053</v>
      </c>
      <c r="D3" t="str">
        <f>IF(OR(Hoja1!E6="",Hoja1!E$82=""),"",Hoja1!E6-Hoja1!E$82)</f>
        <v/>
      </c>
      <c r="E3">
        <f>IF(OR(Hoja1!F6="",Hoja1!F$82=""),"",Hoja1!F6-Hoja1!F$82)</f>
        <v>-4.5</v>
      </c>
      <c r="F3" t="str">
        <f>IF(OR(Hoja1!G6="",Hoja1!G$82=""),"",Hoja1!G6-Hoja1!G$82)</f>
        <v/>
      </c>
      <c r="G3">
        <f>IF(OR(Hoja1!H6="",Hoja1!H$82=""),"",Hoja1!H6-Hoja1!H$82)</f>
        <v>1.5399999999999991</v>
      </c>
      <c r="H3">
        <f>IF(OR(Hoja1!I6="",Hoja1!I$82=""),"",Hoja1!I6-Hoja1!I$82)</f>
        <v>7.6499999999999986</v>
      </c>
      <c r="I3" t="str">
        <f>IF(OR(Hoja1!J6="",Hoja1!J$82=""),"",Hoja1!J6-Hoja1!J$82)</f>
        <v/>
      </c>
      <c r="J3" t="str">
        <f>IF(OR(Hoja1!K6="",Hoja1!K$82=""),"",Hoja1!K6-Hoja1!K$82)</f>
        <v/>
      </c>
      <c r="K3" t="str">
        <f>IF(OR(Hoja1!L6="",Hoja1!L$82=""),"",Hoja1!L6-Hoja1!L$82)</f>
        <v/>
      </c>
      <c r="L3">
        <f>IF(OR(Hoja1!M6="",Hoja1!M$82=""),"",Hoja1!M6-Hoja1!M$82)</f>
        <v>-5.3300000000000018</v>
      </c>
      <c r="M3">
        <f>(100-SUM(Hoja1!F5,Hoja1!H5,Hoja1!I5,Hoja1!M5))-(100-SUM(Hoja1!F$82,Hoja1!H$82,Hoja1!I$82,Hoja1!M$82))</f>
        <v>2.4399999999999977</v>
      </c>
      <c r="N3" s="5">
        <f>IF(COUNT(E3,G3,H3,L3)=COUNT(Hoja1!E$82,Hoja1!G$82,Hoja1!H$82,Hoja1!L$82),SUM(ABS(E3),ABS(G3),ABS(H3),ABS(L3),ABS(M3))/2,"")</f>
        <v>10.729999999999999</v>
      </c>
      <c r="O3">
        <f>N3-(SQRT(0.25/C3)*100)</f>
        <v>9.1891661215965854</v>
      </c>
    </row>
    <row r="4" spans="1:15" x14ac:dyDescent="0.25">
      <c r="A4" s="4">
        <f>IF(C4=0,"",ROUND((Hoja1!A7+Hoja1!B7)/2,0)-Hoja1!$B$82)</f>
        <v>477</v>
      </c>
      <c r="B4" t="str">
        <f t="shared" ref="B4:B67" si="0">REPLACE(O4,FIND(",",O4),1,".")</f>
        <v>2.65244327711118</v>
      </c>
      <c r="C4">
        <f>Hoja1!C7</f>
        <v>1100</v>
      </c>
      <c r="D4" t="str">
        <f>IF(OR(Hoja1!E7="",Hoja1!E$82=""),"",Hoja1!E7-Hoja1!E$82)</f>
        <v/>
      </c>
      <c r="E4">
        <f>IF(OR(Hoja1!F7="",Hoja1!F$82=""),"",Hoja1!F7-Hoja1!F$82)</f>
        <v>-1.5</v>
      </c>
      <c r="F4" t="str">
        <f>IF(OR(Hoja1!G7="",Hoja1!G$82=""),"",Hoja1!G7-Hoja1!G$82)</f>
        <v/>
      </c>
      <c r="G4">
        <f>IF(OR(Hoja1!H7="",Hoja1!H$82=""),"",Hoja1!H7-Hoja1!H$82)</f>
        <v>2.2399999999999984</v>
      </c>
      <c r="H4">
        <f>IF(OR(Hoja1!I7="",Hoja1!I$82=""),"",Hoja1!I7-Hoja1!I$82)</f>
        <v>1.5499999999999989</v>
      </c>
      <c r="I4" t="str">
        <f>IF(OR(Hoja1!J7="",Hoja1!J$82=""),"",Hoja1!J7-Hoja1!J$82)</f>
        <v/>
      </c>
      <c r="J4" t="str">
        <f>IF(OR(Hoja1!K7="",Hoja1!K$82=""),"",Hoja1!K7-Hoja1!K$82)</f>
        <v/>
      </c>
      <c r="K4" t="str">
        <f>IF(OR(Hoja1!L7="",Hoja1!L$82=""),"",Hoja1!L7-Hoja1!L$82)</f>
        <v/>
      </c>
      <c r="L4">
        <f>IF(OR(Hoja1!M7="",Hoja1!M$82=""),"",Hoja1!M7-Hoja1!M$82)</f>
        <v>-3.0300000000000011</v>
      </c>
      <c r="N4" s="5">
        <f>IF(COUNT(E4,G4,H4,L4)=COUNT(Hoja1!E$82,Hoja1!G$82,Hoja1!H$82,Hoja1!L$82),SUM(ABS(E4),ABS(G4),ABS(H4),ABS(L4),ABS(M4))/2,"")</f>
        <v>4.1599999999999993</v>
      </c>
      <c r="O4">
        <f t="shared" ref="O4:O67" si="1">N4-(SQRT(0.25/C4)*100)</f>
        <v>2.652443277111181</v>
      </c>
    </row>
    <row r="5" spans="1:15" x14ac:dyDescent="0.25">
      <c r="A5" s="4">
        <f>IF(C5=0,"",ROUND((Hoja1!A8+Hoja1!B8)/2,0)-Hoja1!$B$82)</f>
        <v>474</v>
      </c>
      <c r="B5" t="str">
        <f t="shared" si="0"/>
        <v>3.73886116991581</v>
      </c>
      <c r="C5">
        <f>Hoja1!C8</f>
        <v>1000</v>
      </c>
      <c r="D5">
        <f>IF(OR(Hoja1!E8="",Hoja1!E$82=""),"",Hoja1!E8-Hoja1!E$82)</f>
        <v>3.0000000000000027E-2</v>
      </c>
      <c r="E5">
        <f>IF(OR(Hoja1!F8="",Hoja1!F$82=""),"",Hoja1!F8-Hoja1!F$82)</f>
        <v>-3.6000000000000014</v>
      </c>
      <c r="F5">
        <f>IF(OR(Hoja1!G8="",Hoja1!G$82=""),"",Hoja1!G8-Hoja1!G$82)</f>
        <v>0.37000000000000011</v>
      </c>
      <c r="G5">
        <f>IF(OR(Hoja1!H8="",Hoja1!H$82=""),"",Hoja1!H8-Hoja1!H$82)</f>
        <v>-0.66000000000000014</v>
      </c>
      <c r="H5">
        <f>IF(OR(Hoja1!I8="",Hoja1!I$82=""),"",Hoja1!I8-Hoja1!I$82)</f>
        <v>4.75</v>
      </c>
      <c r="I5" t="str">
        <f>IF(OR(Hoja1!J8="",Hoja1!J$82=""),"",Hoja1!J8-Hoja1!J$82)</f>
        <v/>
      </c>
      <c r="J5">
        <f>IF(OR(Hoja1!K8="",Hoja1!K$82=""),"",Hoja1!K8-Hoja1!K$82)</f>
        <v>-9.9999999999999867E-2</v>
      </c>
      <c r="K5">
        <f>IF(OR(Hoja1!L8="",Hoja1!L$82=""),"",Hoja1!L8-Hoja1!L$82)</f>
        <v>-0.70999999999999974</v>
      </c>
      <c r="L5">
        <f>IF(OR(Hoja1!M8="",Hoja1!M$82=""),"",Hoja1!M8-Hoja1!M$82)</f>
        <v>-1.6300000000000026</v>
      </c>
      <c r="N5" s="5">
        <f>IF(COUNT(E5,G5,H5,L5)=COUNT(Hoja1!E$82,Hoja1!G$82,Hoja1!H$82,Hoja1!L$82),SUM(ABS(E5),ABS(G5),ABS(H5),ABS(L5),ABS(M5))/2,"")</f>
        <v>5.3200000000000021</v>
      </c>
      <c r="O5">
        <f t="shared" si="1"/>
        <v>3.7388611699158125</v>
      </c>
    </row>
    <row r="6" spans="1:15" x14ac:dyDescent="0.25">
      <c r="A6" s="4">
        <f>IF(C6=0,"",ROUND((Hoja1!A9+Hoja1!B9)/2,0)-Hoja1!$B$82)</f>
        <v>471</v>
      </c>
      <c r="B6" t="str">
        <f t="shared" si="0"/>
        <v>3.75244327711118</v>
      </c>
      <c r="C6">
        <f>Hoja1!C9</f>
        <v>1100</v>
      </c>
      <c r="D6">
        <f>IF(OR(Hoja1!E9="",Hoja1!E$82=""),"",Hoja1!E9-Hoja1!E$82)</f>
        <v>0.13</v>
      </c>
      <c r="E6">
        <f>IF(OR(Hoja1!F9="",Hoja1!F$82=""),"",Hoja1!F9-Hoja1!F$82)</f>
        <v>-3</v>
      </c>
      <c r="F6">
        <f>IF(OR(Hoja1!G9="",Hoja1!G$82=""),"",Hoja1!G9-Hoja1!G$82)</f>
        <v>0.16999999999999993</v>
      </c>
      <c r="G6">
        <f>IF(OR(Hoja1!H9="",Hoja1!H$82=""),"",Hoja1!H9-Hoja1!H$82)</f>
        <v>0.94000000000000128</v>
      </c>
      <c r="H6">
        <f>IF(OR(Hoja1!I9="",Hoja1!I$82=""),"",Hoja1!I9-Hoja1!I$82)</f>
        <v>4.1499999999999986</v>
      </c>
      <c r="I6" t="str">
        <f>IF(OR(Hoja1!J9="",Hoja1!J$82=""),"",Hoja1!J9-Hoja1!J$82)</f>
        <v/>
      </c>
      <c r="J6">
        <f>IF(OR(Hoja1!K9="",Hoja1!K$82=""),"",Hoja1!K9-Hoja1!K$82)</f>
        <v>0</v>
      </c>
      <c r="K6">
        <f>IF(OR(Hoja1!L9="",Hoja1!L$82=""),"",Hoja1!L9-Hoja1!L$82)</f>
        <v>-0.70999999999999974</v>
      </c>
      <c r="L6">
        <f>IF(OR(Hoja1!M9="",Hoja1!M$82=""),"",Hoja1!M9-Hoja1!M$82)</f>
        <v>-2.4299999999999997</v>
      </c>
      <c r="N6" s="5">
        <f>IF(COUNT(E6,G6,H6,L6)=COUNT(Hoja1!E$82,Hoja1!G$82,Hoja1!H$82,Hoja1!L$82),SUM(ABS(E6),ABS(G6),ABS(H6),ABS(L6),ABS(M6))/2,"")</f>
        <v>5.26</v>
      </c>
      <c r="O6">
        <f t="shared" si="1"/>
        <v>3.7524432771111815</v>
      </c>
    </row>
    <row r="7" spans="1:15" x14ac:dyDescent="0.25">
      <c r="A7" s="4">
        <f>IF(C7=0,"",ROUND((Hoja1!A11+Hoja1!B11)/2,0)-Hoja1!$B$82)</f>
        <v>466</v>
      </c>
      <c r="B7" t="str">
        <f t="shared" si="0"/>
        <v>4.9644358843185</v>
      </c>
      <c r="C7">
        <f>Hoja1!C11</f>
        <v>982</v>
      </c>
      <c r="D7" t="str">
        <f>IF(OR(Hoja1!E11="",Hoja1!E$82=""),"",Hoja1!E11-Hoja1!E$82)</f>
        <v/>
      </c>
      <c r="E7">
        <f>IF(OR(Hoja1!F11="",Hoja1!F$82=""),"",Hoja1!F11-Hoja1!F$82)</f>
        <v>-4.2000000000000028</v>
      </c>
      <c r="F7" t="str">
        <f>IF(OR(Hoja1!G11="",Hoja1!G$82=""),"",Hoja1!G11-Hoja1!G$82)</f>
        <v/>
      </c>
      <c r="G7">
        <f>IF(OR(Hoja1!H11="",Hoja1!H$82=""),"",Hoja1!H11-Hoja1!H$82)</f>
        <v>1.3399999999999999</v>
      </c>
      <c r="H7">
        <f>IF(OR(Hoja1!I11="",Hoja1!I$82=""),"",Hoja1!I11-Hoja1!I$82)</f>
        <v>4.4499999999999993</v>
      </c>
      <c r="I7" t="str">
        <f>IF(OR(Hoja1!J11="",Hoja1!J$82=""),"",Hoja1!J11-Hoja1!J$82)</f>
        <v/>
      </c>
      <c r="J7" t="str">
        <f>IF(OR(Hoja1!K11="",Hoja1!K$82=""),"",Hoja1!K11-Hoja1!K$82)</f>
        <v/>
      </c>
      <c r="K7" t="str">
        <f>IF(OR(Hoja1!L11="",Hoja1!L$82=""),"",Hoja1!L11-Hoja1!L$82)</f>
        <v/>
      </c>
      <c r="L7">
        <f>IF(OR(Hoja1!M11="",Hoja1!M$82=""),"",Hoja1!M11-Hoja1!M$82)</f>
        <v>-3.1300000000000026</v>
      </c>
      <c r="N7" s="5">
        <f>IF(COUNT(E7,G7,H7,L7)=COUNT(Hoja1!E$82,Hoja1!G$82,Hoja1!H$82,Hoja1!L$82),SUM(ABS(E7),ABS(G7),ABS(H7),ABS(L7),ABS(M7))/2,"")</f>
        <v>6.5600000000000023</v>
      </c>
      <c r="O7">
        <f t="shared" si="1"/>
        <v>4.9644358843184957</v>
      </c>
    </row>
    <row r="8" spans="1:15" x14ac:dyDescent="0.25">
      <c r="A8" s="4">
        <f>IF(C8=0,"",ROUND((Hoja1!A12+Hoja1!B12)/2,0)-Hoja1!$B$82)</f>
        <v>465</v>
      </c>
      <c r="B8" t="str">
        <f t="shared" si="0"/>
        <v>5.44894894299199</v>
      </c>
      <c r="C8">
        <f>Hoja1!C12</f>
        <v>1238</v>
      </c>
      <c r="D8">
        <f>IF(OR(Hoja1!E12="",Hoja1!E$82=""),"",Hoja1!E12-Hoja1!E$82)</f>
        <v>0.22999999999999998</v>
      </c>
      <c r="E8">
        <f>IF(OR(Hoja1!F12="",Hoja1!F$82=""),"",Hoja1!F12-Hoja1!F$82)</f>
        <v>-3.2000000000000028</v>
      </c>
      <c r="F8">
        <f>IF(OR(Hoja1!G12="",Hoja1!G$82=""),"",Hoja1!G12-Hoja1!G$82)</f>
        <v>0.4700000000000002</v>
      </c>
      <c r="G8">
        <f>IF(OR(Hoja1!H12="",Hoja1!H$82=""),"",Hoja1!H12-Hoja1!H$82)</f>
        <v>-0.85999999999999943</v>
      </c>
      <c r="H8">
        <f>IF(OR(Hoja1!I12="",Hoja1!I$82=""),"",Hoja1!I12-Hoja1!I$82)</f>
        <v>6.4499999999999993</v>
      </c>
      <c r="I8" t="str">
        <f>IF(OR(Hoja1!J12="",Hoja1!J$82=""),"",Hoja1!J12-Hoja1!J$82)</f>
        <v/>
      </c>
      <c r="J8">
        <f>IF(OR(Hoja1!K12="",Hoja1!K$82=""),"",Hoja1!K12-Hoja1!K$82)</f>
        <v>0</v>
      </c>
      <c r="K8">
        <f>IF(OR(Hoja1!L12="",Hoja1!L$82=""),"",Hoja1!L12-Hoja1!L$82)</f>
        <v>-0.20999999999999974</v>
      </c>
      <c r="L8">
        <f>IF(OR(Hoja1!M12="",Hoja1!M$82=""),"",Hoja1!M12-Hoja1!M$82)</f>
        <v>-3.2300000000000004</v>
      </c>
      <c r="N8" s="5">
        <f>IF(COUNT(E8,G8,H8,L8)=COUNT(Hoja1!E$82,Hoja1!G$82,Hoja1!H$82,Hoja1!L$82),SUM(ABS(E8),ABS(G8),ABS(H8),ABS(L8),ABS(M8))/2,"")</f>
        <v>6.870000000000001</v>
      </c>
      <c r="O8">
        <f t="shared" si="1"/>
        <v>5.44894894299199</v>
      </c>
    </row>
    <row r="9" spans="1:15" x14ac:dyDescent="0.25">
      <c r="A9" s="4">
        <f>IF(C9=0,"",ROUND((Hoja1!A13+Hoja1!B13)/2,0)-Hoja1!$B$82)</f>
        <v>441</v>
      </c>
      <c r="B9" t="str">
        <f t="shared" si="0"/>
        <v>3.63713774031707</v>
      </c>
      <c r="C9">
        <f>Hoja1!C13</f>
        <v>1078</v>
      </c>
      <c r="D9" t="str">
        <f>IF(OR(Hoja1!E13="",Hoja1!E$82=""),"",Hoja1!E13-Hoja1!E$82)</f>
        <v/>
      </c>
      <c r="E9">
        <f>IF(OR(Hoja1!F13="",Hoja1!F$82=""),"",Hoja1!F13-Hoja1!F$82)</f>
        <v>-2.3000000000000007</v>
      </c>
      <c r="F9" t="str">
        <f>IF(OR(Hoja1!G13="",Hoja1!G$82=""),"",Hoja1!G13-Hoja1!G$82)</f>
        <v/>
      </c>
      <c r="G9">
        <f>IF(OR(Hoja1!H13="",Hoja1!H$82=""),"",Hoja1!H13-Hoja1!H$82)</f>
        <v>2.34</v>
      </c>
      <c r="H9">
        <f>IF(OR(Hoja1!I13="",Hoja1!I$82=""),"",Hoja1!I13-Hoja1!I$82)</f>
        <v>2.75</v>
      </c>
      <c r="I9" t="str">
        <f>IF(OR(Hoja1!J13="",Hoja1!J$82=""),"",Hoja1!J13-Hoja1!J$82)</f>
        <v/>
      </c>
      <c r="J9" t="str">
        <f>IF(OR(Hoja1!K13="",Hoja1!K$82=""),"",Hoja1!K13-Hoja1!K$82)</f>
        <v/>
      </c>
      <c r="K9" t="str">
        <f>IF(OR(Hoja1!L13="",Hoja1!L$82=""),"",Hoja1!L13-Hoja1!L$82)</f>
        <v/>
      </c>
      <c r="L9">
        <f>IF(OR(Hoja1!M13="",Hoja1!M$82=""),"",Hoja1!M13-Hoja1!M$82)</f>
        <v>-2.9299999999999997</v>
      </c>
      <c r="N9" s="5">
        <f>IF(COUNT(E9,G9,H9,L9)=COUNT(Hoja1!E$82,Hoja1!G$82,Hoja1!H$82,Hoja1!L$82),SUM(ABS(E9),ABS(G9),ABS(H9),ABS(L9),ABS(M9))/2,"")</f>
        <v>5.16</v>
      </c>
      <c r="O9">
        <f t="shared" si="1"/>
        <v>3.6371377403170682</v>
      </c>
    </row>
    <row r="10" spans="1:15" x14ac:dyDescent="0.25">
      <c r="A10" s="4">
        <f>IF(C10=0,"",ROUND((Hoja1!A14+Hoja1!B14)/2,0)-Hoja1!$B$82)</f>
        <v>438</v>
      </c>
      <c r="B10" t="str">
        <f t="shared" si="0"/>
        <v>3.15244327711118</v>
      </c>
      <c r="C10">
        <f>Hoja1!C14</f>
        <v>1100</v>
      </c>
      <c r="D10">
        <f>IF(OR(Hoja1!E14="",Hoja1!E$82=""),"",Hoja1!E14-Hoja1!E$82)</f>
        <v>0.13</v>
      </c>
      <c r="E10">
        <f>IF(OR(Hoja1!F14="",Hoja1!F$82=""),"",Hoja1!F14-Hoja1!F$82)</f>
        <v>-2.6000000000000014</v>
      </c>
      <c r="F10">
        <f>IF(OR(Hoja1!G14="",Hoja1!G$82=""),"",Hoja1!G14-Hoja1!G$82)</f>
        <v>0.27</v>
      </c>
      <c r="G10">
        <f>IF(OR(Hoja1!H14="",Hoja1!H$82=""),"",Hoja1!H14-Hoja1!H$82)</f>
        <v>2.5399999999999991</v>
      </c>
      <c r="H10">
        <f>IF(OR(Hoja1!I14="",Hoja1!I$82=""),"",Hoja1!I14-Hoja1!I$82)</f>
        <v>1.75</v>
      </c>
      <c r="I10" t="str">
        <f>IF(OR(Hoja1!J14="",Hoja1!J$82=""),"",Hoja1!J14-Hoja1!J$82)</f>
        <v/>
      </c>
      <c r="J10">
        <f>IF(OR(Hoja1!K14="",Hoja1!K$82=""),"",Hoja1!K14-Hoja1!K$82)</f>
        <v>0</v>
      </c>
      <c r="K10">
        <f>IF(OR(Hoja1!L14="",Hoja1!L$82=""),"",Hoja1!L14-Hoja1!L$82)</f>
        <v>-0.70999999999999974</v>
      </c>
      <c r="L10">
        <f>IF(OR(Hoja1!M14="",Hoja1!M$82=""),"",Hoja1!M14-Hoja1!M$82)</f>
        <v>-2.4299999999999997</v>
      </c>
      <c r="N10" s="5">
        <f>IF(COUNT(E10,G10,H10,L10)=COUNT(Hoja1!E$82,Hoja1!G$82,Hoja1!H$82,Hoja1!L$82),SUM(ABS(E10),ABS(G10),ABS(H10),ABS(L10),ABS(M10))/2,"")</f>
        <v>4.66</v>
      </c>
      <c r="O10">
        <f t="shared" si="1"/>
        <v>3.1524432771111819</v>
      </c>
    </row>
    <row r="11" spans="1:15" x14ac:dyDescent="0.25">
      <c r="A11" s="4">
        <f>IF(C11=0,"",ROUND((Hoja1!A15+Hoja1!B15)/2,0)-Hoja1!$B$82)</f>
        <v>437</v>
      </c>
      <c r="B11" t="str">
        <f t="shared" si="0"/>
        <v>3.53122755512332</v>
      </c>
      <c r="C11">
        <f>Hoja1!C15</f>
        <v>1003</v>
      </c>
      <c r="D11" t="str">
        <f>IF(OR(Hoja1!E15="",Hoja1!E$82=""),"",Hoja1!E15-Hoja1!E$82)</f>
        <v/>
      </c>
      <c r="E11">
        <f>IF(OR(Hoja1!F15="",Hoja1!F$82=""),"",Hoja1!F15-Hoja1!F$82)</f>
        <v>-3.6000000000000014</v>
      </c>
      <c r="F11" t="str">
        <f>IF(OR(Hoja1!G15="",Hoja1!G$82=""),"",Hoja1!G15-Hoja1!G$82)</f>
        <v/>
      </c>
      <c r="G11">
        <f>IF(OR(Hoja1!H15="",Hoja1!H$82=""),"",Hoja1!H15-Hoja1!H$82)</f>
        <v>3.4400000000000013</v>
      </c>
      <c r="H11">
        <f>IF(OR(Hoja1!I15="",Hoja1!I$82=""),"",Hoja1!I15-Hoja1!I$82)</f>
        <v>1.0499999999999989</v>
      </c>
      <c r="I11" t="str">
        <f>IF(OR(Hoja1!J15="",Hoja1!J$82=""),"",Hoja1!J15-Hoja1!J$82)</f>
        <v/>
      </c>
      <c r="J11" t="str">
        <f>IF(OR(Hoja1!K15="",Hoja1!K$82=""),"",Hoja1!K15-Hoja1!K$82)</f>
        <v/>
      </c>
      <c r="K11" t="str">
        <f>IF(OR(Hoja1!L15="",Hoja1!L$82=""),"",Hoja1!L15-Hoja1!L$82)</f>
        <v/>
      </c>
      <c r="L11">
        <f>IF(OR(Hoja1!M15="",Hoja1!M$82=""),"",Hoja1!M15-Hoja1!M$82)</f>
        <v>-2.1300000000000026</v>
      </c>
      <c r="N11" s="5">
        <f>IF(COUNT(E11,G11,H11,L11)=COUNT(Hoja1!E$82,Hoja1!G$82,Hoja1!H$82,Hoja1!L$82),SUM(ABS(E11),ABS(G11),ABS(H11),ABS(L11),ABS(M11))/2,"")</f>
        <v>5.1100000000000021</v>
      </c>
      <c r="O11">
        <f t="shared" si="1"/>
        <v>3.5312275551233205</v>
      </c>
    </row>
    <row r="12" spans="1:15" x14ac:dyDescent="0.25">
      <c r="A12" s="4">
        <f>IF(C12=0,"",ROUND((Hoja1!A16+Hoja1!B16)/2,0)-Hoja1!$B$82)</f>
        <v>437</v>
      </c>
      <c r="B12" t="str">
        <f t="shared" si="0"/>
        <v>2.37886116991581</v>
      </c>
      <c r="C12">
        <f>Hoja1!C16</f>
        <v>1000</v>
      </c>
      <c r="D12" t="str">
        <f>IF(OR(Hoja1!E16="",Hoja1!E$82=""),"",Hoja1!E16-Hoja1!E$82)</f>
        <v/>
      </c>
      <c r="E12">
        <f>IF(OR(Hoja1!F16="",Hoja1!F$82=""),"",Hoja1!F16-Hoja1!F$82)</f>
        <v>-1.6000000000000014</v>
      </c>
      <c r="F12">
        <f>IF(OR(Hoja1!G16="",Hoja1!G$82=""),"",Hoja1!G16-Hoja1!G$82)</f>
        <v>-0.33000000000000007</v>
      </c>
      <c r="G12">
        <f>IF(OR(Hoja1!H16="",Hoja1!H$82=""),"",Hoja1!H16-Hoja1!H$82)</f>
        <v>3.7399999999999984</v>
      </c>
      <c r="H12">
        <f>IF(OR(Hoja1!I16="",Hoja1!I$82=""),"",Hoja1!I16-Hoja1!I$82)</f>
        <v>-0.35000000000000142</v>
      </c>
      <c r="I12" t="str">
        <f>IF(OR(Hoja1!J16="",Hoja1!J$82=""),"",Hoja1!J16-Hoja1!J$82)</f>
        <v/>
      </c>
      <c r="J12">
        <f>IF(OR(Hoja1!K16="",Hoja1!K$82=""),"",Hoja1!K16-Hoja1!K$82)</f>
        <v>0</v>
      </c>
      <c r="K12">
        <f>IF(OR(Hoja1!L16="",Hoja1!L$82=""),"",Hoja1!L16-Hoja1!L$82)</f>
        <v>-0.70999999999999974</v>
      </c>
      <c r="L12">
        <f>IF(OR(Hoja1!M16="",Hoja1!M$82=""),"",Hoja1!M16-Hoja1!M$82)</f>
        <v>-2.2300000000000004</v>
      </c>
      <c r="N12" s="5">
        <f>IF(COUNT(E12,G12,H12,L12)=COUNT(Hoja1!E$82,Hoja1!G$82,Hoja1!H$82,Hoja1!L$82),SUM(ABS(E12),ABS(G12),ABS(H12),ABS(L12),ABS(M12))/2,"")</f>
        <v>3.9600000000000009</v>
      </c>
      <c r="O12">
        <f t="shared" si="1"/>
        <v>2.3788611699158113</v>
      </c>
    </row>
    <row r="13" spans="1:15" x14ac:dyDescent="0.25">
      <c r="A13" s="4">
        <f>IF(C13=0,"",ROUND((Hoja1!A17+Hoja1!B17)/2,0)-Hoja1!$B$82)</f>
        <v>437</v>
      </c>
      <c r="B13" t="str">
        <f t="shared" si="0"/>
        <v>2.37886116991581</v>
      </c>
      <c r="C13">
        <f>Hoja1!C17</f>
        <v>1000</v>
      </c>
      <c r="D13">
        <f>IF(OR(Hoja1!E17="",Hoja1!E$82=""),"",Hoja1!E17-Hoja1!E$82)</f>
        <v>-7.0000000000000062E-2</v>
      </c>
      <c r="E13">
        <f>IF(OR(Hoja1!F17="",Hoja1!F$82=""),"",Hoja1!F17-Hoja1!F$82)</f>
        <v>-2.8000000000000007</v>
      </c>
      <c r="F13">
        <f>IF(OR(Hoja1!G17="",Hoja1!G$82=""),"",Hoja1!G17-Hoja1!G$82)</f>
        <v>0.87000000000000011</v>
      </c>
      <c r="G13">
        <f>IF(OR(Hoja1!H17="",Hoja1!H$82=""),"",Hoja1!H17-Hoja1!H$82)</f>
        <v>1.2399999999999984</v>
      </c>
      <c r="H13">
        <f>IF(OR(Hoja1!I17="",Hoja1!I$82=""),"",Hoja1!I17-Hoja1!I$82)</f>
        <v>2.75</v>
      </c>
      <c r="I13" t="str">
        <f>IF(OR(Hoja1!J17="",Hoja1!J$82=""),"",Hoja1!J17-Hoja1!J$82)</f>
        <v/>
      </c>
      <c r="J13">
        <f>IF(OR(Hoja1!K17="",Hoja1!K$82=""),"",Hoja1!K17-Hoja1!K$82)</f>
        <v>0.19999999999999996</v>
      </c>
      <c r="K13">
        <f>IF(OR(Hoja1!L17="",Hoja1!L$82=""),"",Hoja1!L17-Hoja1!L$82)</f>
        <v>-0.70999999999999974</v>
      </c>
      <c r="L13">
        <f>IF(OR(Hoja1!M17="",Hoja1!M$82=""),"",Hoja1!M17-Hoja1!M$82)</f>
        <v>-1.1300000000000026</v>
      </c>
      <c r="N13" s="5">
        <f>IF(COUNT(E13,G13,H13,L13)=COUNT(Hoja1!E$82,Hoja1!G$82,Hoja1!H$82,Hoja1!L$82),SUM(ABS(E13),ABS(G13),ABS(H13),ABS(L13),ABS(M13))/2,"")</f>
        <v>3.9600000000000009</v>
      </c>
      <c r="O13">
        <f t="shared" si="1"/>
        <v>2.3788611699158113</v>
      </c>
    </row>
    <row r="14" spans="1:15" x14ac:dyDescent="0.25">
      <c r="A14" s="4">
        <f>IF(C14=0,"",ROUND((Hoja1!A18+Hoja1!B18)/2,0)-Hoja1!$B$82)</f>
        <v>404</v>
      </c>
      <c r="B14" t="str">
        <f t="shared" si="0"/>
        <v>2.75244327711118</v>
      </c>
      <c r="C14">
        <f>Hoja1!C18</f>
        <v>1100</v>
      </c>
      <c r="D14">
        <f>IF(OR(Hoja1!E18="",Hoja1!E$82=""),"",Hoja1!E18-Hoja1!E$82)</f>
        <v>0.13</v>
      </c>
      <c r="E14">
        <f>IF(OR(Hoja1!F18="",Hoja1!F$82=""),"",Hoja1!F18-Hoja1!F$82)</f>
        <v>-2.4000000000000021</v>
      </c>
      <c r="F14">
        <f>IF(OR(Hoja1!G18="",Hoja1!G$82=""),"",Hoja1!G18-Hoja1!G$82)</f>
        <v>0.27</v>
      </c>
      <c r="G14">
        <f>IF(OR(Hoja1!H18="",Hoja1!H$82=""),"",Hoja1!H18-Hoja1!H$82)</f>
        <v>2.1400000000000006</v>
      </c>
      <c r="H14">
        <f>IF(OR(Hoja1!I18="",Hoja1!I$82=""),"",Hoja1!I18-Hoja1!I$82)</f>
        <v>1.75</v>
      </c>
      <c r="I14" t="str">
        <f>IF(OR(Hoja1!J18="",Hoja1!J$82=""),"",Hoja1!J18-Hoja1!J$82)</f>
        <v/>
      </c>
      <c r="J14">
        <f>IF(OR(Hoja1!K18="",Hoja1!K$82=""),"",Hoja1!K18-Hoja1!K$82)</f>
        <v>0</v>
      </c>
      <c r="K14">
        <f>IF(OR(Hoja1!L18="",Hoja1!L$82=""),"",Hoja1!L18-Hoja1!L$82)</f>
        <v>-0.60999999999999988</v>
      </c>
      <c r="L14">
        <f>IF(OR(Hoja1!M18="",Hoja1!M$82=""),"",Hoja1!M18-Hoja1!M$82)</f>
        <v>-2.2300000000000004</v>
      </c>
      <c r="N14" s="5">
        <f>IF(COUNT(E14,G14,H14,L14)=COUNT(Hoja1!E$82,Hoja1!G$82,Hoja1!H$82,Hoja1!L$82),SUM(ABS(E14),ABS(G14),ABS(H14),ABS(L14),ABS(M14))/2,"")</f>
        <v>4.2600000000000016</v>
      </c>
      <c r="O14">
        <f t="shared" si="1"/>
        <v>2.7524432771111833</v>
      </c>
    </row>
    <row r="15" spans="1:15" x14ac:dyDescent="0.25">
      <c r="A15" s="4">
        <f>IF(C15=0,"",ROUND((Hoja1!A19+Hoja1!B19)/2,0)-Hoja1!$B$82)</f>
        <v>375</v>
      </c>
      <c r="B15" t="str">
        <f t="shared" si="0"/>
        <v>3.35799397992975</v>
      </c>
      <c r="C15">
        <f>Hoja1!C19</f>
        <v>2490</v>
      </c>
      <c r="D15">
        <f>IF(OR(Hoja1!E19="",Hoja1!E$82=""),"",Hoja1!E19-Hoja1!E$82)</f>
        <v>3.0000000000000027E-2</v>
      </c>
      <c r="E15">
        <f>IF(OR(Hoja1!F19="",Hoja1!F$82=""),"",Hoja1!F19-Hoja1!F$82)</f>
        <v>-0.80000000000000071</v>
      </c>
      <c r="F15">
        <f>IF(OR(Hoja1!G19="",Hoja1!G$82=""),"",Hoja1!G19-Hoja1!G$82)</f>
        <v>0.27</v>
      </c>
      <c r="G15">
        <f>IF(OR(Hoja1!H19="",Hoja1!H$82=""),"",Hoja1!H19-Hoja1!H$82)</f>
        <v>2.2399999999999984</v>
      </c>
      <c r="H15">
        <f>IF(OR(Hoja1!I19="",Hoja1!I$82=""),"",Hoja1!I19-Hoja1!I$82)</f>
        <v>1.4499999999999993</v>
      </c>
      <c r="I15" t="str">
        <f>IF(OR(Hoja1!J19="",Hoja1!J$82=""),"",Hoja1!J19-Hoja1!J$82)</f>
        <v/>
      </c>
      <c r="J15">
        <f>IF(OR(Hoja1!K19="",Hoja1!K$82=""),"",Hoja1!K19-Hoja1!K$82)</f>
        <v>-0.19999999999999996</v>
      </c>
      <c r="K15">
        <f>IF(OR(Hoja1!L19="",Hoja1!L$82=""),"",Hoja1!L19-Hoja1!L$82)</f>
        <v>-0.30999999999999983</v>
      </c>
      <c r="L15">
        <f>IF(OR(Hoja1!M19="",Hoja1!M$82=""),"",Hoja1!M19-Hoja1!M$82)</f>
        <v>-4.2300000000000004</v>
      </c>
      <c r="N15" s="5">
        <f>IF(COUNT(E15,G15,H15,L15)=COUNT(Hoja1!E$82,Hoja1!G$82,Hoja1!H$82,Hoja1!L$82),SUM(ABS(E15),ABS(G15),ABS(H15),ABS(L15),ABS(M15))/2,"")</f>
        <v>4.3599999999999994</v>
      </c>
      <c r="O15">
        <f t="shared" si="1"/>
        <v>3.3579939799297467</v>
      </c>
    </row>
    <row r="16" spans="1:15" x14ac:dyDescent="0.25">
      <c r="A16" s="4">
        <f>IF(C16=0,"",ROUND((Hoja1!A20+Hoja1!B20)/2,0)-Hoja1!$B$82)</f>
        <v>385</v>
      </c>
      <c r="B16" t="str">
        <f t="shared" si="0"/>
        <v>5.60732187481834</v>
      </c>
      <c r="C16">
        <f>Hoja1!C20</f>
        <v>1700</v>
      </c>
      <c r="D16" t="str">
        <f>IF(OR(Hoja1!E20="",Hoja1!E$82=""),"",Hoja1!E20-Hoja1!E$82)</f>
        <v/>
      </c>
      <c r="E16">
        <f>IF(OR(Hoja1!F20="",Hoja1!F$82=""),"",Hoja1!F20-Hoja1!F$82)</f>
        <v>-1.4000000000000021</v>
      </c>
      <c r="F16" t="str">
        <f>IF(OR(Hoja1!G20="",Hoja1!G$82=""),"",Hoja1!G20-Hoja1!G$82)</f>
        <v/>
      </c>
      <c r="G16">
        <f>IF(OR(Hoja1!H20="",Hoja1!H$82=""),"",Hoja1!H20-Hoja1!H$82)</f>
        <v>-0.66000000000000014</v>
      </c>
      <c r="H16">
        <f>IF(OR(Hoja1!I20="",Hoja1!I$82=""),"",Hoja1!I20-Hoja1!I$82)</f>
        <v>5.4499999999999993</v>
      </c>
      <c r="I16" t="str">
        <f>IF(OR(Hoja1!J20="",Hoja1!J$82=""),"",Hoja1!J20-Hoja1!J$82)</f>
        <v/>
      </c>
      <c r="J16" t="str">
        <f>IF(OR(Hoja1!K20="",Hoja1!K$82=""),"",Hoja1!K20-Hoja1!K$82)</f>
        <v/>
      </c>
      <c r="K16" t="str">
        <f>IF(OR(Hoja1!L20="",Hoja1!L$82=""),"",Hoja1!L20-Hoja1!L$82)</f>
        <v/>
      </c>
      <c r="L16">
        <f>IF(OR(Hoja1!M20="",Hoja1!M$82=""),"",Hoja1!M20-Hoja1!M$82)</f>
        <v>-6.1300000000000026</v>
      </c>
      <c r="N16" s="5">
        <f>IF(COUNT(E16,G16,H16,L16)=COUNT(Hoja1!E$82,Hoja1!G$82,Hoja1!H$82,Hoja1!L$82),SUM(ABS(E16),ABS(G16),ABS(H16),ABS(L16),ABS(M16))/2,"")</f>
        <v>6.8200000000000021</v>
      </c>
      <c r="O16">
        <f t="shared" si="1"/>
        <v>5.6073218748183375</v>
      </c>
    </row>
    <row r="17" spans="1:15" x14ac:dyDescent="0.25">
      <c r="A17" s="4">
        <f>IF(C17=0,"",ROUND((Hoja1!A21+Hoja1!B21)/2,0)-Hoja1!$B$82)</f>
        <v>379</v>
      </c>
      <c r="B17" t="str">
        <f t="shared" si="0"/>
        <v>2.58122755512332</v>
      </c>
      <c r="C17">
        <f>Hoja1!C21</f>
        <v>1003</v>
      </c>
      <c r="D17" t="str">
        <f>IF(OR(Hoja1!E21="",Hoja1!E$82=""),"",Hoja1!E21-Hoja1!E$82)</f>
        <v/>
      </c>
      <c r="E17">
        <f>IF(OR(Hoja1!F21="",Hoja1!F$82=""),"",Hoja1!F21-Hoja1!F$82)</f>
        <v>-2.1000000000000014</v>
      </c>
      <c r="F17" t="str">
        <f>IF(OR(Hoja1!G21="",Hoja1!G$82=""),"",Hoja1!G21-Hoja1!G$82)</f>
        <v/>
      </c>
      <c r="G17">
        <f>IF(OR(Hoja1!H21="",Hoja1!H$82=""),"",Hoja1!H21-Hoja1!H$82)</f>
        <v>0.94000000000000128</v>
      </c>
      <c r="H17">
        <f>IF(OR(Hoja1!I21="",Hoja1!I$82=""),"",Hoja1!I21-Hoja1!I$82)</f>
        <v>1.4499999999999993</v>
      </c>
      <c r="I17" t="str">
        <f>IF(OR(Hoja1!J21="",Hoja1!J$82=""),"",Hoja1!J21-Hoja1!J$82)</f>
        <v/>
      </c>
      <c r="J17" t="str">
        <f>IF(OR(Hoja1!K21="",Hoja1!K$82=""),"",Hoja1!K21-Hoja1!K$82)</f>
        <v/>
      </c>
      <c r="K17" t="str">
        <f>IF(OR(Hoja1!L21="",Hoja1!L$82=""),"",Hoja1!L21-Hoja1!L$82)</f>
        <v/>
      </c>
      <c r="L17">
        <f>IF(OR(Hoja1!M21="",Hoja1!M$82=""),"",Hoja1!M21-Hoja1!M$82)</f>
        <v>-3.8300000000000018</v>
      </c>
      <c r="N17" s="5">
        <f>IF(COUNT(E17,G17,H17,L17)=COUNT(Hoja1!E$82,Hoja1!G$82,Hoja1!H$82,Hoja1!L$82),SUM(ABS(E17),ABS(G17),ABS(H17),ABS(L17),ABS(M17))/2,"")</f>
        <v>4.1600000000000019</v>
      </c>
      <c r="O17">
        <f t="shared" si="1"/>
        <v>2.5812275551233204</v>
      </c>
    </row>
    <row r="18" spans="1:15" x14ac:dyDescent="0.25">
      <c r="A18" s="4">
        <f>IF(C18=0,"",ROUND((Hoja1!A22+Hoja1!B22)/2,0)-Hoja1!$B$82)</f>
        <v>376</v>
      </c>
      <c r="B18" t="str">
        <f t="shared" si="0"/>
        <v>4.48122755512332</v>
      </c>
      <c r="C18">
        <f>Hoja1!C22</f>
        <v>1003</v>
      </c>
      <c r="D18" t="str">
        <f>IF(OR(Hoja1!E22="",Hoja1!E$82=""),"",Hoja1!E22-Hoja1!E$82)</f>
        <v/>
      </c>
      <c r="E18">
        <f>IF(OR(Hoja1!F22="",Hoja1!F$82=""),"",Hoja1!F22-Hoja1!F$82)</f>
        <v>-0.70000000000000284</v>
      </c>
      <c r="F18" t="str">
        <f>IF(OR(Hoja1!G22="",Hoja1!G$82=""),"",Hoja1!G22-Hoja1!G$82)</f>
        <v/>
      </c>
      <c r="G18">
        <f>IF(OR(Hoja1!H22="",Hoja1!H$82=""),"",Hoja1!H22-Hoja1!H$82)</f>
        <v>1.4400000000000013</v>
      </c>
      <c r="H18">
        <f>IF(OR(Hoja1!I22="",Hoja1!I$82=""),"",Hoja1!I22-Hoja1!I$82)</f>
        <v>4.1499999999999986</v>
      </c>
      <c r="I18" t="str">
        <f>IF(OR(Hoja1!J22="",Hoja1!J$82=""),"",Hoja1!J22-Hoja1!J$82)</f>
        <v/>
      </c>
      <c r="J18" t="str">
        <f>IF(OR(Hoja1!K22="",Hoja1!K$82=""),"",Hoja1!K22-Hoja1!K$82)</f>
        <v/>
      </c>
      <c r="K18" t="str">
        <f>IF(OR(Hoja1!L22="",Hoja1!L$82=""),"",Hoja1!L22-Hoja1!L$82)</f>
        <v/>
      </c>
      <c r="L18">
        <f>IF(OR(Hoja1!M22="",Hoja1!M$82=""),"",Hoja1!M22-Hoja1!M$82)</f>
        <v>-5.8300000000000018</v>
      </c>
      <c r="N18" s="5">
        <f>IF(COUNT(E18,G18,H18,L18)=COUNT(Hoja1!E$82,Hoja1!G$82,Hoja1!H$82,Hoja1!L$82),SUM(ABS(E18),ABS(G18),ABS(H18),ABS(L18),ABS(M18))/2,"")</f>
        <v>6.0600000000000023</v>
      </c>
      <c r="O18">
        <f t="shared" si="1"/>
        <v>4.4812275551233203</v>
      </c>
    </row>
    <row r="19" spans="1:15" x14ac:dyDescent="0.25">
      <c r="A19" s="4">
        <f>IF(C19=0,"",ROUND((Hoja1!A23+Hoja1!B23)/2,0)-Hoja1!$B$82)</f>
        <v>372</v>
      </c>
      <c r="B19" t="str">
        <f t="shared" si="0"/>
        <v>0.608861169915811</v>
      </c>
      <c r="C19">
        <f>Hoja1!C23</f>
        <v>1000</v>
      </c>
      <c r="D19">
        <f>IF(OR(Hoja1!E23="",Hoja1!E$82=""),"",Hoja1!E23-Hoja1!E$82)</f>
        <v>0.13</v>
      </c>
      <c r="E19">
        <f>IF(OR(Hoja1!F23="",Hoja1!F$82=""),"",Hoja1!F23-Hoja1!F$82)</f>
        <v>-2</v>
      </c>
      <c r="F19">
        <f>IF(OR(Hoja1!G23="",Hoja1!G$82=""),"",Hoja1!G23-Hoja1!G$82)</f>
        <v>0.27</v>
      </c>
      <c r="G19">
        <f>IF(OR(Hoja1!H23="",Hoja1!H$82=""),"",Hoja1!H23-Hoja1!H$82)</f>
        <v>-0.35999999999999943</v>
      </c>
      <c r="H19">
        <f>IF(OR(Hoja1!I23="",Hoja1!I$82=""),"",Hoja1!I23-Hoja1!I$82)</f>
        <v>0.84999999999999964</v>
      </c>
      <c r="I19" t="str">
        <f>IF(OR(Hoja1!J23="",Hoja1!J$82=""),"",Hoja1!J23-Hoja1!J$82)</f>
        <v/>
      </c>
      <c r="J19">
        <f>IF(OR(Hoja1!K23="",Hoja1!K$82=""),"",Hoja1!K23-Hoja1!K$82)</f>
        <v>-0.19999999999999996</v>
      </c>
      <c r="K19">
        <f>IF(OR(Hoja1!L23="",Hoja1!L$82=""),"",Hoja1!L23-Hoja1!L$82)</f>
        <v>-0.80999999999999983</v>
      </c>
      <c r="L19">
        <f>IF(OR(Hoja1!M23="",Hoja1!M$82=""),"",Hoja1!M23-Hoja1!M$82)</f>
        <v>1.1700000000000017</v>
      </c>
      <c r="N19" s="5">
        <f>IF(COUNT(E19,G19,H19,L19)=COUNT(Hoja1!E$82,Hoja1!G$82,Hoja1!H$82,Hoja1!L$82),SUM(ABS(E19),ABS(G19),ABS(H19),ABS(L19),ABS(M19))/2,"")</f>
        <v>2.1900000000000004</v>
      </c>
      <c r="O19">
        <f t="shared" si="1"/>
        <v>0.60886116991581085</v>
      </c>
    </row>
    <row r="20" spans="1:15" x14ac:dyDescent="0.25">
      <c r="A20" s="4">
        <f>IF(C20=0,"",ROUND((Hoja1!A24+Hoja1!B24)/2,0)-Hoja1!$B$82)</f>
        <v>364</v>
      </c>
      <c r="B20" t="str">
        <f t="shared" si="0"/>
        <v>3.97791712468449</v>
      </c>
      <c r="C20">
        <f>Hoja1!C24</f>
        <v>1219</v>
      </c>
      <c r="D20" t="str">
        <f>IF(OR(Hoja1!E24="",Hoja1!E$82=""),"",Hoja1!E24-Hoja1!E$82)</f>
        <v/>
      </c>
      <c r="E20">
        <f>IF(OR(Hoja1!F24="",Hoja1!F$82=""),"",Hoja1!F24-Hoja1!F$82)</f>
        <v>-3.6000000000000014</v>
      </c>
      <c r="F20" t="str">
        <f>IF(OR(Hoja1!G24="",Hoja1!G$82=""),"",Hoja1!G24-Hoja1!G$82)</f>
        <v/>
      </c>
      <c r="G20">
        <f>IF(OR(Hoja1!H24="",Hoja1!H$82=""),"",Hoja1!H24-Hoja1!H$82)</f>
        <v>2.34</v>
      </c>
      <c r="H20">
        <f>IF(OR(Hoja1!I24="",Hoja1!I$82=""),"",Hoja1!I24-Hoja1!I$82)</f>
        <v>2.75</v>
      </c>
      <c r="I20" t="str">
        <f>IF(OR(Hoja1!J24="",Hoja1!J$82=""),"",Hoja1!J24-Hoja1!J$82)</f>
        <v/>
      </c>
      <c r="J20" t="str">
        <f>IF(OR(Hoja1!K24="",Hoja1!K$82=""),"",Hoja1!K24-Hoja1!K$82)</f>
        <v/>
      </c>
      <c r="K20" t="str">
        <f>IF(OR(Hoja1!L24="",Hoja1!L$82=""),"",Hoja1!L24-Hoja1!L$82)</f>
        <v/>
      </c>
      <c r="L20">
        <f>IF(OR(Hoja1!M24="",Hoja1!M$82=""),"",Hoja1!M24-Hoja1!M$82)</f>
        <v>-2.1300000000000026</v>
      </c>
      <c r="N20" s="5">
        <f>IF(COUNT(E20,G20,H20,L20)=COUNT(Hoja1!E$82,Hoja1!G$82,Hoja1!H$82,Hoja1!L$82),SUM(ABS(E20),ABS(G20),ABS(H20),ABS(L20),ABS(M20))/2,"")</f>
        <v>5.4100000000000019</v>
      </c>
      <c r="O20">
        <f t="shared" si="1"/>
        <v>3.97791712468449</v>
      </c>
    </row>
    <row r="21" spans="1:15" x14ac:dyDescent="0.25">
      <c r="A21" s="4">
        <f>IF(C21=0,"",ROUND((Hoja1!A25+Hoja1!B25)/2,0)-Hoja1!$B$82)</f>
        <v>350</v>
      </c>
      <c r="B21" t="str">
        <f t="shared" si="0"/>
        <v>5.69223304703363</v>
      </c>
      <c r="C21">
        <f>Hoja1!C25</f>
        <v>800</v>
      </c>
      <c r="D21">
        <f>IF(OR(Hoja1!E25="",Hoja1!E$82=""),"",Hoja1!E25-Hoja1!E$82)</f>
        <v>0.13</v>
      </c>
      <c r="E21">
        <f>IF(OR(Hoja1!F25="",Hoja1!F$82=""),"",Hoja1!F25-Hoja1!F$82)</f>
        <v>-2</v>
      </c>
      <c r="F21">
        <f>IF(OR(Hoja1!G25="",Hoja1!G$82=""),"",Hoja1!G25-Hoja1!G$82)</f>
        <v>0.66999999999999993</v>
      </c>
      <c r="G21">
        <f>IF(OR(Hoja1!H25="",Hoja1!H$82=""),"",Hoja1!H25-Hoja1!H$82)</f>
        <v>1.5399999999999991</v>
      </c>
      <c r="H21">
        <f>IF(OR(Hoja1!I25="",Hoja1!I$82=""),"",Hoja1!I25-Hoja1!I$82)</f>
        <v>5.0500000000000007</v>
      </c>
      <c r="I21" t="str">
        <f>IF(OR(Hoja1!J25="",Hoja1!J$82=""),"",Hoja1!J25-Hoja1!J$82)</f>
        <v/>
      </c>
      <c r="J21">
        <f>IF(OR(Hoja1!K25="",Hoja1!K$82=""),"",Hoja1!K25-Hoja1!K$82)</f>
        <v>0</v>
      </c>
      <c r="K21">
        <f>IF(OR(Hoja1!L25="",Hoja1!L$82=""),"",Hoja1!L25-Hoja1!L$82)</f>
        <v>-9.9999999999997868E-3</v>
      </c>
      <c r="L21">
        <f>IF(OR(Hoja1!M25="",Hoja1!M$82=""),"",Hoja1!M25-Hoja1!M$82)</f>
        <v>-6.3300000000000018</v>
      </c>
      <c r="N21" s="5">
        <f>IF(COUNT(E21,G21,H21,L21)=COUNT(Hoja1!E$82,Hoja1!G$82,Hoja1!H$82,Hoja1!L$82),SUM(ABS(E21),ABS(G21),ABS(H21),ABS(L21),ABS(M21))/2,"")</f>
        <v>7.4600000000000009</v>
      </c>
      <c r="O21">
        <f t="shared" si="1"/>
        <v>5.692233047033632</v>
      </c>
    </row>
    <row r="22" spans="1:15" x14ac:dyDescent="0.25">
      <c r="A22" s="4">
        <f>IF(C22=0,"",ROUND((Hoja1!A26+Hoja1!B26)/2,0)-Hoja1!$B$82)</f>
        <v>346</v>
      </c>
      <c r="B22" t="str">
        <f t="shared" si="0"/>
        <v>4.48122755512332</v>
      </c>
      <c r="C22">
        <f>Hoja1!C26</f>
        <v>1003</v>
      </c>
      <c r="D22" t="str">
        <f>IF(OR(Hoja1!E26="",Hoja1!E$82=""),"",Hoja1!E26-Hoja1!E$82)</f>
        <v/>
      </c>
      <c r="E22">
        <f>IF(OR(Hoja1!F26="",Hoja1!F$82=""),"",Hoja1!F26-Hoja1!F$82)</f>
        <v>-0.70000000000000284</v>
      </c>
      <c r="F22" t="str">
        <f>IF(OR(Hoja1!G26="",Hoja1!G$82=""),"",Hoja1!G26-Hoja1!G$82)</f>
        <v/>
      </c>
      <c r="G22">
        <f>IF(OR(Hoja1!H26="",Hoja1!H$82=""),"",Hoja1!H26-Hoja1!H$82)</f>
        <v>1.4400000000000013</v>
      </c>
      <c r="H22">
        <f>IF(OR(Hoja1!I26="",Hoja1!I$82=""),"",Hoja1!I26-Hoja1!I$82)</f>
        <v>4.1499999999999986</v>
      </c>
      <c r="I22" t="str">
        <f>IF(OR(Hoja1!J26="",Hoja1!J$82=""),"",Hoja1!J26-Hoja1!J$82)</f>
        <v/>
      </c>
      <c r="J22" t="str">
        <f>IF(OR(Hoja1!K26="",Hoja1!K$82=""),"",Hoja1!K26-Hoja1!K$82)</f>
        <v/>
      </c>
      <c r="K22" t="str">
        <f>IF(OR(Hoja1!L26="",Hoja1!L$82=""),"",Hoja1!L26-Hoja1!L$82)</f>
        <v/>
      </c>
      <c r="L22">
        <f>IF(OR(Hoja1!M26="",Hoja1!M$82=""),"",Hoja1!M26-Hoja1!M$82)</f>
        <v>-5.8300000000000018</v>
      </c>
      <c r="N22" s="5">
        <f>IF(COUNT(E22,G22,H22,L22)=COUNT(Hoja1!E$82,Hoja1!G$82,Hoja1!H$82,Hoja1!L$82),SUM(ABS(E22),ABS(G22),ABS(H22),ABS(L22),ABS(M22))/2,"")</f>
        <v>6.0600000000000023</v>
      </c>
      <c r="O22">
        <f t="shared" si="1"/>
        <v>4.4812275551233203</v>
      </c>
    </row>
    <row r="23" spans="1:15" x14ac:dyDescent="0.25">
      <c r="A23" s="4">
        <f>IF(C23=0,"",ROUND((Hoja1!A27+Hoja1!B27)/2,0)-Hoja1!$B$82)</f>
        <v>339</v>
      </c>
      <c r="B23" t="str">
        <f t="shared" si="0"/>
        <v>3.8477315578744</v>
      </c>
      <c r="C23">
        <f>Hoja1!C27</f>
        <v>805</v>
      </c>
      <c r="D23" t="str">
        <f>IF(OR(Hoja1!E27="",Hoja1!E$82=""),"",Hoja1!E27-Hoja1!E$82)</f>
        <v/>
      </c>
      <c r="E23">
        <f>IF(OR(Hoja1!F27="",Hoja1!F$82=""),"",Hoja1!F27-Hoja1!F$82)</f>
        <v>-3.3000000000000007</v>
      </c>
      <c r="F23">
        <f>IF(OR(Hoja1!G27="",Hoja1!G$82=""),"",Hoja1!G27-Hoja1!G$82)</f>
        <v>0.27</v>
      </c>
      <c r="G23">
        <f>IF(OR(Hoja1!H27="",Hoja1!H$82=""),"",Hoja1!H27-Hoja1!H$82)</f>
        <v>3.2399999999999984</v>
      </c>
      <c r="H23">
        <f>IF(OR(Hoja1!I27="",Hoja1!I$82=""),"",Hoja1!I27-Hoja1!I$82)</f>
        <v>2.3499999999999996</v>
      </c>
      <c r="I23" t="str">
        <f>IF(OR(Hoja1!J27="",Hoja1!J$82=""),"",Hoja1!J27-Hoja1!J$82)</f>
        <v/>
      </c>
      <c r="J23">
        <f>IF(OR(Hoja1!K27="",Hoja1!K$82=""),"",Hoja1!K27-Hoja1!K$82)</f>
        <v>0.19999999999999996</v>
      </c>
      <c r="K23">
        <f>IF(OR(Hoja1!L27="",Hoja1!L$82=""),"",Hoja1!L27-Hoja1!L$82)</f>
        <v>-0.50999999999999979</v>
      </c>
      <c r="L23">
        <f>IF(OR(Hoja1!M27="",Hoja1!M$82=""),"",Hoja1!M27-Hoja1!M$82)</f>
        <v>-2.3300000000000018</v>
      </c>
      <c r="N23" s="5">
        <f>IF(COUNT(E23,G23,H23,L23)=COUNT(Hoja1!E$82,Hoja1!G$82,Hoja1!H$82,Hoja1!L$82),SUM(ABS(E23),ABS(G23),ABS(H23),ABS(L23),ABS(M23))/2,"")</f>
        <v>5.61</v>
      </c>
      <c r="O23">
        <f t="shared" si="1"/>
        <v>3.8477315578743969</v>
      </c>
    </row>
    <row r="24" spans="1:15" x14ac:dyDescent="0.25">
      <c r="A24" s="4">
        <f>IF(C24=0,"",ROUND((Hoja1!A28+Hoja1!B28)/2,0)-Hoja1!$B$82)</f>
        <v>317</v>
      </c>
      <c r="B24" t="str">
        <f t="shared" si="0"/>
        <v>0.816624327025935</v>
      </c>
      <c r="C24">
        <f>Hoja1!C28</f>
        <v>1200</v>
      </c>
      <c r="D24" t="str">
        <f>IF(OR(Hoja1!E28="",Hoja1!E$82=""),"",Hoja1!E28-Hoja1!E$82)</f>
        <v/>
      </c>
      <c r="E24">
        <f>IF(OR(Hoja1!F28="",Hoja1!F$82=""),"",Hoja1!F28-Hoja1!F$82)</f>
        <v>0.5</v>
      </c>
      <c r="F24">
        <f>IF(OR(Hoja1!G28="",Hoja1!G$82=""),"",Hoja1!G28-Hoja1!G$82)</f>
        <v>-2.9999999999999805E-2</v>
      </c>
      <c r="G24">
        <f>IF(OR(Hoja1!H28="",Hoja1!H$82=""),"",Hoja1!H28-Hoja1!H$82)</f>
        <v>0.83999999999999986</v>
      </c>
      <c r="H24">
        <f>IF(OR(Hoja1!I28="",Hoja1!I$82=""),"",Hoja1!I28-Hoja1!I$82)</f>
        <v>1.25</v>
      </c>
      <c r="I24" t="str">
        <f>IF(OR(Hoja1!J28="",Hoja1!J$82=""),"",Hoja1!J28-Hoja1!J$82)</f>
        <v/>
      </c>
      <c r="J24">
        <f>IF(OR(Hoja1!K28="",Hoja1!K$82=""),"",Hoja1!K28-Hoja1!K$82)</f>
        <v>0</v>
      </c>
      <c r="K24">
        <f>IF(OR(Hoja1!L28="",Hoja1!L$82=""),"",Hoja1!L28-Hoja1!L$82)</f>
        <v>-1.0099999999999998</v>
      </c>
      <c r="L24">
        <f>IF(OR(Hoja1!M28="",Hoja1!M$82=""),"",Hoja1!M28-Hoja1!M$82)</f>
        <v>-1.9299999999999997</v>
      </c>
      <c r="N24" s="5">
        <f>IF(COUNT(E24,G24,H24,L24)=COUNT(Hoja1!E$82,Hoja1!G$82,Hoja1!H$82,Hoja1!L$82),SUM(ABS(E24),ABS(G24),ABS(H24),ABS(L24),ABS(M24))/2,"")</f>
        <v>2.2599999999999998</v>
      </c>
      <c r="O24">
        <f t="shared" si="1"/>
        <v>0.81662432702593524</v>
      </c>
    </row>
    <row r="25" spans="1:15" x14ac:dyDescent="0.25">
      <c r="A25" s="4">
        <f>IF(C25=0,"",ROUND((Hoja1!A29+Hoja1!B29)/2,0)-Hoja1!$B$82)</f>
        <v>316</v>
      </c>
      <c r="B25" t="str">
        <f t="shared" si="0"/>
        <v>1.19043994098359</v>
      </c>
      <c r="C25">
        <f>Hoja1!C29</f>
        <v>1002</v>
      </c>
      <c r="D25" t="str">
        <f>IF(OR(Hoja1!E29="",Hoja1!E$82=""),"",Hoja1!E29-Hoja1!E$82)</f>
        <v/>
      </c>
      <c r="E25">
        <f>IF(OR(Hoja1!F29="",Hoja1!F$82=""),"",Hoja1!F29-Hoja1!F$82)</f>
        <v>-1.3000000000000007</v>
      </c>
      <c r="F25" t="str">
        <f>IF(OR(Hoja1!G29="",Hoja1!G$82=""),"",Hoja1!G29-Hoja1!G$82)</f>
        <v/>
      </c>
      <c r="G25">
        <f>IF(OR(Hoja1!H29="",Hoja1!H$82=""),"",Hoja1!H29-Hoja1!H$82)</f>
        <v>-0.35999999999999943</v>
      </c>
      <c r="H25">
        <f>IF(OR(Hoja1!I29="",Hoja1!I$82=""),"",Hoja1!I29-Hoja1!I$82)</f>
        <v>1.75</v>
      </c>
      <c r="I25" t="str">
        <f>IF(OR(Hoja1!J29="",Hoja1!J$82=""),"",Hoja1!J29-Hoja1!J$82)</f>
        <v/>
      </c>
      <c r="J25" t="str">
        <f>IF(OR(Hoja1!K29="",Hoja1!K$82=""),"",Hoja1!K29-Hoja1!K$82)</f>
        <v/>
      </c>
      <c r="K25" t="str">
        <f>IF(OR(Hoja1!L29="",Hoja1!L$82=""),"",Hoja1!L29-Hoja1!L$82)</f>
        <v/>
      </c>
      <c r="L25">
        <f>IF(OR(Hoja1!M29="",Hoja1!M$82=""),"",Hoja1!M29-Hoja1!M$82)</f>
        <v>-2.1300000000000026</v>
      </c>
      <c r="N25" s="5">
        <f>IF(COUNT(E25,G25,H25,L25)=COUNT(Hoja1!E$82,Hoja1!G$82,Hoja1!H$82,Hoja1!L$82),SUM(ABS(E25),ABS(G25),ABS(H25),ABS(L25),ABS(M25))/2,"")</f>
        <v>2.7700000000000014</v>
      </c>
      <c r="O25">
        <f t="shared" si="1"/>
        <v>1.1904399409835928</v>
      </c>
    </row>
    <row r="26" spans="1:15" x14ac:dyDescent="0.25">
      <c r="A26" s="4">
        <f>IF(C26=0,"",ROUND((Hoja1!A30+Hoja1!B30)/2,0)-Hoja1!$B$82)</f>
        <v>285</v>
      </c>
      <c r="B26" t="str">
        <f t="shared" si="0"/>
        <v>1.43514802912822</v>
      </c>
      <c r="C26">
        <f>Hoja1!C30</f>
        <v>1008</v>
      </c>
      <c r="D26" t="str">
        <f>IF(OR(Hoja1!E30="",Hoja1!E$82=""),"",Hoja1!E30-Hoja1!E$82)</f>
        <v/>
      </c>
      <c r="E26">
        <f>IF(OR(Hoja1!F30="",Hoja1!F$82=""),"",Hoja1!F30-Hoja1!F$82)</f>
        <v>-1.8000000000000007</v>
      </c>
      <c r="F26" t="str">
        <f>IF(OR(Hoja1!G30="",Hoja1!G$82=""),"",Hoja1!G30-Hoja1!G$82)</f>
        <v/>
      </c>
      <c r="G26">
        <f>IF(OR(Hoja1!H30="",Hoja1!H$82=""),"",Hoja1!H30-Hoja1!H$82)</f>
        <v>1.1400000000000006</v>
      </c>
      <c r="H26">
        <f>IF(OR(Hoja1!I30="",Hoja1!I$82=""),"",Hoja1!I30-Hoja1!I$82)</f>
        <v>0.84999999999999964</v>
      </c>
      <c r="I26" t="str">
        <f>IF(OR(Hoja1!J30="",Hoja1!J$82=""),"",Hoja1!J30-Hoja1!J$82)</f>
        <v/>
      </c>
      <c r="J26" t="str">
        <f>IF(OR(Hoja1!K30="",Hoja1!K$82=""),"",Hoja1!K30-Hoja1!K$82)</f>
        <v/>
      </c>
      <c r="K26" t="str">
        <f>IF(OR(Hoja1!L30="",Hoja1!L$82=""),"",Hoja1!L30-Hoja1!L$82)</f>
        <v/>
      </c>
      <c r="L26">
        <f>IF(OR(Hoja1!M30="",Hoja1!M$82=""),"",Hoja1!M30-Hoja1!M$82)</f>
        <v>-2.2300000000000004</v>
      </c>
      <c r="N26" s="5">
        <f>IF(COUNT(E26,G26,H26,L26)=COUNT(Hoja1!E$82,Hoja1!G$82,Hoja1!H$82,Hoja1!L$82),SUM(ABS(E26),ABS(G26),ABS(H26),ABS(L26),ABS(M26))/2,"")</f>
        <v>3.0100000000000007</v>
      </c>
      <c r="O26">
        <f t="shared" si="1"/>
        <v>1.4351480291282204</v>
      </c>
    </row>
    <row r="27" spans="1:15" x14ac:dyDescent="0.25">
      <c r="A27" s="4">
        <f>IF(C27=0,"",ROUND((Hoja1!A31+Hoja1!B31)/2,0)-Hoja1!$B$82)</f>
        <v>283</v>
      </c>
      <c r="B27" t="str">
        <f t="shared" si="0"/>
        <v>0.732443277111183</v>
      </c>
      <c r="C27">
        <f>Hoja1!C31</f>
        <v>1100</v>
      </c>
      <c r="D27">
        <f>IF(OR(Hoja1!E31="",Hoja1!E$82=""),"",Hoja1!E31-Hoja1!E$82)</f>
        <v>0.13</v>
      </c>
      <c r="E27">
        <f>IF(OR(Hoja1!F31="",Hoja1!F$82=""),"",Hoja1!F31-Hoja1!F$82)</f>
        <v>-1.9000000000000021</v>
      </c>
      <c r="F27">
        <f>IF(OR(Hoja1!G31="",Hoja1!G$82=""),"",Hoja1!G31-Hoja1!G$82)</f>
        <v>0.16999999999999993</v>
      </c>
      <c r="G27">
        <f>IF(OR(Hoja1!H31="",Hoja1!H$82=""),"",Hoja1!H31-Hoja1!H$82)</f>
        <v>-0.35999999999999943</v>
      </c>
      <c r="H27">
        <f>IF(OR(Hoja1!I31="",Hoja1!I$82=""),"",Hoja1!I31-Hoja1!I$82)</f>
        <v>-0.15000000000000036</v>
      </c>
      <c r="I27" t="str">
        <f>IF(OR(Hoja1!J31="",Hoja1!J$82=""),"",Hoja1!J31-Hoja1!J$82)</f>
        <v/>
      </c>
      <c r="J27">
        <f>IF(OR(Hoja1!K31="",Hoja1!K$82=""),"",Hoja1!K31-Hoja1!K$82)</f>
        <v>-9.9999999999999867E-2</v>
      </c>
      <c r="K27">
        <f>IF(OR(Hoja1!L31="",Hoja1!L$82=""),"",Hoja1!L31-Hoja1!L$82)</f>
        <v>-0.50999999999999979</v>
      </c>
      <c r="L27">
        <f>IF(OR(Hoja1!M31="",Hoja1!M$82=""),"",Hoja1!M31-Hoja1!M$82)</f>
        <v>2.0700000000000003</v>
      </c>
      <c r="N27" s="5">
        <f>IF(COUNT(E27,G27,H27,L27)=COUNT(Hoja1!E$82,Hoja1!G$82,Hoja1!H$82,Hoja1!L$82),SUM(ABS(E27),ABS(G27),ABS(H27),ABS(L27),ABS(M27))/2,"")</f>
        <v>2.2400000000000011</v>
      </c>
      <c r="O27">
        <f t="shared" si="1"/>
        <v>0.73244327711118307</v>
      </c>
    </row>
    <row r="28" spans="1:15" x14ac:dyDescent="0.25">
      <c r="A28" s="4">
        <f>IF(C28=0,"",ROUND((Hoja1!A32+Hoja1!B32)/2,0)-Hoja1!$B$82)</f>
        <v>283</v>
      </c>
      <c r="B28" t="str">
        <f t="shared" si="0"/>
        <v>2.76839614973125</v>
      </c>
      <c r="C28">
        <f>Hoja1!C32</f>
        <v>2492</v>
      </c>
      <c r="D28">
        <f>IF(OR(Hoja1!E32="",Hoja1!E$82=""),"",Hoja1!E32-Hoja1!E$82)</f>
        <v>0.33000000000000007</v>
      </c>
      <c r="E28">
        <f>IF(OR(Hoja1!F32="",Hoja1!F$82=""),"",Hoja1!F32-Hoja1!F$82)</f>
        <v>-1.4000000000000021</v>
      </c>
      <c r="F28">
        <f>IF(OR(Hoja1!G32="",Hoja1!G$82=""),"",Hoja1!G32-Hoja1!G$82)</f>
        <v>0.27</v>
      </c>
      <c r="G28">
        <f>IF(OR(Hoja1!H32="",Hoja1!H$82=""),"",Hoja1!H32-Hoja1!H$82)</f>
        <v>-2.7600000000000016</v>
      </c>
      <c r="H28">
        <f>IF(OR(Hoja1!I32="",Hoja1!I$82=""),"",Hoja1!I32-Hoja1!I$82)</f>
        <v>1.8499999999999996</v>
      </c>
      <c r="I28">
        <f>IF(OR(Hoja1!J32="",Hoja1!J$82=""),"",Hoja1!J32-Hoja1!J$82)</f>
        <v>-3.0000000000000027E-2</v>
      </c>
      <c r="J28">
        <f>IF(OR(Hoja1!K32="",Hoja1!K$82=""),"",Hoja1!K32-Hoja1!K$82)</f>
        <v>-9.9999999999999867E-2</v>
      </c>
      <c r="K28">
        <f>IF(OR(Hoja1!L32="",Hoja1!L$82=""),"",Hoja1!L32-Hoja1!L$82)</f>
        <v>-9.9999999999997868E-3</v>
      </c>
      <c r="L28">
        <f>IF(OR(Hoja1!M32="",Hoja1!M$82=""),"",Hoja1!M32-Hoja1!M$82)</f>
        <v>-1.5300000000000011</v>
      </c>
      <c r="N28" s="5">
        <f>IF(COUNT(E28,G28,H28,L28)=COUNT(Hoja1!E$82,Hoja1!G$82,Hoja1!H$82,Hoja1!L$82),SUM(ABS(E28),ABS(G28),ABS(H28),ABS(L28),ABS(M28))/2,"")</f>
        <v>3.7700000000000022</v>
      </c>
      <c r="O28">
        <f t="shared" si="1"/>
        <v>2.7683961497312475</v>
      </c>
    </row>
    <row r="29" spans="1:15" x14ac:dyDescent="0.25">
      <c r="A29" s="4">
        <f>IF(C29=0,"",ROUND((Hoja1!A33+Hoja1!B33)/2,0)-Hoja1!$B$82)</f>
        <v>281</v>
      </c>
      <c r="B29" t="str">
        <f t="shared" si="0"/>
        <v>3.75650326070183</v>
      </c>
      <c r="C29">
        <f>Hoja1!C33</f>
        <v>1566</v>
      </c>
      <c r="D29" t="str">
        <f>IF(OR(Hoja1!E33="",Hoja1!E$82=""),"",Hoja1!E33-Hoja1!E$82)</f>
        <v/>
      </c>
      <c r="E29">
        <f>IF(OR(Hoja1!F33="",Hoja1!F$82=""),"",Hoja1!F33-Hoja1!F$82)</f>
        <v>-0.40000000000000213</v>
      </c>
      <c r="F29" t="str">
        <f>IF(OR(Hoja1!G33="",Hoja1!G$82=""),"",Hoja1!G33-Hoja1!G$82)</f>
        <v/>
      </c>
      <c r="G29">
        <f>IF(OR(Hoja1!H33="",Hoja1!H$82=""),"",Hoja1!H33-Hoja1!H$82)</f>
        <v>-2.4600000000000009</v>
      </c>
      <c r="H29">
        <f>IF(OR(Hoja1!I33="",Hoja1!I$82=""),"",Hoja1!I33-Hoja1!I$82)</f>
        <v>4.3499999999999979</v>
      </c>
      <c r="I29" t="str">
        <f>IF(OR(Hoja1!J33="",Hoja1!J$82=""),"",Hoja1!J33-Hoja1!J$82)</f>
        <v/>
      </c>
      <c r="J29" t="str">
        <f>IF(OR(Hoja1!K33="",Hoja1!K$82=""),"",Hoja1!K33-Hoja1!K$82)</f>
        <v/>
      </c>
      <c r="K29" t="str">
        <f>IF(OR(Hoja1!L33="",Hoja1!L$82=""),"",Hoja1!L33-Hoja1!L$82)</f>
        <v/>
      </c>
      <c r="L29">
        <f>IF(OR(Hoja1!M33="",Hoja1!M$82=""),"",Hoja1!M33-Hoja1!M$82)</f>
        <v>-2.8300000000000018</v>
      </c>
      <c r="N29" s="5">
        <f>IF(COUNT(E29,G29,H29,L29)=COUNT(Hoja1!E$82,Hoja1!G$82,Hoja1!H$82,Hoja1!L$82),SUM(ABS(E29),ABS(G29),ABS(H29),ABS(L29),ABS(M29))/2,"")</f>
        <v>5.0200000000000014</v>
      </c>
      <c r="O29">
        <f t="shared" si="1"/>
        <v>3.7565032607018289</v>
      </c>
    </row>
    <row r="30" spans="1:15" x14ac:dyDescent="0.25">
      <c r="A30" s="4">
        <f>IF(C30=0,"",ROUND((Hoja1!A34+Hoja1!B34)/2,0)-Hoja1!$B$82)</f>
        <v>271</v>
      </c>
      <c r="B30" t="str">
        <f t="shared" si="0"/>
        <v>0.530627320482302</v>
      </c>
      <c r="C30">
        <f>Hoja1!C34</f>
        <v>1055</v>
      </c>
      <c r="D30" t="str">
        <f>IF(OR(Hoja1!E34="",Hoja1!E$82=""),"",Hoja1!E34-Hoja1!E$82)</f>
        <v/>
      </c>
      <c r="E30">
        <f>IF(OR(Hoja1!F34="",Hoja1!F$82=""),"",Hoja1!F34-Hoja1!F$82)</f>
        <v>-0.80000000000000071</v>
      </c>
      <c r="F30" t="str">
        <f>IF(OR(Hoja1!G34="",Hoja1!G$82=""),"",Hoja1!G34-Hoja1!G$82)</f>
        <v/>
      </c>
      <c r="G30">
        <f>IF(OR(Hoja1!H34="",Hoja1!H$82=""),"",Hoja1!H34-Hoja1!H$82)</f>
        <v>-5.9999999999998721E-2</v>
      </c>
      <c r="H30">
        <f>IF(OR(Hoja1!I34="",Hoja1!I$82=""),"",Hoja1!I34-Hoja1!I$82)</f>
        <v>0.94999999999999929</v>
      </c>
      <c r="I30" t="str">
        <f>IF(OR(Hoja1!J34="",Hoja1!J$82=""),"",Hoja1!J34-Hoja1!J$82)</f>
        <v/>
      </c>
      <c r="J30" t="str">
        <f>IF(OR(Hoja1!K34="",Hoja1!K$82=""),"",Hoja1!K34-Hoja1!K$82)</f>
        <v/>
      </c>
      <c r="K30" t="str">
        <f>IF(OR(Hoja1!L34="",Hoja1!L$82=""),"",Hoja1!L34-Hoja1!L$82)</f>
        <v/>
      </c>
      <c r="L30">
        <f>IF(OR(Hoja1!M34="",Hoja1!M$82=""),"",Hoja1!M34-Hoja1!M$82)</f>
        <v>-2.3300000000000018</v>
      </c>
      <c r="N30" s="5">
        <f>IF(COUNT(E30,G30,H30,L30)=COUNT(Hoja1!E$82,Hoja1!G$82,Hoja1!H$82,Hoja1!L$82),SUM(ABS(E30),ABS(G30),ABS(H30),ABS(L30),ABS(M30))/2,"")</f>
        <v>2.0700000000000003</v>
      </c>
      <c r="O30">
        <f t="shared" si="1"/>
        <v>0.53062732048230221</v>
      </c>
    </row>
    <row r="31" spans="1:15" x14ac:dyDescent="0.25">
      <c r="A31" s="4">
        <f>IF(C31=0,"",ROUND((Hoja1!A35+Hoja1!B35)/2,0)-Hoja1!$B$82)</f>
        <v>262</v>
      </c>
      <c r="B31" t="str">
        <f t="shared" si="0"/>
        <v>2.65886116991581</v>
      </c>
      <c r="C31">
        <f>Hoja1!C35</f>
        <v>1000</v>
      </c>
      <c r="D31">
        <f>IF(OR(Hoja1!E35="",Hoja1!E$82=""),"",Hoja1!E35-Hoja1!E$82)</f>
        <v>0.22999999999999998</v>
      </c>
      <c r="E31">
        <f>IF(OR(Hoja1!F35="",Hoja1!F$82=""),"",Hoja1!F35-Hoja1!F$82)</f>
        <v>-0.90000000000000213</v>
      </c>
      <c r="F31">
        <f>IF(OR(Hoja1!G35="",Hoja1!G$82=""),"",Hoja1!G35-Hoja1!G$82)</f>
        <v>7.0000000000000284E-2</v>
      </c>
      <c r="G31">
        <f>IF(OR(Hoja1!H35="",Hoja1!H$82=""),"",Hoja1!H35-Hoja1!H$82)</f>
        <v>-1.8599999999999994</v>
      </c>
      <c r="H31">
        <f>IF(OR(Hoja1!I35="",Hoja1!I$82=""),"",Hoja1!I35-Hoja1!I$82)</f>
        <v>-1.75</v>
      </c>
      <c r="I31" t="str">
        <f>IF(OR(Hoja1!J35="",Hoja1!J$82=""),"",Hoja1!J35-Hoja1!J$82)</f>
        <v/>
      </c>
      <c r="J31">
        <f>IF(OR(Hoja1!K35="",Hoja1!K$82=""),"",Hoja1!K35-Hoja1!K$82)</f>
        <v>-9.9999999999999867E-2</v>
      </c>
      <c r="K31">
        <f>IF(OR(Hoja1!L35="",Hoja1!L$82=""),"",Hoja1!L35-Hoja1!L$82)</f>
        <v>-0.4099999999999997</v>
      </c>
      <c r="L31">
        <f>IF(OR(Hoja1!M35="",Hoja1!M$82=""),"",Hoja1!M35-Hoja1!M$82)</f>
        <v>3.9699999999999989</v>
      </c>
      <c r="N31" s="5">
        <f>IF(COUNT(E31,G31,H31,L31)=COUNT(Hoja1!E$82,Hoja1!G$82,Hoja1!H$82,Hoja1!L$82),SUM(ABS(E31),ABS(G31),ABS(H31),ABS(L31),ABS(M31))/2,"")</f>
        <v>4.24</v>
      </c>
      <c r="O31">
        <f t="shared" si="1"/>
        <v>2.6588611699158107</v>
      </c>
    </row>
    <row r="32" spans="1:15" x14ac:dyDescent="0.25">
      <c r="A32" s="4">
        <f>IF(C32=0,"",ROUND((Hoja1!A36+Hoja1!B36)/2,0)-Hoja1!$B$82)</f>
        <v>252</v>
      </c>
      <c r="B32" t="str">
        <f t="shared" si="0"/>
        <v>2.74358334720142</v>
      </c>
      <c r="C32">
        <f>Hoja1!C36</f>
        <v>1006</v>
      </c>
      <c r="D32" t="str">
        <f>IF(OR(Hoja1!E36="",Hoja1!E$82=""),"",Hoja1!E36-Hoja1!E$82)</f>
        <v/>
      </c>
      <c r="E32">
        <f>IF(OR(Hoja1!F36="",Hoja1!F$82=""),"",Hoja1!F36-Hoja1!F$82)</f>
        <v>-1.1000000000000014</v>
      </c>
      <c r="F32" t="str">
        <f>IF(OR(Hoja1!G36="",Hoja1!G$82=""),"",Hoja1!G36-Hoja1!G$82)</f>
        <v/>
      </c>
      <c r="G32">
        <f>IF(OR(Hoja1!H36="",Hoja1!H$82=""),"",Hoja1!H36-Hoja1!H$82)</f>
        <v>-1.7600000000000016</v>
      </c>
      <c r="H32">
        <f>IF(OR(Hoja1!I36="",Hoja1!I$82=""),"",Hoja1!I36-Hoja1!I$82)</f>
        <v>2.6499999999999986</v>
      </c>
      <c r="I32" t="str">
        <f>IF(OR(Hoja1!J36="",Hoja1!J$82=""),"",Hoja1!J36-Hoja1!J$82)</f>
        <v/>
      </c>
      <c r="J32" t="str">
        <f>IF(OR(Hoja1!K36="",Hoja1!K$82=""),"",Hoja1!K36-Hoja1!K$82)</f>
        <v/>
      </c>
      <c r="K32" t="str">
        <f>IF(OR(Hoja1!L36="",Hoja1!L$82=""),"",Hoja1!L36-Hoja1!L$82)</f>
        <v/>
      </c>
      <c r="L32">
        <f>IF(OR(Hoja1!M36="",Hoja1!M$82=""),"",Hoja1!M36-Hoja1!M$82)</f>
        <v>-3.1300000000000026</v>
      </c>
      <c r="N32" s="5">
        <f>IF(COUNT(E32,G32,H32,L32)=COUNT(Hoja1!E$82,Hoja1!G$82,Hoja1!H$82,Hoja1!L$82),SUM(ABS(E32),ABS(G32),ABS(H32),ABS(L32),ABS(M32))/2,"")</f>
        <v>4.3200000000000021</v>
      </c>
      <c r="O32">
        <f t="shared" si="1"/>
        <v>2.7435833472014233</v>
      </c>
    </row>
    <row r="33" spans="1:15" x14ac:dyDescent="0.25">
      <c r="A33" s="4">
        <f>IF(C33=0,"",ROUND((Hoja1!A37+Hoja1!B37)/2,0)-Hoja1!$B$82)</f>
        <v>258</v>
      </c>
      <c r="B33" t="str">
        <f t="shared" si="0"/>
        <v>2.94670806118112</v>
      </c>
      <c r="C33">
        <f>Hoja1!C37</f>
        <v>1010</v>
      </c>
      <c r="D33" t="str">
        <f>IF(OR(Hoja1!E37="",Hoja1!E$82=""),"",Hoja1!E37-Hoja1!E$82)</f>
        <v/>
      </c>
      <c r="E33">
        <f>IF(OR(Hoja1!F37="",Hoja1!F$82=""),"",Hoja1!F37-Hoja1!F$82)</f>
        <v>-1.2000000000000028</v>
      </c>
      <c r="F33" t="str">
        <f>IF(OR(Hoja1!G37="",Hoja1!G$82=""),"",Hoja1!G37-Hoja1!G$82)</f>
        <v/>
      </c>
      <c r="G33">
        <f>IF(OR(Hoja1!H37="",Hoja1!H$82=""),"",Hoja1!H37-Hoja1!H$82)</f>
        <v>-2.66</v>
      </c>
      <c r="H33">
        <f>IF(OR(Hoja1!I37="",Hoja1!I$82=""),"",Hoja1!I37-Hoja1!I$82)</f>
        <v>3.1499999999999986</v>
      </c>
      <c r="I33" t="str">
        <f>IF(OR(Hoja1!J37="",Hoja1!J$82=""),"",Hoja1!J37-Hoja1!J$82)</f>
        <v/>
      </c>
      <c r="J33" t="str">
        <f>IF(OR(Hoja1!K37="",Hoja1!K$82=""),"",Hoja1!K37-Hoja1!K$82)</f>
        <v/>
      </c>
      <c r="K33" t="str">
        <f>IF(OR(Hoja1!L37="",Hoja1!L$82=""),"",Hoja1!L37-Hoja1!L$82)</f>
        <v/>
      </c>
      <c r="L33">
        <f>IF(OR(Hoja1!M37="",Hoja1!M$82=""),"",Hoja1!M37-Hoja1!M$82)</f>
        <v>-2.0300000000000011</v>
      </c>
      <c r="N33" s="5">
        <f>IF(COUNT(E33,G33,H33,L33)=COUNT(Hoja1!E$82,Hoja1!G$82,Hoja1!H$82,Hoja1!L$82),SUM(ABS(E33),ABS(G33),ABS(H33),ABS(L33),ABS(M33))/2,"")</f>
        <v>4.5200000000000014</v>
      </c>
      <c r="O33">
        <f t="shared" si="1"/>
        <v>2.9467080611811198</v>
      </c>
    </row>
    <row r="34" spans="1:15" x14ac:dyDescent="0.25">
      <c r="A34" s="4">
        <f>IF(C34=0,"",ROUND((Hoja1!A38+Hoja1!B38)/2,0)-Hoja1!$B$82)</f>
        <v>251</v>
      </c>
      <c r="B34" t="str">
        <f t="shared" si="0"/>
        <v>1.53244327711118</v>
      </c>
      <c r="C34">
        <f>Hoja1!C38</f>
        <v>1100</v>
      </c>
      <c r="D34">
        <f>IF(OR(Hoja1!E38="",Hoja1!E$82=""),"",Hoja1!E38-Hoja1!E$82)</f>
        <v>0.13</v>
      </c>
      <c r="E34">
        <f>IF(OR(Hoja1!F38="",Hoja1!F$82=""),"",Hoja1!F38-Hoja1!F$82)</f>
        <v>-2</v>
      </c>
      <c r="F34">
        <f>IF(OR(Hoja1!G38="",Hoja1!G$82=""),"",Hoja1!G38-Hoja1!G$82)</f>
        <v>0.16999999999999993</v>
      </c>
      <c r="G34">
        <f>IF(OR(Hoja1!H38="",Hoja1!H$82=""),"",Hoja1!H38-Hoja1!H$82)</f>
        <v>-0.76000000000000156</v>
      </c>
      <c r="H34">
        <f>IF(OR(Hoja1!I38="",Hoja1!I$82=""),"",Hoja1!I38-Hoja1!I$82)</f>
        <v>-1.0500000000000007</v>
      </c>
      <c r="I34" t="str">
        <f>IF(OR(Hoja1!J38="",Hoja1!J$82=""),"",Hoja1!J38-Hoja1!J$82)</f>
        <v/>
      </c>
      <c r="J34">
        <f>IF(OR(Hoja1!K38="",Hoja1!K$82=""),"",Hoja1!K38-Hoja1!K$82)</f>
        <v>0</v>
      </c>
      <c r="K34">
        <f>IF(OR(Hoja1!L38="",Hoja1!L$82=""),"",Hoja1!L38-Hoja1!L$82)</f>
        <v>-0.4099999999999997</v>
      </c>
      <c r="L34">
        <f>IF(OR(Hoja1!M38="",Hoja1!M$82=""),"",Hoja1!M38-Hoja1!M$82)</f>
        <v>2.269999999999996</v>
      </c>
      <c r="N34" s="5">
        <f>IF(COUNT(E34,G34,H34,L34)=COUNT(Hoja1!E$82,Hoja1!G$82,Hoja1!H$82,Hoja1!L$82),SUM(ABS(E34),ABS(G34),ABS(H34),ABS(L34),ABS(M34))/2,"")</f>
        <v>3.0399999999999991</v>
      </c>
      <c r="O34">
        <f t="shared" si="1"/>
        <v>1.5324432771111811</v>
      </c>
    </row>
    <row r="35" spans="1:15" x14ac:dyDescent="0.25">
      <c r="A35" s="4">
        <f>IF(C35=0,"",ROUND((Hoja1!A39+Hoja1!B39)/2,0)-Hoja1!$B$82)</f>
        <v>255</v>
      </c>
      <c r="B35" t="str">
        <f t="shared" si="0"/>
        <v>3.2443351287195</v>
      </c>
      <c r="C35">
        <f>Hoja1!C39</f>
        <v>1230</v>
      </c>
      <c r="D35" t="str">
        <f>IF(OR(Hoja1!E39="",Hoja1!E$82=""),"",Hoja1!E39-Hoja1!E$82)</f>
        <v/>
      </c>
      <c r="E35">
        <f>IF(OR(Hoja1!F39="",Hoja1!F$82=""),"",Hoja1!F39-Hoja1!F$82)</f>
        <v>0.39999999999999858</v>
      </c>
      <c r="F35" t="str">
        <f>IF(OR(Hoja1!G39="",Hoja1!G$82=""),"",Hoja1!G39-Hoja1!G$82)</f>
        <v/>
      </c>
      <c r="G35">
        <f>IF(OR(Hoja1!H39="",Hoja1!H$82=""),"",Hoja1!H39-Hoja1!H$82)</f>
        <v>-3.66</v>
      </c>
      <c r="H35">
        <f>IF(OR(Hoja1!I39="",Hoja1!I$82=""),"",Hoja1!I39-Hoja1!I$82)</f>
        <v>3.4499999999999993</v>
      </c>
      <c r="I35" t="str">
        <f>IF(OR(Hoja1!J39="",Hoja1!J$82=""),"",Hoja1!J39-Hoja1!J$82)</f>
        <v/>
      </c>
      <c r="J35" t="str">
        <f>IF(OR(Hoja1!K39="",Hoja1!K$82=""),"",Hoja1!K39-Hoja1!K$82)</f>
        <v/>
      </c>
      <c r="K35" t="str">
        <f>IF(OR(Hoja1!L39="",Hoja1!L$82=""),"",Hoja1!L39-Hoja1!L$82)</f>
        <v/>
      </c>
      <c r="L35">
        <f>IF(OR(Hoja1!M39="",Hoja1!M$82=""),"",Hoja1!M39-Hoja1!M$82)</f>
        <v>-1.8300000000000018</v>
      </c>
      <c r="N35" s="5">
        <f>IF(COUNT(E35,G35,H35,L35)=COUNT(Hoja1!E$82,Hoja1!G$82,Hoja1!H$82,Hoja1!L$82),SUM(ABS(E35),ABS(G35),ABS(H35),ABS(L35),ABS(M35))/2,"")</f>
        <v>4.67</v>
      </c>
      <c r="O35">
        <f t="shared" si="1"/>
        <v>3.2443351287194977</v>
      </c>
    </row>
    <row r="36" spans="1:15" x14ac:dyDescent="0.25">
      <c r="A36" s="4">
        <f>IF(C36=0,"",ROUND((Hoja1!A40+Hoja1!B40)/2,0)-Hoja1!$B$82)</f>
        <v>248</v>
      </c>
      <c r="B36" t="str">
        <f t="shared" si="0"/>
        <v>0.808861169915808</v>
      </c>
      <c r="C36">
        <f>Hoja1!C40</f>
        <v>1000</v>
      </c>
      <c r="D36" t="str">
        <f>IF(OR(Hoja1!E40="",Hoja1!E$82=""),"",Hoja1!E40-Hoja1!E$82)</f>
        <v/>
      </c>
      <c r="E36">
        <f>IF(OR(Hoja1!F40="",Hoja1!F$82=""),"",Hoja1!F40-Hoja1!F$82)</f>
        <v>0.59999999999999787</v>
      </c>
      <c r="F36">
        <f>IF(OR(Hoja1!G40="",Hoja1!G$82=""),"",Hoja1!G40-Hoja1!G$82)</f>
        <v>-2.9999999999999805E-2</v>
      </c>
      <c r="G36">
        <f>IF(OR(Hoja1!H40="",Hoja1!H$82=""),"",Hoja1!H40-Hoja1!H$82)</f>
        <v>-2.4600000000000009</v>
      </c>
      <c r="H36">
        <f>IF(OR(Hoja1!I40="",Hoja1!I$82=""),"",Hoja1!I40-Hoja1!I$82)</f>
        <v>-0.45000000000000107</v>
      </c>
      <c r="I36" t="str">
        <f>IF(OR(Hoja1!J40="",Hoja1!J$82=""),"",Hoja1!J40-Hoja1!J$82)</f>
        <v/>
      </c>
      <c r="J36">
        <f>IF(OR(Hoja1!K40="",Hoja1!K$82=""),"",Hoja1!K40-Hoja1!K$82)</f>
        <v>0.10000000000000009</v>
      </c>
      <c r="K36">
        <f>IF(OR(Hoja1!L40="",Hoja1!L$82=""),"",Hoja1!L40-Hoja1!L$82)</f>
        <v>-0.4099999999999997</v>
      </c>
      <c r="L36">
        <f>IF(OR(Hoja1!M40="",Hoja1!M$82=""),"",Hoja1!M40-Hoja1!M$82)</f>
        <v>1.269999999999996</v>
      </c>
      <c r="N36" s="5">
        <f>IF(COUNT(E36,G36,H36,L36)=COUNT(Hoja1!E$82,Hoja1!G$82,Hoja1!H$82,Hoja1!L$82),SUM(ABS(E36),ABS(G36),ABS(H36),ABS(L36),ABS(M36))/2,"")</f>
        <v>2.3899999999999979</v>
      </c>
      <c r="O36">
        <f t="shared" si="1"/>
        <v>0.80886116991580836</v>
      </c>
    </row>
    <row r="37" spans="1:15" x14ac:dyDescent="0.25">
      <c r="A37" s="4">
        <f>IF(C37=0,"",ROUND((Hoja1!A41+Hoja1!B41)/2,0)-Hoja1!$B$82)</f>
        <v>240</v>
      </c>
      <c r="B37" t="str">
        <f t="shared" si="0"/>
        <v>0.388861169915808</v>
      </c>
      <c r="C37">
        <f>Hoja1!C41</f>
        <v>1000</v>
      </c>
      <c r="D37" t="str">
        <f>IF(OR(Hoja1!E41="",Hoja1!E$82=""),"",Hoja1!E41-Hoja1!E$82)</f>
        <v/>
      </c>
      <c r="E37">
        <f>IF(OR(Hoja1!F41="",Hoja1!F$82=""),"",Hoja1!F41-Hoja1!F$82)</f>
        <v>0.59999999999999787</v>
      </c>
      <c r="F37">
        <f>IF(OR(Hoja1!G41="",Hoja1!G$82=""),"",Hoja1!G41-Hoja1!G$82)</f>
        <v>0.16999999999999993</v>
      </c>
      <c r="G37">
        <f>IF(OR(Hoja1!H41="",Hoja1!H$82=""),"",Hoja1!H41-Hoja1!H$82)</f>
        <v>-1.5599999999999987</v>
      </c>
      <c r="H37">
        <f>IF(OR(Hoja1!I41="",Hoja1!I$82=""),"",Hoja1!I41-Hoja1!I$82)</f>
        <v>0.94999999999999929</v>
      </c>
      <c r="I37" t="str">
        <f>IF(OR(Hoja1!J41="",Hoja1!J$82=""),"",Hoja1!J41-Hoja1!J$82)</f>
        <v/>
      </c>
      <c r="J37" t="str">
        <f>IF(OR(Hoja1!K41="",Hoja1!K$82=""),"",Hoja1!K41-Hoja1!K$82)</f>
        <v/>
      </c>
      <c r="K37">
        <f>IF(OR(Hoja1!L41="",Hoja1!L$82=""),"",Hoja1!L41-Hoja1!L$82)</f>
        <v>-0.60999999999999988</v>
      </c>
      <c r="L37">
        <f>IF(OR(Hoja1!M41="",Hoja1!M$82=""),"",Hoja1!M41-Hoja1!M$82)</f>
        <v>-0.82999999999999829</v>
      </c>
      <c r="N37" s="5">
        <f>IF(COUNT(E37,G37,H37,L37)=COUNT(Hoja1!E$82,Hoja1!G$82,Hoja1!H$82,Hoja1!L$82),SUM(ABS(E37),ABS(G37),ABS(H37),ABS(L37),ABS(M37))/2,"")</f>
        <v>1.9699999999999971</v>
      </c>
      <c r="O37">
        <f t="shared" si="1"/>
        <v>0.38886116991580755</v>
      </c>
    </row>
    <row r="38" spans="1:15" x14ac:dyDescent="0.25">
      <c r="A38" s="4">
        <f>IF(C38=0,"",ROUND((Hoja1!A42+Hoja1!B42)/2,0)-Hoja1!$B$82)</f>
        <v>227</v>
      </c>
      <c r="B38" t="str">
        <f t="shared" si="0"/>
        <v>1.14279925530872</v>
      </c>
      <c r="C38">
        <f>Hoja1!C42</f>
        <v>1005</v>
      </c>
      <c r="D38" t="str">
        <f>IF(OR(Hoja1!E42="",Hoja1!E$82=""),"",Hoja1!E42-Hoja1!E$82)</f>
        <v/>
      </c>
      <c r="E38">
        <f>IF(OR(Hoja1!F42="",Hoja1!F$82=""),"",Hoja1!F42-Hoja1!F$82)</f>
        <v>1.5</v>
      </c>
      <c r="F38" t="str">
        <f>IF(OR(Hoja1!G42="",Hoja1!G$82=""),"",Hoja1!G42-Hoja1!G$82)</f>
        <v/>
      </c>
      <c r="G38">
        <f>IF(OR(Hoja1!H42="",Hoja1!H$82=""),"",Hoja1!H42-Hoja1!H$82)</f>
        <v>-1.2600000000000016</v>
      </c>
      <c r="H38">
        <f>IF(OR(Hoja1!I42="",Hoja1!I$82=""),"",Hoja1!I42-Hoja1!I$82)</f>
        <v>0.64999999999999858</v>
      </c>
      <c r="I38" t="str">
        <f>IF(OR(Hoja1!J42="",Hoja1!J$82=""),"",Hoja1!J42-Hoja1!J$82)</f>
        <v/>
      </c>
      <c r="J38" t="str">
        <f>IF(OR(Hoja1!K42="",Hoja1!K$82=""),"",Hoja1!K42-Hoja1!K$82)</f>
        <v/>
      </c>
      <c r="K38" t="str">
        <f>IF(OR(Hoja1!L42="",Hoja1!L$82=""),"",Hoja1!L42-Hoja1!L$82)</f>
        <v/>
      </c>
      <c r="L38">
        <f>IF(OR(Hoja1!M42="",Hoja1!M$82=""),"",Hoja1!M42-Hoja1!M$82)</f>
        <v>-2.0300000000000011</v>
      </c>
      <c r="N38" s="5">
        <f>IF(COUNT(E38,G38,H38,L38)=COUNT(Hoja1!E$82,Hoja1!G$82,Hoja1!H$82,Hoja1!L$82),SUM(ABS(E38),ABS(G38),ABS(H38),ABS(L38),ABS(M38))/2,"")</f>
        <v>2.7200000000000006</v>
      </c>
      <c r="O38">
        <f t="shared" si="1"/>
        <v>1.1427992553087214</v>
      </c>
    </row>
    <row r="39" spans="1:15" x14ac:dyDescent="0.25">
      <c r="A39" s="4">
        <f>IF(C39=0,"",ROUND((Hoja1!A43+Hoja1!B43)/2,0)-Hoja1!$B$82)</f>
        <v>234</v>
      </c>
      <c r="B39" t="str">
        <f t="shared" si="0"/>
        <v>2.15223304703363</v>
      </c>
      <c r="C39">
        <f>Hoja1!C43</f>
        <v>800</v>
      </c>
      <c r="D39">
        <f>IF(OR(Hoja1!E43="",Hoja1!E$82=""),"",Hoja1!E43-Hoja1!E$82)</f>
        <v>0.13</v>
      </c>
      <c r="E39">
        <f>IF(OR(Hoja1!F43="",Hoja1!F$82=""),"",Hoja1!F43-Hoja1!F$82)</f>
        <v>-0.90000000000000213</v>
      </c>
      <c r="F39">
        <f>IF(OR(Hoja1!G43="",Hoja1!G$82=""),"",Hoja1!G43-Hoja1!G$82)</f>
        <v>0.37000000000000011</v>
      </c>
      <c r="G39">
        <f>IF(OR(Hoja1!H43="",Hoja1!H$82=""),"",Hoja1!H43-Hoja1!H$82)</f>
        <v>-4.0599999999999987</v>
      </c>
      <c r="H39">
        <f>IF(OR(Hoja1!I43="",Hoja1!I$82=""),"",Hoja1!I43-Hoja1!I$82)</f>
        <v>2.3499999999999996</v>
      </c>
      <c r="I39">
        <f>IF(OR(Hoja1!J43="",Hoja1!J$82=""),"",Hoja1!J43-Hoja1!J$82)</f>
        <v>-3.0000000000000027E-2</v>
      </c>
      <c r="J39">
        <f>IF(OR(Hoja1!K43="",Hoja1!K$82=""),"",Hoja1!K43-Hoja1!K$82)</f>
        <v>0.19999999999999996</v>
      </c>
      <c r="K39">
        <f>IF(OR(Hoja1!L43="",Hoja1!L$82=""),"",Hoja1!L43-Hoja1!L$82)</f>
        <v>-0.50999999999999979</v>
      </c>
      <c r="L39">
        <f>IF(OR(Hoja1!M43="",Hoja1!M$82=""),"",Hoja1!M43-Hoja1!M$82)</f>
        <v>-0.53000000000000114</v>
      </c>
      <c r="N39" s="5">
        <f>IF(COUNT(E39,G39,H39,L39)=COUNT(Hoja1!E$82,Hoja1!G$82,Hoja1!H$82,Hoja1!L$82),SUM(ABS(E39),ABS(G39),ABS(H39),ABS(L39),ABS(M39))/2,"")</f>
        <v>3.9200000000000008</v>
      </c>
      <c r="O39">
        <f t="shared" si="1"/>
        <v>2.1522330470336319</v>
      </c>
    </row>
    <row r="40" spans="1:15" x14ac:dyDescent="0.25">
      <c r="A40" s="4">
        <f>IF(C40=0,"",ROUND((Hoja1!A44+Hoja1!B44)/2,0)-Hoja1!$B$82)</f>
        <v>222</v>
      </c>
      <c r="B40" t="str">
        <f t="shared" si="0"/>
        <v>-0.452513659306097</v>
      </c>
      <c r="C40">
        <f>Hoja1!C44</f>
        <v>1011</v>
      </c>
      <c r="D40" t="str">
        <f>IF(OR(Hoja1!E44="",Hoja1!E$82=""),"",Hoja1!E44-Hoja1!E$82)</f>
        <v/>
      </c>
      <c r="E40">
        <f>IF(OR(Hoja1!F44="",Hoja1!F$82=""),"",Hoja1!F44-Hoja1!F$82)</f>
        <v>-0.60000000000000142</v>
      </c>
      <c r="F40" t="str">
        <f>IF(OR(Hoja1!G44="",Hoja1!G$82=""),"",Hoja1!G44-Hoja1!G$82)</f>
        <v/>
      </c>
      <c r="G40">
        <f>IF(OR(Hoja1!H44="",Hoja1!H$82=""),"",Hoja1!H44-Hoja1!H$82)</f>
        <v>-0.85999999999999943</v>
      </c>
      <c r="H40">
        <f>IF(OR(Hoja1!I44="",Hoja1!I$82=""),"",Hoja1!I44-Hoja1!I$82)</f>
        <v>-0.45000000000000107</v>
      </c>
      <c r="I40" t="str">
        <f>IF(OR(Hoja1!J44="",Hoja1!J$82=""),"",Hoja1!J44-Hoja1!J$82)</f>
        <v/>
      </c>
      <c r="J40" t="str">
        <f>IF(OR(Hoja1!K44="",Hoja1!K$82=""),"",Hoja1!K44-Hoja1!K$82)</f>
        <v/>
      </c>
      <c r="K40" t="str">
        <f>IF(OR(Hoja1!L44="",Hoja1!L$82=""),"",Hoja1!L44-Hoja1!L$82)</f>
        <v/>
      </c>
      <c r="L40">
        <f>IF(OR(Hoja1!M44="",Hoja1!M$82=""),"",Hoja1!M44-Hoja1!M$82)</f>
        <v>-0.32999999999999829</v>
      </c>
      <c r="N40" s="5">
        <f>IF(COUNT(E40,G40,H40,L40)=COUNT(Hoja1!E$82,Hoja1!G$82,Hoja1!H$82,Hoja1!L$82),SUM(ABS(E40),ABS(G40),ABS(H40),ABS(L40),ABS(M40))/2,"")</f>
        <v>1.1200000000000001</v>
      </c>
      <c r="O40">
        <f t="shared" si="1"/>
        <v>-0.45251365930609744</v>
      </c>
    </row>
    <row r="41" spans="1:15" x14ac:dyDescent="0.25">
      <c r="A41" s="4">
        <f>IF(C41=0,"",ROUND((Hoja1!A45+Hoja1!B45)/2,0)-Hoja1!$B$82)</f>
        <v>223</v>
      </c>
      <c r="B41" t="str">
        <f t="shared" si="0"/>
        <v>1.78244327711118</v>
      </c>
      <c r="C41">
        <f>Hoja1!C45</f>
        <v>1100</v>
      </c>
      <c r="D41">
        <f>IF(OR(Hoja1!E45="",Hoja1!E$82=""),"",Hoja1!E45-Hoja1!E$82)</f>
        <v>0.13</v>
      </c>
      <c r="E41">
        <f>IF(OR(Hoja1!F45="",Hoja1!F$82=""),"",Hoja1!F45-Hoja1!F$82)</f>
        <v>-1.6000000000000014</v>
      </c>
      <c r="F41">
        <f>IF(OR(Hoja1!G45="",Hoja1!G$82=""),"",Hoja1!G45-Hoja1!G$82)</f>
        <v>0.16999999999999993</v>
      </c>
      <c r="G41">
        <f>IF(OR(Hoja1!H45="",Hoja1!H$82=""),"",Hoja1!H45-Hoja1!H$82)</f>
        <v>-1.5599999999999987</v>
      </c>
      <c r="H41">
        <f>IF(OR(Hoja1!I45="",Hoja1!I$82=""),"",Hoja1!I45-Hoja1!I$82)</f>
        <v>-1.0500000000000007</v>
      </c>
      <c r="I41">
        <f>IF(OR(Hoja1!J45="",Hoja1!J$82=""),"",Hoja1!J45-Hoja1!J$82)</f>
        <v>-3.0000000000000027E-2</v>
      </c>
      <c r="J41">
        <f>IF(OR(Hoja1!K45="",Hoja1!K$82=""),"",Hoja1!K45-Hoja1!K$82)</f>
        <v>0</v>
      </c>
      <c r="K41">
        <f>IF(OR(Hoja1!L45="",Hoja1!L$82=""),"",Hoja1!L45-Hoja1!L$82)</f>
        <v>-0.20999999999999974</v>
      </c>
      <c r="L41">
        <f>IF(OR(Hoja1!M45="",Hoja1!M$82=""),"",Hoja1!M45-Hoja1!M$82)</f>
        <v>2.3699999999999974</v>
      </c>
      <c r="N41" s="5">
        <f>IF(COUNT(E41,G41,H41,L41)=COUNT(Hoja1!E$82,Hoja1!G$82,Hoja1!H$82,Hoja1!L$82),SUM(ABS(E41),ABS(G41),ABS(H41),ABS(L41),ABS(M41))/2,"")</f>
        <v>3.2899999999999991</v>
      </c>
      <c r="O41">
        <f t="shared" si="1"/>
        <v>1.7824432771111811</v>
      </c>
    </row>
    <row r="42" spans="1:15" x14ac:dyDescent="0.25">
      <c r="A42" s="4">
        <f>IF(C42=0,"",ROUND((Hoja1!A46+Hoja1!B46)/2,0)-Hoja1!$B$82)</f>
        <v>195</v>
      </c>
      <c r="B42" t="str">
        <f t="shared" si="0"/>
        <v>1.66799397992975</v>
      </c>
      <c r="C42">
        <f>Hoja1!C46</f>
        <v>2490</v>
      </c>
      <c r="D42">
        <f>IF(OR(Hoja1!E46="",Hoja1!E$82=""),"",Hoja1!E46-Hoja1!E$82)</f>
        <v>0.13</v>
      </c>
      <c r="E42">
        <f>IF(OR(Hoja1!F46="",Hoja1!F$82=""),"",Hoja1!F46-Hoja1!F$82)</f>
        <v>0.59999999999999787</v>
      </c>
      <c r="F42">
        <f>IF(OR(Hoja1!G46="",Hoja1!G$82=""),"",Hoja1!G46-Hoja1!G$82)</f>
        <v>0.37000000000000011</v>
      </c>
      <c r="G42">
        <f>IF(OR(Hoja1!H46="",Hoja1!H$82=""),"",Hoja1!H46-Hoja1!H$82)</f>
        <v>-4.0599999999999987</v>
      </c>
      <c r="H42">
        <f>IF(OR(Hoja1!I46="",Hoja1!I$82=""),"",Hoja1!I46-Hoja1!I$82)</f>
        <v>-0.65000000000000036</v>
      </c>
      <c r="I42">
        <f>IF(OR(Hoja1!J46="",Hoja1!J$82=""),"",Hoja1!J46-Hoja1!J$82)</f>
        <v>-0.13</v>
      </c>
      <c r="J42">
        <f>IF(OR(Hoja1!K46="",Hoja1!K$82=""),"",Hoja1!K46-Hoja1!K$82)</f>
        <v>0.60000000000000009</v>
      </c>
      <c r="K42">
        <f>IF(OR(Hoja1!L46="",Hoja1!L$82=""),"",Hoja1!L46-Hoja1!L$82)</f>
        <v>-0.30999999999999983</v>
      </c>
      <c r="L42">
        <f>IF(OR(Hoja1!M46="",Hoja1!M$82=""),"",Hoja1!M46-Hoja1!M$82)</f>
        <v>-3.0000000000001137E-2</v>
      </c>
      <c r="N42" s="5">
        <f>IF(COUNT(E42,G42,H42,L42)=COUNT(Hoja1!E$82,Hoja1!G$82,Hoja1!H$82,Hoja1!L$82),SUM(ABS(E42),ABS(G42),ABS(H42),ABS(L42),ABS(M42))/2,"")</f>
        <v>2.669999999999999</v>
      </c>
      <c r="O42">
        <f t="shared" si="1"/>
        <v>1.6679939799297461</v>
      </c>
    </row>
    <row r="43" spans="1:15" x14ac:dyDescent="0.25">
      <c r="A43" s="4">
        <f>IF(C43=0,"",ROUND((Hoja1!A47+Hoja1!B47)/2,0)-Hoja1!$B$82)</f>
        <v>219</v>
      </c>
      <c r="B43" t="str">
        <f t="shared" si="0"/>
        <v>2.60886116991581</v>
      </c>
      <c r="C43">
        <f>Hoja1!C47</f>
        <v>1000</v>
      </c>
      <c r="D43">
        <f>IF(OR(Hoja1!E47="",Hoja1!E$82=""),"",Hoja1!E47-Hoja1!E$82)</f>
        <v>0.22999999999999998</v>
      </c>
      <c r="E43">
        <f>IF(OR(Hoja1!F47="",Hoja1!F$82=""),"",Hoja1!F47-Hoja1!F$82)</f>
        <v>-0.30000000000000071</v>
      </c>
      <c r="F43">
        <f>IF(OR(Hoja1!G47="",Hoja1!G$82=""),"",Hoja1!G47-Hoja1!G$82)</f>
        <v>7.0000000000000284E-2</v>
      </c>
      <c r="G43">
        <f>IF(OR(Hoja1!H47="",Hoja1!H$82=""),"",Hoja1!H47-Hoja1!H$82)</f>
        <v>-2.7600000000000016</v>
      </c>
      <c r="H43">
        <f>IF(OR(Hoja1!I47="",Hoja1!I$82=""),"",Hoja1!I47-Hoja1!I$82)</f>
        <v>-1.5500000000000007</v>
      </c>
      <c r="I43">
        <f>IF(OR(Hoja1!J47="",Hoja1!J$82=""),"",Hoja1!J47-Hoja1!J$82)</f>
        <v>-3.0000000000000027E-2</v>
      </c>
      <c r="J43">
        <f>IF(OR(Hoja1!K47="",Hoja1!K$82=""),"",Hoja1!K47-Hoja1!K$82)</f>
        <v>-9.9999999999999867E-2</v>
      </c>
      <c r="K43">
        <f>IF(OR(Hoja1!L47="",Hoja1!L$82=""),"",Hoja1!L47-Hoja1!L$82)</f>
        <v>-0.20999999999999974</v>
      </c>
      <c r="L43">
        <f>IF(OR(Hoja1!M47="",Hoja1!M$82=""),"",Hoja1!M47-Hoja1!M$82)</f>
        <v>3.769999999999996</v>
      </c>
      <c r="N43" s="5">
        <f>IF(COUNT(E43,G43,H43,L43)=COUNT(Hoja1!E$82,Hoja1!G$82,Hoja1!H$82,Hoja1!L$82),SUM(ABS(E43),ABS(G43),ABS(H43),ABS(L43),ABS(M43))/2,"")</f>
        <v>4.1899999999999995</v>
      </c>
      <c r="O43">
        <f t="shared" si="1"/>
        <v>2.60886116991581</v>
      </c>
    </row>
    <row r="44" spans="1:15" x14ac:dyDescent="0.25">
      <c r="A44" s="4">
        <f>IF(C44=0,"",ROUND((Hoja1!A48+Hoja1!B48)/2,0)-Hoja1!$B$82)</f>
        <v>217</v>
      </c>
      <c r="B44" t="str">
        <f t="shared" si="0"/>
        <v>0.477731557874399</v>
      </c>
      <c r="C44">
        <f>Hoja1!C48</f>
        <v>805</v>
      </c>
      <c r="D44" t="str">
        <f>IF(OR(Hoja1!E48="",Hoja1!E$82=""),"",Hoja1!E48-Hoja1!E$82)</f>
        <v/>
      </c>
      <c r="E44">
        <f>IF(OR(Hoja1!F48="",Hoja1!F$82=""),"",Hoja1!F48-Hoja1!F$82)</f>
        <v>-0.30000000000000071</v>
      </c>
      <c r="F44">
        <f>IF(OR(Hoja1!G48="",Hoja1!G$82=""),"",Hoja1!G48-Hoja1!G$82)</f>
        <v>0.16999999999999993</v>
      </c>
      <c r="G44">
        <f>IF(OR(Hoja1!H48="",Hoja1!H$82=""),"",Hoja1!H48-Hoja1!H$82)</f>
        <v>-2.2600000000000016</v>
      </c>
      <c r="H44">
        <f>IF(OR(Hoja1!I48="",Hoja1!I$82=""),"",Hoja1!I48-Hoja1!I$82)</f>
        <v>0.75</v>
      </c>
      <c r="I44" t="str">
        <f>IF(OR(Hoja1!J48="",Hoja1!J$82=""),"",Hoja1!J48-Hoja1!J$82)</f>
        <v/>
      </c>
      <c r="J44">
        <f>IF(OR(Hoja1!K48="",Hoja1!K$82=""),"",Hoja1!K48-Hoja1!K$82)</f>
        <v>0</v>
      </c>
      <c r="K44">
        <f>IF(OR(Hoja1!L48="",Hoja1!L$82=""),"",Hoja1!L48-Hoja1!L$82)</f>
        <v>-0.4099999999999997</v>
      </c>
      <c r="L44">
        <f>IF(OR(Hoja1!M48="",Hoja1!M$82=""),"",Hoja1!M48-Hoja1!M$82)</f>
        <v>1.1700000000000017</v>
      </c>
      <c r="N44" s="5">
        <f>IF(COUNT(E44,G44,H44,L44)=COUNT(Hoja1!E$82,Hoja1!G$82,Hoja1!H$82,Hoja1!L$82),SUM(ABS(E44),ABS(G44),ABS(H44),ABS(L44),ABS(M44))/2,"")</f>
        <v>2.240000000000002</v>
      </c>
      <c r="O44">
        <f t="shared" si="1"/>
        <v>0.47773155787439858</v>
      </c>
    </row>
    <row r="45" spans="1:15" x14ac:dyDescent="0.25">
      <c r="A45" s="4">
        <f>IF(C45=0,"",ROUND((Hoja1!A49+Hoja1!B49)/2,0)-Hoja1!$B$82)</f>
        <v>199</v>
      </c>
      <c r="B45" t="str">
        <f t="shared" si="0"/>
        <v>2.13131659911019</v>
      </c>
      <c r="C45">
        <f>Hoja1!C49</f>
        <v>1578</v>
      </c>
      <c r="D45" t="str">
        <f>IF(OR(Hoja1!E49="",Hoja1!E$82=""),"",Hoja1!E49-Hoja1!E$82)</f>
        <v/>
      </c>
      <c r="E45">
        <f>IF(OR(Hoja1!F49="",Hoja1!F$82=""),"",Hoja1!F49-Hoja1!F$82)</f>
        <v>0.59999999999999787</v>
      </c>
      <c r="F45" t="str">
        <f>IF(OR(Hoja1!G49="",Hoja1!G$82=""),"",Hoja1!G49-Hoja1!G$82)</f>
        <v/>
      </c>
      <c r="G45">
        <f>IF(OR(Hoja1!H49="",Hoja1!H$82=""),"",Hoja1!H49-Hoja1!H$82)</f>
        <v>-3.5599999999999987</v>
      </c>
      <c r="H45">
        <f>IF(OR(Hoja1!I49="",Hoja1!I$82=""),"",Hoja1!I49-Hoja1!I$82)</f>
        <v>2.4499999999999993</v>
      </c>
      <c r="I45" t="str">
        <f>IF(OR(Hoja1!J49="",Hoja1!J$82=""),"",Hoja1!J49-Hoja1!J$82)</f>
        <v/>
      </c>
      <c r="J45" t="str">
        <f>IF(OR(Hoja1!K49="",Hoja1!K$82=""),"",Hoja1!K49-Hoja1!K$82)</f>
        <v/>
      </c>
      <c r="K45" t="str">
        <f>IF(OR(Hoja1!L49="",Hoja1!L$82=""),"",Hoja1!L49-Hoja1!L$82)</f>
        <v/>
      </c>
      <c r="L45">
        <f>IF(OR(Hoja1!M49="",Hoja1!M$82=""),"",Hoja1!M49-Hoja1!M$82)</f>
        <v>0.17000000000000171</v>
      </c>
      <c r="N45" s="5">
        <f>IF(COUNT(E45,G45,H45,L45)=COUNT(Hoja1!E$82,Hoja1!G$82,Hoja1!H$82,Hoja1!L$82),SUM(ABS(E45),ABS(G45),ABS(H45),ABS(L45),ABS(M45))/2,"")</f>
        <v>3.3899999999999988</v>
      </c>
      <c r="O45">
        <f t="shared" si="1"/>
        <v>2.131316599110189</v>
      </c>
    </row>
    <row r="46" spans="1:15" x14ac:dyDescent="0.25">
      <c r="A46" s="4">
        <f>IF(C46=0,"",ROUND((Hoja1!A50+Hoja1!B50)/2,0)-Hoja1!$B$82)</f>
        <v>194</v>
      </c>
      <c r="B46" t="str">
        <f t="shared" si="0"/>
        <v>1.73244327711118</v>
      </c>
      <c r="C46">
        <f>Hoja1!C50</f>
        <v>1100</v>
      </c>
      <c r="D46">
        <f>IF(OR(Hoja1!E50="",Hoja1!E$82=""),"",Hoja1!E50-Hoja1!E$82)</f>
        <v>0.13</v>
      </c>
      <c r="E46">
        <f>IF(OR(Hoja1!F50="",Hoja1!F$82=""),"",Hoja1!F50-Hoja1!F$82)</f>
        <v>-1</v>
      </c>
      <c r="F46">
        <f>IF(OR(Hoja1!G50="",Hoja1!G$82=""),"",Hoja1!G50-Hoja1!G$82)</f>
        <v>0.16999999999999993</v>
      </c>
      <c r="G46">
        <f>IF(OR(Hoja1!H50="",Hoja1!H$82=""),"",Hoja1!H50-Hoja1!H$82)</f>
        <v>-2.16</v>
      </c>
      <c r="H46">
        <f>IF(OR(Hoja1!I50="",Hoja1!I$82=""),"",Hoja1!I50-Hoja1!I$82)</f>
        <v>-0.75</v>
      </c>
      <c r="I46">
        <f>IF(OR(Hoja1!J50="",Hoja1!J$82=""),"",Hoja1!J50-Hoja1!J$82)</f>
        <v>-3.0000000000000027E-2</v>
      </c>
      <c r="J46">
        <f>IF(OR(Hoja1!K50="",Hoja1!K$82=""),"",Hoja1!K50-Hoja1!K$82)</f>
        <v>0</v>
      </c>
      <c r="K46">
        <f>IF(OR(Hoja1!L50="",Hoja1!L$82=""),"",Hoja1!L50-Hoja1!L$82)</f>
        <v>-0.10999999999999988</v>
      </c>
      <c r="L46">
        <f>IF(OR(Hoja1!M50="",Hoja1!M$82=""),"",Hoja1!M50-Hoja1!M$82)</f>
        <v>2.5700000000000003</v>
      </c>
      <c r="N46" s="5">
        <f>IF(COUNT(E46,G46,H46,L46)=COUNT(Hoja1!E$82,Hoja1!G$82,Hoja1!H$82,Hoja1!L$82),SUM(ABS(E46),ABS(G46),ABS(H46),ABS(L46),ABS(M46))/2,"")</f>
        <v>3.24</v>
      </c>
      <c r="O46">
        <f t="shared" si="1"/>
        <v>1.7324432771111822</v>
      </c>
    </row>
    <row r="47" spans="1:15" x14ac:dyDescent="0.25">
      <c r="A47" s="4">
        <f>IF(C47=0,"",ROUND((Hoja1!A51+Hoja1!B51)/2,0)-Hoja1!$B$82)</f>
        <v>183</v>
      </c>
      <c r="B47" t="str">
        <f t="shared" si="0"/>
        <v>1.40223304703363</v>
      </c>
      <c r="C47">
        <f>Hoja1!C51</f>
        <v>800</v>
      </c>
      <c r="D47">
        <f>IF(OR(Hoja1!E51="",Hoja1!E$82=""),"",Hoja1!E51-Hoja1!E$82)</f>
        <v>3.0000000000000027E-2</v>
      </c>
      <c r="E47">
        <f>IF(OR(Hoja1!F51="",Hoja1!F$82=""),"",Hoja1!F51-Hoja1!F$82)</f>
        <v>0</v>
      </c>
      <c r="F47">
        <f>IF(OR(Hoja1!G51="",Hoja1!G$82=""),"",Hoja1!G51-Hoja1!G$82)</f>
        <v>7.0000000000000284E-2</v>
      </c>
      <c r="G47">
        <f>IF(OR(Hoja1!H51="",Hoja1!H$82=""),"",Hoja1!H51-Hoja1!H$82)</f>
        <v>-3.8599999999999994</v>
      </c>
      <c r="H47">
        <f>IF(OR(Hoja1!I51="",Hoja1!I$82=""),"",Hoja1!I51-Hoja1!I$82)</f>
        <v>2.4499999999999993</v>
      </c>
      <c r="I47">
        <f>IF(OR(Hoja1!J51="",Hoja1!J$82=""),"",Hoja1!J51-Hoja1!J$82)</f>
        <v>-3.0000000000000027E-2</v>
      </c>
      <c r="J47">
        <f>IF(OR(Hoja1!K51="",Hoja1!K$82=""),"",Hoja1!K51-Hoja1!K$82)</f>
        <v>0.30000000000000004</v>
      </c>
      <c r="K47">
        <f>IF(OR(Hoja1!L51="",Hoja1!L$82=""),"",Hoja1!L51-Hoja1!L$82)</f>
        <v>-0.80999999999999983</v>
      </c>
      <c r="L47">
        <f>IF(OR(Hoja1!M51="",Hoja1!M$82=""),"",Hoja1!M51-Hoja1!M$82)</f>
        <v>-3.0000000000001137E-2</v>
      </c>
      <c r="N47" s="5">
        <f>IF(COUNT(E47,G47,H47,L47)=COUNT(Hoja1!E$82,Hoja1!G$82,Hoja1!H$82,Hoja1!L$82),SUM(ABS(E47),ABS(G47),ABS(H47),ABS(L47),ABS(M47))/2,"")</f>
        <v>3.17</v>
      </c>
      <c r="O47">
        <f t="shared" si="1"/>
        <v>1.4022330470336311</v>
      </c>
    </row>
    <row r="48" spans="1:15" x14ac:dyDescent="0.25">
      <c r="A48" s="4">
        <f>IF(C48=0,"",ROUND((Hoja1!A52+Hoja1!B52)/2,0)-Hoja1!$B$82)</f>
        <v>161</v>
      </c>
      <c r="B48" t="str">
        <f t="shared" si="0"/>
        <v>1.00886116991581</v>
      </c>
      <c r="C48">
        <f>Hoja1!C52</f>
        <v>1000</v>
      </c>
      <c r="D48" t="str">
        <f>IF(OR(Hoja1!E52="",Hoja1!E$82=""),"",Hoja1!E52-Hoja1!E$82)</f>
        <v/>
      </c>
      <c r="E48">
        <f>IF(OR(Hoja1!F52="",Hoja1!F$82=""),"",Hoja1!F52-Hoja1!F$82)</f>
        <v>-0.10000000000000142</v>
      </c>
      <c r="F48" t="str">
        <f>IF(OR(Hoja1!G52="",Hoja1!G$82=""),"",Hoja1!G52-Hoja1!G$82)</f>
        <v/>
      </c>
      <c r="G48">
        <f>IF(OR(Hoja1!H52="",Hoja1!H$82=""),"",Hoja1!H52-Hoja1!H$82)</f>
        <v>-2.7600000000000016</v>
      </c>
      <c r="H48">
        <f>IF(OR(Hoja1!I52="",Hoja1!I$82=""),"",Hoja1!I52-Hoja1!I$82)</f>
        <v>1.4499999999999993</v>
      </c>
      <c r="I48" t="str">
        <f>IF(OR(Hoja1!J52="",Hoja1!J$82=""),"",Hoja1!J52-Hoja1!J$82)</f>
        <v/>
      </c>
      <c r="J48" t="str">
        <f>IF(OR(Hoja1!K52="",Hoja1!K$82=""),"",Hoja1!K52-Hoja1!K$82)</f>
        <v/>
      </c>
      <c r="K48" t="str">
        <f>IF(OR(Hoja1!L52="",Hoja1!L$82=""),"",Hoja1!L52-Hoja1!L$82)</f>
        <v/>
      </c>
      <c r="L48">
        <f>IF(OR(Hoja1!M52="",Hoja1!M$82=""),"",Hoja1!M52-Hoja1!M$82)</f>
        <v>0.86999999999999744</v>
      </c>
      <c r="N48" s="5">
        <f>IF(COUNT(E48,G48,H48,L48)=COUNT(Hoja1!E$82,Hoja1!G$82,Hoja1!H$82,Hoja1!L$82),SUM(ABS(E48),ABS(G48),ABS(H48),ABS(L48),ABS(M48))/2,"")</f>
        <v>2.59</v>
      </c>
      <c r="O48">
        <f t="shared" si="1"/>
        <v>1.0088611699158103</v>
      </c>
    </row>
    <row r="49" spans="1:15" x14ac:dyDescent="0.25">
      <c r="A49" s="4">
        <f>IF(C49=0,"",ROUND((Hoja1!A53+Hoja1!B53)/2,0)-Hoja1!$B$82)</f>
        <v>183</v>
      </c>
      <c r="B49" t="str">
        <f t="shared" si="0"/>
        <v>1.85886116991581</v>
      </c>
      <c r="C49">
        <f>Hoja1!C53</f>
        <v>1000</v>
      </c>
      <c r="D49" t="str">
        <f>IF(OR(Hoja1!E53="",Hoja1!E$82=""),"",Hoja1!E53-Hoja1!E$82)</f>
        <v/>
      </c>
      <c r="E49">
        <f>IF(OR(Hoja1!F53="",Hoja1!F$82=""),"",Hoja1!F53-Hoja1!F$82)</f>
        <v>1.3999999999999986</v>
      </c>
      <c r="F49">
        <f>IF(OR(Hoja1!G53="",Hoja1!G$82=""),"",Hoja1!G53-Hoja1!G$82)</f>
        <v>7.0000000000000284E-2</v>
      </c>
      <c r="G49">
        <f>IF(OR(Hoja1!H53="",Hoja1!H$82=""),"",Hoja1!H53-Hoja1!H$82)</f>
        <v>-3.2600000000000016</v>
      </c>
      <c r="H49">
        <f>IF(OR(Hoja1!I53="",Hoja1!I$82=""),"",Hoja1!I53-Hoja1!I$82)</f>
        <v>-0.45000000000000107</v>
      </c>
      <c r="I49" t="str">
        <f>IF(OR(Hoja1!J53="",Hoja1!J$82=""),"",Hoja1!J53-Hoja1!J$82)</f>
        <v/>
      </c>
      <c r="J49">
        <f>IF(OR(Hoja1!K53="",Hoja1!K$82=""),"",Hoja1!K53-Hoja1!K$82)</f>
        <v>0</v>
      </c>
      <c r="K49">
        <f>IF(OR(Hoja1!L53="",Hoja1!L$82=""),"",Hoja1!L53-Hoja1!L$82)</f>
        <v>-0.80999999999999983</v>
      </c>
      <c r="L49">
        <f>IF(OR(Hoja1!M53="",Hoja1!M$82=""),"",Hoja1!M53-Hoja1!M$82)</f>
        <v>1.769999999999996</v>
      </c>
      <c r="N49" s="5">
        <f>IF(COUNT(E49,G49,H49,L49)=COUNT(Hoja1!E$82,Hoja1!G$82,Hoja1!H$82,Hoja1!L$82),SUM(ABS(E49),ABS(G49),ABS(H49),ABS(L49),ABS(M49))/2,"")</f>
        <v>3.4399999999999986</v>
      </c>
      <c r="O49">
        <f t="shared" si="1"/>
        <v>1.8588611699158091</v>
      </c>
    </row>
    <row r="50" spans="1:15" x14ac:dyDescent="0.25">
      <c r="A50" s="4">
        <f>IF(C50=0,"",ROUND((Hoja1!A54+Hoja1!B54)/2,0)-Hoja1!$B$82)</f>
        <v>162</v>
      </c>
      <c r="B50" t="str">
        <f t="shared" si="0"/>
        <v>1.63244327711118</v>
      </c>
      <c r="C50">
        <f>Hoja1!C54</f>
        <v>1100</v>
      </c>
      <c r="D50" t="str">
        <f>IF(OR(Hoja1!E54="",Hoja1!E$82=""),"",Hoja1!E54-Hoja1!E$82)</f>
        <v/>
      </c>
      <c r="E50">
        <f>IF(OR(Hoja1!F54="",Hoja1!F$82=""),"",Hoja1!F54-Hoja1!F$82)</f>
        <v>-0.60000000000000142</v>
      </c>
      <c r="F50">
        <f>IF(OR(Hoja1!G54="",Hoja1!G$82=""),"",Hoja1!G54-Hoja1!G$82)</f>
        <v>0.16999999999999993</v>
      </c>
      <c r="G50">
        <f>IF(OR(Hoja1!H54="",Hoja1!H$82=""),"",Hoja1!H54-Hoja1!H$82)</f>
        <v>-2.66</v>
      </c>
      <c r="H50">
        <f>IF(OR(Hoja1!I54="",Hoja1!I$82=""),"",Hoja1!I54-Hoja1!I$82)</f>
        <v>-0.45000000000000107</v>
      </c>
      <c r="I50" t="str">
        <f>IF(OR(Hoja1!J54="",Hoja1!J$82=""),"",Hoja1!J54-Hoja1!J$82)</f>
        <v/>
      </c>
      <c r="J50">
        <f>IF(OR(Hoja1!K54="",Hoja1!K$82=""),"",Hoja1!K54-Hoja1!K$82)</f>
        <v>0</v>
      </c>
      <c r="K50">
        <f>IF(OR(Hoja1!L54="",Hoja1!L$82=""),"",Hoja1!L54-Hoja1!L$82)</f>
        <v>-0.10999999999999988</v>
      </c>
      <c r="L50">
        <f>IF(OR(Hoja1!M54="",Hoja1!M$82=""),"",Hoja1!M54-Hoja1!M$82)</f>
        <v>2.5700000000000003</v>
      </c>
      <c r="N50" s="5">
        <f>IF(COUNT(E50,G50,H50,L50)=COUNT(Hoja1!E$82,Hoja1!G$82,Hoja1!H$82,Hoja1!L$82),SUM(ABS(E50),ABS(G50),ABS(H50),ABS(L50),ABS(M50))/2,"")</f>
        <v>3.1400000000000015</v>
      </c>
      <c r="O50">
        <f t="shared" si="1"/>
        <v>1.6324432771111834</v>
      </c>
    </row>
    <row r="51" spans="1:15" x14ac:dyDescent="0.25">
      <c r="A51" s="4">
        <f>IF(C51=0,"",ROUND((Hoja1!A55+Hoja1!B55)/2,0)-Hoja1!$B$82)</f>
        <v>171</v>
      </c>
      <c r="B51" t="str">
        <f t="shared" si="0"/>
        <v>1.32223304703363</v>
      </c>
      <c r="C51">
        <f>Hoja1!C55</f>
        <v>800</v>
      </c>
      <c r="D51" t="str">
        <f>IF(OR(Hoja1!E55="",Hoja1!E$82=""),"",Hoja1!E55-Hoja1!E$82)</f>
        <v/>
      </c>
      <c r="E51">
        <f>IF(OR(Hoja1!F55="",Hoja1!F$82=""),"",Hoja1!F55-Hoja1!F$82)</f>
        <v>0.5</v>
      </c>
      <c r="F51">
        <f>IF(OR(Hoja1!G55="",Hoja1!G$82=""),"",Hoja1!G55-Hoja1!G$82)</f>
        <v>0.16999999999999993</v>
      </c>
      <c r="G51">
        <f>IF(OR(Hoja1!H55="",Hoja1!H$82=""),"",Hoja1!H55-Hoja1!H$82)</f>
        <v>-3.4600000000000009</v>
      </c>
      <c r="H51">
        <f>IF(OR(Hoja1!I55="",Hoja1!I$82=""),"",Hoja1!I55-Hoja1!I$82)</f>
        <v>1.1499999999999986</v>
      </c>
      <c r="I51" t="str">
        <f>IF(OR(Hoja1!J55="",Hoja1!J$82=""),"",Hoja1!J55-Hoja1!J$82)</f>
        <v/>
      </c>
      <c r="J51">
        <f>IF(OR(Hoja1!K55="",Hoja1!K$82=""),"",Hoja1!K55-Hoja1!K$82)</f>
        <v>0</v>
      </c>
      <c r="K51">
        <f>IF(OR(Hoja1!L55="",Hoja1!L$82=""),"",Hoja1!L55-Hoja1!L$82)</f>
        <v>9.0000000000000302E-2</v>
      </c>
      <c r="L51">
        <f>IF(OR(Hoja1!M55="",Hoja1!M$82=""),"",Hoja1!M55-Hoja1!M$82)</f>
        <v>1.0700000000000003</v>
      </c>
      <c r="N51" s="5">
        <f>IF(COUNT(E51,G51,H51,L51)=COUNT(Hoja1!E$82,Hoja1!G$82,Hoja1!H$82,Hoja1!L$82),SUM(ABS(E51),ABS(G51),ABS(H51),ABS(L51),ABS(M51))/2,"")</f>
        <v>3.09</v>
      </c>
      <c r="O51">
        <f t="shared" si="1"/>
        <v>1.322233047033631</v>
      </c>
    </row>
    <row r="52" spans="1:15" x14ac:dyDescent="0.25">
      <c r="A52" s="4">
        <f>IF(C52=0,"",ROUND((Hoja1!A56+Hoja1!B56)/2,0)-Hoja1!$B$82)</f>
        <v>172</v>
      </c>
      <c r="B52" t="str">
        <f t="shared" si="0"/>
        <v>2.80886116991581</v>
      </c>
      <c r="C52">
        <f>Hoja1!C56</f>
        <v>1000</v>
      </c>
      <c r="D52">
        <f>IF(OR(Hoja1!E56="",Hoja1!E$82=""),"",Hoja1!E56-Hoja1!E$82)</f>
        <v>0.22999999999999998</v>
      </c>
      <c r="E52">
        <f>IF(OR(Hoja1!F56="",Hoja1!F$82=""),"",Hoja1!F56-Hoja1!F$82)</f>
        <v>9.9999999999997868E-2</v>
      </c>
      <c r="F52">
        <f>IF(OR(Hoja1!G56="",Hoja1!G$82=""),"",Hoja1!G56-Hoja1!G$82)</f>
        <v>7.0000000000000284E-2</v>
      </c>
      <c r="G52">
        <f>IF(OR(Hoja1!H56="",Hoja1!H$82=""),"",Hoja1!H56-Hoja1!H$82)</f>
        <v>-3.3599999999999994</v>
      </c>
      <c r="H52">
        <f>IF(OR(Hoja1!I56="",Hoja1!I$82=""),"",Hoja1!I56-Hoja1!I$82)</f>
        <v>-1.4500000000000011</v>
      </c>
      <c r="I52" t="str">
        <f>IF(OR(Hoja1!J56="",Hoja1!J$82=""),"",Hoja1!J56-Hoja1!J$82)</f>
        <v/>
      </c>
      <c r="J52">
        <f>IF(OR(Hoja1!K56="",Hoja1!K$82=""),"",Hoja1!K56-Hoja1!K$82)</f>
        <v>-9.9999999999999867E-2</v>
      </c>
      <c r="K52">
        <f>IF(OR(Hoja1!L56="",Hoja1!L$82=""),"",Hoja1!L56-Hoja1!L$82)</f>
        <v>-0.60999999999999988</v>
      </c>
      <c r="L52">
        <f>IF(OR(Hoja1!M56="",Hoja1!M$82=""),"",Hoja1!M56-Hoja1!M$82)</f>
        <v>3.8699999999999974</v>
      </c>
      <c r="N52" s="5">
        <f>IF(COUNT(E52,G52,H52,L52)=COUNT(Hoja1!E$82,Hoja1!G$82,Hoja1!H$82,Hoja1!L$82),SUM(ABS(E52),ABS(G52),ABS(H52),ABS(L52),ABS(M52))/2,"")</f>
        <v>4.3899999999999979</v>
      </c>
      <c r="O52">
        <f t="shared" si="1"/>
        <v>2.8088611699158084</v>
      </c>
    </row>
    <row r="53" spans="1:15" x14ac:dyDescent="0.25">
      <c r="A53" s="4">
        <f>IF(C53=0,"",ROUND((Hoja1!A57+Hoja1!B57)/2,0)-Hoja1!$B$82)</f>
        <v>154</v>
      </c>
      <c r="B53" t="str">
        <f t="shared" si="0"/>
        <v>3.61871413764274</v>
      </c>
      <c r="C53">
        <f>Hoja1!C57</f>
        <v>2650</v>
      </c>
      <c r="D53" t="str">
        <f>IF(OR(Hoja1!E57="",Hoja1!E$82=""),"",Hoja1!E57-Hoja1!E$82)</f>
        <v/>
      </c>
      <c r="E53">
        <f>IF(OR(Hoja1!F57="",Hoja1!F$82=""),"",Hoja1!F57-Hoja1!F$82)</f>
        <v>1.7999999999999972</v>
      </c>
      <c r="F53" t="str">
        <f>IF(OR(Hoja1!G57="",Hoja1!G$82=""),"",Hoja1!G57-Hoja1!G$82)</f>
        <v/>
      </c>
      <c r="G53">
        <f>IF(OR(Hoja1!H57="",Hoja1!H$82=""),"",Hoja1!H57-Hoja1!H$82)</f>
        <v>-4.7600000000000016</v>
      </c>
      <c r="H53">
        <f>IF(OR(Hoja1!I57="",Hoja1!I$82=""),"",Hoja1!I57-Hoja1!I$82)</f>
        <v>1.4499999999999993</v>
      </c>
      <c r="I53" t="str">
        <f>IF(OR(Hoja1!J57="",Hoja1!J$82=""),"",Hoja1!J57-Hoja1!J$82)</f>
        <v/>
      </c>
      <c r="J53" t="str">
        <f>IF(OR(Hoja1!K57="",Hoja1!K$82=""),"",Hoja1!K57-Hoja1!K$82)</f>
        <v/>
      </c>
      <c r="K53" t="str">
        <f>IF(OR(Hoja1!L57="",Hoja1!L$82=""),"",Hoja1!L57-Hoja1!L$82)</f>
        <v/>
      </c>
      <c r="L53">
        <f>IF(OR(Hoja1!M57="",Hoja1!M$82=""),"",Hoja1!M57-Hoja1!M$82)</f>
        <v>1.1700000000000017</v>
      </c>
      <c r="N53" s="5">
        <f>IF(COUNT(E53,G53,H53,L53)=COUNT(Hoja1!E$82,Hoja1!G$82,Hoja1!H$82,Hoja1!L$82),SUM(ABS(E53),ABS(G53),ABS(H53),ABS(L53),ABS(M53))/2,"")</f>
        <v>4.59</v>
      </c>
      <c r="O53">
        <f t="shared" si="1"/>
        <v>3.6187141376427356</v>
      </c>
    </row>
    <row r="54" spans="1:15" x14ac:dyDescent="0.25">
      <c r="A54" s="4">
        <f>IF(C54=0,"",ROUND((Hoja1!A58+Hoja1!B58)/2,0)-Hoja1!$B$82)</f>
        <v>157</v>
      </c>
      <c r="B54" t="str">
        <f t="shared" si="0"/>
        <v>1.90223304703363</v>
      </c>
      <c r="C54">
        <f>Hoja1!C58</f>
        <v>800</v>
      </c>
      <c r="D54" t="str">
        <f>IF(OR(Hoja1!E58="",Hoja1!E$82=""),"",Hoja1!E58-Hoja1!E$82)</f>
        <v/>
      </c>
      <c r="E54">
        <f>IF(OR(Hoja1!F58="",Hoja1!F$82=""),"",Hoja1!F58-Hoja1!F$82)</f>
        <v>1.2999999999999972</v>
      </c>
      <c r="F54">
        <f>IF(OR(Hoja1!G58="",Hoja1!G$82=""),"",Hoja1!G58-Hoja1!G$82)</f>
        <v>0.16999999999999993</v>
      </c>
      <c r="G54">
        <f>IF(OR(Hoja1!H58="",Hoja1!H$82=""),"",Hoja1!H58-Hoja1!H$82)</f>
        <v>-3.0599999999999987</v>
      </c>
      <c r="H54">
        <f>IF(OR(Hoja1!I58="",Hoja1!I$82=""),"",Hoja1!I58-Hoja1!I$82)</f>
        <v>2.3499999999999996</v>
      </c>
      <c r="I54" t="str">
        <f>IF(OR(Hoja1!J58="",Hoja1!J$82=""),"",Hoja1!J58-Hoja1!J$82)</f>
        <v/>
      </c>
      <c r="J54">
        <f>IF(OR(Hoja1!K58="",Hoja1!K$82=""),"",Hoja1!K58-Hoja1!K$82)</f>
        <v>0.10000000000000009</v>
      </c>
      <c r="K54">
        <f>IF(OR(Hoja1!L58="",Hoja1!L$82=""),"",Hoja1!L58-Hoja1!L$82)</f>
        <v>-0.70999999999999974</v>
      </c>
      <c r="L54">
        <f>IF(OR(Hoja1!M58="",Hoja1!M$82=""),"",Hoja1!M58-Hoja1!M$82)</f>
        <v>-0.63000000000000256</v>
      </c>
      <c r="N54" s="5">
        <f>IF(COUNT(E54,G54,H54,L54)=COUNT(Hoja1!E$82,Hoja1!G$82,Hoja1!H$82,Hoja1!L$82),SUM(ABS(E54),ABS(G54),ABS(H54),ABS(L54),ABS(M54))/2,"")</f>
        <v>3.669999999999999</v>
      </c>
      <c r="O54">
        <f t="shared" si="1"/>
        <v>1.9022330470336302</v>
      </c>
    </row>
    <row r="55" spans="1:15" x14ac:dyDescent="0.25">
      <c r="A55" s="4">
        <f>IF(C55=0,"",ROUND((Hoja1!A59+Hoja1!B59)/2,0)-Hoja1!$B$82)</f>
        <v>155</v>
      </c>
      <c r="B55" t="str">
        <f t="shared" si="0"/>
        <v>1.74662432702593</v>
      </c>
      <c r="C55">
        <f>Hoja1!C59</f>
        <v>1200</v>
      </c>
      <c r="D55" t="str">
        <f>IF(OR(Hoja1!E59="",Hoja1!E$82=""),"",Hoja1!E59-Hoja1!E$82)</f>
        <v/>
      </c>
      <c r="E55">
        <f>IF(OR(Hoja1!F59="",Hoja1!F$82=""),"",Hoja1!F59-Hoja1!F$82)</f>
        <v>1.7999999999999972</v>
      </c>
      <c r="F55" t="str">
        <f>IF(OR(Hoja1!G59="",Hoja1!G$82=""),"",Hoja1!G59-Hoja1!G$82)</f>
        <v/>
      </c>
      <c r="G55">
        <f>IF(OR(Hoja1!H59="",Hoja1!H$82=""),"",Hoja1!H59-Hoja1!H$82)</f>
        <v>-2.66</v>
      </c>
      <c r="H55">
        <f>IF(OR(Hoja1!I59="",Hoja1!I$82=""),"",Hoja1!I59-Hoja1!I$82)</f>
        <v>-0.65000000000000036</v>
      </c>
      <c r="I55" t="str">
        <f>IF(OR(Hoja1!J59="",Hoja1!J$82=""),"",Hoja1!J59-Hoja1!J$82)</f>
        <v/>
      </c>
      <c r="J55" t="str">
        <f>IF(OR(Hoja1!K59="",Hoja1!K$82=""),"",Hoja1!K59-Hoja1!K$82)</f>
        <v/>
      </c>
      <c r="K55" t="str">
        <f>IF(OR(Hoja1!L59="",Hoja1!L$82=""),"",Hoja1!L59-Hoja1!L$82)</f>
        <v/>
      </c>
      <c r="L55">
        <f>IF(OR(Hoja1!M59="",Hoja1!M$82=""),"",Hoja1!M59-Hoja1!M$82)</f>
        <v>1.269999999999996</v>
      </c>
      <c r="N55" s="5">
        <f>IF(COUNT(E55,G55,H55,L55)=COUNT(Hoja1!E$82,Hoja1!G$82,Hoja1!H$82,Hoja1!L$82),SUM(ABS(E55),ABS(G55),ABS(H55),ABS(L55),ABS(M55))/2,"")</f>
        <v>3.1899999999999968</v>
      </c>
      <c r="O55">
        <f t="shared" si="1"/>
        <v>1.7466243270259323</v>
      </c>
    </row>
    <row r="56" spans="1:15" x14ac:dyDescent="0.25">
      <c r="A56" s="4">
        <f>IF(C56=0,"",ROUND((Hoja1!A60+Hoja1!B60)/2,0)-Hoja1!$B$82)</f>
        <v>147</v>
      </c>
      <c r="B56" t="str">
        <f t="shared" si="0"/>
        <v>1.85886116991581</v>
      </c>
      <c r="C56">
        <f>Hoja1!C60</f>
        <v>1000</v>
      </c>
      <c r="D56" t="str">
        <f>IF(OR(Hoja1!E60="",Hoja1!E$82=""),"",Hoja1!E60-Hoja1!E$82)</f>
        <v/>
      </c>
      <c r="E56">
        <f>IF(OR(Hoja1!F60="",Hoja1!F$82=""),"",Hoja1!F60-Hoja1!F$82)</f>
        <v>1.3999999999999986</v>
      </c>
      <c r="F56" t="str">
        <f>IF(OR(Hoja1!G60="",Hoja1!G$82=""),"",Hoja1!G60-Hoja1!G$82)</f>
        <v/>
      </c>
      <c r="G56">
        <f>IF(OR(Hoja1!H60="",Hoja1!H$82=""),"",Hoja1!H60-Hoja1!H$82)</f>
        <v>-4.0599999999999987</v>
      </c>
      <c r="H56">
        <f>IF(OR(Hoja1!I60="",Hoja1!I$82=""),"",Hoja1!I60-Hoja1!I$82)</f>
        <v>-0.65000000000000036</v>
      </c>
      <c r="I56" t="str">
        <f>IF(OR(Hoja1!J60="",Hoja1!J$82=""),"",Hoja1!J60-Hoja1!J$82)</f>
        <v/>
      </c>
      <c r="J56" t="str">
        <f>IF(OR(Hoja1!K60="",Hoja1!K$82=""),"",Hoja1!K60-Hoja1!K$82)</f>
        <v/>
      </c>
      <c r="K56" t="str">
        <f>IF(OR(Hoja1!L60="",Hoja1!L$82=""),"",Hoja1!L60-Hoja1!L$82)</f>
        <v/>
      </c>
      <c r="L56">
        <f>IF(OR(Hoja1!M60="",Hoja1!M$82=""),"",Hoja1!M60-Hoja1!M$82)</f>
        <v>0.76999999999999602</v>
      </c>
      <c r="N56" s="5">
        <f>IF(COUNT(E56,G56,H56,L56)=COUNT(Hoja1!E$82,Hoja1!G$82,Hoja1!H$82,Hoja1!L$82),SUM(ABS(E56),ABS(G56),ABS(H56),ABS(L56),ABS(M56))/2,"")</f>
        <v>3.4399999999999968</v>
      </c>
      <c r="O56">
        <f t="shared" si="1"/>
        <v>1.8588611699158073</v>
      </c>
    </row>
    <row r="57" spans="1:15" x14ac:dyDescent="0.25">
      <c r="A57" s="4">
        <f>IF(C57=0,"",ROUND((Hoja1!A61+Hoja1!B61)/2,0)-Hoja1!$B$82)</f>
        <v>144</v>
      </c>
      <c r="B57" t="str">
        <f t="shared" si="0"/>
        <v>3.00886116991581</v>
      </c>
      <c r="C57">
        <f>Hoja1!C61</f>
        <v>1000</v>
      </c>
      <c r="D57" t="str">
        <f>IF(OR(Hoja1!E61="",Hoja1!E$82=""),"",Hoja1!E61-Hoja1!E$82)</f>
        <v/>
      </c>
      <c r="E57">
        <f>IF(OR(Hoja1!F61="",Hoja1!F$82=""),"",Hoja1!F61-Hoja1!F$82)</f>
        <v>-0.5</v>
      </c>
      <c r="F57">
        <f>IF(OR(Hoja1!G61="",Hoja1!G$82=""),"",Hoja1!G61-Hoja1!G$82)</f>
        <v>0.16999999999999993</v>
      </c>
      <c r="G57">
        <f>IF(OR(Hoja1!H61="",Hoja1!H$82=""),"",Hoja1!H61-Hoja1!H$82)</f>
        <v>-3.16</v>
      </c>
      <c r="H57">
        <f>IF(OR(Hoja1!I61="",Hoja1!I$82=""),"",Hoja1!I61-Hoja1!I$82)</f>
        <v>-1.6500000000000004</v>
      </c>
      <c r="I57" t="str">
        <f>IF(OR(Hoja1!J61="",Hoja1!J$82=""),"",Hoja1!J61-Hoja1!J$82)</f>
        <v/>
      </c>
      <c r="J57">
        <f>IF(OR(Hoja1!K61="",Hoja1!K$82=""),"",Hoja1!K61-Hoja1!K$82)</f>
        <v>-9.9999999999999867E-2</v>
      </c>
      <c r="K57">
        <f>IF(OR(Hoja1!L61="",Hoja1!L$82=""),"",Hoja1!L61-Hoja1!L$82)</f>
        <v>-0.4099999999999997</v>
      </c>
      <c r="L57">
        <f>IF(OR(Hoja1!M61="",Hoja1!M$82=""),"",Hoja1!M61-Hoja1!M$82)</f>
        <v>3.8699999999999974</v>
      </c>
      <c r="N57" s="5">
        <f>IF(COUNT(E57,G57,H57,L57)=COUNT(Hoja1!E$82,Hoja1!G$82,Hoja1!H$82,Hoja1!L$82),SUM(ABS(E57),ABS(G57),ABS(H57),ABS(L57),ABS(M57))/2,"")</f>
        <v>4.589999999999999</v>
      </c>
      <c r="O57">
        <f t="shared" si="1"/>
        <v>3.0088611699158094</v>
      </c>
    </row>
    <row r="58" spans="1:15" x14ac:dyDescent="0.25">
      <c r="A58" s="4">
        <f>IF(C58=0,"",ROUND((Hoja1!A62+Hoja1!B62)/2,0)-Hoja1!$B$82)</f>
        <v>132</v>
      </c>
      <c r="B58" t="str">
        <f t="shared" si="0"/>
        <v>3.11122755512332</v>
      </c>
      <c r="C58">
        <f>Hoja1!C62</f>
        <v>1003</v>
      </c>
      <c r="D58" t="str">
        <f>IF(OR(Hoja1!E62="",Hoja1!E$82=""),"",Hoja1!E62-Hoja1!E$82)</f>
        <v/>
      </c>
      <c r="E58">
        <f>IF(OR(Hoja1!F62="",Hoja1!F$82=""),"",Hoja1!F62-Hoja1!F$82)</f>
        <v>1.7999999999999972</v>
      </c>
      <c r="F58" t="str">
        <f>IF(OR(Hoja1!G62="",Hoja1!G$82=""),"",Hoja1!G62-Hoja1!G$82)</f>
        <v/>
      </c>
      <c r="G58">
        <f>IF(OR(Hoja1!H62="",Hoja1!H$82=""),"",Hoja1!H62-Hoja1!H$82)</f>
        <v>-5.0599999999999987</v>
      </c>
      <c r="H58">
        <f>IF(OR(Hoja1!I62="",Hoja1!I$82=""),"",Hoja1!I62-Hoja1!I$82)</f>
        <v>1.4499999999999993</v>
      </c>
      <c r="I58" t="str">
        <f>IF(OR(Hoja1!J62="",Hoja1!J$82=""),"",Hoja1!J62-Hoja1!J$82)</f>
        <v/>
      </c>
      <c r="J58" t="str">
        <f>IF(OR(Hoja1!K62="",Hoja1!K$82=""),"",Hoja1!K62-Hoja1!K$82)</f>
        <v/>
      </c>
      <c r="K58" t="str">
        <f>IF(OR(Hoja1!L62="",Hoja1!L$82=""),"",Hoja1!L62-Hoja1!L$82)</f>
        <v/>
      </c>
      <c r="L58">
        <f>IF(OR(Hoja1!M62="",Hoja1!M$82=""),"",Hoja1!M62-Hoja1!M$82)</f>
        <v>1.0700000000000003</v>
      </c>
      <c r="N58" s="5">
        <f>IF(COUNT(E58,G58,H58,L58)=COUNT(Hoja1!E$82,Hoja1!G$82,Hoja1!H$82,Hoja1!L$82),SUM(ABS(E58),ABS(G58),ABS(H58),ABS(L58),ABS(M58))/2,"")</f>
        <v>4.6899999999999977</v>
      </c>
      <c r="O58">
        <f t="shared" si="1"/>
        <v>3.1112275551233162</v>
      </c>
    </row>
    <row r="59" spans="1:15" x14ac:dyDescent="0.25">
      <c r="A59" s="4">
        <f>IF(C59=0,"",ROUND((Hoja1!A63+Hoja1!B63)/2,0)-Hoja1!$B$82)</f>
        <v>132</v>
      </c>
      <c r="B59" t="str">
        <f t="shared" si="0"/>
        <v>1.78244327711118</v>
      </c>
      <c r="C59">
        <f>Hoja1!C63</f>
        <v>1100</v>
      </c>
      <c r="D59" t="str">
        <f>IF(OR(Hoja1!E63="",Hoja1!E$82=""),"",Hoja1!E63-Hoja1!E$82)</f>
        <v/>
      </c>
      <c r="E59">
        <f>IF(OR(Hoja1!F63="",Hoja1!F$82=""),"",Hoja1!F63-Hoja1!F$82)</f>
        <v>-1</v>
      </c>
      <c r="F59">
        <f>IF(OR(Hoja1!G63="",Hoja1!G$82=""),"",Hoja1!G63-Hoja1!G$82)</f>
        <v>0.16999999999999993</v>
      </c>
      <c r="G59">
        <f>IF(OR(Hoja1!H63="",Hoja1!H$82=""),"",Hoja1!H63-Hoja1!H$82)</f>
        <v>-2.3599999999999994</v>
      </c>
      <c r="H59">
        <f>IF(OR(Hoja1!I63="",Hoja1!I$82=""),"",Hoja1!I63-Hoja1!I$82)</f>
        <v>-0.35000000000000142</v>
      </c>
      <c r="I59" t="str">
        <f>IF(OR(Hoja1!J63="",Hoja1!J$82=""),"",Hoja1!J63-Hoja1!J$82)</f>
        <v/>
      </c>
      <c r="J59">
        <f>IF(OR(Hoja1!K63="",Hoja1!K$82=""),"",Hoja1!K63-Hoja1!K$82)</f>
        <v>0</v>
      </c>
      <c r="K59">
        <f>IF(OR(Hoja1!L63="",Hoja1!L$82=""),"",Hoja1!L63-Hoja1!L$82)</f>
        <v>-0.10999999999999988</v>
      </c>
      <c r="L59">
        <f>IF(OR(Hoja1!M63="",Hoja1!M$82=""),"",Hoja1!M63-Hoja1!M$82)</f>
        <v>2.8699999999999974</v>
      </c>
      <c r="N59" s="5">
        <f>IF(COUNT(E59,G59,H59,L59)=COUNT(Hoja1!E$82,Hoja1!G$82,Hoja1!H$82,Hoja1!L$82),SUM(ABS(E59),ABS(G59),ABS(H59),ABS(L59),ABS(M59))/2,"")</f>
        <v>3.2899999999999991</v>
      </c>
      <c r="O59">
        <f t="shared" si="1"/>
        <v>1.7824432771111811</v>
      </c>
    </row>
    <row r="60" spans="1:15" x14ac:dyDescent="0.25">
      <c r="A60" s="4">
        <f>IF(C60=0,"",ROUND((Hoja1!A64+Hoja1!B64)/2,0)-Hoja1!$B$82)</f>
        <v>136</v>
      </c>
      <c r="B60" t="str">
        <f t="shared" si="0"/>
        <v>3.35431501131577</v>
      </c>
      <c r="C60">
        <f>Hoja1!C64</f>
        <v>1302</v>
      </c>
      <c r="D60" t="str">
        <f>IF(OR(Hoja1!E64="",Hoja1!E$82=""),"",Hoja1!E64-Hoja1!E$82)</f>
        <v/>
      </c>
      <c r="E60">
        <f>IF(OR(Hoja1!F64="",Hoja1!F$82=""),"",Hoja1!F64-Hoja1!F$82)</f>
        <v>2</v>
      </c>
      <c r="F60" t="str">
        <f>IF(OR(Hoja1!G64="",Hoja1!G$82=""),"",Hoja1!G64-Hoja1!G$82)</f>
        <v/>
      </c>
      <c r="G60">
        <f>IF(OR(Hoja1!H64="",Hoja1!H$82=""),"",Hoja1!H64-Hoja1!H$82)</f>
        <v>-4.7600000000000016</v>
      </c>
      <c r="H60">
        <f>IF(OR(Hoja1!I64="",Hoja1!I$82=""),"",Hoja1!I64-Hoja1!I$82)</f>
        <v>-5.0000000000000711E-2</v>
      </c>
      <c r="I60" t="str">
        <f>IF(OR(Hoja1!J64="",Hoja1!J$82=""),"",Hoja1!J64-Hoja1!J$82)</f>
        <v/>
      </c>
      <c r="J60" t="str">
        <f>IF(OR(Hoja1!K64="",Hoja1!K$82=""),"",Hoja1!K64-Hoja1!K$82)</f>
        <v/>
      </c>
      <c r="K60" t="str">
        <f>IF(OR(Hoja1!L64="",Hoja1!L$82=""),"",Hoja1!L64-Hoja1!L$82)</f>
        <v/>
      </c>
      <c r="L60">
        <f>IF(OR(Hoja1!M64="",Hoja1!M$82=""),"",Hoja1!M64-Hoja1!M$82)</f>
        <v>2.6700000000000017</v>
      </c>
      <c r="N60" s="5">
        <f>IF(COUNT(E60,G60,H60,L60)=COUNT(Hoja1!E$82,Hoja1!G$82,Hoja1!H$82,Hoja1!L$82),SUM(ABS(E60),ABS(G60),ABS(H60),ABS(L60),ABS(M60))/2,"")</f>
        <v>4.740000000000002</v>
      </c>
      <c r="O60">
        <f t="shared" si="1"/>
        <v>3.3543150113157689</v>
      </c>
    </row>
    <row r="61" spans="1:15" x14ac:dyDescent="0.25">
      <c r="A61" s="4">
        <f>IF(C61=0,"",ROUND((Hoja1!A65+Hoja1!B65)/2,0)-Hoja1!$B$82)</f>
        <v>102</v>
      </c>
      <c r="B61" t="str">
        <f t="shared" si="0"/>
        <v>3.03819512537392</v>
      </c>
      <c r="C61">
        <f>Hoja1!C65</f>
        <v>2491</v>
      </c>
      <c r="D61">
        <f>IF(OR(Hoja1!E65="",Hoja1!E$82=""),"",Hoja1!E65-Hoja1!E$82)</f>
        <v>3.0000000000000027E-2</v>
      </c>
      <c r="E61">
        <f>IF(OR(Hoja1!F65="",Hoja1!F$82=""),"",Hoja1!F65-Hoja1!F$82)</f>
        <v>0.69999999999999929</v>
      </c>
      <c r="F61">
        <f>IF(OR(Hoja1!G65="",Hoja1!G$82=""),"",Hoja1!G65-Hoja1!G$82)</f>
        <v>0.37000000000000011</v>
      </c>
      <c r="G61">
        <f>IF(OR(Hoja1!H65="",Hoja1!H$82=""),"",Hoja1!H65-Hoja1!H$82)</f>
        <v>-5.66</v>
      </c>
      <c r="H61">
        <f>IF(OR(Hoja1!I65="",Hoja1!I$82=""),"",Hoja1!I65-Hoja1!I$82)</f>
        <v>-0.25</v>
      </c>
      <c r="I61">
        <f>IF(OR(Hoja1!J65="",Hoja1!J$82=""),"",Hoja1!J65-Hoja1!J$82)</f>
        <v>0.16999999999999998</v>
      </c>
      <c r="J61">
        <f>IF(OR(Hoja1!K65="",Hoja1!K$82=""),"",Hoja1!K65-Hoja1!K$82)</f>
        <v>0.10000000000000009</v>
      </c>
      <c r="K61">
        <f>IF(OR(Hoja1!L65="",Hoja1!L$82=""),"",Hoja1!L65-Hoja1!L$82)</f>
        <v>-0.30999999999999983</v>
      </c>
      <c r="L61">
        <f>IF(OR(Hoja1!M65="",Hoja1!M$82=""),"",Hoja1!M65-Hoja1!M$82)</f>
        <v>1.4699999999999989</v>
      </c>
      <c r="N61" s="5">
        <f>IF(COUNT(E61,G61,H61,L61)=COUNT(Hoja1!E$82,Hoja1!G$82,Hoja1!H$82,Hoja1!L$82),SUM(ABS(E61),ABS(G61),ABS(H61),ABS(L61),ABS(M61))/2,"")</f>
        <v>4.0399999999999991</v>
      </c>
      <c r="O61">
        <f t="shared" si="1"/>
        <v>3.0381951253739228</v>
      </c>
    </row>
    <row r="62" spans="1:15" x14ac:dyDescent="0.25">
      <c r="A62" s="4">
        <f>IF(C62=0,"",ROUND((Hoja1!A66+Hoja1!B66)/2,0)-Hoja1!$B$82)</f>
        <v>103</v>
      </c>
      <c r="B62" t="str">
        <f t="shared" si="0"/>
        <v>5.31043994098359</v>
      </c>
      <c r="C62">
        <f>Hoja1!C66</f>
        <v>1002</v>
      </c>
      <c r="D62" t="str">
        <f>IF(OR(Hoja1!E66="",Hoja1!E$82=""),"",Hoja1!E66-Hoja1!E$82)</f>
        <v/>
      </c>
      <c r="E62">
        <f>IF(OR(Hoja1!F66="",Hoja1!F$82=""),"",Hoja1!F66-Hoja1!F$82)</f>
        <v>2.3999999999999986</v>
      </c>
      <c r="F62" t="str">
        <f>IF(OR(Hoja1!G66="",Hoja1!G$82=""),"",Hoja1!G66-Hoja1!G$82)</f>
        <v/>
      </c>
      <c r="G62">
        <f>IF(OR(Hoja1!H66="",Hoja1!H$82=""),"",Hoja1!H66-Hoja1!H$82)</f>
        <v>-6.76</v>
      </c>
      <c r="H62">
        <f>IF(OR(Hoja1!I66="",Hoja1!I$82=""),"",Hoja1!I66-Hoja1!I$82)</f>
        <v>0.84999999999999964</v>
      </c>
      <c r="I62" t="str">
        <f>IF(OR(Hoja1!J66="",Hoja1!J$82=""),"",Hoja1!J66-Hoja1!J$82)</f>
        <v/>
      </c>
      <c r="J62" t="str">
        <f>IF(OR(Hoja1!K66="",Hoja1!K$82=""),"",Hoja1!K66-Hoja1!K$82)</f>
        <v/>
      </c>
      <c r="K62" t="str">
        <f>IF(OR(Hoja1!L66="",Hoja1!L$82=""),"",Hoja1!L66-Hoja1!L$82)</f>
        <v/>
      </c>
      <c r="L62">
        <f>IF(OR(Hoja1!M66="",Hoja1!M$82=""),"",Hoja1!M66-Hoja1!M$82)</f>
        <v>3.769999999999996</v>
      </c>
      <c r="N62" s="5">
        <f>IF(COUNT(E62,G62,H62,L62)=COUNT(Hoja1!E$82,Hoja1!G$82,Hoja1!H$82,Hoja1!L$82),SUM(ABS(E62),ABS(G62),ABS(H62),ABS(L62),ABS(M62))/2,"")</f>
        <v>6.889999999999997</v>
      </c>
      <c r="O62">
        <f t="shared" si="1"/>
        <v>5.3104399409835885</v>
      </c>
    </row>
    <row r="63" spans="1:15" x14ac:dyDescent="0.25">
      <c r="A63" s="4">
        <f>IF(C63=0,"",ROUND((Hoja1!A67+Hoja1!B67)/2,0)-Hoja1!$B$82)</f>
        <v>108</v>
      </c>
      <c r="B63" t="str">
        <f t="shared" si="0"/>
        <v>4.59792968226245</v>
      </c>
      <c r="C63">
        <f>Hoja1!C67</f>
        <v>1388</v>
      </c>
      <c r="D63" t="str">
        <f>IF(OR(Hoja1!E67="",Hoja1!E$82=""),"",Hoja1!E67-Hoja1!E$82)</f>
        <v/>
      </c>
      <c r="E63">
        <f>IF(OR(Hoja1!F67="",Hoja1!F$82=""),"",Hoja1!F67-Hoja1!F$82)</f>
        <v>1</v>
      </c>
      <c r="F63" t="str">
        <f>IF(OR(Hoja1!G67="",Hoja1!G$82=""),"",Hoja1!G67-Hoja1!G$82)</f>
        <v/>
      </c>
      <c r="G63">
        <f>IF(OR(Hoja1!H67="",Hoja1!H$82=""),"",Hoja1!H67-Hoja1!H$82)</f>
        <v>-4.66</v>
      </c>
      <c r="H63">
        <f>IF(OR(Hoja1!I67="",Hoja1!I$82=""),"",Hoja1!I67-Hoja1!I$82)</f>
        <v>-1.4500000000000011</v>
      </c>
      <c r="I63" t="str">
        <f>IF(OR(Hoja1!J67="",Hoja1!J$82=""),"",Hoja1!J67-Hoja1!J$82)</f>
        <v/>
      </c>
      <c r="J63" t="str">
        <f>IF(OR(Hoja1!K67="",Hoja1!K$82=""),"",Hoja1!K67-Hoja1!K$82)</f>
        <v/>
      </c>
      <c r="K63" t="str">
        <f>IF(OR(Hoja1!L67="",Hoja1!L$82=""),"",Hoja1!L67-Hoja1!L$82)</f>
        <v/>
      </c>
      <c r="L63">
        <f>IF(OR(Hoja1!M67="",Hoja1!M$82=""),"",Hoja1!M67-Hoja1!M$82)</f>
        <v>4.769999999999996</v>
      </c>
      <c r="N63" s="5">
        <f>IF(COUNT(E63,G63,H63,L63)=COUNT(Hoja1!E$82,Hoja1!G$82,Hoja1!H$82,Hoja1!L$82),SUM(ABS(E63),ABS(G63),ABS(H63),ABS(L63),ABS(M63))/2,"")</f>
        <v>5.9399999999999986</v>
      </c>
      <c r="O63">
        <f t="shared" si="1"/>
        <v>4.5979296822624516</v>
      </c>
    </row>
    <row r="64" spans="1:15" x14ac:dyDescent="0.25">
      <c r="A64" s="4">
        <f>IF(C64=0,"",ROUND((Hoja1!A68+Hoja1!B68)/2,0)-Hoja1!$B$82)</f>
        <v>101</v>
      </c>
      <c r="B64" t="str">
        <f t="shared" si="0"/>
        <v>1.53244327711118</v>
      </c>
      <c r="C64">
        <f>Hoja1!C68</f>
        <v>1100</v>
      </c>
      <c r="D64" t="str">
        <f>IF(OR(Hoja1!E68="",Hoja1!E$82=""),"",Hoja1!E68-Hoja1!E$82)</f>
        <v/>
      </c>
      <c r="E64">
        <f>IF(OR(Hoja1!F68="",Hoja1!F$82=""),"",Hoja1!F68-Hoja1!F$82)</f>
        <v>-0.70000000000000284</v>
      </c>
      <c r="F64">
        <f>IF(OR(Hoja1!G68="",Hoja1!G$82=""),"",Hoja1!G68-Hoja1!G$82)</f>
        <v>7.0000000000000284E-2</v>
      </c>
      <c r="G64">
        <f>IF(OR(Hoja1!H68="",Hoja1!H$82=""),"",Hoja1!H68-Hoja1!H$82)</f>
        <v>-1.9600000000000009</v>
      </c>
      <c r="H64">
        <f>IF(OR(Hoja1!I68="",Hoja1!I$82=""),"",Hoja1!I68-Hoja1!I$82)</f>
        <v>-0.65000000000000036</v>
      </c>
      <c r="I64" t="str">
        <f>IF(OR(Hoja1!J68="",Hoja1!J$82=""),"",Hoja1!J68-Hoja1!J$82)</f>
        <v/>
      </c>
      <c r="J64">
        <f>IF(OR(Hoja1!K68="",Hoja1!K$82=""),"",Hoja1!K68-Hoja1!K$82)</f>
        <v>0</v>
      </c>
      <c r="K64">
        <f>IF(OR(Hoja1!L68="",Hoja1!L$82=""),"",Hoja1!L68-Hoja1!L$82)</f>
        <v>-9.9999999999997868E-3</v>
      </c>
      <c r="L64">
        <f>IF(OR(Hoja1!M68="",Hoja1!M$82=""),"",Hoja1!M68-Hoja1!M$82)</f>
        <v>2.769999999999996</v>
      </c>
      <c r="N64" s="5">
        <f>IF(COUNT(E64,G64,H64,L64)=COUNT(Hoja1!E$82,Hoja1!G$82,Hoja1!H$82,Hoja1!L$82),SUM(ABS(E64),ABS(G64),ABS(H64),ABS(L64),ABS(M64))/2,"")</f>
        <v>3.04</v>
      </c>
      <c r="O64">
        <f t="shared" si="1"/>
        <v>1.532443277111182</v>
      </c>
    </row>
    <row r="65" spans="1:15" x14ac:dyDescent="0.25">
      <c r="A65" s="4">
        <f>IF(C65=0,"",ROUND((Hoja1!A69+Hoja1!B69)/2,0)-Hoja1!$B$82)</f>
        <v>98</v>
      </c>
      <c r="B65" t="str">
        <f t="shared" si="0"/>
        <v>2.55390425430559</v>
      </c>
      <c r="C65">
        <f>Hoja1!C69</f>
        <v>1132</v>
      </c>
      <c r="D65" t="str">
        <f>IF(OR(Hoja1!E69="",Hoja1!E$82=""),"",Hoja1!E69-Hoja1!E$82)</f>
        <v/>
      </c>
      <c r="E65">
        <f>IF(OR(Hoja1!F69="",Hoja1!F$82=""),"",Hoja1!F69-Hoja1!F$82)</f>
        <v>0.59999999999999787</v>
      </c>
      <c r="F65" t="str">
        <f>IF(OR(Hoja1!G69="",Hoja1!G$82=""),"",Hoja1!G69-Hoja1!G$82)</f>
        <v/>
      </c>
      <c r="G65">
        <f>IF(OR(Hoja1!H69="",Hoja1!H$82=""),"",Hoja1!H69-Hoja1!H$82)</f>
        <v>-3.0599999999999987</v>
      </c>
      <c r="H65">
        <f>IF(OR(Hoja1!I69="",Hoja1!I$82=""),"",Hoja1!I69-Hoja1!I$82)</f>
        <v>-1.25</v>
      </c>
      <c r="I65" t="str">
        <f>IF(OR(Hoja1!J69="",Hoja1!J$82=""),"",Hoja1!J69-Hoja1!J$82)</f>
        <v/>
      </c>
      <c r="J65" t="str">
        <f>IF(OR(Hoja1!K69="",Hoja1!K$82=""),"",Hoja1!K69-Hoja1!K$82)</f>
        <v/>
      </c>
      <c r="K65" t="str">
        <f>IF(OR(Hoja1!L69="",Hoja1!L$82=""),"",Hoja1!L69-Hoja1!L$82)</f>
        <v/>
      </c>
      <c r="L65">
        <f>IF(OR(Hoja1!M69="",Hoja1!M$82=""),"",Hoja1!M69-Hoja1!M$82)</f>
        <v>3.1700000000000017</v>
      </c>
      <c r="N65" s="5">
        <f>IF(COUNT(E65,G65,H65,L65)=COUNT(Hoja1!E$82,Hoja1!G$82,Hoja1!H$82,Hoja1!L$82),SUM(ABS(E65),ABS(G65),ABS(H65),ABS(L65),ABS(M65))/2,"")</f>
        <v>4.0399999999999991</v>
      </c>
      <c r="O65">
        <f t="shared" si="1"/>
        <v>2.5539042543055892</v>
      </c>
    </row>
    <row r="66" spans="1:15" x14ac:dyDescent="0.25">
      <c r="A66" s="4">
        <f>IF(C66=0,"",ROUND((Hoja1!A70+Hoja1!B70)/2,0)-Hoja1!$B$82)</f>
        <v>84</v>
      </c>
      <c r="B66" t="str">
        <f t="shared" si="0"/>
        <v>3.58250707428745</v>
      </c>
      <c r="C66">
        <f>Hoja1!C70</f>
        <v>3400</v>
      </c>
      <c r="D66">
        <f>IF(OR(Hoja1!E70="",Hoja1!E$82=""),"",Hoja1!E70-Hoja1!E$82)</f>
        <v>0.22999999999999998</v>
      </c>
      <c r="E66">
        <f>IF(OR(Hoja1!F70="",Hoja1!F$82=""),"",Hoja1!F70-Hoja1!F$82)</f>
        <v>-0.30000000000000071</v>
      </c>
      <c r="F66">
        <f>IF(OR(Hoja1!G70="",Hoja1!G$82=""),"",Hoja1!G70-Hoja1!G$82)</f>
        <v>0.16999999999999993</v>
      </c>
      <c r="G66">
        <f>IF(OR(Hoja1!H70="",Hoja1!H$82=""),"",Hoja1!H70-Hoja1!H$82)</f>
        <v>-4.0599999999999987</v>
      </c>
      <c r="H66">
        <f>IF(OR(Hoja1!I70="",Hoja1!I$82=""),"",Hoja1!I70-Hoja1!I$82)</f>
        <v>-1.1500000000000004</v>
      </c>
      <c r="I66" t="str">
        <f>IF(OR(Hoja1!J70="",Hoja1!J$82=""),"",Hoja1!J70-Hoja1!J$82)</f>
        <v/>
      </c>
      <c r="J66">
        <f>IF(OR(Hoja1!K70="",Hoja1!K$82=""),"",Hoja1!K70-Hoja1!K$82)</f>
        <v>0.19999999999999996</v>
      </c>
      <c r="K66">
        <f>IF(OR(Hoja1!L70="",Hoja1!L$82=""),"",Hoja1!L70-Hoja1!L$82)</f>
        <v>9.0000000000000302E-2</v>
      </c>
      <c r="L66">
        <f>IF(OR(Hoja1!M70="",Hoja1!M$82=""),"",Hoja1!M70-Hoja1!M$82)</f>
        <v>3.3699999999999974</v>
      </c>
      <c r="N66" s="5">
        <f>IF(COUNT(E66,G66,H66,L66)=COUNT(Hoja1!E$82,Hoja1!G$82,Hoja1!H$82,Hoja1!L$82),SUM(ABS(E66),ABS(G66),ABS(H66),ABS(L66),ABS(M66))/2,"")</f>
        <v>4.4399999999999986</v>
      </c>
      <c r="O66">
        <f t="shared" si="1"/>
        <v>3.5825070742874545</v>
      </c>
    </row>
    <row r="67" spans="1:15" x14ac:dyDescent="0.25">
      <c r="A67" s="4">
        <f>IF(C67=0,"",ROUND((Hoja1!A71+Hoja1!B71)/2,0)-Hoja1!$B$82)</f>
        <v>94</v>
      </c>
      <c r="B67" t="str">
        <f t="shared" si="0"/>
        <v>1.10886116991581</v>
      </c>
      <c r="C67">
        <f>Hoja1!C71</f>
        <v>1000</v>
      </c>
      <c r="D67" t="str">
        <f>IF(OR(Hoja1!E71="",Hoja1!E$82=""),"",Hoja1!E71-Hoja1!E$82)</f>
        <v/>
      </c>
      <c r="E67">
        <f>IF(OR(Hoja1!F71="",Hoja1!F$82=""),"",Hoja1!F71-Hoja1!F$82)</f>
        <v>0.29999999999999716</v>
      </c>
      <c r="F67">
        <f>IF(OR(Hoja1!G71="",Hoja1!G$82=""),"",Hoja1!G71-Hoja1!G$82)</f>
        <v>0.16999999999999993</v>
      </c>
      <c r="G67">
        <f>IF(OR(Hoja1!H71="",Hoja1!H$82=""),"",Hoja1!H71-Hoja1!H$82)</f>
        <v>-2.7600000000000016</v>
      </c>
      <c r="H67">
        <f>IF(OR(Hoja1!I71="",Hoja1!I$82=""),"",Hoja1!I71-Hoja1!I$82)</f>
        <v>1.5499999999999989</v>
      </c>
      <c r="I67" t="str">
        <f>IF(OR(Hoja1!J71="",Hoja1!J$82=""),"",Hoja1!J71-Hoja1!J$82)</f>
        <v/>
      </c>
      <c r="J67">
        <f>IF(OR(Hoja1!K71="",Hoja1!K$82=""),"",Hoja1!K71-Hoja1!K$82)</f>
        <v>0.19999999999999996</v>
      </c>
      <c r="K67">
        <f>IF(OR(Hoja1!L71="",Hoja1!L$82=""),"",Hoja1!L71-Hoja1!L$82)</f>
        <v>-0.10999999999999988</v>
      </c>
      <c r="L67">
        <f>IF(OR(Hoja1!M71="",Hoja1!M$82=""),"",Hoja1!M71-Hoja1!M$82)</f>
        <v>0.76999999999999602</v>
      </c>
      <c r="N67" s="5">
        <f>IF(COUNT(E67,G67,H67,L67)=COUNT(Hoja1!E$82,Hoja1!G$82,Hoja1!H$82,Hoja1!L$82),SUM(ABS(E67),ABS(G67),ABS(H67),ABS(L67),ABS(M67))/2,"")</f>
        <v>2.6899999999999968</v>
      </c>
      <c r="O67">
        <f t="shared" si="1"/>
        <v>1.1088611699158073</v>
      </c>
    </row>
    <row r="68" spans="1:15" x14ac:dyDescent="0.25">
      <c r="A68" s="4">
        <f>IF(C68=0,"",ROUND((Hoja1!A72+Hoja1!B72)/2,0)-Hoja1!$B$82)</f>
        <v>78</v>
      </c>
      <c r="B68" t="str">
        <f t="shared" ref="B68:B131" si="2">REPLACE(O68,FIND(",",O68),1,".")</f>
        <v>-0.745106562370605</v>
      </c>
      <c r="C68">
        <f>Hoja1!C72</f>
        <v>995</v>
      </c>
      <c r="D68" t="str">
        <f>IF(OR(Hoja1!E72="",Hoja1!E$82=""),"",Hoja1!E72-Hoja1!E$82)</f>
        <v/>
      </c>
      <c r="E68">
        <f>IF(OR(Hoja1!F72="",Hoja1!F$82=""),"",Hoja1!F72-Hoja1!F$82)</f>
        <v>-0.5</v>
      </c>
      <c r="F68" t="str">
        <f>IF(OR(Hoja1!G72="",Hoja1!G$82=""),"",Hoja1!G72-Hoja1!G$82)</f>
        <v/>
      </c>
      <c r="G68">
        <f>IF(OR(Hoja1!H72="",Hoja1!H$82=""),"",Hoja1!H72-Hoja1!H$82)</f>
        <v>-0.66000000000000014</v>
      </c>
      <c r="H68">
        <f>IF(OR(Hoja1!I72="",Hoja1!I$82=""),"",Hoja1!I72-Hoja1!I$82)</f>
        <v>-0.15000000000000036</v>
      </c>
      <c r="I68" t="str">
        <f>IF(OR(Hoja1!J72="",Hoja1!J$82=""),"",Hoja1!J72-Hoja1!J$82)</f>
        <v/>
      </c>
      <c r="J68" t="str">
        <f>IF(OR(Hoja1!K72="",Hoja1!K$82=""),"",Hoja1!K72-Hoja1!K$82)</f>
        <v/>
      </c>
      <c r="K68" t="str">
        <f>IF(OR(Hoja1!L72="",Hoja1!L$82=""),"",Hoja1!L72-Hoja1!L$82)</f>
        <v/>
      </c>
      <c r="L68">
        <f>IF(OR(Hoja1!M72="",Hoja1!M$82=""),"",Hoja1!M72-Hoja1!M$82)</f>
        <v>0.36999999999999744</v>
      </c>
      <c r="N68" s="5">
        <f>IF(COUNT(E68,G68,H68,L68)=COUNT(Hoja1!E$82,Hoja1!G$82,Hoja1!H$82,Hoja1!L$82),SUM(ABS(E68),ABS(G68),ABS(H68),ABS(L68),ABS(M68))/2,"")</f>
        <v>0.83999999999999897</v>
      </c>
      <c r="O68">
        <f t="shared" ref="O68:O131" si="3">N68-(SQRT(0.25/C68)*100)</f>
        <v>-0.74510656237060457</v>
      </c>
    </row>
    <row r="69" spans="1:15" x14ac:dyDescent="0.25">
      <c r="A69" s="4">
        <f>IF(C69=0,"",ROUND((Hoja1!A73+Hoja1!B73)/2,0)-Hoja1!$B$82)</f>
        <v>74</v>
      </c>
      <c r="B69" t="str">
        <f t="shared" si="2"/>
        <v>-0.0659810352577652</v>
      </c>
      <c r="C69">
        <f>Hoja1!C73</f>
        <v>1046</v>
      </c>
      <c r="D69" t="str">
        <f>IF(OR(Hoja1!E73="",Hoja1!E$82=""),"",Hoja1!E73-Hoja1!E$82)</f>
        <v/>
      </c>
      <c r="E69">
        <f>IF(OR(Hoja1!F73="",Hoja1!F$82=""),"",Hoja1!F73-Hoja1!F$82)</f>
        <v>-1.1000000000000014</v>
      </c>
      <c r="F69" t="str">
        <f>IF(OR(Hoja1!G73="",Hoja1!G$82=""),"",Hoja1!G73-Hoja1!G$82)</f>
        <v/>
      </c>
      <c r="G69">
        <f>IF(OR(Hoja1!H73="",Hoja1!H$82=""),"",Hoja1!H73-Hoja1!H$82)</f>
        <v>1.0399999999999991</v>
      </c>
      <c r="H69">
        <f>IF(OR(Hoja1!I73="",Hoja1!I$82=""),"",Hoja1!I73-Hoja1!I$82)</f>
        <v>-0.25</v>
      </c>
      <c r="I69" t="str">
        <f>IF(OR(Hoja1!J73="",Hoja1!J$82=""),"",Hoja1!J73-Hoja1!J$82)</f>
        <v/>
      </c>
      <c r="J69" t="str">
        <f>IF(OR(Hoja1!K73="",Hoja1!K$82=""),"",Hoja1!K73-Hoja1!K$82)</f>
        <v/>
      </c>
      <c r="K69" t="str">
        <f>IF(OR(Hoja1!L73="",Hoja1!L$82=""),"",Hoja1!L73-Hoja1!L$82)</f>
        <v/>
      </c>
      <c r="L69">
        <f>IF(OR(Hoja1!M73="",Hoja1!M$82=""),"",Hoja1!M73-Hoja1!M$82)</f>
        <v>0.57000000000000028</v>
      </c>
      <c r="N69" s="5">
        <f>IF(COUNT(E69,G69,H69,L69)=COUNT(Hoja1!E$82,Hoja1!G$82,Hoja1!H$82,Hoja1!L$82),SUM(ABS(E69),ABS(G69),ABS(H69),ABS(L69),ABS(M69))/2,"")</f>
        <v>1.4800000000000004</v>
      </c>
      <c r="O69">
        <f t="shared" si="3"/>
        <v>-6.5981035257765219E-2</v>
      </c>
    </row>
    <row r="70" spans="1:15" x14ac:dyDescent="0.25">
      <c r="A70" s="4">
        <f>IF(C70=0,"",ROUND((Hoja1!A74+Hoja1!B74)/2,0)-Hoja1!$B$82)</f>
        <v>73</v>
      </c>
      <c r="B70" t="str">
        <f t="shared" si="2"/>
        <v>0.700038195625581</v>
      </c>
      <c r="C70">
        <f>Hoja1!C74</f>
        <v>1294</v>
      </c>
      <c r="D70" t="str">
        <f>IF(OR(Hoja1!E74="",Hoja1!E$82=""),"",Hoja1!E74-Hoja1!E$82)</f>
        <v/>
      </c>
      <c r="E70">
        <f>IF(OR(Hoja1!F74="",Hoja1!F$82=""),"",Hoja1!F74-Hoja1!F$82)</f>
        <v>0</v>
      </c>
      <c r="F70" t="str">
        <f>IF(OR(Hoja1!G74="",Hoja1!G$82=""),"",Hoja1!G74-Hoja1!G$82)</f>
        <v/>
      </c>
      <c r="G70">
        <f>IF(OR(Hoja1!H74="",Hoja1!H$82=""),"",Hoja1!H74-Hoja1!H$82)</f>
        <v>-1.3599999999999994</v>
      </c>
      <c r="H70">
        <f>IF(OR(Hoja1!I74="",Hoja1!I$82=""),"",Hoja1!I74-Hoja1!I$82)</f>
        <v>-1.0500000000000007</v>
      </c>
      <c r="I70" t="str">
        <f>IF(OR(Hoja1!J74="",Hoja1!J$82=""),"",Hoja1!J74-Hoja1!J$82)</f>
        <v/>
      </c>
      <c r="J70" t="str">
        <f>IF(OR(Hoja1!K74="",Hoja1!K$82=""),"",Hoja1!K74-Hoja1!K$82)</f>
        <v/>
      </c>
      <c r="K70" t="str">
        <f>IF(OR(Hoja1!L74="",Hoja1!L$82=""),"",Hoja1!L74-Hoja1!L$82)</f>
        <v/>
      </c>
      <c r="L70">
        <f>IF(OR(Hoja1!M74="",Hoja1!M$82=""),"",Hoja1!M74-Hoja1!M$82)</f>
        <v>1.769999999999996</v>
      </c>
      <c r="N70" s="5">
        <f>IF(COUNT(E70,G70,H70,L70)=COUNT(Hoja1!E$82,Hoja1!G$82,Hoja1!H$82,Hoja1!L$82),SUM(ABS(E70),ABS(G70),ABS(H70),ABS(L70),ABS(M70))/2,"")</f>
        <v>2.0899999999999981</v>
      </c>
      <c r="O70">
        <f t="shared" si="3"/>
        <v>0.70003819562558145</v>
      </c>
    </row>
    <row r="71" spans="1:15" x14ac:dyDescent="0.25">
      <c r="A71" s="4">
        <f>IF(C71=0,"",ROUND((Hoja1!A75+Hoja1!B75)/2,0)-Hoja1!$B$82)</f>
        <v>74</v>
      </c>
      <c r="B71" t="str">
        <f t="shared" si="2"/>
        <v>-0.175561378866123</v>
      </c>
      <c r="C71">
        <f>Hoja1!C75</f>
        <v>802</v>
      </c>
      <c r="D71" t="str">
        <f>IF(OR(Hoja1!E75="",Hoja1!E$82=""),"",Hoja1!E75-Hoja1!E$82)</f>
        <v/>
      </c>
      <c r="E71">
        <f>IF(OR(Hoja1!F75="",Hoja1!F$82=""),"",Hoja1!F75-Hoja1!F$82)</f>
        <v>-0.60000000000000142</v>
      </c>
      <c r="F71">
        <f>IF(OR(Hoja1!G75="",Hoja1!G$82=""),"",Hoja1!G75-Hoja1!G$82)</f>
        <v>7.0000000000000284E-2</v>
      </c>
      <c r="G71">
        <f>IF(OR(Hoja1!H75="",Hoja1!H$82=""),"",Hoja1!H75-Hoja1!H$82)</f>
        <v>-1.5599999999999987</v>
      </c>
      <c r="H71">
        <f>IF(OR(Hoja1!I75="",Hoja1!I$82=""),"",Hoja1!I75-Hoja1!I$82)</f>
        <v>-0.15000000000000036</v>
      </c>
      <c r="I71" t="str">
        <f>IF(OR(Hoja1!J75="",Hoja1!J$82=""),"",Hoja1!J75-Hoja1!J$82)</f>
        <v/>
      </c>
      <c r="J71">
        <f>IF(OR(Hoja1!K75="",Hoja1!K$82=""),"",Hoja1!K75-Hoja1!K$82)</f>
        <v>0</v>
      </c>
      <c r="K71">
        <f>IF(OR(Hoja1!L75="",Hoja1!L$82=""),"",Hoja1!L75-Hoja1!L$82)</f>
        <v>9.0000000000000302E-2</v>
      </c>
      <c r="L71">
        <f>IF(OR(Hoja1!M75="",Hoja1!M$82=""),"",Hoja1!M75-Hoja1!M$82)</f>
        <v>0.86999999999999744</v>
      </c>
      <c r="N71" s="5">
        <f>IF(COUNT(E71,G71,H71,L71)=COUNT(Hoja1!E$82,Hoja1!G$82,Hoja1!H$82,Hoja1!L$82),SUM(ABS(E71),ABS(G71),ABS(H71),ABS(L71),ABS(M71))/2,"")</f>
        <v>1.589999999999999</v>
      </c>
      <c r="O71">
        <f t="shared" si="3"/>
        <v>-0.17556137886612277</v>
      </c>
    </row>
    <row r="72" spans="1:15" x14ac:dyDescent="0.25">
      <c r="A72" s="4">
        <f>IF(C72=0,"",ROUND((Hoja1!A76+Hoja1!B76)/2,0)-Hoja1!$B$82)</f>
        <v>41</v>
      </c>
      <c r="B72" t="str">
        <f t="shared" si="2"/>
        <v>0.186231197263903</v>
      </c>
      <c r="C72">
        <f>Hoja1!C76</f>
        <v>1049</v>
      </c>
      <c r="D72" t="str">
        <f>IF(OR(Hoja1!E76="",Hoja1!E$82=""),"",Hoja1!E76-Hoja1!E$82)</f>
        <v/>
      </c>
      <c r="E72">
        <f>IF(OR(Hoja1!F76="",Hoja1!F$82=""),"",Hoja1!F76-Hoja1!F$82)</f>
        <v>0.19999999999999929</v>
      </c>
      <c r="F72" t="str">
        <f>IF(OR(Hoja1!G76="",Hoja1!G$82=""),"",Hoja1!G76-Hoja1!G$82)</f>
        <v/>
      </c>
      <c r="G72">
        <f>IF(OR(Hoja1!H76="",Hoja1!H$82=""),"",Hoja1!H76-Hoja1!H$82)</f>
        <v>0.14000000000000057</v>
      </c>
      <c r="H72">
        <f>IF(OR(Hoja1!I76="",Hoja1!I$82=""),"",Hoja1!I76-Hoja1!I$82)</f>
        <v>-0.75</v>
      </c>
      <c r="I72" t="str">
        <f>IF(OR(Hoja1!J76="",Hoja1!J$82=""),"",Hoja1!J76-Hoja1!J$82)</f>
        <v/>
      </c>
      <c r="J72" t="str">
        <f>IF(OR(Hoja1!K76="",Hoja1!K$82=""),"",Hoja1!K76-Hoja1!K$82)</f>
        <v/>
      </c>
      <c r="K72" t="str">
        <f>IF(OR(Hoja1!L76="",Hoja1!L$82=""),"",Hoja1!L76-Hoja1!L$82)</f>
        <v/>
      </c>
      <c r="L72">
        <f>IF(OR(Hoja1!M76="",Hoja1!M$82=""),"",Hoja1!M76-Hoja1!M$82)</f>
        <v>2.3699999999999974</v>
      </c>
      <c r="N72" s="5">
        <f>IF(COUNT(E72,G72,H72,L72)=COUNT(Hoja1!E$82,Hoja1!G$82,Hoja1!H$82,Hoja1!L$82),SUM(ABS(E72),ABS(G72),ABS(H72),ABS(L72),ABS(M72))/2,"")</f>
        <v>1.7299999999999986</v>
      </c>
      <c r="O72">
        <f t="shared" si="3"/>
        <v>0.18623119726390258</v>
      </c>
    </row>
    <row r="73" spans="1:15" x14ac:dyDescent="0.25">
      <c r="A73" s="4">
        <f>IF(C73=0,"",ROUND((Hoja1!A77+Hoja1!B77)/2,0)-Hoja1!$B$82)</f>
        <v>67</v>
      </c>
      <c r="B73" t="str">
        <f t="shared" si="2"/>
        <v>0.108861169915811</v>
      </c>
      <c r="C73">
        <f>Hoja1!C77</f>
        <v>1000</v>
      </c>
      <c r="D73" t="str">
        <f>IF(OR(Hoja1!E77="",Hoja1!E$82=""),"",Hoja1!E77-Hoja1!E$82)</f>
        <v/>
      </c>
      <c r="E73">
        <f>IF(OR(Hoja1!F77="",Hoja1!F$82=""),"",Hoja1!F77-Hoja1!F$82)</f>
        <v>-0.40000000000000213</v>
      </c>
      <c r="F73">
        <f>IF(OR(Hoja1!G77="",Hoja1!G$82=""),"",Hoja1!G77-Hoja1!G$82)</f>
        <v>0.16999999999999993</v>
      </c>
      <c r="G73">
        <f>IF(OR(Hoja1!H77="",Hoja1!H$82=""),"",Hoja1!H77-Hoja1!H$82)</f>
        <v>-0.26000000000000156</v>
      </c>
      <c r="H73">
        <f>IF(OR(Hoja1!I77="",Hoja1!I$82=""),"",Hoja1!I77-Hoja1!I$82)</f>
        <v>-0.95000000000000107</v>
      </c>
      <c r="I73" t="str">
        <f>IF(OR(Hoja1!J77="",Hoja1!J$82=""),"",Hoja1!J77-Hoja1!J$82)</f>
        <v/>
      </c>
      <c r="J73">
        <f>IF(OR(Hoja1!K77="",Hoja1!K$82=""),"",Hoja1!K77-Hoja1!K$82)</f>
        <v>0</v>
      </c>
      <c r="K73">
        <f>IF(OR(Hoja1!L77="",Hoja1!L$82=""),"",Hoja1!L77-Hoja1!L$82)</f>
        <v>-0.10999999999999988</v>
      </c>
      <c r="L73">
        <f>IF(OR(Hoja1!M77="",Hoja1!M$82=""),"",Hoja1!M77-Hoja1!M$82)</f>
        <v>1.769999999999996</v>
      </c>
      <c r="N73" s="5">
        <f>IF(COUNT(E73,G73,H73,L73)=COUNT(Hoja1!E$82,Hoja1!G$82,Hoja1!H$82,Hoja1!L$82),SUM(ABS(E73),ABS(G73),ABS(H73),ABS(L73),ABS(M73))/2,"")</f>
        <v>1.6900000000000004</v>
      </c>
      <c r="O73">
        <f t="shared" si="3"/>
        <v>0.10886116991581085</v>
      </c>
    </row>
    <row r="74" spans="1:15" x14ac:dyDescent="0.25">
      <c r="A74" s="4">
        <f>IF(C74=0,"",ROUND((Hoja1!A78+Hoja1!B78)/2,0)-Hoja1!$B$82)</f>
        <v>60</v>
      </c>
      <c r="B74" t="str">
        <f t="shared" si="2"/>
        <v>-0.417556722888819</v>
      </c>
      <c r="C74">
        <f>Hoja1!C78</f>
        <v>1100</v>
      </c>
      <c r="D74" t="str">
        <f>IF(OR(Hoja1!E78="",Hoja1!E$82=""),"",Hoja1!E78-Hoja1!E$82)</f>
        <v/>
      </c>
      <c r="E74">
        <f>IF(OR(Hoja1!F78="",Hoja1!F$82=""),"",Hoja1!F78-Hoja1!F$82)</f>
        <v>-0.40000000000000213</v>
      </c>
      <c r="F74">
        <f>IF(OR(Hoja1!G78="",Hoja1!G$82=""),"",Hoja1!G78-Hoja1!G$82)</f>
        <v>-0.12999999999999989</v>
      </c>
      <c r="G74">
        <f>IF(OR(Hoja1!H78="",Hoja1!H$82=""),"",Hoja1!H78-Hoja1!H$82)</f>
        <v>-0.55999999999999872</v>
      </c>
      <c r="H74">
        <f>IF(OR(Hoja1!I78="",Hoja1!I$82=""),"",Hoja1!I78-Hoja1!I$82)</f>
        <v>-0.45000000000000107</v>
      </c>
      <c r="I74" t="str">
        <f>IF(OR(Hoja1!J78="",Hoja1!J$82=""),"",Hoja1!J78-Hoja1!J$82)</f>
        <v/>
      </c>
      <c r="J74">
        <f>IF(OR(Hoja1!K78="",Hoja1!K$82=""),"",Hoja1!K78-Hoja1!K$82)</f>
        <v>0.10000000000000009</v>
      </c>
      <c r="K74">
        <f>IF(OR(Hoja1!L78="",Hoja1!L$82=""),"",Hoja1!L78-Hoja1!L$82)</f>
        <v>-9.9999999999997868E-3</v>
      </c>
      <c r="L74">
        <f>IF(OR(Hoja1!M78="",Hoja1!M$82=""),"",Hoja1!M78-Hoja1!M$82)</f>
        <v>0.76999999999999602</v>
      </c>
      <c r="N74" s="5">
        <f>IF(COUNT(E74,G74,H74,L74)=COUNT(Hoja1!E$82,Hoja1!G$82,Hoja1!H$82,Hoja1!L$82),SUM(ABS(E74),ABS(G74),ABS(H74),ABS(L74),ABS(M74))/2,"")</f>
        <v>1.089999999999999</v>
      </c>
      <c r="O74">
        <f t="shared" si="3"/>
        <v>-0.41755672288881907</v>
      </c>
    </row>
    <row r="75" spans="1:15" x14ac:dyDescent="0.25">
      <c r="A75" s="4">
        <f>IF(C75=0,"",ROUND((Hoja1!A79+Hoja1!B79)/2,0)-Hoja1!$B$82)</f>
        <v>10</v>
      </c>
      <c r="B75" t="str">
        <f t="shared" si="2"/>
        <v>0.755773353408263</v>
      </c>
      <c r="C75">
        <f>Hoja1!C79</f>
        <v>2479</v>
      </c>
      <c r="D75" t="str">
        <f>IF(OR(Hoja1!E79="",Hoja1!E$82=""),"",Hoja1!E79-Hoja1!E$82)</f>
        <v/>
      </c>
      <c r="E75">
        <f>IF(OR(Hoja1!F79="",Hoja1!F$82=""),"",Hoja1!F79-Hoja1!F$82)</f>
        <v>-1.5</v>
      </c>
      <c r="F75">
        <f>IF(OR(Hoja1!G79="",Hoja1!G$82=""),"",Hoja1!G79-Hoja1!G$82)</f>
        <v>0.27</v>
      </c>
      <c r="G75">
        <f>IF(OR(Hoja1!H79="",Hoja1!H$82=""),"",Hoja1!H79-Hoja1!H$82)</f>
        <v>0.44000000000000128</v>
      </c>
      <c r="H75">
        <f>IF(OR(Hoja1!I79="",Hoja1!I$82=""),"",Hoja1!I79-Hoja1!I$82)</f>
        <v>-1.0500000000000007</v>
      </c>
      <c r="I75" t="str">
        <f>IF(OR(Hoja1!J79="",Hoja1!J$82=""),"",Hoja1!J79-Hoja1!J$82)</f>
        <v/>
      </c>
      <c r="J75">
        <f>IF(OR(Hoja1!K79="",Hoja1!K$82=""),"",Hoja1!K79-Hoja1!K$82)</f>
        <v>0</v>
      </c>
      <c r="K75">
        <f>IF(OR(Hoja1!L79="",Hoja1!L$82=""),"",Hoja1!L79-Hoja1!L$82)</f>
        <v>-0.30999999999999983</v>
      </c>
      <c r="L75">
        <f>IF(OR(Hoja1!M79="",Hoja1!M$82=""),"",Hoja1!M79-Hoja1!M$82)</f>
        <v>-0.53000000000000114</v>
      </c>
      <c r="N75" s="5">
        <f>IF(COUNT(E75,G75,H75,L75)=COUNT(Hoja1!E$82,Hoja1!G$82,Hoja1!H$82,Hoja1!L$82),SUM(ABS(E75),ABS(G75),ABS(H75),ABS(L75),ABS(M75))/2,"")</f>
        <v>1.7600000000000016</v>
      </c>
      <c r="O75">
        <f t="shared" si="3"/>
        <v>0.7557733534082629</v>
      </c>
    </row>
    <row r="76" spans="1:15" x14ac:dyDescent="0.25">
      <c r="A76" s="4">
        <f>IF(C76=0,"",ROUND((Hoja1!A80+Hoja1!B80)/2,0)-Hoja1!$B$82)</f>
        <v>12</v>
      </c>
      <c r="B76" t="str">
        <f t="shared" si="2"/>
        <v>-0.365678478217639</v>
      </c>
      <c r="C76">
        <f>Hoja1!C80</f>
        <v>1033</v>
      </c>
      <c r="D76" t="str">
        <f>IF(OR(Hoja1!E80="",Hoja1!E$82=""),"",Hoja1!E80-Hoja1!E$82)</f>
        <v/>
      </c>
      <c r="E76">
        <f>IF(OR(Hoja1!F80="",Hoja1!F$82=""),"",Hoja1!F80-Hoja1!F$82)</f>
        <v>0.5</v>
      </c>
      <c r="F76" t="str">
        <f>IF(OR(Hoja1!G80="",Hoja1!G$82=""),"",Hoja1!G80-Hoja1!G$82)</f>
        <v/>
      </c>
      <c r="G76">
        <f>IF(OR(Hoja1!H80="",Hoja1!H$82=""),"",Hoja1!H80-Hoja1!H$82)</f>
        <v>-0.35999999999999943</v>
      </c>
      <c r="H76">
        <f>IF(OR(Hoja1!I80="",Hoja1!I$82=""),"",Hoja1!I80-Hoja1!I$82)</f>
        <v>1.0499999999999989</v>
      </c>
      <c r="I76" t="str">
        <f>IF(OR(Hoja1!J80="",Hoja1!J$82=""),"",Hoja1!J80-Hoja1!J$82)</f>
        <v/>
      </c>
      <c r="J76" t="str">
        <f>IF(OR(Hoja1!K80="",Hoja1!K$82=""),"",Hoja1!K80-Hoja1!K$82)</f>
        <v/>
      </c>
      <c r="K76" t="str">
        <f>IF(OR(Hoja1!L80="",Hoja1!L$82=""),"",Hoja1!L80-Hoja1!L$82)</f>
        <v/>
      </c>
      <c r="L76">
        <f>IF(OR(Hoja1!M80="",Hoja1!M$82=""),"",Hoja1!M80-Hoja1!M$82)</f>
        <v>0.46999999999999886</v>
      </c>
      <c r="N76" s="5">
        <f>IF(COUNT(E76,G76,H76,L76)=COUNT(Hoja1!E$82,Hoja1!G$82,Hoja1!H$82,Hoja1!L$82),SUM(ABS(E76),ABS(G76),ABS(H76),ABS(L76),ABS(M76))/2,"")</f>
        <v>1.1899999999999986</v>
      </c>
      <c r="O76">
        <f t="shared" si="3"/>
        <v>-0.36567847821763899</v>
      </c>
    </row>
    <row r="77" spans="1:15" x14ac:dyDescent="0.25">
      <c r="A77" s="4">
        <f>IF(C77=0,"",ROUND((Hoja1!A81+Hoja1!B81)/2,0)-Hoja1!$B$82)</f>
        <v>26</v>
      </c>
      <c r="B77" t="str">
        <f t="shared" si="2"/>
        <v>-0.391138830084188</v>
      </c>
      <c r="C77">
        <f>Hoja1!C81</f>
        <v>1000</v>
      </c>
      <c r="D77" t="str">
        <f>IF(OR(Hoja1!E81="",Hoja1!E$82=""),"",Hoja1!E81-Hoja1!E$82)</f>
        <v/>
      </c>
      <c r="E77">
        <f>IF(OR(Hoja1!F81="",Hoja1!F$82=""),"",Hoja1!F81-Hoja1!F$82)</f>
        <v>-0.10000000000000142</v>
      </c>
      <c r="F77">
        <f>IF(OR(Hoja1!G81="",Hoja1!G$82=""),"",Hoja1!G81-Hoja1!G$82)</f>
        <v>0.27</v>
      </c>
      <c r="G77">
        <f>IF(OR(Hoja1!H81="",Hoja1!H$82=""),"",Hoja1!H81-Hoja1!H$82)</f>
        <v>-0.46000000000000085</v>
      </c>
      <c r="H77">
        <f>IF(OR(Hoja1!I81="",Hoja1!I$82=""),"",Hoja1!I81-Hoja1!I$82)</f>
        <v>-0.75</v>
      </c>
      <c r="I77" t="str">
        <f>IF(OR(Hoja1!J81="",Hoja1!J$82=""),"",Hoja1!J81-Hoja1!J$82)</f>
        <v/>
      </c>
      <c r="J77">
        <f>IF(OR(Hoja1!K81="",Hoja1!K$82=""),"",Hoja1!K81-Hoja1!K$82)</f>
        <v>0</v>
      </c>
      <c r="K77">
        <f>IF(OR(Hoja1!L81="",Hoja1!L$82=""),"",Hoja1!L81-Hoja1!L$82)</f>
        <v>-9.9999999999997868E-3</v>
      </c>
      <c r="L77">
        <f>IF(OR(Hoja1!M81="",Hoja1!M$82=""),"",Hoja1!M81-Hoja1!M$82)</f>
        <v>1.0700000000000003</v>
      </c>
      <c r="N77" s="5">
        <f>IF(COUNT(E77,G77,H77,L77)=COUNT(Hoja1!E$82,Hoja1!G$82,Hoja1!H$82,Hoja1!L$82),SUM(ABS(E77),ABS(G77),ABS(H77),ABS(L77),ABS(M77))/2,"")</f>
        <v>1.1900000000000013</v>
      </c>
      <c r="O77">
        <f t="shared" si="3"/>
        <v>-0.39113883008418826</v>
      </c>
    </row>
    <row r="78" spans="1:15" x14ac:dyDescent="0.25">
      <c r="A78" s="4">
        <f>IF(C78=0,"",ROUND((Hoja1!A82+Hoja1!B82)/2,0)-Hoja1!$B$82)</f>
        <v>0</v>
      </c>
      <c r="B78" t="str">
        <f t="shared" si="2"/>
        <v>-0.0101721277484868</v>
      </c>
      <c r="C78">
        <f>Hoja1!C82</f>
        <v>24161083</v>
      </c>
      <c r="D78">
        <f>IF(OR(Hoja1!E82="",Hoja1!E$82=""),"",Hoja1!E82-Hoja1!E$82)</f>
        <v>0</v>
      </c>
      <c r="E78">
        <f>IF(OR(Hoja1!F82="",Hoja1!F$82=""),"",Hoja1!F82-Hoja1!F$82)</f>
        <v>0</v>
      </c>
      <c r="F78">
        <f>IF(OR(Hoja1!G82="",Hoja1!G$82=""),"",Hoja1!G82-Hoja1!G$82)</f>
        <v>0</v>
      </c>
      <c r="G78">
        <f>IF(OR(Hoja1!H82="",Hoja1!H$82=""),"",Hoja1!H82-Hoja1!H$82)</f>
        <v>0</v>
      </c>
      <c r="H78">
        <f>IF(OR(Hoja1!I82="",Hoja1!I$82=""),"",Hoja1!I82-Hoja1!I$82)</f>
        <v>0</v>
      </c>
      <c r="I78">
        <f>IF(OR(Hoja1!J82="",Hoja1!J$82=""),"",Hoja1!J82-Hoja1!J$82)</f>
        <v>0</v>
      </c>
      <c r="J78">
        <f>IF(OR(Hoja1!K82="",Hoja1!K$82=""),"",Hoja1!K82-Hoja1!K$82)</f>
        <v>0</v>
      </c>
      <c r="K78">
        <f>IF(OR(Hoja1!L82="",Hoja1!L$82=""),"",Hoja1!L82-Hoja1!L$82)</f>
        <v>0</v>
      </c>
      <c r="L78">
        <f>IF(OR(Hoja1!M82="",Hoja1!M$82=""),"",Hoja1!M82-Hoja1!M$82)</f>
        <v>0</v>
      </c>
      <c r="N78" s="5">
        <f>IF(COUNT(E78,G78,H78,L78)=COUNT(Hoja1!E$82,Hoja1!G$82,Hoja1!H$82,Hoja1!L$82),SUM(ABS(E78),ABS(G78),ABS(H78),ABS(L78),ABS(M78))/2,"")</f>
        <v>0</v>
      </c>
      <c r="O78">
        <f t="shared" si="3"/>
        <v>-1.0172127748486793E-2</v>
      </c>
    </row>
    <row r="79" spans="1:15" x14ac:dyDescent="0.25">
      <c r="A79" s="4">
        <f>IF(C79=0,"",ROUND((Hoja1!A83+Hoja1!B83)/2,0)-Hoja1!$B$82)</f>
        <v>-2</v>
      </c>
      <c r="B79" t="str">
        <f t="shared" si="2"/>
        <v>3.22943058495791</v>
      </c>
      <c r="C79">
        <f>Hoja1!C83</f>
        <v>4000</v>
      </c>
      <c r="D79" t="str">
        <f>IF(OR(Hoja1!E83="",Hoja1!E$82=""),"",Hoja1!E83-Hoja1!E$82)</f>
        <v/>
      </c>
      <c r="E79">
        <f>IF(OR(Hoja1!F83="",Hoja1!F$82=""),"",Hoja1!F83-Hoja1!F$82)</f>
        <v>3.6999999999999993</v>
      </c>
      <c r="F79">
        <f>IF(OR(Hoja1!G83="",Hoja1!G$82=""),"",Hoja1!G83-Hoja1!G$82)</f>
        <v>0.16999999999999993</v>
      </c>
      <c r="G79">
        <f>IF(OR(Hoja1!H83="",Hoja1!H$82=""),"",Hoja1!H83-Hoja1!H$82)</f>
        <v>-0.85999999999999943</v>
      </c>
      <c r="H79">
        <f>IF(OR(Hoja1!I83="",Hoja1!I$82=""),"",Hoja1!I83-Hoja1!I$82)</f>
        <v>-0.85000000000000142</v>
      </c>
      <c r="I79" t="str">
        <f>IF(OR(Hoja1!J83="",Hoja1!J$82=""),"",Hoja1!J83-Hoja1!J$82)</f>
        <v/>
      </c>
      <c r="J79">
        <f>IF(OR(Hoja1!K83="",Hoja1!K$82=""),"",Hoja1!K83-Hoja1!K$82)</f>
        <v>0</v>
      </c>
      <c r="K79">
        <f>IF(OR(Hoja1!L83="",Hoja1!L$82=""),"",Hoja1!L83-Hoja1!L$82)</f>
        <v>-0.4099999999999997</v>
      </c>
      <c r="L79">
        <f>IF(OR(Hoja1!M83="",Hoja1!M$82=""),"",Hoja1!M83-Hoja1!M$82)</f>
        <v>-2.6300000000000026</v>
      </c>
      <c r="N79" s="5">
        <f>IF(COUNT(E79,G79,H79,L79)=COUNT(Hoja1!E$82,Hoja1!G$82,Hoja1!H$82,Hoja1!L$82),SUM(ABS(E79),ABS(G79),ABS(H79),ABS(L79),ABS(M79))/2,"")</f>
        <v>4.0200000000000014</v>
      </c>
      <c r="O79">
        <f t="shared" si="3"/>
        <v>3.2294305849579068</v>
      </c>
    </row>
    <row r="80" spans="1:15" x14ac:dyDescent="0.25">
      <c r="A80" s="4">
        <f>IF(C80=0,"",ROUND((Hoja1!A84+Hoja1!B84)/2,0)-Hoja1!$B$82)</f>
        <v>-2</v>
      </c>
      <c r="B80" t="str">
        <f t="shared" si="2"/>
        <v>3.23886116991581</v>
      </c>
      <c r="C80">
        <f>Hoja1!C84</f>
        <v>1000</v>
      </c>
      <c r="D80" t="str">
        <f>IF(OR(Hoja1!E84="",Hoja1!E$82=""),"",Hoja1!E84-Hoja1!E$82)</f>
        <v/>
      </c>
      <c r="E80">
        <f>IF(OR(Hoja1!F84="",Hoja1!F$82=""),"",Hoja1!F84-Hoja1!F$82)</f>
        <v>2.7999999999999972</v>
      </c>
      <c r="F80" t="str">
        <f>IF(OR(Hoja1!G84="",Hoja1!G$82=""),"",Hoja1!G84-Hoja1!G$82)</f>
        <v/>
      </c>
      <c r="G80">
        <f>IF(OR(Hoja1!H84="",Hoja1!H$82=""),"",Hoja1!H84-Hoja1!H$82)</f>
        <v>-1.0599999999999987</v>
      </c>
      <c r="H80">
        <f>IF(OR(Hoja1!I84="",Hoja1!I$82=""),"",Hoja1!I84-Hoja1!I$82)</f>
        <v>1.4499999999999993</v>
      </c>
      <c r="I80" t="str">
        <f>IF(OR(Hoja1!J84="",Hoja1!J$82=""),"",Hoja1!J84-Hoja1!J$82)</f>
        <v/>
      </c>
      <c r="J80" t="str">
        <f>IF(OR(Hoja1!K84="",Hoja1!K$82=""),"",Hoja1!K84-Hoja1!K$82)</f>
        <v/>
      </c>
      <c r="K80" t="str">
        <f>IF(OR(Hoja1!L84="",Hoja1!L$82=""),"",Hoja1!L84-Hoja1!L$82)</f>
        <v/>
      </c>
      <c r="L80">
        <f>IF(OR(Hoja1!M84="",Hoja1!M$82=""),"",Hoja1!M84-Hoja1!M$82)</f>
        <v>-4.3300000000000018</v>
      </c>
      <c r="N80" s="5">
        <f>IF(COUNT(E80,G80,H80,L80)=COUNT(Hoja1!E$82,Hoja1!G$82,Hoja1!H$82,Hoja1!L$82),SUM(ABS(E80),ABS(G80),ABS(H80),ABS(L80),ABS(M80))/2,"")</f>
        <v>4.8199999999999985</v>
      </c>
      <c r="O80">
        <f t="shared" si="3"/>
        <v>3.238861169915809</v>
      </c>
    </row>
    <row r="81" spans="1:15" x14ac:dyDescent="0.25">
      <c r="A81" s="4">
        <f>IF(C81=0,"",ROUND((Hoja1!A85+Hoja1!B85)/2,0)-Hoja1!$B$82)</f>
        <v>-9</v>
      </c>
      <c r="B81" t="str">
        <f t="shared" si="2"/>
        <v>1.82</v>
      </c>
      <c r="C81">
        <f>Hoja1!C85</f>
        <v>400</v>
      </c>
      <c r="D81" t="str">
        <f>IF(OR(Hoja1!E85="",Hoja1!E$82=""),"",Hoja1!E85-Hoja1!E$82)</f>
        <v/>
      </c>
      <c r="E81">
        <f>IF(OR(Hoja1!F85="",Hoja1!F$82=""),"",Hoja1!F85-Hoja1!F$82)</f>
        <v>3.7999999999999972</v>
      </c>
      <c r="F81" t="str">
        <f>IF(OR(Hoja1!G85="",Hoja1!G$82=""),"",Hoja1!G85-Hoja1!G$82)</f>
        <v/>
      </c>
      <c r="G81">
        <f>IF(OR(Hoja1!H85="",Hoja1!H$82=""),"",Hoja1!H85-Hoja1!H$82)</f>
        <v>-1.4600000000000009</v>
      </c>
      <c r="H81">
        <f>IF(OR(Hoja1!I85="",Hoja1!I$82=""),"",Hoja1!I85-Hoja1!I$82)</f>
        <v>1.0499999999999989</v>
      </c>
      <c r="I81" t="str">
        <f>IF(OR(Hoja1!J85="",Hoja1!J$82=""),"",Hoja1!J85-Hoja1!J$82)</f>
        <v/>
      </c>
      <c r="J81" t="str">
        <f>IF(OR(Hoja1!K85="",Hoja1!K$82=""),"",Hoja1!K85-Hoja1!K$82)</f>
        <v/>
      </c>
      <c r="K81" t="str">
        <f>IF(OR(Hoja1!L85="",Hoja1!L$82=""),"",Hoja1!L85-Hoja1!L$82)</f>
        <v/>
      </c>
      <c r="L81">
        <f>IF(OR(Hoja1!M85="",Hoja1!M$82=""),"",Hoja1!M85-Hoja1!M$82)</f>
        <v>-2.3300000000000018</v>
      </c>
      <c r="N81" s="5">
        <f>IF(COUNT(E81,G81,H81,L81)=COUNT(Hoja1!E$82,Hoja1!G$82,Hoja1!H$82,Hoja1!L$82),SUM(ABS(E81),ABS(G81),ABS(H81),ABS(L81),ABS(M81))/2,"")</f>
        <v>4.3199999999999994</v>
      </c>
      <c r="O81">
        <f t="shared" si="3"/>
        <v>1.8199999999999994</v>
      </c>
    </row>
    <row r="82" spans="1:15" x14ac:dyDescent="0.25">
      <c r="A82" s="4">
        <f>IF(C82=0,"",ROUND((Hoja1!A86+Hoja1!B86)/2,0)-Hoja1!$B$82)</f>
        <v>-13</v>
      </c>
      <c r="B82" t="str">
        <f t="shared" si="2"/>
        <v>3.63886116991581</v>
      </c>
      <c r="C82">
        <f>Hoja1!C86</f>
        <v>1000</v>
      </c>
      <c r="D82" t="str">
        <f>IF(OR(Hoja1!E86="",Hoja1!E$82=""),"",Hoja1!E86-Hoja1!E$82)</f>
        <v/>
      </c>
      <c r="E82">
        <f>IF(OR(Hoja1!F86="",Hoja1!F$82=""),"",Hoja1!F86-Hoja1!F$82)</f>
        <v>3.5999999999999979</v>
      </c>
      <c r="F82" t="str">
        <f>IF(OR(Hoja1!G86="",Hoja1!G$82=""),"",Hoja1!G86-Hoja1!G$82)</f>
        <v/>
      </c>
      <c r="G82">
        <f>IF(OR(Hoja1!H86="",Hoja1!H$82=""),"",Hoja1!H86-Hoja1!H$82)</f>
        <v>-1.6600000000000001</v>
      </c>
      <c r="H82">
        <f>IF(OR(Hoja1!I86="",Hoja1!I$82=""),"",Hoja1!I86-Hoja1!I$82)</f>
        <v>1.75</v>
      </c>
      <c r="I82" t="str">
        <f>IF(OR(Hoja1!J86="",Hoja1!J$82=""),"",Hoja1!J86-Hoja1!J$82)</f>
        <v/>
      </c>
      <c r="J82" t="str">
        <f>IF(OR(Hoja1!K86="",Hoja1!K$82=""),"",Hoja1!K86-Hoja1!K$82)</f>
        <v/>
      </c>
      <c r="K82" t="str">
        <f>IF(OR(Hoja1!L86="",Hoja1!L$82=""),"",Hoja1!L86-Hoja1!L$82)</f>
        <v/>
      </c>
      <c r="L82">
        <f>IF(OR(Hoja1!M86="",Hoja1!M$82=""),"",Hoja1!M86-Hoja1!M$82)</f>
        <v>-3.4299999999999997</v>
      </c>
      <c r="N82" s="5">
        <f>IF(COUNT(E82,G82,H82,L82)=COUNT(Hoja1!E$82,Hoja1!G$82,Hoja1!H$82,Hoja1!L$82),SUM(ABS(E82),ABS(G82),ABS(H82),ABS(L82),ABS(M82))/2,"")</f>
        <v>5.2199999999999989</v>
      </c>
      <c r="O82">
        <f t="shared" si="3"/>
        <v>3.6388611699158093</v>
      </c>
    </row>
    <row r="83" spans="1:15" x14ac:dyDescent="0.25">
      <c r="A83" s="4">
        <f>IF(C83=0,"",ROUND((Hoja1!A87+Hoja1!B87)/2,0)-Hoja1!$B$82)</f>
        <v>-18</v>
      </c>
      <c r="B83" t="str">
        <f t="shared" si="2"/>
        <v>2.94201130505615</v>
      </c>
      <c r="C83">
        <f>Hoja1!C87</f>
        <v>1226</v>
      </c>
      <c r="D83" t="str">
        <f>IF(OR(Hoja1!E87="",Hoja1!E$82=""),"",Hoja1!E87-Hoja1!E$82)</f>
        <v/>
      </c>
      <c r="E83">
        <f>IF(OR(Hoja1!F87="",Hoja1!F$82=""),"",Hoja1!F87-Hoja1!F$82)</f>
        <v>2.3999999999999986</v>
      </c>
      <c r="F83" t="str">
        <f>IF(OR(Hoja1!G87="",Hoja1!G$82=""),"",Hoja1!G87-Hoja1!G$82)</f>
        <v/>
      </c>
      <c r="G83">
        <f>IF(OR(Hoja1!H87="",Hoja1!H$82=""),"",Hoja1!H87-Hoja1!H$82)</f>
        <v>-0.16000000000000014</v>
      </c>
      <c r="H83">
        <f>IF(OR(Hoja1!I87="",Hoja1!I$82=""),"",Hoja1!I87-Hoja1!I$82)</f>
        <v>2.3499999999999996</v>
      </c>
      <c r="I83" t="str">
        <f>IF(OR(Hoja1!J87="",Hoja1!J$82=""),"",Hoja1!J87-Hoja1!J$82)</f>
        <v/>
      </c>
      <c r="J83" t="str">
        <f>IF(OR(Hoja1!K87="",Hoja1!K$82=""),"",Hoja1!K87-Hoja1!K$82)</f>
        <v/>
      </c>
      <c r="K83" t="str">
        <f>IF(OR(Hoja1!L87="",Hoja1!L$82=""),"",Hoja1!L87-Hoja1!L$82)</f>
        <v/>
      </c>
      <c r="L83">
        <f>IF(OR(Hoja1!M87="",Hoja1!M$82=""),"",Hoja1!M87-Hoja1!M$82)</f>
        <v>-3.8300000000000018</v>
      </c>
      <c r="N83" s="5">
        <f>IF(COUNT(E83,G83,H83,L83)=COUNT(Hoja1!E$82,Hoja1!G$82,Hoja1!H$82,Hoja1!L$82),SUM(ABS(E83),ABS(G83),ABS(H83),ABS(L83),ABS(M83))/2,"")</f>
        <v>4.37</v>
      </c>
      <c r="O83">
        <f t="shared" si="3"/>
        <v>2.9420113050561505</v>
      </c>
    </row>
    <row r="84" spans="1:15" x14ac:dyDescent="0.25">
      <c r="A84" s="4">
        <f>IF(C84=0,"",ROUND((Hoja1!A88+Hoja1!B88)/2,0)-Hoja1!$B$82)</f>
        <v>-8</v>
      </c>
      <c r="B84" t="str">
        <f t="shared" si="2"/>
        <v>3.45333333333333</v>
      </c>
      <c r="C84">
        <f>Hoja1!C88</f>
        <v>900</v>
      </c>
      <c r="D84" t="str">
        <f>IF(OR(Hoja1!E88="",Hoja1!E$82=""),"",Hoja1!E88-Hoja1!E$82)</f>
        <v/>
      </c>
      <c r="E84">
        <f>IF(OR(Hoja1!F88="",Hoja1!F$82=""),"",Hoja1!F88-Hoja1!F$82)</f>
        <v>2.8999999999999986</v>
      </c>
      <c r="F84" t="str">
        <f>IF(OR(Hoja1!G88="",Hoja1!G$82=""),"",Hoja1!G88-Hoja1!G$82)</f>
        <v/>
      </c>
      <c r="G84">
        <f>IF(OR(Hoja1!H88="",Hoja1!H$82=""),"",Hoja1!H88-Hoja1!H$82)</f>
        <v>-0.76000000000000156</v>
      </c>
      <c r="H84">
        <f>IF(OR(Hoja1!I88="",Hoja1!I$82=""),"",Hoja1!I88-Hoja1!I$82)</f>
        <v>1.8499999999999996</v>
      </c>
      <c r="I84" t="str">
        <f>IF(OR(Hoja1!J88="",Hoja1!J$82=""),"",Hoja1!J88-Hoja1!J$82)</f>
        <v/>
      </c>
      <c r="J84" t="str">
        <f>IF(OR(Hoja1!K88="",Hoja1!K$82=""),"",Hoja1!K88-Hoja1!K$82)</f>
        <v/>
      </c>
      <c r="K84" t="str">
        <f>IF(OR(Hoja1!L88="",Hoja1!L$82=""),"",Hoja1!L88-Hoja1!L$82)</f>
        <v/>
      </c>
      <c r="L84">
        <f>IF(OR(Hoja1!M88="",Hoja1!M$82=""),"",Hoja1!M88-Hoja1!M$82)</f>
        <v>-4.7300000000000004</v>
      </c>
      <c r="N84" s="5">
        <f>IF(COUNT(E84,G84,H84,L84)=COUNT(Hoja1!E$82,Hoja1!G$82,Hoja1!H$82,Hoja1!L$82),SUM(ABS(E84),ABS(G84),ABS(H84),ABS(L84),ABS(M84))/2,"")</f>
        <v>5.12</v>
      </c>
      <c r="O84">
        <f t="shared" si="3"/>
        <v>3.4533333333333331</v>
      </c>
    </row>
    <row r="85" spans="1:15" x14ac:dyDescent="0.25">
      <c r="A85" s="4">
        <f>IF(C85=0,"",ROUND((Hoja1!A89+Hoja1!B89)/2,0)-Hoja1!$B$82)</f>
        <v>-12</v>
      </c>
      <c r="B85" t="str">
        <f t="shared" si="2"/>
        <v>3.63369379043788</v>
      </c>
      <c r="C85">
        <f>Hoja1!C89</f>
        <v>1400</v>
      </c>
      <c r="D85">
        <f>IF(OR(Hoja1!E89="",Hoja1!E$82=""),"",Hoja1!E89-Hoja1!E$82)</f>
        <v>3.0000000000000027E-2</v>
      </c>
      <c r="E85">
        <f>IF(OR(Hoja1!F89="",Hoja1!F$82=""),"",Hoja1!F89-Hoja1!F$82)</f>
        <v>5.0999999999999979</v>
      </c>
      <c r="F85">
        <f>IF(OR(Hoja1!G89="",Hoja1!G$82=""),"",Hoja1!G89-Hoja1!G$82)</f>
        <v>-0.5299999999999998</v>
      </c>
      <c r="G85">
        <f>IF(OR(Hoja1!H89="",Hoja1!H$82=""),"",Hoja1!H89-Hoja1!H$82)</f>
        <v>-1.6600000000000001</v>
      </c>
      <c r="H85">
        <f>IF(OR(Hoja1!I89="",Hoja1!I$82=""),"",Hoja1!I89-Hoja1!I$82)</f>
        <v>-0.55000000000000071</v>
      </c>
      <c r="I85">
        <f>IF(OR(Hoja1!J89="",Hoja1!J$82=""),"",Hoja1!J89-Hoja1!J$82)</f>
        <v>-3.0000000000000027E-2</v>
      </c>
      <c r="J85">
        <f>IF(OR(Hoja1!K89="",Hoja1!K$82=""),"",Hoja1!K89-Hoja1!K$82)</f>
        <v>0.10000000000000009</v>
      </c>
      <c r="K85">
        <f>IF(OR(Hoja1!L89="",Hoja1!L$82=""),"",Hoja1!L89-Hoja1!L$82)</f>
        <v>-9.9999999999997868E-3</v>
      </c>
      <c r="L85">
        <f>IF(OR(Hoja1!M89="",Hoja1!M$82=""),"",Hoja1!M89-Hoja1!M$82)</f>
        <v>-2.6300000000000026</v>
      </c>
      <c r="N85" s="5">
        <f>IF(COUNT(E85,G85,H85,L85)=COUNT(Hoja1!E$82,Hoja1!G$82,Hoja1!H$82,Hoja1!L$82),SUM(ABS(E85),ABS(G85),ABS(H85),ABS(L85),ABS(M85))/2,"")</f>
        <v>4.9700000000000006</v>
      </c>
      <c r="O85">
        <f t="shared" si="3"/>
        <v>3.6336937904378788</v>
      </c>
    </row>
    <row r="86" spans="1:15" x14ac:dyDescent="0.25">
      <c r="A86" s="4">
        <f>IF(C86=0,"",ROUND((Hoja1!A90+Hoja1!B90)/2,0)-Hoja1!$B$82)</f>
        <v>-21</v>
      </c>
      <c r="B86" t="str">
        <f t="shared" si="2"/>
        <v>3.54279925530872</v>
      </c>
      <c r="C86">
        <f>Hoja1!C90</f>
        <v>1005</v>
      </c>
      <c r="D86" t="str">
        <f>IF(OR(Hoja1!E90="",Hoja1!E$82=""),"",Hoja1!E90-Hoja1!E$82)</f>
        <v/>
      </c>
      <c r="E86">
        <f>IF(OR(Hoja1!F90="",Hoja1!F$82=""),"",Hoja1!F90-Hoja1!F$82)</f>
        <v>5</v>
      </c>
      <c r="F86">
        <f>IF(OR(Hoja1!G90="",Hoja1!G$82=""),"",Hoja1!G90-Hoja1!G$82)</f>
        <v>-0.22999999999999998</v>
      </c>
      <c r="G86">
        <f>IF(OR(Hoja1!H90="",Hoja1!H$82=""),"",Hoja1!H90-Hoja1!H$82)</f>
        <v>-1.2600000000000016</v>
      </c>
      <c r="H86">
        <f>IF(OR(Hoja1!I90="",Hoja1!I$82=""),"",Hoja1!I90-Hoja1!I$82)</f>
        <v>-0.15000000000000036</v>
      </c>
      <c r="I86" t="str">
        <f>IF(OR(Hoja1!J90="",Hoja1!J$82=""),"",Hoja1!J90-Hoja1!J$82)</f>
        <v/>
      </c>
      <c r="J86">
        <f>IF(OR(Hoja1!K90="",Hoja1!K$82=""),"",Hoja1!K90-Hoja1!K$82)</f>
        <v>-0.29999999999999993</v>
      </c>
      <c r="K86">
        <f>IF(OR(Hoja1!L90="",Hoja1!L$82=""),"",Hoja1!L90-Hoja1!L$82)</f>
        <v>-0.10999999999999988</v>
      </c>
      <c r="L86">
        <f>IF(OR(Hoja1!M90="",Hoja1!M$82=""),"",Hoja1!M90-Hoja1!M$82)</f>
        <v>-3.8300000000000018</v>
      </c>
      <c r="N86" s="5">
        <f>IF(COUNT(E86,G86,H86,L86)=COUNT(Hoja1!E$82,Hoja1!G$82,Hoja1!H$82,Hoja1!L$82),SUM(ABS(E86),ABS(G86),ABS(H86),ABS(L86),ABS(M86))/2,"")</f>
        <v>5.1200000000000019</v>
      </c>
      <c r="O86">
        <f t="shared" si="3"/>
        <v>3.5427992553087226</v>
      </c>
    </row>
    <row r="87" spans="1:15" x14ac:dyDescent="0.25">
      <c r="A87" s="4">
        <f>IF(C87=0,"",ROUND((Hoja1!A91+Hoja1!B91)/2,0)-Hoja1!$B$82)</f>
        <v>-17</v>
      </c>
      <c r="B87" t="str">
        <f t="shared" si="2"/>
        <v>2.43669186384017</v>
      </c>
      <c r="C87">
        <f>Hoja1!C91</f>
        <v>1816</v>
      </c>
      <c r="D87" t="str">
        <f>IF(OR(Hoja1!E91="",Hoja1!E$82=""),"",Hoja1!E91-Hoja1!E$82)</f>
        <v/>
      </c>
      <c r="E87">
        <f>IF(OR(Hoja1!F91="",Hoja1!F$82=""),"",Hoja1!F91-Hoja1!F$82)</f>
        <v>3.2999999999999972</v>
      </c>
      <c r="F87" t="str">
        <f>IF(OR(Hoja1!G91="",Hoja1!G$82=""),"",Hoja1!G91-Hoja1!G$82)</f>
        <v/>
      </c>
      <c r="G87">
        <f>IF(OR(Hoja1!H91="",Hoja1!H$82=""),"",Hoja1!H91-Hoja1!H$82)</f>
        <v>0.23999999999999844</v>
      </c>
      <c r="H87">
        <f>IF(OR(Hoja1!I91="",Hoja1!I$82=""),"",Hoja1!I91-Hoja1!I$82)</f>
        <v>0.34999999999999964</v>
      </c>
      <c r="I87" t="str">
        <f>IF(OR(Hoja1!J91="",Hoja1!J$82=""),"",Hoja1!J91-Hoja1!J$82)</f>
        <v/>
      </c>
      <c r="J87" t="str">
        <f>IF(OR(Hoja1!K91="",Hoja1!K$82=""),"",Hoja1!K91-Hoja1!K$82)</f>
        <v/>
      </c>
      <c r="K87" t="str">
        <f>IF(OR(Hoja1!L91="",Hoja1!L$82=""),"",Hoja1!L91-Hoja1!L$82)</f>
        <v/>
      </c>
      <c r="L87">
        <f>IF(OR(Hoja1!M91="",Hoja1!M$82=""),"",Hoja1!M91-Hoja1!M$82)</f>
        <v>-3.3300000000000018</v>
      </c>
      <c r="N87" s="5">
        <f>IF(COUNT(E87,G87,H87,L87)=COUNT(Hoja1!E$82,Hoja1!G$82,Hoja1!H$82,Hoja1!L$82),SUM(ABS(E87),ABS(G87),ABS(H87),ABS(L87),ABS(M87))/2,"")</f>
        <v>3.6099999999999985</v>
      </c>
      <c r="O87">
        <f t="shared" si="3"/>
        <v>2.436691863840168</v>
      </c>
    </row>
    <row r="88" spans="1:15" x14ac:dyDescent="0.25">
      <c r="A88" s="4">
        <f>IF(C88=0,"",ROUND((Hoja1!A92+Hoja1!B92)/2,0)-Hoja1!$B$82)</f>
        <v>-11</v>
      </c>
      <c r="B88" t="str">
        <f t="shared" si="2"/>
        <v>3.08369379043788</v>
      </c>
      <c r="C88">
        <f>Hoja1!C92</f>
        <v>1400</v>
      </c>
      <c r="D88">
        <f>IF(OR(Hoja1!E92="",Hoja1!E$82=""),"",Hoja1!E92-Hoja1!E$82)</f>
        <v>3.0000000000000027E-2</v>
      </c>
      <c r="E88">
        <f>IF(OR(Hoja1!F92="",Hoja1!F$82=""),"",Hoja1!F92-Hoja1!F$82)</f>
        <v>3.5</v>
      </c>
      <c r="F88">
        <f>IF(OR(Hoja1!G92="",Hoja1!G$82=""),"",Hoja1!G92-Hoja1!G$82)</f>
        <v>-0.33000000000000007</v>
      </c>
      <c r="G88">
        <f>IF(OR(Hoja1!H92="",Hoja1!H$82=""),"",Hoja1!H92-Hoja1!H$82)</f>
        <v>-1.2600000000000016</v>
      </c>
      <c r="H88">
        <f>IF(OR(Hoja1!I92="",Hoja1!I$82=""),"",Hoja1!I92-Hoja1!I$82)</f>
        <v>1.3499999999999996</v>
      </c>
      <c r="I88">
        <f>IF(OR(Hoja1!J92="",Hoja1!J$82=""),"",Hoja1!J92-Hoja1!J$82)</f>
        <v>-3.0000000000000027E-2</v>
      </c>
      <c r="J88">
        <f>IF(OR(Hoja1!K92="",Hoja1!K$82=""),"",Hoja1!K92-Hoja1!K$82)</f>
        <v>0</v>
      </c>
      <c r="K88">
        <f>IF(OR(Hoja1!L92="",Hoja1!L$82=""),"",Hoja1!L92-Hoja1!L$82)</f>
        <v>-0.30999999999999983</v>
      </c>
      <c r="L88">
        <f>IF(OR(Hoja1!M92="",Hoja1!M$82=""),"",Hoja1!M92-Hoja1!M$82)</f>
        <v>-2.7300000000000004</v>
      </c>
      <c r="N88" s="5">
        <f>IF(COUNT(E88,G88,H88,L88)=COUNT(Hoja1!E$82,Hoja1!G$82,Hoja1!H$82,Hoja1!L$82),SUM(ABS(E88),ABS(G88),ABS(H88),ABS(L88),ABS(M88))/2,"")</f>
        <v>4.4200000000000008</v>
      </c>
      <c r="O88">
        <f t="shared" si="3"/>
        <v>3.0836937904378789</v>
      </c>
    </row>
    <row r="89" spans="1:15" x14ac:dyDescent="0.25">
      <c r="A89" s="4">
        <f>IF(C89=0,"",ROUND((Hoja1!A93+Hoja1!B93)/2,0)-Hoja1!$B$82)</f>
        <v>-14</v>
      </c>
      <c r="B89" t="str">
        <f t="shared" si="2"/>
        <v>3.85196601125011</v>
      </c>
      <c r="C89">
        <f>Hoja1!C93</f>
        <v>2000</v>
      </c>
      <c r="D89" t="str">
        <f>IF(OR(Hoja1!E93="",Hoja1!E$82=""),"",Hoja1!E93-Hoja1!E$82)</f>
        <v/>
      </c>
      <c r="E89">
        <f>IF(OR(Hoja1!F93="",Hoja1!F$82=""),"",Hoja1!F93-Hoja1!F$82)</f>
        <v>2.8999999999999986</v>
      </c>
      <c r="F89" t="str">
        <f>IF(OR(Hoja1!G93="",Hoja1!G$82=""),"",Hoja1!G93-Hoja1!G$82)</f>
        <v/>
      </c>
      <c r="G89">
        <f>IF(OR(Hoja1!H93="",Hoja1!H$82=""),"",Hoja1!H93-Hoja1!H$82)</f>
        <v>-2.2600000000000016</v>
      </c>
      <c r="H89">
        <f>IF(OR(Hoja1!I93="",Hoja1!I$82=""),"",Hoja1!I93-Hoja1!I$82)</f>
        <v>2.1499999999999986</v>
      </c>
      <c r="I89" t="str">
        <f>IF(OR(Hoja1!J93="",Hoja1!J$82=""),"",Hoja1!J93-Hoja1!J$82)</f>
        <v/>
      </c>
      <c r="J89" t="str">
        <f>IF(OR(Hoja1!K93="",Hoja1!K$82=""),"",Hoja1!K93-Hoja1!K$82)</f>
        <v/>
      </c>
      <c r="K89" t="str">
        <f>IF(OR(Hoja1!L93="",Hoja1!L$82=""),"",Hoja1!L93-Hoja1!L$82)</f>
        <v/>
      </c>
      <c r="L89">
        <f>IF(OR(Hoja1!M93="",Hoja1!M$82=""),"",Hoja1!M93-Hoja1!M$82)</f>
        <v>-2.6300000000000026</v>
      </c>
      <c r="N89" s="5">
        <f>IF(COUNT(E89,G89,H89,L89)=COUNT(Hoja1!E$82,Hoja1!G$82,Hoja1!H$82,Hoja1!L$82),SUM(ABS(E89),ABS(G89),ABS(H89),ABS(L89),ABS(M89))/2,"")</f>
        <v>4.9700000000000006</v>
      </c>
      <c r="O89">
        <f t="shared" si="3"/>
        <v>3.8519660112501057</v>
      </c>
    </row>
    <row r="90" spans="1:15" x14ac:dyDescent="0.25">
      <c r="A90" s="4">
        <f>IF(C90=0,"",ROUND((Hoja1!A94+Hoja1!B94)/2,0)-Hoja1!$B$82)</f>
        <v>-11</v>
      </c>
      <c r="B90" t="str">
        <f t="shared" si="2"/>
        <v>3.67900555126419</v>
      </c>
      <c r="C90">
        <f>Hoja1!C94</f>
        <v>1500</v>
      </c>
      <c r="D90" t="str">
        <f>IF(OR(Hoja1!E94="",Hoja1!E$82=""),"",Hoja1!E94-Hoja1!E$82)</f>
        <v/>
      </c>
      <c r="E90">
        <f>IF(OR(Hoja1!F94="",Hoja1!F$82=""),"",Hoja1!F94-Hoja1!F$82)</f>
        <v>3.6999999999999993</v>
      </c>
      <c r="F90">
        <f>IF(OR(Hoja1!G94="",Hoja1!G$82=""),"",Hoja1!G94-Hoja1!G$82)</f>
        <v>-0.22999999999999998</v>
      </c>
      <c r="G90">
        <f>IF(OR(Hoja1!H94="",Hoja1!H$82=""),"",Hoja1!H94-Hoja1!H$82)</f>
        <v>-2.66</v>
      </c>
      <c r="H90">
        <f>IF(OR(Hoja1!I94="",Hoja1!I$82=""),"",Hoja1!I94-Hoja1!I$82)</f>
        <v>1.0499999999999989</v>
      </c>
      <c r="I90" t="str">
        <f>IF(OR(Hoja1!J94="",Hoja1!J$82=""),"",Hoja1!J94-Hoja1!J$82)</f>
        <v/>
      </c>
      <c r="J90">
        <f>IF(OR(Hoja1!K94="",Hoja1!K$82=""),"",Hoja1!K94-Hoja1!K$82)</f>
        <v>0</v>
      </c>
      <c r="K90">
        <f>IF(OR(Hoja1!L94="",Hoja1!L$82=""),"",Hoja1!L94-Hoja1!L$82)</f>
        <v>-0.20999999999999974</v>
      </c>
      <c r="L90">
        <f>IF(OR(Hoja1!M94="",Hoja1!M$82=""),"",Hoja1!M94-Hoja1!M$82)</f>
        <v>-2.5300000000000011</v>
      </c>
      <c r="N90" s="5">
        <f>IF(COUNT(E90,G90,H90,L90)=COUNT(Hoja1!E$82,Hoja1!G$82,Hoja1!H$82,Hoja1!L$82),SUM(ABS(E90),ABS(G90),ABS(H90),ABS(L90),ABS(M90))/2,"")</f>
        <v>4.97</v>
      </c>
      <c r="O90">
        <f t="shared" si="3"/>
        <v>3.6790055512641944</v>
      </c>
    </row>
    <row r="91" spans="1:15" x14ac:dyDescent="0.25">
      <c r="A91" s="4">
        <f>IF(C91=0,"",ROUND((Hoja1!A95+Hoja1!B95)/2,0)-Hoja1!$B$82)</f>
        <v>-8</v>
      </c>
      <c r="B91" t="str">
        <f t="shared" si="2"/>
        <v>4.27662432702594</v>
      </c>
      <c r="C91">
        <f>Hoja1!C95</f>
        <v>1200</v>
      </c>
      <c r="D91" t="str">
        <f>IF(OR(Hoja1!E95="",Hoja1!E$82=""),"",Hoja1!E95-Hoja1!E$82)</f>
        <v/>
      </c>
      <c r="E91">
        <f>IF(OR(Hoja1!F95="",Hoja1!F$82=""),"",Hoja1!F95-Hoja1!F$82)</f>
        <v>5</v>
      </c>
      <c r="F91" t="str">
        <f>IF(OR(Hoja1!G95="",Hoja1!G$82=""),"",Hoja1!G95-Hoja1!G$82)</f>
        <v/>
      </c>
      <c r="G91">
        <f>IF(OR(Hoja1!H95="",Hoja1!H$82=""),"",Hoja1!H95-Hoja1!H$82)</f>
        <v>-2.7600000000000016</v>
      </c>
      <c r="H91">
        <f>IF(OR(Hoja1!I95="",Hoja1!I$82=""),"",Hoja1!I95-Hoja1!I$82)</f>
        <v>0.75</v>
      </c>
      <c r="I91" t="str">
        <f>IF(OR(Hoja1!J95="",Hoja1!J$82=""),"",Hoja1!J95-Hoja1!J$82)</f>
        <v/>
      </c>
      <c r="J91" t="str">
        <f>IF(OR(Hoja1!K95="",Hoja1!K$82=""),"",Hoja1!K95-Hoja1!K$82)</f>
        <v/>
      </c>
      <c r="K91" t="str">
        <f>IF(OR(Hoja1!L95="",Hoja1!L$82=""),"",Hoja1!L95-Hoja1!L$82)</f>
        <v/>
      </c>
      <c r="L91">
        <f>IF(OR(Hoja1!M95="",Hoja1!M$82=""),"",Hoja1!M95-Hoja1!M$82)</f>
        <v>-2.9299999999999997</v>
      </c>
      <c r="N91" s="5">
        <f>IF(COUNT(E91,G91,H91,L91)=COUNT(Hoja1!E$82,Hoja1!G$82,Hoja1!H$82,Hoja1!L$82),SUM(ABS(E91),ABS(G91),ABS(H91),ABS(L91),ABS(M91))/2,"")</f>
        <v>5.7200000000000006</v>
      </c>
      <c r="O91">
        <f t="shared" si="3"/>
        <v>4.2766243270259361</v>
      </c>
    </row>
    <row r="92" spans="1:15" x14ac:dyDescent="0.25">
      <c r="A92" s="4">
        <f>IF(C92=0,"",ROUND((Hoja1!A96+Hoja1!B96)/2,0)-Hoja1!$B$82)</f>
        <v>-11</v>
      </c>
      <c r="B92" t="str">
        <f t="shared" si="2"/>
        <v>4.97943058495791</v>
      </c>
      <c r="C92">
        <f>Hoja1!C96</f>
        <v>4000</v>
      </c>
      <c r="D92">
        <f>IF(OR(Hoja1!E96="",Hoja1!E$82=""),"",Hoja1!E96-Hoja1!E$82)</f>
        <v>3.0000000000000027E-2</v>
      </c>
      <c r="E92">
        <f>IF(OR(Hoja1!F96="",Hoja1!F$82=""),"",Hoja1!F96-Hoja1!F$82)</f>
        <v>3.1999999999999993</v>
      </c>
      <c r="F92">
        <f>IF(OR(Hoja1!G96="",Hoja1!G$82=""),"",Hoja1!G96-Hoja1!G$82)</f>
        <v>-0.33000000000000007</v>
      </c>
      <c r="G92">
        <f>IF(OR(Hoja1!H96="",Hoja1!H$82=""),"",Hoja1!H96-Hoja1!H$82)</f>
        <v>-0.96000000000000085</v>
      </c>
      <c r="H92">
        <f>IF(OR(Hoja1!I96="",Hoja1!I$82=""),"",Hoja1!I96-Hoja1!I$82)</f>
        <v>3.1499999999999986</v>
      </c>
      <c r="I92">
        <f>IF(OR(Hoja1!J96="",Hoja1!J$82=""),"",Hoja1!J96-Hoja1!J$82)</f>
        <v>-0.13</v>
      </c>
      <c r="J92">
        <f>IF(OR(Hoja1!K96="",Hoja1!K$82=""),"",Hoja1!K96-Hoja1!K$82)</f>
        <v>-9.9999999999999867E-2</v>
      </c>
      <c r="K92">
        <f>IF(OR(Hoja1!L96="",Hoja1!L$82=""),"",Hoja1!L96-Hoja1!L$82)</f>
        <v>-0.30999999999999983</v>
      </c>
      <c r="L92">
        <f>IF(OR(Hoja1!M96="",Hoja1!M$82=""),"",Hoja1!M96-Hoja1!M$82)</f>
        <v>-4.2300000000000004</v>
      </c>
      <c r="N92" s="5">
        <f>IF(COUNT(E92,G92,H92,L92)=COUNT(Hoja1!E$82,Hoja1!G$82,Hoja1!H$82,Hoja1!L$82),SUM(ABS(E92),ABS(G92),ABS(H92),ABS(L92),ABS(M92))/2,"")</f>
        <v>5.77</v>
      </c>
      <c r="O92">
        <f t="shared" si="3"/>
        <v>4.979430584957905</v>
      </c>
    </row>
    <row r="93" spans="1:15" x14ac:dyDescent="0.25">
      <c r="A93" s="4">
        <f>IF(C93=0,"",ROUND((Hoja1!A97+Hoja1!B97)/2,0)-Hoja1!$B$82)</f>
        <v>-15</v>
      </c>
      <c r="B93" t="str">
        <f t="shared" si="2"/>
        <v>2.8019660112501</v>
      </c>
      <c r="C93">
        <f>Hoja1!C97</f>
        <v>2000</v>
      </c>
      <c r="D93">
        <f>IF(OR(Hoja1!E97="",Hoja1!E$82=""),"",Hoja1!E97-Hoja1!E$82)</f>
        <v>-7.0000000000000062E-2</v>
      </c>
      <c r="E93">
        <f>IF(OR(Hoja1!F97="",Hoja1!F$82=""),"",Hoja1!F97-Hoja1!F$82)</f>
        <v>4.2999999999999972</v>
      </c>
      <c r="F93">
        <f>IF(OR(Hoja1!G97="",Hoja1!G$82=""),"",Hoja1!G97-Hoja1!G$82)</f>
        <v>-0.33000000000000007</v>
      </c>
      <c r="G93">
        <f>IF(OR(Hoja1!H97="",Hoja1!H$82=""),"",Hoja1!H97-Hoja1!H$82)</f>
        <v>-1.4600000000000009</v>
      </c>
      <c r="H93">
        <f>IF(OR(Hoja1!I97="",Hoja1!I$82=""),"",Hoja1!I97-Hoja1!I$82)</f>
        <v>0.14999999999999858</v>
      </c>
      <c r="I93">
        <f>IF(OR(Hoja1!J97="",Hoja1!J$82=""),"",Hoja1!J97-Hoja1!J$82)</f>
        <v>-3.0000000000000027E-2</v>
      </c>
      <c r="J93">
        <f>IF(OR(Hoja1!K97="",Hoja1!K$82=""),"",Hoja1!K97-Hoja1!K$82)</f>
        <v>-9.9999999999999867E-2</v>
      </c>
      <c r="K93">
        <f>IF(OR(Hoja1!L97="",Hoja1!L$82=""),"",Hoja1!L97-Hoja1!L$82)</f>
        <v>-0.30999999999999983</v>
      </c>
      <c r="L93">
        <f>IF(OR(Hoja1!M97="",Hoja1!M$82=""),"",Hoja1!M97-Hoja1!M$82)</f>
        <v>-1.9299999999999997</v>
      </c>
      <c r="N93" s="5">
        <f>IF(COUNT(E93,G93,H93,L93)=COUNT(Hoja1!E$82,Hoja1!G$82,Hoja1!H$82,Hoja1!L$82),SUM(ABS(E93),ABS(G93),ABS(H93),ABS(L93),ABS(M93))/2,"")</f>
        <v>3.9199999999999982</v>
      </c>
      <c r="O93">
        <f t="shared" si="3"/>
        <v>2.8019660112501033</v>
      </c>
    </row>
    <row r="94" spans="1:15" x14ac:dyDescent="0.25">
      <c r="A94" s="4">
        <f>IF(C94=0,"",ROUND((Hoja1!A98+Hoja1!B98)/2,0)-Hoja1!$B$82)</f>
        <v>-9</v>
      </c>
      <c r="B94" t="str">
        <f t="shared" si="2"/>
        <v>3.45333333333333</v>
      </c>
      <c r="C94">
        <f>Hoja1!C98</f>
        <v>900</v>
      </c>
      <c r="D94" t="str">
        <f>IF(OR(Hoja1!E98="",Hoja1!E$82=""),"",Hoja1!E98-Hoja1!E$82)</f>
        <v/>
      </c>
      <c r="E94">
        <f>IF(OR(Hoja1!F98="",Hoja1!F$82=""),"",Hoja1!F98-Hoja1!F$82)</f>
        <v>2.5999999999999979</v>
      </c>
      <c r="F94" t="str">
        <f>IF(OR(Hoja1!G98="",Hoja1!G$82=""),"",Hoja1!G98-Hoja1!G$82)</f>
        <v/>
      </c>
      <c r="G94">
        <f>IF(OR(Hoja1!H98="",Hoja1!H$82=""),"",Hoja1!H98-Hoja1!H$82)</f>
        <v>-1.0599999999999987</v>
      </c>
      <c r="H94">
        <f>IF(OR(Hoja1!I98="",Hoja1!I$82=""),"",Hoja1!I98-Hoja1!I$82)</f>
        <v>2.3499999999999996</v>
      </c>
      <c r="I94" t="str">
        <f>IF(OR(Hoja1!J98="",Hoja1!J$82=""),"",Hoja1!J98-Hoja1!J$82)</f>
        <v/>
      </c>
      <c r="J94" t="str">
        <f>IF(OR(Hoja1!K98="",Hoja1!K$82=""),"",Hoja1!K98-Hoja1!K$82)</f>
        <v/>
      </c>
      <c r="K94" t="str">
        <f>IF(OR(Hoja1!L98="",Hoja1!L$82=""),"",Hoja1!L98-Hoja1!L$82)</f>
        <v/>
      </c>
      <c r="L94">
        <f>IF(OR(Hoja1!M98="",Hoja1!M$82=""),"",Hoja1!M98-Hoja1!M$82)</f>
        <v>-4.2300000000000004</v>
      </c>
      <c r="N94" s="5">
        <f>IF(COUNT(E94,G94,H94,L94)=COUNT(Hoja1!E$82,Hoja1!G$82,Hoja1!H$82,Hoja1!L$82),SUM(ABS(E94),ABS(G94),ABS(H94),ABS(L94),ABS(M94))/2,"")</f>
        <v>5.1199999999999983</v>
      </c>
      <c r="O94">
        <f t="shared" si="3"/>
        <v>3.4533333333333314</v>
      </c>
    </row>
    <row r="95" spans="1:15" x14ac:dyDescent="0.25">
      <c r="A95" s="4">
        <f>IF(C95=0,"",ROUND((Hoja1!A99+Hoja1!B99)/2,0)-Hoja1!$B$82)</f>
        <v>-10</v>
      </c>
      <c r="B95" t="str">
        <f t="shared" si="2"/>
        <v>2.51244327711118</v>
      </c>
      <c r="C95">
        <f>Hoja1!C99</f>
        <v>1100</v>
      </c>
      <c r="D95">
        <f>IF(OR(Hoja1!E99="",Hoja1!E$82=""),"",Hoja1!E99-Hoja1!E$82)</f>
        <v>3.0000000000000027E-2</v>
      </c>
      <c r="E95">
        <f>IF(OR(Hoja1!F99="",Hoja1!F$82=""),"",Hoja1!F99-Hoja1!F$82)</f>
        <v>4</v>
      </c>
      <c r="F95">
        <f>IF(OR(Hoja1!G99="",Hoja1!G$82=""),"",Hoja1!G99-Hoja1!G$82)</f>
        <v>-0.22999999999999998</v>
      </c>
      <c r="G95">
        <f>IF(OR(Hoja1!H99="",Hoja1!H$82=""),"",Hoja1!H99-Hoja1!H$82)</f>
        <v>-1.0599999999999987</v>
      </c>
      <c r="H95">
        <f>IF(OR(Hoja1!I99="",Hoja1!I$82=""),"",Hoja1!I99-Hoja1!I$82)</f>
        <v>0.14999999999999858</v>
      </c>
      <c r="I95">
        <f>IF(OR(Hoja1!J99="",Hoja1!J$82=""),"",Hoja1!J99-Hoja1!J$82)</f>
        <v>-3.0000000000000027E-2</v>
      </c>
      <c r="J95">
        <f>IF(OR(Hoja1!K99="",Hoja1!K$82=""),"",Hoja1!K99-Hoja1!K$82)</f>
        <v>-9.9999999999999867E-2</v>
      </c>
      <c r="K95">
        <f>IF(OR(Hoja1!L99="",Hoja1!L$82=""),"",Hoja1!L99-Hoja1!L$82)</f>
        <v>-0.30999999999999983</v>
      </c>
      <c r="L95">
        <f>IF(OR(Hoja1!M99="",Hoja1!M$82=""),"",Hoja1!M99-Hoja1!M$82)</f>
        <v>-2.8300000000000018</v>
      </c>
      <c r="N95" s="5">
        <f>IF(COUNT(E95,G95,H95,L95)=COUNT(Hoja1!E$82,Hoja1!G$82,Hoja1!H$82,Hoja1!L$82),SUM(ABS(E95),ABS(G95),ABS(H95),ABS(L95),ABS(M95))/2,"")</f>
        <v>4.0199999999999996</v>
      </c>
      <c r="O95">
        <f t="shared" si="3"/>
        <v>2.5124432771111813</v>
      </c>
    </row>
    <row r="96" spans="1:15" x14ac:dyDescent="0.25">
      <c r="A96" s="4" t="str">
        <f>IF(C96=0,"",ROUND((Hoja1!A100+Hoja1!B100)/2,0)-Hoja1!$B$82)</f>
        <v/>
      </c>
      <c r="B96" t="e">
        <f t="shared" si="2"/>
        <v>#VALUE!</v>
      </c>
      <c r="C96">
        <f>Hoja1!C100</f>
        <v>0</v>
      </c>
      <c r="D96" t="str">
        <f>IF(OR(Hoja1!E100="",Hoja1!E$82=""),"",Hoja1!E100-Hoja1!E$82)</f>
        <v/>
      </c>
      <c r="E96" t="str">
        <f>IF(OR(Hoja1!F100="",Hoja1!F$82=""),"",Hoja1!F100-Hoja1!F$82)</f>
        <v/>
      </c>
      <c r="F96" t="str">
        <f>IF(OR(Hoja1!G100="",Hoja1!G$82=""),"",Hoja1!G100-Hoja1!G$82)</f>
        <v/>
      </c>
      <c r="G96" t="str">
        <f>IF(OR(Hoja1!H100="",Hoja1!H$82=""),"",Hoja1!H100-Hoja1!H$82)</f>
        <v/>
      </c>
      <c r="H96" t="str">
        <f>IF(OR(Hoja1!I100="",Hoja1!I$82=""),"",Hoja1!I100-Hoja1!I$82)</f>
        <v/>
      </c>
      <c r="I96" t="str">
        <f>IF(OR(Hoja1!J100="",Hoja1!J$82=""),"",Hoja1!J100-Hoja1!J$82)</f>
        <v/>
      </c>
      <c r="J96" t="str">
        <f>IF(OR(Hoja1!K100="",Hoja1!K$82=""),"",Hoja1!K100-Hoja1!K$82)</f>
        <v/>
      </c>
      <c r="K96" t="str">
        <f>IF(OR(Hoja1!L100="",Hoja1!L$82=""),"",Hoja1!L100-Hoja1!L$82)</f>
        <v/>
      </c>
      <c r="L96" t="str">
        <f>IF(OR(Hoja1!M100="",Hoja1!M$82=""),"",Hoja1!M100-Hoja1!M$82)</f>
        <v/>
      </c>
      <c r="N96" s="5" t="str">
        <f>IF(COUNT(E96,G96,H96,L96)=COUNT(Hoja1!E$82,Hoja1!G$82,Hoja1!H$82,Hoja1!L$82),SUM(ABS(E96),ABS(G96),ABS(H96),ABS(L96),ABS(M96))/2,"")</f>
        <v/>
      </c>
      <c r="O96" t="e">
        <f t="shared" si="3"/>
        <v>#VALUE!</v>
      </c>
    </row>
    <row r="97" spans="1:15" x14ac:dyDescent="0.25">
      <c r="A97" s="4" t="str">
        <f>IF(C97=0,"",ROUND((Hoja1!A101+Hoja1!B101)/2,0)-Hoja1!$B$82)</f>
        <v/>
      </c>
      <c r="B97" t="e">
        <f t="shared" si="2"/>
        <v>#VALUE!</v>
      </c>
      <c r="C97">
        <f>Hoja1!C101</f>
        <v>0</v>
      </c>
      <c r="D97" t="str">
        <f>IF(OR(Hoja1!E101="",Hoja1!E$82=""),"",Hoja1!E101-Hoja1!E$82)</f>
        <v/>
      </c>
      <c r="E97" t="str">
        <f>IF(OR(Hoja1!F101="",Hoja1!F$82=""),"",Hoja1!F101-Hoja1!F$82)</f>
        <v/>
      </c>
      <c r="F97" t="str">
        <f>IF(OR(Hoja1!G101="",Hoja1!G$82=""),"",Hoja1!G101-Hoja1!G$82)</f>
        <v/>
      </c>
      <c r="G97" t="str">
        <f>IF(OR(Hoja1!H101="",Hoja1!H$82=""),"",Hoja1!H101-Hoja1!H$82)</f>
        <v/>
      </c>
      <c r="H97" t="str">
        <f>IF(OR(Hoja1!I101="",Hoja1!I$82=""),"",Hoja1!I101-Hoja1!I$82)</f>
        <v/>
      </c>
      <c r="I97" t="str">
        <f>IF(OR(Hoja1!J101="",Hoja1!J$82=""),"",Hoja1!J101-Hoja1!J$82)</f>
        <v/>
      </c>
      <c r="J97" t="str">
        <f>IF(OR(Hoja1!K101="",Hoja1!K$82=""),"",Hoja1!K101-Hoja1!K$82)</f>
        <v/>
      </c>
      <c r="K97" t="str">
        <f>IF(OR(Hoja1!L101="",Hoja1!L$82=""),"",Hoja1!L101-Hoja1!L$82)</f>
        <v/>
      </c>
      <c r="L97" t="str">
        <f>IF(OR(Hoja1!M101="",Hoja1!M$82=""),"",Hoja1!M101-Hoja1!M$82)</f>
        <v/>
      </c>
      <c r="N97" s="5" t="str">
        <f>IF(COUNT(E97,G97,H97,L97)=COUNT(Hoja1!E$82,Hoja1!G$82,Hoja1!H$82,Hoja1!L$82),SUM(ABS(E97),ABS(G97),ABS(H97),ABS(L97),ABS(M97))/2,"")</f>
        <v/>
      </c>
      <c r="O97" t="e">
        <f t="shared" si="3"/>
        <v>#VALUE!</v>
      </c>
    </row>
    <row r="98" spans="1:15" x14ac:dyDescent="0.25">
      <c r="A98" s="4" t="str">
        <f>IF(C98=0,"",ROUND((Hoja1!A102+Hoja1!B102)/2,0)-Hoja1!$B$82)</f>
        <v/>
      </c>
      <c r="B98" t="e">
        <f t="shared" si="2"/>
        <v>#VALUE!</v>
      </c>
      <c r="C98">
        <f>Hoja1!C102</f>
        <v>0</v>
      </c>
      <c r="D98" t="str">
        <f>IF(OR(Hoja1!E102="",Hoja1!E$82=""),"",Hoja1!E102-Hoja1!E$82)</f>
        <v/>
      </c>
      <c r="E98" t="str">
        <f>IF(OR(Hoja1!F102="",Hoja1!F$82=""),"",Hoja1!F102-Hoja1!F$82)</f>
        <v/>
      </c>
      <c r="F98" t="str">
        <f>IF(OR(Hoja1!G102="",Hoja1!G$82=""),"",Hoja1!G102-Hoja1!G$82)</f>
        <v/>
      </c>
      <c r="G98" t="str">
        <f>IF(OR(Hoja1!H102="",Hoja1!H$82=""),"",Hoja1!H102-Hoja1!H$82)</f>
        <v/>
      </c>
      <c r="H98" t="str">
        <f>IF(OR(Hoja1!I102="",Hoja1!I$82=""),"",Hoja1!I102-Hoja1!I$82)</f>
        <v/>
      </c>
      <c r="I98" t="str">
        <f>IF(OR(Hoja1!J102="",Hoja1!J$82=""),"",Hoja1!J102-Hoja1!J$82)</f>
        <v/>
      </c>
      <c r="J98" t="str">
        <f>IF(OR(Hoja1!K102="",Hoja1!K$82=""),"",Hoja1!K102-Hoja1!K$82)</f>
        <v/>
      </c>
      <c r="K98" t="str">
        <f>IF(OR(Hoja1!L102="",Hoja1!L$82=""),"",Hoja1!L102-Hoja1!L$82)</f>
        <v/>
      </c>
      <c r="L98" t="str">
        <f>IF(OR(Hoja1!M102="",Hoja1!M$82=""),"",Hoja1!M102-Hoja1!M$82)</f>
        <v/>
      </c>
      <c r="N98" s="5" t="str">
        <f>IF(COUNT(E98,G98,H98,L98)=COUNT(Hoja1!E$82,Hoja1!G$82,Hoja1!H$82,Hoja1!L$82),SUM(ABS(E98),ABS(G98),ABS(H98),ABS(L98),ABS(M98))/2,"")</f>
        <v/>
      </c>
      <c r="O98" t="e">
        <f t="shared" si="3"/>
        <v>#VALUE!</v>
      </c>
    </row>
    <row r="99" spans="1:15" x14ac:dyDescent="0.25">
      <c r="A99" s="4" t="str">
        <f>IF(C99=0,"",ROUND((Hoja1!A103+Hoja1!B103)/2,0)-Hoja1!$B$82)</f>
        <v/>
      </c>
      <c r="B99" t="e">
        <f t="shared" si="2"/>
        <v>#VALUE!</v>
      </c>
      <c r="C99">
        <f>Hoja1!C103</f>
        <v>0</v>
      </c>
      <c r="D99" t="str">
        <f>IF(OR(Hoja1!E103="",Hoja1!E$82=""),"",Hoja1!E103-Hoja1!E$82)</f>
        <v/>
      </c>
      <c r="E99" t="str">
        <f>IF(OR(Hoja1!F103="",Hoja1!F$82=""),"",Hoja1!F103-Hoja1!F$82)</f>
        <v/>
      </c>
      <c r="F99" t="str">
        <f>IF(OR(Hoja1!G103="",Hoja1!G$82=""),"",Hoja1!G103-Hoja1!G$82)</f>
        <v/>
      </c>
      <c r="G99" t="str">
        <f>IF(OR(Hoja1!H103="",Hoja1!H$82=""),"",Hoja1!H103-Hoja1!H$82)</f>
        <v/>
      </c>
      <c r="H99" t="str">
        <f>IF(OR(Hoja1!I103="",Hoja1!I$82=""),"",Hoja1!I103-Hoja1!I$82)</f>
        <v/>
      </c>
      <c r="I99" t="str">
        <f>IF(OR(Hoja1!J103="",Hoja1!J$82=""),"",Hoja1!J103-Hoja1!J$82)</f>
        <v/>
      </c>
      <c r="J99" t="str">
        <f>IF(OR(Hoja1!K103="",Hoja1!K$82=""),"",Hoja1!K103-Hoja1!K$82)</f>
        <v/>
      </c>
      <c r="K99" t="str">
        <f>IF(OR(Hoja1!L103="",Hoja1!L$82=""),"",Hoja1!L103-Hoja1!L$82)</f>
        <v/>
      </c>
      <c r="L99" t="str">
        <f>IF(OR(Hoja1!M103="",Hoja1!M$82=""),"",Hoja1!M103-Hoja1!M$82)</f>
        <v/>
      </c>
      <c r="N99" s="5" t="str">
        <f>IF(COUNT(E99,G99,H99,L99)=COUNT(Hoja1!E$82,Hoja1!G$82,Hoja1!H$82,Hoja1!L$82),SUM(ABS(E99),ABS(G99),ABS(H99),ABS(L99),ABS(M99))/2,"")</f>
        <v/>
      </c>
      <c r="O99" t="e">
        <f t="shared" si="3"/>
        <v>#VALUE!</v>
      </c>
    </row>
    <row r="100" spans="1:15" x14ac:dyDescent="0.25">
      <c r="A100" s="4" t="str">
        <f>IF(C100=0,"",ROUND((Hoja1!A104+Hoja1!B104)/2,0)-Hoja1!$B$82)</f>
        <v/>
      </c>
      <c r="B100" t="e">
        <f t="shared" si="2"/>
        <v>#VALUE!</v>
      </c>
      <c r="C100">
        <f>Hoja1!C104</f>
        <v>0</v>
      </c>
      <c r="D100" t="str">
        <f>IF(OR(Hoja1!E104="",Hoja1!E$82=""),"",Hoja1!E104-Hoja1!E$82)</f>
        <v/>
      </c>
      <c r="E100" t="str">
        <f>IF(OR(Hoja1!F104="",Hoja1!F$82=""),"",Hoja1!F104-Hoja1!F$82)</f>
        <v/>
      </c>
      <c r="F100" t="str">
        <f>IF(OR(Hoja1!G104="",Hoja1!G$82=""),"",Hoja1!G104-Hoja1!G$82)</f>
        <v/>
      </c>
      <c r="G100" t="str">
        <f>IF(OR(Hoja1!H104="",Hoja1!H$82=""),"",Hoja1!H104-Hoja1!H$82)</f>
        <v/>
      </c>
      <c r="H100" t="str">
        <f>IF(OR(Hoja1!I104="",Hoja1!I$82=""),"",Hoja1!I104-Hoja1!I$82)</f>
        <v/>
      </c>
      <c r="I100" t="str">
        <f>IF(OR(Hoja1!J104="",Hoja1!J$82=""),"",Hoja1!J104-Hoja1!J$82)</f>
        <v/>
      </c>
      <c r="J100" t="str">
        <f>IF(OR(Hoja1!K104="",Hoja1!K$82=""),"",Hoja1!K104-Hoja1!K$82)</f>
        <v/>
      </c>
      <c r="K100" t="str">
        <f>IF(OR(Hoja1!L104="",Hoja1!L$82=""),"",Hoja1!L104-Hoja1!L$82)</f>
        <v/>
      </c>
      <c r="L100" t="str">
        <f>IF(OR(Hoja1!M104="",Hoja1!M$82=""),"",Hoja1!M104-Hoja1!M$82)</f>
        <v/>
      </c>
      <c r="N100" s="5" t="str">
        <f>IF(COUNT(E100,G100,H100,L100)=COUNT(Hoja1!E$82,Hoja1!G$82,Hoja1!H$82,Hoja1!L$82),SUM(ABS(E100),ABS(G100),ABS(H100),ABS(L100),ABS(M100))/2,"")</f>
        <v/>
      </c>
      <c r="O100" t="e">
        <f t="shared" si="3"/>
        <v>#VALUE!</v>
      </c>
    </row>
    <row r="101" spans="1:15" x14ac:dyDescent="0.25">
      <c r="A101" s="4" t="str">
        <f>IF(C101=0,"",ROUND((Hoja1!A105+Hoja1!B105)/2,0)-Hoja1!$B$82)</f>
        <v/>
      </c>
      <c r="B101" t="e">
        <f t="shared" si="2"/>
        <v>#VALUE!</v>
      </c>
      <c r="C101">
        <f>Hoja1!C105</f>
        <v>0</v>
      </c>
      <c r="D101" t="str">
        <f>IF(OR(Hoja1!E105="",Hoja1!E$82=""),"",Hoja1!E105-Hoja1!E$82)</f>
        <v/>
      </c>
      <c r="E101" t="str">
        <f>IF(OR(Hoja1!F105="",Hoja1!F$82=""),"",Hoja1!F105-Hoja1!F$82)</f>
        <v/>
      </c>
      <c r="F101" t="str">
        <f>IF(OR(Hoja1!G105="",Hoja1!G$82=""),"",Hoja1!G105-Hoja1!G$82)</f>
        <v/>
      </c>
      <c r="G101" t="str">
        <f>IF(OR(Hoja1!H105="",Hoja1!H$82=""),"",Hoja1!H105-Hoja1!H$82)</f>
        <v/>
      </c>
      <c r="H101" t="str">
        <f>IF(OR(Hoja1!I105="",Hoja1!I$82=""),"",Hoja1!I105-Hoja1!I$82)</f>
        <v/>
      </c>
      <c r="I101" t="str">
        <f>IF(OR(Hoja1!J105="",Hoja1!J$82=""),"",Hoja1!J105-Hoja1!J$82)</f>
        <v/>
      </c>
      <c r="J101" t="str">
        <f>IF(OR(Hoja1!K105="",Hoja1!K$82=""),"",Hoja1!K105-Hoja1!K$82)</f>
        <v/>
      </c>
      <c r="K101" t="str">
        <f>IF(OR(Hoja1!L105="",Hoja1!L$82=""),"",Hoja1!L105-Hoja1!L$82)</f>
        <v/>
      </c>
      <c r="L101" t="str">
        <f>IF(OR(Hoja1!M105="",Hoja1!M$82=""),"",Hoja1!M105-Hoja1!M$82)</f>
        <v/>
      </c>
      <c r="N101" s="5" t="str">
        <f>IF(COUNT(E101,G101,H101,L101)=COUNT(Hoja1!E$82,Hoja1!G$82,Hoja1!H$82,Hoja1!L$82),SUM(ABS(E101),ABS(G101),ABS(H101),ABS(L101),ABS(M101))/2,"")</f>
        <v/>
      </c>
      <c r="O101" t="e">
        <f t="shared" si="3"/>
        <v>#VALUE!</v>
      </c>
    </row>
    <row r="102" spans="1:15" x14ac:dyDescent="0.25">
      <c r="A102" s="4" t="str">
        <f>IF(C102=0,"",ROUND((Hoja1!A106+Hoja1!B106)/2,0)-Hoja1!$B$82)</f>
        <v/>
      </c>
      <c r="B102" t="e">
        <f t="shared" si="2"/>
        <v>#VALUE!</v>
      </c>
      <c r="C102">
        <f>Hoja1!C106</f>
        <v>0</v>
      </c>
      <c r="D102" t="str">
        <f>IF(OR(Hoja1!E106="",Hoja1!E$82=""),"",Hoja1!E106-Hoja1!E$82)</f>
        <v/>
      </c>
      <c r="E102" t="str">
        <f>IF(OR(Hoja1!F106="",Hoja1!F$82=""),"",Hoja1!F106-Hoja1!F$82)</f>
        <v/>
      </c>
      <c r="F102" t="str">
        <f>IF(OR(Hoja1!G106="",Hoja1!G$82=""),"",Hoja1!G106-Hoja1!G$82)</f>
        <v/>
      </c>
      <c r="G102" t="str">
        <f>IF(OR(Hoja1!H106="",Hoja1!H$82=""),"",Hoja1!H106-Hoja1!H$82)</f>
        <v/>
      </c>
      <c r="H102" t="str">
        <f>IF(OR(Hoja1!I106="",Hoja1!I$82=""),"",Hoja1!I106-Hoja1!I$82)</f>
        <v/>
      </c>
      <c r="I102" t="str">
        <f>IF(OR(Hoja1!J106="",Hoja1!J$82=""),"",Hoja1!J106-Hoja1!J$82)</f>
        <v/>
      </c>
      <c r="J102" t="str">
        <f>IF(OR(Hoja1!K106="",Hoja1!K$82=""),"",Hoja1!K106-Hoja1!K$82)</f>
        <v/>
      </c>
      <c r="K102" t="str">
        <f>IF(OR(Hoja1!L106="",Hoja1!L$82=""),"",Hoja1!L106-Hoja1!L$82)</f>
        <v/>
      </c>
      <c r="L102" t="str">
        <f>IF(OR(Hoja1!M106="",Hoja1!M$82=""),"",Hoja1!M106-Hoja1!M$82)</f>
        <v/>
      </c>
      <c r="N102" s="5" t="str">
        <f>IF(COUNT(E102,G102,H102,L102)=COUNT(Hoja1!E$82,Hoja1!G$82,Hoja1!H$82,Hoja1!L$82),SUM(ABS(E102),ABS(G102),ABS(H102),ABS(L102),ABS(M102))/2,"")</f>
        <v/>
      </c>
      <c r="O102" t="e">
        <f t="shared" si="3"/>
        <v>#VALUE!</v>
      </c>
    </row>
    <row r="103" spans="1:15" x14ac:dyDescent="0.25">
      <c r="A103" s="4" t="str">
        <f>IF(C103=0,"",ROUND((Hoja1!A107+Hoja1!B107)/2,0)-Hoja1!$B$82)</f>
        <v/>
      </c>
      <c r="B103" t="e">
        <f t="shared" si="2"/>
        <v>#VALUE!</v>
      </c>
      <c r="C103">
        <f>Hoja1!C107</f>
        <v>0</v>
      </c>
      <c r="D103" t="str">
        <f>IF(OR(Hoja1!E107="",Hoja1!E$82=""),"",Hoja1!E107-Hoja1!E$82)</f>
        <v/>
      </c>
      <c r="E103" t="str">
        <f>IF(OR(Hoja1!F107="",Hoja1!F$82=""),"",Hoja1!F107-Hoja1!F$82)</f>
        <v/>
      </c>
      <c r="F103" t="str">
        <f>IF(OR(Hoja1!G107="",Hoja1!G$82=""),"",Hoja1!G107-Hoja1!G$82)</f>
        <v/>
      </c>
      <c r="G103" t="str">
        <f>IF(OR(Hoja1!H107="",Hoja1!H$82=""),"",Hoja1!H107-Hoja1!H$82)</f>
        <v/>
      </c>
      <c r="H103" t="str">
        <f>IF(OR(Hoja1!I107="",Hoja1!I$82=""),"",Hoja1!I107-Hoja1!I$82)</f>
        <v/>
      </c>
      <c r="I103" t="str">
        <f>IF(OR(Hoja1!J107="",Hoja1!J$82=""),"",Hoja1!J107-Hoja1!J$82)</f>
        <v/>
      </c>
      <c r="J103" t="str">
        <f>IF(OR(Hoja1!K107="",Hoja1!K$82=""),"",Hoja1!K107-Hoja1!K$82)</f>
        <v/>
      </c>
      <c r="K103" t="str">
        <f>IF(OR(Hoja1!L107="",Hoja1!L$82=""),"",Hoja1!L107-Hoja1!L$82)</f>
        <v/>
      </c>
      <c r="L103" t="str">
        <f>IF(OR(Hoja1!M107="",Hoja1!M$82=""),"",Hoja1!M107-Hoja1!M$82)</f>
        <v/>
      </c>
      <c r="N103" s="5" t="str">
        <f>IF(COUNT(E103,G103,H103,L103)=COUNT(Hoja1!E$82,Hoja1!G$82,Hoja1!H$82,Hoja1!L$82),SUM(ABS(E103),ABS(G103),ABS(H103),ABS(L103),ABS(M103))/2,"")</f>
        <v/>
      </c>
      <c r="O103" t="e">
        <f t="shared" si="3"/>
        <v>#VALUE!</v>
      </c>
    </row>
    <row r="104" spans="1:15" x14ac:dyDescent="0.25">
      <c r="A104" s="4" t="str">
        <f>IF(C104=0,"",ROUND((Hoja1!A108+Hoja1!B108)/2,0)-Hoja1!$B$82)</f>
        <v/>
      </c>
      <c r="B104" t="e">
        <f t="shared" si="2"/>
        <v>#VALUE!</v>
      </c>
      <c r="C104">
        <f>Hoja1!C108</f>
        <v>0</v>
      </c>
      <c r="D104" t="str">
        <f>IF(OR(Hoja1!E108="",Hoja1!E$82=""),"",Hoja1!E108-Hoja1!E$82)</f>
        <v/>
      </c>
      <c r="E104" t="str">
        <f>IF(OR(Hoja1!F108="",Hoja1!F$82=""),"",Hoja1!F108-Hoja1!F$82)</f>
        <v/>
      </c>
      <c r="F104" t="str">
        <f>IF(OR(Hoja1!G108="",Hoja1!G$82=""),"",Hoja1!G108-Hoja1!G$82)</f>
        <v/>
      </c>
      <c r="G104" t="str">
        <f>IF(OR(Hoja1!H108="",Hoja1!H$82=""),"",Hoja1!H108-Hoja1!H$82)</f>
        <v/>
      </c>
      <c r="H104" t="str">
        <f>IF(OR(Hoja1!I108="",Hoja1!I$82=""),"",Hoja1!I108-Hoja1!I$82)</f>
        <v/>
      </c>
      <c r="I104" t="str">
        <f>IF(OR(Hoja1!J108="",Hoja1!J$82=""),"",Hoja1!J108-Hoja1!J$82)</f>
        <v/>
      </c>
      <c r="J104" t="str">
        <f>IF(OR(Hoja1!K108="",Hoja1!K$82=""),"",Hoja1!K108-Hoja1!K$82)</f>
        <v/>
      </c>
      <c r="K104" t="str">
        <f>IF(OR(Hoja1!L108="",Hoja1!L$82=""),"",Hoja1!L108-Hoja1!L$82)</f>
        <v/>
      </c>
      <c r="L104" t="str">
        <f>IF(OR(Hoja1!M108="",Hoja1!M$82=""),"",Hoja1!M108-Hoja1!M$82)</f>
        <v/>
      </c>
      <c r="N104" s="5" t="str">
        <f>IF(COUNT(E104,G104,H104,L104)=COUNT(Hoja1!E$82,Hoja1!G$82,Hoja1!H$82,Hoja1!L$82),SUM(ABS(E104),ABS(G104),ABS(H104),ABS(L104),ABS(M104))/2,"")</f>
        <v/>
      </c>
      <c r="O104" t="e">
        <f t="shared" si="3"/>
        <v>#VALUE!</v>
      </c>
    </row>
    <row r="105" spans="1:15" x14ac:dyDescent="0.25">
      <c r="A105" s="4" t="str">
        <f>IF(C105=0,"",ROUND((Hoja1!A109+Hoja1!B109)/2,0)-Hoja1!$B$82)</f>
        <v/>
      </c>
      <c r="B105" t="e">
        <f t="shared" si="2"/>
        <v>#VALUE!</v>
      </c>
      <c r="C105">
        <f>Hoja1!C109</f>
        <v>0</v>
      </c>
      <c r="D105" t="str">
        <f>IF(OR(Hoja1!E109="",Hoja1!E$82=""),"",Hoja1!E109-Hoja1!E$82)</f>
        <v/>
      </c>
      <c r="E105" t="str">
        <f>IF(OR(Hoja1!F109="",Hoja1!F$82=""),"",Hoja1!F109-Hoja1!F$82)</f>
        <v/>
      </c>
      <c r="F105" t="str">
        <f>IF(OR(Hoja1!G109="",Hoja1!G$82=""),"",Hoja1!G109-Hoja1!G$82)</f>
        <v/>
      </c>
      <c r="G105" t="str">
        <f>IF(OR(Hoja1!H109="",Hoja1!H$82=""),"",Hoja1!H109-Hoja1!H$82)</f>
        <v/>
      </c>
      <c r="H105" t="str">
        <f>IF(OR(Hoja1!I109="",Hoja1!I$82=""),"",Hoja1!I109-Hoja1!I$82)</f>
        <v/>
      </c>
      <c r="I105" t="str">
        <f>IF(OR(Hoja1!J109="",Hoja1!J$82=""),"",Hoja1!J109-Hoja1!J$82)</f>
        <v/>
      </c>
      <c r="J105" t="str">
        <f>IF(OR(Hoja1!K109="",Hoja1!K$82=""),"",Hoja1!K109-Hoja1!K$82)</f>
        <v/>
      </c>
      <c r="K105" t="str">
        <f>IF(OR(Hoja1!L109="",Hoja1!L$82=""),"",Hoja1!L109-Hoja1!L$82)</f>
        <v/>
      </c>
      <c r="L105" t="str">
        <f>IF(OR(Hoja1!M109="",Hoja1!M$82=""),"",Hoja1!M109-Hoja1!M$82)</f>
        <v/>
      </c>
      <c r="N105" s="5" t="str">
        <f>IF(COUNT(E105,G105,H105,L105)=COUNT(Hoja1!E$82,Hoja1!G$82,Hoja1!H$82,Hoja1!L$82),SUM(ABS(E105),ABS(G105),ABS(H105),ABS(L105),ABS(M105))/2,"")</f>
        <v/>
      </c>
      <c r="O105" t="e">
        <f t="shared" si="3"/>
        <v>#VALUE!</v>
      </c>
    </row>
    <row r="106" spans="1:15" x14ac:dyDescent="0.25">
      <c r="A106" s="4" t="str">
        <f>IF(C106=0,"",ROUND((Hoja1!A110+Hoja1!B110)/2,0)-Hoja1!$B$82)</f>
        <v/>
      </c>
      <c r="B106" t="e">
        <f t="shared" si="2"/>
        <v>#VALUE!</v>
      </c>
      <c r="C106">
        <f>Hoja1!C110</f>
        <v>0</v>
      </c>
      <c r="D106" t="str">
        <f>IF(OR(Hoja1!E110="",Hoja1!E$82=""),"",Hoja1!E110-Hoja1!E$82)</f>
        <v/>
      </c>
      <c r="E106" t="str">
        <f>IF(OR(Hoja1!F110="",Hoja1!F$82=""),"",Hoja1!F110-Hoja1!F$82)</f>
        <v/>
      </c>
      <c r="F106" t="str">
        <f>IF(OR(Hoja1!G110="",Hoja1!G$82=""),"",Hoja1!G110-Hoja1!G$82)</f>
        <v/>
      </c>
      <c r="G106" t="str">
        <f>IF(OR(Hoja1!H110="",Hoja1!H$82=""),"",Hoja1!H110-Hoja1!H$82)</f>
        <v/>
      </c>
      <c r="H106" t="str">
        <f>IF(OR(Hoja1!I110="",Hoja1!I$82=""),"",Hoja1!I110-Hoja1!I$82)</f>
        <v/>
      </c>
      <c r="I106" t="str">
        <f>IF(OR(Hoja1!J110="",Hoja1!J$82=""),"",Hoja1!J110-Hoja1!J$82)</f>
        <v/>
      </c>
      <c r="J106" t="str">
        <f>IF(OR(Hoja1!K110="",Hoja1!K$82=""),"",Hoja1!K110-Hoja1!K$82)</f>
        <v/>
      </c>
      <c r="K106" t="str">
        <f>IF(OR(Hoja1!L110="",Hoja1!L$82=""),"",Hoja1!L110-Hoja1!L$82)</f>
        <v/>
      </c>
      <c r="L106" t="str">
        <f>IF(OR(Hoja1!M110="",Hoja1!M$82=""),"",Hoja1!M110-Hoja1!M$82)</f>
        <v/>
      </c>
      <c r="N106" s="5" t="str">
        <f>IF(COUNT(E106,G106,H106,L106)=COUNT(Hoja1!E$82,Hoja1!G$82,Hoja1!H$82,Hoja1!L$82),SUM(ABS(E106),ABS(G106),ABS(H106),ABS(L106),ABS(M106))/2,"")</f>
        <v/>
      </c>
      <c r="O106" t="e">
        <f t="shared" si="3"/>
        <v>#VALUE!</v>
      </c>
    </row>
    <row r="107" spans="1:15" x14ac:dyDescent="0.25">
      <c r="A107" s="4" t="str">
        <f>IF(C107=0,"",ROUND((Hoja1!A111+Hoja1!B111)/2,0)-Hoja1!$B$82)</f>
        <v/>
      </c>
      <c r="B107" t="e">
        <f t="shared" si="2"/>
        <v>#VALUE!</v>
      </c>
      <c r="C107">
        <f>Hoja1!C111</f>
        <v>0</v>
      </c>
      <c r="D107" t="str">
        <f>IF(OR(Hoja1!E111="",Hoja1!E$82=""),"",Hoja1!E111-Hoja1!E$82)</f>
        <v/>
      </c>
      <c r="E107" t="str">
        <f>IF(OR(Hoja1!F111="",Hoja1!F$82=""),"",Hoja1!F111-Hoja1!F$82)</f>
        <v/>
      </c>
      <c r="F107" t="str">
        <f>IF(OR(Hoja1!G111="",Hoja1!G$82=""),"",Hoja1!G111-Hoja1!G$82)</f>
        <v/>
      </c>
      <c r="G107" t="str">
        <f>IF(OR(Hoja1!H111="",Hoja1!H$82=""),"",Hoja1!H111-Hoja1!H$82)</f>
        <v/>
      </c>
      <c r="H107" t="str">
        <f>IF(OR(Hoja1!I111="",Hoja1!I$82=""),"",Hoja1!I111-Hoja1!I$82)</f>
        <v/>
      </c>
      <c r="I107" t="str">
        <f>IF(OR(Hoja1!J111="",Hoja1!J$82=""),"",Hoja1!J111-Hoja1!J$82)</f>
        <v/>
      </c>
      <c r="J107" t="str">
        <f>IF(OR(Hoja1!K111="",Hoja1!K$82=""),"",Hoja1!K111-Hoja1!K$82)</f>
        <v/>
      </c>
      <c r="K107" t="str">
        <f>IF(OR(Hoja1!L111="",Hoja1!L$82=""),"",Hoja1!L111-Hoja1!L$82)</f>
        <v/>
      </c>
      <c r="L107" t="str">
        <f>IF(OR(Hoja1!M111="",Hoja1!M$82=""),"",Hoja1!M111-Hoja1!M$82)</f>
        <v/>
      </c>
      <c r="N107" s="5" t="str">
        <f>IF(COUNT(E107,G107,H107,L107)=COUNT(Hoja1!E$82,Hoja1!G$82,Hoja1!H$82,Hoja1!L$82),SUM(ABS(E107),ABS(G107),ABS(H107),ABS(L107),ABS(M107))/2,"")</f>
        <v/>
      </c>
      <c r="O107" t="e">
        <f t="shared" si="3"/>
        <v>#VALUE!</v>
      </c>
    </row>
    <row r="108" spans="1:15" x14ac:dyDescent="0.25">
      <c r="A108" s="4" t="str">
        <f>IF(C108=0,"",ROUND((Hoja1!A112+Hoja1!B112)/2,0)-Hoja1!$B$82)</f>
        <v/>
      </c>
      <c r="B108" t="e">
        <f t="shared" si="2"/>
        <v>#VALUE!</v>
      </c>
      <c r="C108">
        <f>Hoja1!C112</f>
        <v>0</v>
      </c>
      <c r="D108" t="str">
        <f>IF(OR(Hoja1!E112="",Hoja1!E$82=""),"",Hoja1!E112-Hoja1!E$82)</f>
        <v/>
      </c>
      <c r="E108" t="str">
        <f>IF(OR(Hoja1!F112="",Hoja1!F$82=""),"",Hoja1!F112-Hoja1!F$82)</f>
        <v/>
      </c>
      <c r="F108" t="str">
        <f>IF(OR(Hoja1!G112="",Hoja1!G$82=""),"",Hoja1!G112-Hoja1!G$82)</f>
        <v/>
      </c>
      <c r="G108" t="str">
        <f>IF(OR(Hoja1!H112="",Hoja1!H$82=""),"",Hoja1!H112-Hoja1!H$82)</f>
        <v/>
      </c>
      <c r="H108" t="str">
        <f>IF(OR(Hoja1!I112="",Hoja1!I$82=""),"",Hoja1!I112-Hoja1!I$82)</f>
        <v/>
      </c>
      <c r="I108" t="str">
        <f>IF(OR(Hoja1!J112="",Hoja1!J$82=""),"",Hoja1!J112-Hoja1!J$82)</f>
        <v/>
      </c>
      <c r="J108" t="str">
        <f>IF(OR(Hoja1!K112="",Hoja1!K$82=""),"",Hoja1!K112-Hoja1!K$82)</f>
        <v/>
      </c>
      <c r="K108" t="str">
        <f>IF(OR(Hoja1!L112="",Hoja1!L$82=""),"",Hoja1!L112-Hoja1!L$82)</f>
        <v/>
      </c>
      <c r="L108" t="str">
        <f>IF(OR(Hoja1!M112="",Hoja1!M$82=""),"",Hoja1!M112-Hoja1!M$82)</f>
        <v/>
      </c>
      <c r="N108" s="5" t="str">
        <f>IF(COUNT(E108,G108,H108,L108)=COUNT(Hoja1!E$82,Hoja1!G$82,Hoja1!H$82,Hoja1!L$82),SUM(ABS(E108),ABS(G108),ABS(H108),ABS(L108),ABS(M108))/2,"")</f>
        <v/>
      </c>
      <c r="O108" t="e">
        <f t="shared" si="3"/>
        <v>#VALUE!</v>
      </c>
    </row>
    <row r="109" spans="1:15" x14ac:dyDescent="0.25">
      <c r="A109" s="4" t="str">
        <f>IF(C109=0,"",ROUND((Hoja1!A113+Hoja1!B113)/2,0)-Hoja1!$B$82)</f>
        <v/>
      </c>
      <c r="B109" t="e">
        <f t="shared" si="2"/>
        <v>#VALUE!</v>
      </c>
      <c r="C109">
        <f>Hoja1!C113</f>
        <v>0</v>
      </c>
      <c r="D109" t="str">
        <f>IF(OR(Hoja1!E113="",Hoja1!E$82=""),"",Hoja1!E113-Hoja1!E$82)</f>
        <v/>
      </c>
      <c r="E109" t="str">
        <f>IF(OR(Hoja1!F113="",Hoja1!F$82=""),"",Hoja1!F113-Hoja1!F$82)</f>
        <v/>
      </c>
      <c r="F109" t="str">
        <f>IF(OR(Hoja1!G113="",Hoja1!G$82=""),"",Hoja1!G113-Hoja1!G$82)</f>
        <v/>
      </c>
      <c r="G109" t="str">
        <f>IF(OR(Hoja1!H113="",Hoja1!H$82=""),"",Hoja1!H113-Hoja1!H$82)</f>
        <v/>
      </c>
      <c r="H109" t="str">
        <f>IF(OR(Hoja1!I113="",Hoja1!I$82=""),"",Hoja1!I113-Hoja1!I$82)</f>
        <v/>
      </c>
      <c r="I109" t="str">
        <f>IF(OR(Hoja1!J113="",Hoja1!J$82=""),"",Hoja1!J113-Hoja1!J$82)</f>
        <v/>
      </c>
      <c r="J109" t="str">
        <f>IF(OR(Hoja1!K113="",Hoja1!K$82=""),"",Hoja1!K113-Hoja1!K$82)</f>
        <v/>
      </c>
      <c r="K109" t="str">
        <f>IF(OR(Hoja1!L113="",Hoja1!L$82=""),"",Hoja1!L113-Hoja1!L$82)</f>
        <v/>
      </c>
      <c r="L109" t="str">
        <f>IF(OR(Hoja1!M113="",Hoja1!M$82=""),"",Hoja1!M113-Hoja1!M$82)</f>
        <v/>
      </c>
      <c r="N109" s="5" t="str">
        <f>IF(COUNT(E109,G109,H109,L109)=COUNT(Hoja1!E$82,Hoja1!G$82,Hoja1!H$82,Hoja1!L$82),SUM(ABS(E109),ABS(G109),ABS(H109),ABS(L109),ABS(M109))/2,"")</f>
        <v/>
      </c>
      <c r="O109" t="e">
        <f t="shared" si="3"/>
        <v>#VALUE!</v>
      </c>
    </row>
    <row r="110" spans="1:15" x14ac:dyDescent="0.25">
      <c r="A110" s="4" t="str">
        <f>IF(C110=0,"",ROUND((Hoja1!A114+Hoja1!B114)/2,0)-Hoja1!$B$82)</f>
        <v/>
      </c>
      <c r="B110" t="e">
        <f t="shared" si="2"/>
        <v>#VALUE!</v>
      </c>
      <c r="C110">
        <f>Hoja1!C114</f>
        <v>0</v>
      </c>
      <c r="D110" t="str">
        <f>IF(OR(Hoja1!E114="",Hoja1!E$82=""),"",Hoja1!E114-Hoja1!E$82)</f>
        <v/>
      </c>
      <c r="E110" t="str">
        <f>IF(OR(Hoja1!F114="",Hoja1!F$82=""),"",Hoja1!F114-Hoja1!F$82)</f>
        <v/>
      </c>
      <c r="F110" t="str">
        <f>IF(OR(Hoja1!G114="",Hoja1!G$82=""),"",Hoja1!G114-Hoja1!G$82)</f>
        <v/>
      </c>
      <c r="G110" t="str">
        <f>IF(OR(Hoja1!H114="",Hoja1!H$82=""),"",Hoja1!H114-Hoja1!H$82)</f>
        <v/>
      </c>
      <c r="H110" t="str">
        <f>IF(OR(Hoja1!I114="",Hoja1!I$82=""),"",Hoja1!I114-Hoja1!I$82)</f>
        <v/>
      </c>
      <c r="I110" t="str">
        <f>IF(OR(Hoja1!J114="",Hoja1!J$82=""),"",Hoja1!J114-Hoja1!J$82)</f>
        <v/>
      </c>
      <c r="J110" t="str">
        <f>IF(OR(Hoja1!K114="",Hoja1!K$82=""),"",Hoja1!K114-Hoja1!K$82)</f>
        <v/>
      </c>
      <c r="K110" t="str">
        <f>IF(OR(Hoja1!L114="",Hoja1!L$82=""),"",Hoja1!L114-Hoja1!L$82)</f>
        <v/>
      </c>
      <c r="L110" t="str">
        <f>IF(OR(Hoja1!M114="",Hoja1!M$82=""),"",Hoja1!M114-Hoja1!M$82)</f>
        <v/>
      </c>
      <c r="N110" s="5" t="str">
        <f>IF(COUNT(E110,G110,H110,L110)=COUNT(Hoja1!E$82,Hoja1!G$82,Hoja1!H$82,Hoja1!L$82),SUM(ABS(E110),ABS(G110),ABS(H110),ABS(L110),ABS(M110))/2,"")</f>
        <v/>
      </c>
      <c r="O110" t="e">
        <f t="shared" si="3"/>
        <v>#VALUE!</v>
      </c>
    </row>
    <row r="111" spans="1:15" x14ac:dyDescent="0.25">
      <c r="A111" s="4" t="str">
        <f>IF(C111=0,"",ROUND((Hoja1!A115+Hoja1!B115)/2,0)-Hoja1!$B$82)</f>
        <v/>
      </c>
      <c r="B111" t="e">
        <f t="shared" si="2"/>
        <v>#VALUE!</v>
      </c>
      <c r="C111">
        <f>Hoja1!C115</f>
        <v>0</v>
      </c>
      <c r="D111" t="str">
        <f>IF(OR(Hoja1!E115="",Hoja1!E$82=""),"",Hoja1!E115-Hoja1!E$82)</f>
        <v/>
      </c>
      <c r="E111" t="str">
        <f>IF(OR(Hoja1!F115="",Hoja1!F$82=""),"",Hoja1!F115-Hoja1!F$82)</f>
        <v/>
      </c>
      <c r="F111" t="str">
        <f>IF(OR(Hoja1!G115="",Hoja1!G$82=""),"",Hoja1!G115-Hoja1!G$82)</f>
        <v/>
      </c>
      <c r="G111" t="str">
        <f>IF(OR(Hoja1!H115="",Hoja1!H$82=""),"",Hoja1!H115-Hoja1!H$82)</f>
        <v/>
      </c>
      <c r="H111" t="str">
        <f>IF(OR(Hoja1!I115="",Hoja1!I$82=""),"",Hoja1!I115-Hoja1!I$82)</f>
        <v/>
      </c>
      <c r="I111" t="str">
        <f>IF(OR(Hoja1!J115="",Hoja1!J$82=""),"",Hoja1!J115-Hoja1!J$82)</f>
        <v/>
      </c>
      <c r="J111" t="str">
        <f>IF(OR(Hoja1!K115="",Hoja1!K$82=""),"",Hoja1!K115-Hoja1!K$82)</f>
        <v/>
      </c>
      <c r="K111" t="str">
        <f>IF(OR(Hoja1!L115="",Hoja1!L$82=""),"",Hoja1!L115-Hoja1!L$82)</f>
        <v/>
      </c>
      <c r="L111" t="str">
        <f>IF(OR(Hoja1!M115="",Hoja1!M$82=""),"",Hoja1!M115-Hoja1!M$82)</f>
        <v/>
      </c>
      <c r="N111" s="5" t="str">
        <f>IF(COUNT(E111,G111,H111,L111)=COUNT(Hoja1!E$82,Hoja1!G$82,Hoja1!H$82,Hoja1!L$82),SUM(ABS(E111),ABS(G111),ABS(H111),ABS(L111),ABS(M111))/2,"")</f>
        <v/>
      </c>
      <c r="O111" t="e">
        <f t="shared" si="3"/>
        <v>#VALUE!</v>
      </c>
    </row>
    <row r="112" spans="1:15" x14ac:dyDescent="0.25">
      <c r="A112" s="4" t="str">
        <f>IF(C112=0,"",ROUND((Hoja1!A116+Hoja1!B116)/2,0)-Hoja1!$B$82)</f>
        <v/>
      </c>
      <c r="B112" t="e">
        <f t="shared" si="2"/>
        <v>#VALUE!</v>
      </c>
      <c r="C112">
        <f>Hoja1!C116</f>
        <v>0</v>
      </c>
      <c r="D112" t="str">
        <f>IF(OR(Hoja1!E116="",Hoja1!E$82=""),"",Hoja1!E116-Hoja1!E$82)</f>
        <v/>
      </c>
      <c r="E112" t="str">
        <f>IF(OR(Hoja1!F116="",Hoja1!F$82=""),"",Hoja1!F116-Hoja1!F$82)</f>
        <v/>
      </c>
      <c r="F112" t="str">
        <f>IF(OR(Hoja1!G116="",Hoja1!G$82=""),"",Hoja1!G116-Hoja1!G$82)</f>
        <v/>
      </c>
      <c r="G112" t="str">
        <f>IF(OR(Hoja1!H116="",Hoja1!H$82=""),"",Hoja1!H116-Hoja1!H$82)</f>
        <v/>
      </c>
      <c r="H112" t="str">
        <f>IF(OR(Hoja1!I116="",Hoja1!I$82=""),"",Hoja1!I116-Hoja1!I$82)</f>
        <v/>
      </c>
      <c r="I112" t="str">
        <f>IF(OR(Hoja1!J116="",Hoja1!J$82=""),"",Hoja1!J116-Hoja1!J$82)</f>
        <v/>
      </c>
      <c r="J112" t="str">
        <f>IF(OR(Hoja1!K116="",Hoja1!K$82=""),"",Hoja1!K116-Hoja1!K$82)</f>
        <v/>
      </c>
      <c r="K112" t="str">
        <f>IF(OR(Hoja1!L116="",Hoja1!L$82=""),"",Hoja1!L116-Hoja1!L$82)</f>
        <v/>
      </c>
      <c r="L112" t="str">
        <f>IF(OR(Hoja1!M116="",Hoja1!M$82=""),"",Hoja1!M116-Hoja1!M$82)</f>
        <v/>
      </c>
      <c r="N112" s="5" t="str">
        <f>IF(COUNT(E112,G112,H112,L112)=COUNT(Hoja1!E$82,Hoja1!G$82,Hoja1!H$82,Hoja1!L$82),SUM(ABS(E112),ABS(G112),ABS(H112),ABS(L112),ABS(M112))/2,"")</f>
        <v/>
      </c>
      <c r="O112" t="e">
        <f t="shared" si="3"/>
        <v>#VALUE!</v>
      </c>
    </row>
    <row r="113" spans="1:15" x14ac:dyDescent="0.25">
      <c r="A113" s="4" t="str">
        <f>IF(C113=0,"",ROUND((Hoja1!A117+Hoja1!B117)/2,0)-Hoja1!$B$82)</f>
        <v/>
      </c>
      <c r="B113" t="e">
        <f t="shared" si="2"/>
        <v>#VALUE!</v>
      </c>
      <c r="C113">
        <f>Hoja1!C117</f>
        <v>0</v>
      </c>
      <c r="D113" t="str">
        <f>IF(OR(Hoja1!E117="",Hoja1!E$82=""),"",Hoja1!E117-Hoja1!E$82)</f>
        <v/>
      </c>
      <c r="E113" t="str">
        <f>IF(OR(Hoja1!F117="",Hoja1!F$82=""),"",Hoja1!F117-Hoja1!F$82)</f>
        <v/>
      </c>
      <c r="F113" t="str">
        <f>IF(OR(Hoja1!G117="",Hoja1!G$82=""),"",Hoja1!G117-Hoja1!G$82)</f>
        <v/>
      </c>
      <c r="G113" t="str">
        <f>IF(OR(Hoja1!H117="",Hoja1!H$82=""),"",Hoja1!H117-Hoja1!H$82)</f>
        <v/>
      </c>
      <c r="H113" t="str">
        <f>IF(OR(Hoja1!I117="",Hoja1!I$82=""),"",Hoja1!I117-Hoja1!I$82)</f>
        <v/>
      </c>
      <c r="I113" t="str">
        <f>IF(OR(Hoja1!J117="",Hoja1!J$82=""),"",Hoja1!J117-Hoja1!J$82)</f>
        <v/>
      </c>
      <c r="J113" t="str">
        <f>IF(OR(Hoja1!K117="",Hoja1!K$82=""),"",Hoja1!K117-Hoja1!K$82)</f>
        <v/>
      </c>
      <c r="K113" t="str">
        <f>IF(OR(Hoja1!L117="",Hoja1!L$82=""),"",Hoja1!L117-Hoja1!L$82)</f>
        <v/>
      </c>
      <c r="L113" t="str">
        <f>IF(OR(Hoja1!M117="",Hoja1!M$82=""),"",Hoja1!M117-Hoja1!M$82)</f>
        <v/>
      </c>
      <c r="N113" s="5" t="str">
        <f>IF(COUNT(E113,G113,H113,L113)=COUNT(Hoja1!E$82,Hoja1!G$82,Hoja1!H$82,Hoja1!L$82),SUM(ABS(E113),ABS(G113),ABS(H113),ABS(L113),ABS(M113))/2,"")</f>
        <v/>
      </c>
      <c r="O113" t="e">
        <f t="shared" si="3"/>
        <v>#VALUE!</v>
      </c>
    </row>
    <row r="114" spans="1:15" x14ac:dyDescent="0.25">
      <c r="A114" s="4" t="str">
        <f>IF(C114=0,"",ROUND((Hoja1!A118+Hoja1!B118)/2,0)-Hoja1!$B$82)</f>
        <v/>
      </c>
      <c r="B114" t="e">
        <f t="shared" si="2"/>
        <v>#VALUE!</v>
      </c>
      <c r="C114">
        <f>Hoja1!C118</f>
        <v>0</v>
      </c>
      <c r="D114" t="str">
        <f>IF(OR(Hoja1!E118="",Hoja1!E$82=""),"",Hoja1!E118-Hoja1!E$82)</f>
        <v/>
      </c>
      <c r="E114" t="str">
        <f>IF(OR(Hoja1!F118="",Hoja1!F$82=""),"",Hoja1!F118-Hoja1!F$82)</f>
        <v/>
      </c>
      <c r="F114" t="str">
        <f>IF(OR(Hoja1!G118="",Hoja1!G$82=""),"",Hoja1!G118-Hoja1!G$82)</f>
        <v/>
      </c>
      <c r="G114" t="str">
        <f>IF(OR(Hoja1!H118="",Hoja1!H$82=""),"",Hoja1!H118-Hoja1!H$82)</f>
        <v/>
      </c>
      <c r="H114" t="str">
        <f>IF(OR(Hoja1!I118="",Hoja1!I$82=""),"",Hoja1!I118-Hoja1!I$82)</f>
        <v/>
      </c>
      <c r="I114" t="str">
        <f>IF(OR(Hoja1!J118="",Hoja1!J$82=""),"",Hoja1!J118-Hoja1!J$82)</f>
        <v/>
      </c>
      <c r="J114" t="str">
        <f>IF(OR(Hoja1!K118="",Hoja1!K$82=""),"",Hoja1!K118-Hoja1!K$82)</f>
        <v/>
      </c>
      <c r="K114" t="str">
        <f>IF(OR(Hoja1!L118="",Hoja1!L$82=""),"",Hoja1!L118-Hoja1!L$82)</f>
        <v/>
      </c>
      <c r="L114" t="str">
        <f>IF(OR(Hoja1!M118="",Hoja1!M$82=""),"",Hoja1!M118-Hoja1!M$82)</f>
        <v/>
      </c>
      <c r="N114" s="5" t="str">
        <f>IF(COUNT(E114,G114,H114,L114)=COUNT(Hoja1!E$82,Hoja1!G$82,Hoja1!H$82,Hoja1!L$82),SUM(ABS(E114),ABS(G114),ABS(H114),ABS(L114),ABS(M114))/2,"")</f>
        <v/>
      </c>
      <c r="O114" t="e">
        <f t="shared" si="3"/>
        <v>#VALUE!</v>
      </c>
    </row>
    <row r="115" spans="1:15" x14ac:dyDescent="0.25">
      <c r="A115" s="4" t="str">
        <f>IF(C115=0,"",ROUND((Hoja1!A119+Hoja1!B119)/2,0)-Hoja1!$B$82)</f>
        <v/>
      </c>
      <c r="B115" t="e">
        <f t="shared" si="2"/>
        <v>#VALUE!</v>
      </c>
      <c r="C115">
        <f>Hoja1!C119</f>
        <v>0</v>
      </c>
      <c r="D115" t="str">
        <f>IF(OR(Hoja1!E119="",Hoja1!E$82=""),"",Hoja1!E119-Hoja1!E$82)</f>
        <v/>
      </c>
      <c r="E115" t="str">
        <f>IF(OR(Hoja1!F119="",Hoja1!F$82=""),"",Hoja1!F119-Hoja1!F$82)</f>
        <v/>
      </c>
      <c r="F115" t="str">
        <f>IF(OR(Hoja1!G119="",Hoja1!G$82=""),"",Hoja1!G119-Hoja1!G$82)</f>
        <v/>
      </c>
      <c r="G115" t="str">
        <f>IF(OR(Hoja1!H119="",Hoja1!H$82=""),"",Hoja1!H119-Hoja1!H$82)</f>
        <v/>
      </c>
      <c r="H115" t="str">
        <f>IF(OR(Hoja1!I119="",Hoja1!I$82=""),"",Hoja1!I119-Hoja1!I$82)</f>
        <v/>
      </c>
      <c r="I115" t="str">
        <f>IF(OR(Hoja1!J119="",Hoja1!J$82=""),"",Hoja1!J119-Hoja1!J$82)</f>
        <v/>
      </c>
      <c r="J115" t="str">
        <f>IF(OR(Hoja1!K119="",Hoja1!K$82=""),"",Hoja1!K119-Hoja1!K$82)</f>
        <v/>
      </c>
      <c r="K115" t="str">
        <f>IF(OR(Hoja1!L119="",Hoja1!L$82=""),"",Hoja1!L119-Hoja1!L$82)</f>
        <v/>
      </c>
      <c r="L115" t="str">
        <f>IF(OR(Hoja1!M119="",Hoja1!M$82=""),"",Hoja1!M119-Hoja1!M$82)</f>
        <v/>
      </c>
      <c r="N115" s="5" t="str">
        <f>IF(COUNT(E115,G115,H115,L115)=COUNT(Hoja1!E$82,Hoja1!G$82,Hoja1!H$82,Hoja1!L$82),SUM(ABS(E115),ABS(G115),ABS(H115),ABS(L115),ABS(M115))/2,"")</f>
        <v/>
      </c>
      <c r="O115" t="e">
        <f t="shared" si="3"/>
        <v>#VALUE!</v>
      </c>
    </row>
    <row r="116" spans="1:15" x14ac:dyDescent="0.25">
      <c r="A116" s="4" t="str">
        <f>IF(C116=0,"",ROUND((Hoja1!A120+Hoja1!B120)/2,0)-Hoja1!$B$82)</f>
        <v/>
      </c>
      <c r="B116" t="e">
        <f t="shared" si="2"/>
        <v>#VALUE!</v>
      </c>
      <c r="C116">
        <f>Hoja1!C120</f>
        <v>0</v>
      </c>
      <c r="D116" t="str">
        <f>IF(OR(Hoja1!E120="",Hoja1!E$82=""),"",Hoja1!E120-Hoja1!E$82)</f>
        <v/>
      </c>
      <c r="E116" t="str">
        <f>IF(OR(Hoja1!F120="",Hoja1!F$82=""),"",Hoja1!F120-Hoja1!F$82)</f>
        <v/>
      </c>
      <c r="F116" t="str">
        <f>IF(OR(Hoja1!G120="",Hoja1!G$82=""),"",Hoja1!G120-Hoja1!G$82)</f>
        <v/>
      </c>
      <c r="G116" t="str">
        <f>IF(OR(Hoja1!H120="",Hoja1!H$82=""),"",Hoja1!H120-Hoja1!H$82)</f>
        <v/>
      </c>
      <c r="H116" t="str">
        <f>IF(OR(Hoja1!I120="",Hoja1!I$82=""),"",Hoja1!I120-Hoja1!I$82)</f>
        <v/>
      </c>
      <c r="I116" t="str">
        <f>IF(OR(Hoja1!J120="",Hoja1!J$82=""),"",Hoja1!J120-Hoja1!J$82)</f>
        <v/>
      </c>
      <c r="J116" t="str">
        <f>IF(OR(Hoja1!K120="",Hoja1!K$82=""),"",Hoja1!K120-Hoja1!K$82)</f>
        <v/>
      </c>
      <c r="K116" t="str">
        <f>IF(OR(Hoja1!L120="",Hoja1!L$82=""),"",Hoja1!L120-Hoja1!L$82)</f>
        <v/>
      </c>
      <c r="L116" t="str">
        <f>IF(OR(Hoja1!M120="",Hoja1!M$82=""),"",Hoja1!M120-Hoja1!M$82)</f>
        <v/>
      </c>
      <c r="N116" s="5" t="str">
        <f>IF(COUNT(E116,G116,H116,L116)=COUNT(Hoja1!E$82,Hoja1!G$82,Hoja1!H$82,Hoja1!L$82),SUM(ABS(E116),ABS(G116),ABS(H116),ABS(L116),ABS(M116))/2,"")</f>
        <v/>
      </c>
      <c r="O116" t="e">
        <f t="shared" si="3"/>
        <v>#VALUE!</v>
      </c>
    </row>
    <row r="117" spans="1:15" x14ac:dyDescent="0.25">
      <c r="A117" s="4" t="str">
        <f>IF(C117=0,"",ROUND((Hoja1!A121+Hoja1!B121)/2,0)-Hoja1!$B$82)</f>
        <v/>
      </c>
      <c r="B117" t="e">
        <f t="shared" si="2"/>
        <v>#VALUE!</v>
      </c>
      <c r="C117">
        <f>Hoja1!C121</f>
        <v>0</v>
      </c>
      <c r="D117" t="str">
        <f>IF(OR(Hoja1!E121="",Hoja1!E$82=""),"",Hoja1!E121-Hoja1!E$82)</f>
        <v/>
      </c>
      <c r="E117" t="str">
        <f>IF(OR(Hoja1!F121="",Hoja1!F$82=""),"",Hoja1!F121-Hoja1!F$82)</f>
        <v/>
      </c>
      <c r="F117" t="str">
        <f>IF(OR(Hoja1!G121="",Hoja1!G$82=""),"",Hoja1!G121-Hoja1!G$82)</f>
        <v/>
      </c>
      <c r="G117" t="str">
        <f>IF(OR(Hoja1!H121="",Hoja1!H$82=""),"",Hoja1!H121-Hoja1!H$82)</f>
        <v/>
      </c>
      <c r="H117" t="str">
        <f>IF(OR(Hoja1!I121="",Hoja1!I$82=""),"",Hoja1!I121-Hoja1!I$82)</f>
        <v/>
      </c>
      <c r="I117" t="str">
        <f>IF(OR(Hoja1!J121="",Hoja1!J$82=""),"",Hoja1!J121-Hoja1!J$82)</f>
        <v/>
      </c>
      <c r="J117" t="str">
        <f>IF(OR(Hoja1!K121="",Hoja1!K$82=""),"",Hoja1!K121-Hoja1!K$82)</f>
        <v/>
      </c>
      <c r="K117" t="str">
        <f>IF(OR(Hoja1!L121="",Hoja1!L$82=""),"",Hoja1!L121-Hoja1!L$82)</f>
        <v/>
      </c>
      <c r="L117" t="str">
        <f>IF(OR(Hoja1!M121="",Hoja1!M$82=""),"",Hoja1!M121-Hoja1!M$82)</f>
        <v/>
      </c>
      <c r="N117" s="5" t="str">
        <f>IF(COUNT(E117,G117,H117,L117)=COUNT(Hoja1!E$82,Hoja1!G$82,Hoja1!H$82,Hoja1!L$82),SUM(ABS(E117),ABS(G117),ABS(H117),ABS(L117),ABS(M117))/2,"")</f>
        <v/>
      </c>
      <c r="O117" t="e">
        <f t="shared" si="3"/>
        <v>#VALUE!</v>
      </c>
    </row>
    <row r="118" spans="1:15" x14ac:dyDescent="0.25">
      <c r="A118" s="4" t="str">
        <f>IF(C118=0,"",ROUND((Hoja1!A122+Hoja1!B122)/2,0)-Hoja1!$B$82)</f>
        <v/>
      </c>
      <c r="B118" t="e">
        <f t="shared" si="2"/>
        <v>#VALUE!</v>
      </c>
      <c r="C118">
        <f>Hoja1!C122</f>
        <v>0</v>
      </c>
      <c r="D118" t="str">
        <f>IF(OR(Hoja1!E122="",Hoja1!E$82=""),"",Hoja1!E122-Hoja1!E$82)</f>
        <v/>
      </c>
      <c r="E118" t="str">
        <f>IF(OR(Hoja1!F122="",Hoja1!F$82=""),"",Hoja1!F122-Hoja1!F$82)</f>
        <v/>
      </c>
      <c r="F118" t="str">
        <f>IF(OR(Hoja1!G122="",Hoja1!G$82=""),"",Hoja1!G122-Hoja1!G$82)</f>
        <v/>
      </c>
      <c r="G118" t="str">
        <f>IF(OR(Hoja1!H122="",Hoja1!H$82=""),"",Hoja1!H122-Hoja1!H$82)</f>
        <v/>
      </c>
      <c r="H118" t="str">
        <f>IF(OR(Hoja1!I122="",Hoja1!I$82=""),"",Hoja1!I122-Hoja1!I$82)</f>
        <v/>
      </c>
      <c r="I118" t="str">
        <f>IF(OR(Hoja1!J122="",Hoja1!J$82=""),"",Hoja1!J122-Hoja1!J$82)</f>
        <v/>
      </c>
      <c r="J118" t="str">
        <f>IF(OR(Hoja1!K122="",Hoja1!K$82=""),"",Hoja1!K122-Hoja1!K$82)</f>
        <v/>
      </c>
      <c r="K118" t="str">
        <f>IF(OR(Hoja1!L122="",Hoja1!L$82=""),"",Hoja1!L122-Hoja1!L$82)</f>
        <v/>
      </c>
      <c r="L118" t="str">
        <f>IF(OR(Hoja1!M122="",Hoja1!M$82=""),"",Hoja1!M122-Hoja1!M$82)</f>
        <v/>
      </c>
      <c r="N118" s="5" t="str">
        <f>IF(COUNT(E118,G118,H118,L118)=COUNT(Hoja1!E$82,Hoja1!G$82,Hoja1!H$82,Hoja1!L$82),SUM(ABS(E118),ABS(G118),ABS(H118),ABS(L118),ABS(M118))/2,"")</f>
        <v/>
      </c>
      <c r="O118" t="e">
        <f t="shared" si="3"/>
        <v>#VALUE!</v>
      </c>
    </row>
    <row r="119" spans="1:15" x14ac:dyDescent="0.25">
      <c r="A119" s="4" t="str">
        <f>IF(C119=0,"",ROUND((Hoja1!A123+Hoja1!B123)/2,0)-Hoja1!$B$82)</f>
        <v/>
      </c>
      <c r="B119" t="e">
        <f t="shared" si="2"/>
        <v>#VALUE!</v>
      </c>
      <c r="C119">
        <f>Hoja1!C123</f>
        <v>0</v>
      </c>
      <c r="D119" t="str">
        <f>IF(OR(Hoja1!E123="",Hoja1!E$82=""),"",Hoja1!E123-Hoja1!E$82)</f>
        <v/>
      </c>
      <c r="E119" t="str">
        <f>IF(OR(Hoja1!F123="",Hoja1!F$82=""),"",Hoja1!F123-Hoja1!F$82)</f>
        <v/>
      </c>
      <c r="F119" t="str">
        <f>IF(OR(Hoja1!G123="",Hoja1!G$82=""),"",Hoja1!G123-Hoja1!G$82)</f>
        <v/>
      </c>
      <c r="G119" t="str">
        <f>IF(OR(Hoja1!H123="",Hoja1!H$82=""),"",Hoja1!H123-Hoja1!H$82)</f>
        <v/>
      </c>
      <c r="H119" t="str">
        <f>IF(OR(Hoja1!I123="",Hoja1!I$82=""),"",Hoja1!I123-Hoja1!I$82)</f>
        <v/>
      </c>
      <c r="I119" t="str">
        <f>IF(OR(Hoja1!J123="",Hoja1!J$82=""),"",Hoja1!J123-Hoja1!J$82)</f>
        <v/>
      </c>
      <c r="J119" t="str">
        <f>IF(OR(Hoja1!K123="",Hoja1!K$82=""),"",Hoja1!K123-Hoja1!K$82)</f>
        <v/>
      </c>
      <c r="K119" t="str">
        <f>IF(OR(Hoja1!L123="",Hoja1!L$82=""),"",Hoja1!L123-Hoja1!L$82)</f>
        <v/>
      </c>
      <c r="L119" t="str">
        <f>IF(OR(Hoja1!M123="",Hoja1!M$82=""),"",Hoja1!M123-Hoja1!M$82)</f>
        <v/>
      </c>
      <c r="N119" s="5" t="str">
        <f>IF(COUNT(E119,G119,H119,L119)=COUNT(Hoja1!E$82,Hoja1!G$82,Hoja1!H$82,Hoja1!L$82),SUM(ABS(E119),ABS(G119),ABS(H119),ABS(L119),ABS(M119))/2,"")</f>
        <v/>
      </c>
      <c r="O119" t="e">
        <f t="shared" si="3"/>
        <v>#VALUE!</v>
      </c>
    </row>
    <row r="120" spans="1:15" x14ac:dyDescent="0.25">
      <c r="A120" s="4" t="str">
        <f>IF(C120=0,"",ROUND((Hoja1!A124+Hoja1!B124)/2,0)-Hoja1!$B$82)</f>
        <v/>
      </c>
      <c r="B120" t="e">
        <f t="shared" si="2"/>
        <v>#VALUE!</v>
      </c>
      <c r="C120">
        <f>Hoja1!C124</f>
        <v>0</v>
      </c>
      <c r="D120" t="str">
        <f>IF(OR(Hoja1!E124="",Hoja1!E$82=""),"",Hoja1!E124-Hoja1!E$82)</f>
        <v/>
      </c>
      <c r="E120" t="str">
        <f>IF(OR(Hoja1!F124="",Hoja1!F$82=""),"",Hoja1!F124-Hoja1!F$82)</f>
        <v/>
      </c>
      <c r="F120" t="str">
        <f>IF(OR(Hoja1!G124="",Hoja1!G$82=""),"",Hoja1!G124-Hoja1!G$82)</f>
        <v/>
      </c>
      <c r="G120" t="str">
        <f>IF(OR(Hoja1!H124="",Hoja1!H$82=""),"",Hoja1!H124-Hoja1!H$82)</f>
        <v/>
      </c>
      <c r="H120" t="str">
        <f>IF(OR(Hoja1!I124="",Hoja1!I$82=""),"",Hoja1!I124-Hoja1!I$82)</f>
        <v/>
      </c>
      <c r="I120" t="str">
        <f>IF(OR(Hoja1!J124="",Hoja1!J$82=""),"",Hoja1!J124-Hoja1!J$82)</f>
        <v/>
      </c>
      <c r="J120" t="str">
        <f>IF(OR(Hoja1!K124="",Hoja1!K$82=""),"",Hoja1!K124-Hoja1!K$82)</f>
        <v/>
      </c>
      <c r="K120" t="str">
        <f>IF(OR(Hoja1!L124="",Hoja1!L$82=""),"",Hoja1!L124-Hoja1!L$82)</f>
        <v/>
      </c>
      <c r="L120" t="str">
        <f>IF(OR(Hoja1!M124="",Hoja1!M$82=""),"",Hoja1!M124-Hoja1!M$82)</f>
        <v/>
      </c>
      <c r="N120" s="5" t="str">
        <f>IF(COUNT(E120,G120,H120,L120)=COUNT(Hoja1!E$82,Hoja1!G$82,Hoja1!H$82,Hoja1!L$82),SUM(ABS(E120),ABS(G120),ABS(H120),ABS(L120),ABS(M120))/2,"")</f>
        <v/>
      </c>
      <c r="O120" t="e">
        <f t="shared" si="3"/>
        <v>#VALUE!</v>
      </c>
    </row>
    <row r="121" spans="1:15" x14ac:dyDescent="0.25">
      <c r="A121" s="4" t="str">
        <f>IF(C121=0,"",ROUND((Hoja1!A125+Hoja1!B125)/2,0)-Hoja1!$B$82)</f>
        <v/>
      </c>
      <c r="B121" t="e">
        <f t="shared" si="2"/>
        <v>#VALUE!</v>
      </c>
      <c r="C121">
        <f>Hoja1!C125</f>
        <v>0</v>
      </c>
      <c r="D121" t="str">
        <f>IF(OR(Hoja1!E125="",Hoja1!E$82=""),"",Hoja1!E125-Hoja1!E$82)</f>
        <v/>
      </c>
      <c r="E121" t="str">
        <f>IF(OR(Hoja1!F125="",Hoja1!F$82=""),"",Hoja1!F125-Hoja1!F$82)</f>
        <v/>
      </c>
      <c r="F121" t="str">
        <f>IF(OR(Hoja1!G125="",Hoja1!G$82=""),"",Hoja1!G125-Hoja1!G$82)</f>
        <v/>
      </c>
      <c r="G121" t="str">
        <f>IF(OR(Hoja1!H125="",Hoja1!H$82=""),"",Hoja1!H125-Hoja1!H$82)</f>
        <v/>
      </c>
      <c r="H121" t="str">
        <f>IF(OR(Hoja1!I125="",Hoja1!I$82=""),"",Hoja1!I125-Hoja1!I$82)</f>
        <v/>
      </c>
      <c r="I121" t="str">
        <f>IF(OR(Hoja1!J125="",Hoja1!J$82=""),"",Hoja1!J125-Hoja1!J$82)</f>
        <v/>
      </c>
      <c r="J121" t="str">
        <f>IF(OR(Hoja1!K125="",Hoja1!K$82=""),"",Hoja1!K125-Hoja1!K$82)</f>
        <v/>
      </c>
      <c r="K121" t="str">
        <f>IF(OR(Hoja1!L125="",Hoja1!L$82=""),"",Hoja1!L125-Hoja1!L$82)</f>
        <v/>
      </c>
      <c r="L121" t="str">
        <f>IF(OR(Hoja1!M125="",Hoja1!M$82=""),"",Hoja1!M125-Hoja1!M$82)</f>
        <v/>
      </c>
      <c r="N121" s="5" t="str">
        <f>IF(COUNT(E121,G121,H121,L121)=COUNT(Hoja1!E$82,Hoja1!G$82,Hoja1!H$82,Hoja1!L$82),SUM(ABS(E121),ABS(G121),ABS(H121),ABS(L121),ABS(M121))/2,"")</f>
        <v/>
      </c>
      <c r="O121" t="e">
        <f t="shared" si="3"/>
        <v>#VALUE!</v>
      </c>
    </row>
    <row r="122" spans="1:15" x14ac:dyDescent="0.25">
      <c r="A122" s="4" t="str">
        <f>IF(C122=0,"",ROUND((Hoja1!A126+Hoja1!B126)/2,0)-Hoja1!$B$82)</f>
        <v/>
      </c>
      <c r="B122" t="e">
        <f t="shared" si="2"/>
        <v>#VALUE!</v>
      </c>
      <c r="C122">
        <f>Hoja1!C126</f>
        <v>0</v>
      </c>
      <c r="D122" t="str">
        <f>IF(OR(Hoja1!E126="",Hoja1!E$82=""),"",Hoja1!E126-Hoja1!E$82)</f>
        <v/>
      </c>
      <c r="E122" t="str">
        <f>IF(OR(Hoja1!F126="",Hoja1!F$82=""),"",Hoja1!F126-Hoja1!F$82)</f>
        <v/>
      </c>
      <c r="F122" t="str">
        <f>IF(OR(Hoja1!G126="",Hoja1!G$82=""),"",Hoja1!G126-Hoja1!G$82)</f>
        <v/>
      </c>
      <c r="G122" t="str">
        <f>IF(OR(Hoja1!H126="",Hoja1!H$82=""),"",Hoja1!H126-Hoja1!H$82)</f>
        <v/>
      </c>
      <c r="H122" t="str">
        <f>IF(OR(Hoja1!I126="",Hoja1!I$82=""),"",Hoja1!I126-Hoja1!I$82)</f>
        <v/>
      </c>
      <c r="I122" t="str">
        <f>IF(OR(Hoja1!J126="",Hoja1!J$82=""),"",Hoja1!J126-Hoja1!J$82)</f>
        <v/>
      </c>
      <c r="J122" t="str">
        <f>IF(OR(Hoja1!K126="",Hoja1!K$82=""),"",Hoja1!K126-Hoja1!K$82)</f>
        <v/>
      </c>
      <c r="K122" t="str">
        <f>IF(OR(Hoja1!L126="",Hoja1!L$82=""),"",Hoja1!L126-Hoja1!L$82)</f>
        <v/>
      </c>
      <c r="L122" t="str">
        <f>IF(OR(Hoja1!M126="",Hoja1!M$82=""),"",Hoja1!M126-Hoja1!M$82)</f>
        <v/>
      </c>
      <c r="N122" s="5" t="str">
        <f>IF(COUNT(E122,G122,H122,L122)=COUNT(Hoja1!E$82,Hoja1!G$82,Hoja1!H$82,Hoja1!L$82),SUM(ABS(E122),ABS(G122),ABS(H122),ABS(L122),ABS(M122))/2,"")</f>
        <v/>
      </c>
      <c r="O122" t="e">
        <f t="shared" si="3"/>
        <v>#VALUE!</v>
      </c>
    </row>
    <row r="123" spans="1:15" x14ac:dyDescent="0.25">
      <c r="A123" s="4" t="str">
        <f>IF(C123=0,"",ROUND((Hoja1!A127+Hoja1!B127)/2,0)-Hoja1!$B$82)</f>
        <v/>
      </c>
      <c r="B123" t="e">
        <f t="shared" si="2"/>
        <v>#VALUE!</v>
      </c>
      <c r="C123">
        <f>Hoja1!C127</f>
        <v>0</v>
      </c>
      <c r="D123" t="str">
        <f>IF(OR(Hoja1!E127="",Hoja1!E$82=""),"",Hoja1!E127-Hoja1!E$82)</f>
        <v/>
      </c>
      <c r="E123" t="str">
        <f>IF(OR(Hoja1!F127="",Hoja1!F$82=""),"",Hoja1!F127-Hoja1!F$82)</f>
        <v/>
      </c>
      <c r="F123" t="str">
        <f>IF(OR(Hoja1!G127="",Hoja1!G$82=""),"",Hoja1!G127-Hoja1!G$82)</f>
        <v/>
      </c>
      <c r="G123" t="str">
        <f>IF(OR(Hoja1!H127="",Hoja1!H$82=""),"",Hoja1!H127-Hoja1!H$82)</f>
        <v/>
      </c>
      <c r="H123" t="str">
        <f>IF(OR(Hoja1!I127="",Hoja1!I$82=""),"",Hoja1!I127-Hoja1!I$82)</f>
        <v/>
      </c>
      <c r="I123" t="str">
        <f>IF(OR(Hoja1!J127="",Hoja1!J$82=""),"",Hoja1!J127-Hoja1!J$82)</f>
        <v/>
      </c>
      <c r="J123" t="str">
        <f>IF(OR(Hoja1!K127="",Hoja1!K$82=""),"",Hoja1!K127-Hoja1!K$82)</f>
        <v/>
      </c>
      <c r="K123" t="str">
        <f>IF(OR(Hoja1!L127="",Hoja1!L$82=""),"",Hoja1!L127-Hoja1!L$82)</f>
        <v/>
      </c>
      <c r="L123" t="str">
        <f>IF(OR(Hoja1!M127="",Hoja1!M$82=""),"",Hoja1!M127-Hoja1!M$82)</f>
        <v/>
      </c>
      <c r="N123" s="5" t="str">
        <f>IF(COUNT(E123,G123,H123,L123)=COUNT(Hoja1!E$82,Hoja1!G$82,Hoja1!H$82,Hoja1!L$82),SUM(ABS(E123),ABS(G123),ABS(H123),ABS(L123),ABS(M123))/2,"")</f>
        <v/>
      </c>
      <c r="O123" t="e">
        <f t="shared" si="3"/>
        <v>#VALUE!</v>
      </c>
    </row>
    <row r="124" spans="1:15" x14ac:dyDescent="0.25">
      <c r="A124" s="4" t="str">
        <f>IF(C124=0,"",ROUND((Hoja1!A128+Hoja1!B128)/2,0)-Hoja1!$B$82)</f>
        <v/>
      </c>
      <c r="B124" t="e">
        <f t="shared" si="2"/>
        <v>#VALUE!</v>
      </c>
      <c r="C124">
        <f>Hoja1!C128</f>
        <v>0</v>
      </c>
      <c r="D124" t="str">
        <f>IF(OR(Hoja1!E128="",Hoja1!E$82=""),"",Hoja1!E128-Hoja1!E$82)</f>
        <v/>
      </c>
      <c r="E124" t="str">
        <f>IF(OR(Hoja1!F128="",Hoja1!F$82=""),"",Hoja1!F128-Hoja1!F$82)</f>
        <v/>
      </c>
      <c r="F124" t="str">
        <f>IF(OR(Hoja1!G128="",Hoja1!G$82=""),"",Hoja1!G128-Hoja1!G$82)</f>
        <v/>
      </c>
      <c r="G124" t="str">
        <f>IF(OR(Hoja1!H128="",Hoja1!H$82=""),"",Hoja1!H128-Hoja1!H$82)</f>
        <v/>
      </c>
      <c r="H124" t="str">
        <f>IF(OR(Hoja1!I128="",Hoja1!I$82=""),"",Hoja1!I128-Hoja1!I$82)</f>
        <v/>
      </c>
      <c r="I124" t="str">
        <f>IF(OR(Hoja1!J128="",Hoja1!J$82=""),"",Hoja1!J128-Hoja1!J$82)</f>
        <v/>
      </c>
      <c r="J124" t="str">
        <f>IF(OR(Hoja1!K128="",Hoja1!K$82=""),"",Hoja1!K128-Hoja1!K$82)</f>
        <v/>
      </c>
      <c r="K124" t="str">
        <f>IF(OR(Hoja1!L128="",Hoja1!L$82=""),"",Hoja1!L128-Hoja1!L$82)</f>
        <v/>
      </c>
      <c r="L124" t="str">
        <f>IF(OR(Hoja1!M128="",Hoja1!M$82=""),"",Hoja1!M128-Hoja1!M$82)</f>
        <v/>
      </c>
      <c r="N124" s="5" t="str">
        <f>IF(COUNT(E124,G124,H124,L124)=COUNT(Hoja1!E$82,Hoja1!G$82,Hoja1!H$82,Hoja1!L$82),SUM(ABS(E124),ABS(G124),ABS(H124),ABS(L124),ABS(M124))/2,"")</f>
        <v/>
      </c>
      <c r="O124" t="e">
        <f t="shared" si="3"/>
        <v>#VALUE!</v>
      </c>
    </row>
    <row r="125" spans="1:15" x14ac:dyDescent="0.25">
      <c r="A125" s="4" t="str">
        <f>IF(C125=0,"",ROUND((Hoja1!A129+Hoja1!B129)/2,0)-Hoja1!$B$82)</f>
        <v/>
      </c>
      <c r="B125" t="e">
        <f t="shared" si="2"/>
        <v>#VALUE!</v>
      </c>
      <c r="C125">
        <f>Hoja1!C129</f>
        <v>0</v>
      </c>
      <c r="D125" t="str">
        <f>IF(OR(Hoja1!E129="",Hoja1!E$82=""),"",Hoja1!E129-Hoja1!E$82)</f>
        <v/>
      </c>
      <c r="E125" t="str">
        <f>IF(OR(Hoja1!F129="",Hoja1!F$82=""),"",Hoja1!F129-Hoja1!F$82)</f>
        <v/>
      </c>
      <c r="F125" t="str">
        <f>IF(OR(Hoja1!G129="",Hoja1!G$82=""),"",Hoja1!G129-Hoja1!G$82)</f>
        <v/>
      </c>
      <c r="G125" t="str">
        <f>IF(OR(Hoja1!H129="",Hoja1!H$82=""),"",Hoja1!H129-Hoja1!H$82)</f>
        <v/>
      </c>
      <c r="H125" t="str">
        <f>IF(OR(Hoja1!I129="",Hoja1!I$82=""),"",Hoja1!I129-Hoja1!I$82)</f>
        <v/>
      </c>
      <c r="I125" t="str">
        <f>IF(OR(Hoja1!J129="",Hoja1!J$82=""),"",Hoja1!J129-Hoja1!J$82)</f>
        <v/>
      </c>
      <c r="J125" t="str">
        <f>IF(OR(Hoja1!K129="",Hoja1!K$82=""),"",Hoja1!K129-Hoja1!K$82)</f>
        <v/>
      </c>
      <c r="K125" t="str">
        <f>IF(OR(Hoja1!L129="",Hoja1!L$82=""),"",Hoja1!L129-Hoja1!L$82)</f>
        <v/>
      </c>
      <c r="L125" t="str">
        <f>IF(OR(Hoja1!M129="",Hoja1!M$82=""),"",Hoja1!M129-Hoja1!M$82)</f>
        <v/>
      </c>
      <c r="N125" s="5" t="str">
        <f>IF(COUNT(E125,G125,H125,L125)=COUNT(Hoja1!E$82,Hoja1!G$82,Hoja1!H$82,Hoja1!L$82),SUM(ABS(E125),ABS(G125),ABS(H125),ABS(L125),ABS(M125))/2,"")</f>
        <v/>
      </c>
      <c r="O125" t="e">
        <f t="shared" si="3"/>
        <v>#VALUE!</v>
      </c>
    </row>
    <row r="126" spans="1:15" x14ac:dyDescent="0.25">
      <c r="A126" s="4" t="str">
        <f>IF(C126=0,"",ROUND((Hoja1!A130+Hoja1!B130)/2,0)-Hoja1!$B$82)</f>
        <v/>
      </c>
      <c r="B126" t="e">
        <f t="shared" si="2"/>
        <v>#VALUE!</v>
      </c>
      <c r="C126">
        <f>Hoja1!C130</f>
        <v>0</v>
      </c>
      <c r="D126" t="str">
        <f>IF(OR(Hoja1!E130="",Hoja1!E$82=""),"",Hoja1!E130-Hoja1!E$82)</f>
        <v/>
      </c>
      <c r="E126" t="str">
        <f>IF(OR(Hoja1!F130="",Hoja1!F$82=""),"",Hoja1!F130-Hoja1!F$82)</f>
        <v/>
      </c>
      <c r="F126" t="str">
        <f>IF(OR(Hoja1!G130="",Hoja1!G$82=""),"",Hoja1!G130-Hoja1!G$82)</f>
        <v/>
      </c>
      <c r="G126" t="str">
        <f>IF(OR(Hoja1!H130="",Hoja1!H$82=""),"",Hoja1!H130-Hoja1!H$82)</f>
        <v/>
      </c>
      <c r="H126" t="str">
        <f>IF(OR(Hoja1!I130="",Hoja1!I$82=""),"",Hoja1!I130-Hoja1!I$82)</f>
        <v/>
      </c>
      <c r="I126" t="str">
        <f>IF(OR(Hoja1!J130="",Hoja1!J$82=""),"",Hoja1!J130-Hoja1!J$82)</f>
        <v/>
      </c>
      <c r="J126" t="str">
        <f>IF(OR(Hoja1!K130="",Hoja1!K$82=""),"",Hoja1!K130-Hoja1!K$82)</f>
        <v/>
      </c>
      <c r="K126" t="str">
        <f>IF(OR(Hoja1!L130="",Hoja1!L$82=""),"",Hoja1!L130-Hoja1!L$82)</f>
        <v/>
      </c>
      <c r="L126" t="str">
        <f>IF(OR(Hoja1!M130="",Hoja1!M$82=""),"",Hoja1!M130-Hoja1!M$82)</f>
        <v/>
      </c>
      <c r="N126" s="5" t="str">
        <f>IF(COUNT(E126,G126,H126,L126)=COUNT(Hoja1!E$82,Hoja1!G$82,Hoja1!H$82,Hoja1!L$82),SUM(ABS(E126),ABS(G126),ABS(H126),ABS(L126),ABS(M126))/2,"")</f>
        <v/>
      </c>
      <c r="O126" t="e">
        <f t="shared" si="3"/>
        <v>#VALUE!</v>
      </c>
    </row>
    <row r="127" spans="1:15" x14ac:dyDescent="0.25">
      <c r="A127" s="4" t="str">
        <f>IF(C127=0,"",ROUND((Hoja1!A131+Hoja1!B131)/2,0)-Hoja1!$B$82)</f>
        <v/>
      </c>
      <c r="B127" t="e">
        <f t="shared" si="2"/>
        <v>#VALUE!</v>
      </c>
      <c r="C127">
        <f>Hoja1!C131</f>
        <v>0</v>
      </c>
      <c r="D127" t="str">
        <f>IF(OR(Hoja1!E131="",Hoja1!E$82=""),"",Hoja1!E131-Hoja1!E$82)</f>
        <v/>
      </c>
      <c r="E127" t="str">
        <f>IF(OR(Hoja1!F131="",Hoja1!F$82=""),"",Hoja1!F131-Hoja1!F$82)</f>
        <v/>
      </c>
      <c r="F127" t="str">
        <f>IF(OR(Hoja1!G131="",Hoja1!G$82=""),"",Hoja1!G131-Hoja1!G$82)</f>
        <v/>
      </c>
      <c r="G127" t="str">
        <f>IF(OR(Hoja1!H131="",Hoja1!H$82=""),"",Hoja1!H131-Hoja1!H$82)</f>
        <v/>
      </c>
      <c r="H127" t="str">
        <f>IF(OR(Hoja1!I131="",Hoja1!I$82=""),"",Hoja1!I131-Hoja1!I$82)</f>
        <v/>
      </c>
      <c r="I127" t="str">
        <f>IF(OR(Hoja1!J131="",Hoja1!J$82=""),"",Hoja1!J131-Hoja1!J$82)</f>
        <v/>
      </c>
      <c r="J127" t="str">
        <f>IF(OR(Hoja1!K131="",Hoja1!K$82=""),"",Hoja1!K131-Hoja1!K$82)</f>
        <v/>
      </c>
      <c r="K127" t="str">
        <f>IF(OR(Hoja1!L131="",Hoja1!L$82=""),"",Hoja1!L131-Hoja1!L$82)</f>
        <v/>
      </c>
      <c r="L127" t="str">
        <f>IF(OR(Hoja1!M131="",Hoja1!M$82=""),"",Hoja1!M131-Hoja1!M$82)</f>
        <v/>
      </c>
      <c r="N127" s="5" t="str">
        <f>IF(COUNT(E127,G127,H127,L127)=COUNT(Hoja1!E$82,Hoja1!G$82,Hoja1!H$82,Hoja1!L$82),SUM(ABS(E127),ABS(G127),ABS(H127),ABS(L127),ABS(M127))/2,"")</f>
        <v/>
      </c>
      <c r="O127" t="e">
        <f t="shared" si="3"/>
        <v>#VALUE!</v>
      </c>
    </row>
    <row r="128" spans="1:15" x14ac:dyDescent="0.25">
      <c r="A128" s="4" t="str">
        <f>IF(C128=0,"",ROUND((Hoja1!A132+Hoja1!B132)/2,0)-Hoja1!$B$82)</f>
        <v/>
      </c>
      <c r="B128" t="e">
        <f t="shared" si="2"/>
        <v>#VALUE!</v>
      </c>
      <c r="C128">
        <f>Hoja1!C132</f>
        <v>0</v>
      </c>
      <c r="D128" t="str">
        <f>IF(OR(Hoja1!E132="",Hoja1!E$82=""),"",Hoja1!E132-Hoja1!E$82)</f>
        <v/>
      </c>
      <c r="E128" t="str">
        <f>IF(OR(Hoja1!F132="",Hoja1!F$82=""),"",Hoja1!F132-Hoja1!F$82)</f>
        <v/>
      </c>
      <c r="F128" t="str">
        <f>IF(OR(Hoja1!G132="",Hoja1!G$82=""),"",Hoja1!G132-Hoja1!G$82)</f>
        <v/>
      </c>
      <c r="G128" t="str">
        <f>IF(OR(Hoja1!H132="",Hoja1!H$82=""),"",Hoja1!H132-Hoja1!H$82)</f>
        <v/>
      </c>
      <c r="H128" t="str">
        <f>IF(OR(Hoja1!I132="",Hoja1!I$82=""),"",Hoja1!I132-Hoja1!I$82)</f>
        <v/>
      </c>
      <c r="I128" t="str">
        <f>IF(OR(Hoja1!J132="",Hoja1!J$82=""),"",Hoja1!J132-Hoja1!J$82)</f>
        <v/>
      </c>
      <c r="J128" t="str">
        <f>IF(OR(Hoja1!K132="",Hoja1!K$82=""),"",Hoja1!K132-Hoja1!K$82)</f>
        <v/>
      </c>
      <c r="K128" t="str">
        <f>IF(OR(Hoja1!L132="",Hoja1!L$82=""),"",Hoja1!L132-Hoja1!L$82)</f>
        <v/>
      </c>
      <c r="L128" t="str">
        <f>IF(OR(Hoja1!M132="",Hoja1!M$82=""),"",Hoja1!M132-Hoja1!M$82)</f>
        <v/>
      </c>
      <c r="N128" s="5" t="str">
        <f>IF(COUNT(E128,G128,H128,L128)=COUNT(Hoja1!E$82,Hoja1!G$82,Hoja1!H$82,Hoja1!L$82),SUM(ABS(E128),ABS(G128),ABS(H128),ABS(L128),ABS(M128))/2,"")</f>
        <v/>
      </c>
      <c r="O128" t="e">
        <f t="shared" si="3"/>
        <v>#VALUE!</v>
      </c>
    </row>
    <row r="129" spans="1:15" x14ac:dyDescent="0.25">
      <c r="A129" s="4" t="str">
        <f>IF(C129=0,"",ROUND((Hoja1!A133+Hoja1!B133)/2,0)-Hoja1!$B$82)</f>
        <v/>
      </c>
      <c r="B129" t="e">
        <f t="shared" si="2"/>
        <v>#VALUE!</v>
      </c>
      <c r="C129">
        <f>Hoja1!C133</f>
        <v>0</v>
      </c>
      <c r="D129" t="str">
        <f>IF(OR(Hoja1!E133="",Hoja1!E$82=""),"",Hoja1!E133-Hoja1!E$82)</f>
        <v/>
      </c>
      <c r="E129" t="str">
        <f>IF(OR(Hoja1!F133="",Hoja1!F$82=""),"",Hoja1!F133-Hoja1!F$82)</f>
        <v/>
      </c>
      <c r="F129" t="str">
        <f>IF(OR(Hoja1!G133="",Hoja1!G$82=""),"",Hoja1!G133-Hoja1!G$82)</f>
        <v/>
      </c>
      <c r="G129" t="str">
        <f>IF(OR(Hoja1!H133="",Hoja1!H$82=""),"",Hoja1!H133-Hoja1!H$82)</f>
        <v/>
      </c>
      <c r="H129" t="str">
        <f>IF(OR(Hoja1!I133="",Hoja1!I$82=""),"",Hoja1!I133-Hoja1!I$82)</f>
        <v/>
      </c>
      <c r="I129" t="str">
        <f>IF(OR(Hoja1!J133="",Hoja1!J$82=""),"",Hoja1!J133-Hoja1!J$82)</f>
        <v/>
      </c>
      <c r="J129" t="str">
        <f>IF(OR(Hoja1!K133="",Hoja1!K$82=""),"",Hoja1!K133-Hoja1!K$82)</f>
        <v/>
      </c>
      <c r="K129" t="str">
        <f>IF(OR(Hoja1!L133="",Hoja1!L$82=""),"",Hoja1!L133-Hoja1!L$82)</f>
        <v/>
      </c>
      <c r="L129" t="str">
        <f>IF(OR(Hoja1!M133="",Hoja1!M$82=""),"",Hoja1!M133-Hoja1!M$82)</f>
        <v/>
      </c>
      <c r="N129" s="5" t="str">
        <f>IF(COUNT(E129,G129,H129,L129)=COUNT(Hoja1!E$82,Hoja1!G$82,Hoja1!H$82,Hoja1!L$82),SUM(ABS(E129),ABS(G129),ABS(H129),ABS(L129),ABS(M129))/2,"")</f>
        <v/>
      </c>
      <c r="O129" t="e">
        <f t="shared" si="3"/>
        <v>#VALUE!</v>
      </c>
    </row>
    <row r="130" spans="1:15" x14ac:dyDescent="0.25">
      <c r="A130" s="4" t="str">
        <f>IF(C130=0,"",ROUND((Hoja1!A134+Hoja1!B134)/2,0)-Hoja1!$B$82)</f>
        <v/>
      </c>
      <c r="B130" t="e">
        <f t="shared" si="2"/>
        <v>#VALUE!</v>
      </c>
      <c r="C130">
        <f>Hoja1!C134</f>
        <v>0</v>
      </c>
      <c r="D130" t="str">
        <f>IF(OR(Hoja1!E134="",Hoja1!E$82=""),"",Hoja1!E134-Hoja1!E$82)</f>
        <v/>
      </c>
      <c r="E130" t="str">
        <f>IF(OR(Hoja1!F134="",Hoja1!F$82=""),"",Hoja1!F134-Hoja1!F$82)</f>
        <v/>
      </c>
      <c r="F130" t="str">
        <f>IF(OR(Hoja1!G134="",Hoja1!G$82=""),"",Hoja1!G134-Hoja1!G$82)</f>
        <v/>
      </c>
      <c r="G130" t="str">
        <f>IF(OR(Hoja1!H134="",Hoja1!H$82=""),"",Hoja1!H134-Hoja1!H$82)</f>
        <v/>
      </c>
      <c r="H130" t="str">
        <f>IF(OR(Hoja1!I134="",Hoja1!I$82=""),"",Hoja1!I134-Hoja1!I$82)</f>
        <v/>
      </c>
      <c r="I130" t="str">
        <f>IF(OR(Hoja1!J134="",Hoja1!J$82=""),"",Hoja1!J134-Hoja1!J$82)</f>
        <v/>
      </c>
      <c r="J130" t="str">
        <f>IF(OR(Hoja1!K134="",Hoja1!K$82=""),"",Hoja1!K134-Hoja1!K$82)</f>
        <v/>
      </c>
      <c r="K130" t="str">
        <f>IF(OR(Hoja1!L134="",Hoja1!L$82=""),"",Hoja1!L134-Hoja1!L$82)</f>
        <v/>
      </c>
      <c r="L130" t="str">
        <f>IF(OR(Hoja1!M134="",Hoja1!M$82=""),"",Hoja1!M134-Hoja1!M$82)</f>
        <v/>
      </c>
      <c r="N130" s="5" t="str">
        <f>IF(COUNT(E130,G130,H130,L130)=COUNT(Hoja1!E$82,Hoja1!G$82,Hoja1!H$82,Hoja1!L$82),SUM(ABS(E130),ABS(G130),ABS(H130),ABS(L130),ABS(M130))/2,"")</f>
        <v/>
      </c>
      <c r="O130" t="e">
        <f t="shared" si="3"/>
        <v>#VALUE!</v>
      </c>
    </row>
    <row r="131" spans="1:15" x14ac:dyDescent="0.25">
      <c r="A131" s="4" t="str">
        <f>IF(C131=0,"",ROUND((Hoja1!A135+Hoja1!B135)/2,0)-Hoja1!$B$82)</f>
        <v/>
      </c>
      <c r="B131" t="e">
        <f t="shared" si="2"/>
        <v>#VALUE!</v>
      </c>
      <c r="C131">
        <f>Hoja1!C135</f>
        <v>0</v>
      </c>
      <c r="D131" t="str">
        <f>IF(OR(Hoja1!E135="",Hoja1!E$82=""),"",Hoja1!E135-Hoja1!E$82)</f>
        <v/>
      </c>
      <c r="E131" t="str">
        <f>IF(OR(Hoja1!F135="",Hoja1!F$82=""),"",Hoja1!F135-Hoja1!F$82)</f>
        <v/>
      </c>
      <c r="F131" t="str">
        <f>IF(OR(Hoja1!G135="",Hoja1!G$82=""),"",Hoja1!G135-Hoja1!G$82)</f>
        <v/>
      </c>
      <c r="G131" t="str">
        <f>IF(OR(Hoja1!H135="",Hoja1!H$82=""),"",Hoja1!H135-Hoja1!H$82)</f>
        <v/>
      </c>
      <c r="H131" t="str">
        <f>IF(OR(Hoja1!I135="",Hoja1!I$82=""),"",Hoja1!I135-Hoja1!I$82)</f>
        <v/>
      </c>
      <c r="I131" t="str">
        <f>IF(OR(Hoja1!J135="",Hoja1!J$82=""),"",Hoja1!J135-Hoja1!J$82)</f>
        <v/>
      </c>
      <c r="J131" t="str">
        <f>IF(OR(Hoja1!K135="",Hoja1!K$82=""),"",Hoja1!K135-Hoja1!K$82)</f>
        <v/>
      </c>
      <c r="K131" t="str">
        <f>IF(OR(Hoja1!L135="",Hoja1!L$82=""),"",Hoja1!L135-Hoja1!L$82)</f>
        <v/>
      </c>
      <c r="L131" t="str">
        <f>IF(OR(Hoja1!M135="",Hoja1!M$82=""),"",Hoja1!M135-Hoja1!M$82)</f>
        <v/>
      </c>
      <c r="N131" s="5" t="str">
        <f>IF(COUNT(E131,G131,H131,L131)=COUNT(Hoja1!E$82,Hoja1!G$82,Hoja1!H$82,Hoja1!L$82),SUM(ABS(E131),ABS(G131),ABS(H131),ABS(L131),ABS(M131))/2,"")</f>
        <v/>
      </c>
      <c r="O131" t="e">
        <f t="shared" si="3"/>
        <v>#VALUE!</v>
      </c>
    </row>
    <row r="132" spans="1:15" x14ac:dyDescent="0.25">
      <c r="A132" s="4" t="str">
        <f>IF(C132=0,"",ROUND((Hoja1!A136+Hoja1!B136)/2,0)-Hoja1!$B$82)</f>
        <v/>
      </c>
      <c r="B132" t="e">
        <f t="shared" ref="B132" si="4">REPLACE(O132,FIND(",",O132),1,".")</f>
        <v>#VALUE!</v>
      </c>
      <c r="C132">
        <f>Hoja1!C136</f>
        <v>0</v>
      </c>
      <c r="D132" t="str">
        <f>IF(OR(Hoja1!E136="",Hoja1!E$82=""),"",Hoja1!E136-Hoja1!E$82)</f>
        <v/>
      </c>
      <c r="E132" t="str">
        <f>IF(OR(Hoja1!F136="",Hoja1!F$82=""),"",Hoja1!F136-Hoja1!F$82)</f>
        <v/>
      </c>
      <c r="F132" t="str">
        <f>IF(OR(Hoja1!G136="",Hoja1!G$82=""),"",Hoja1!G136-Hoja1!G$82)</f>
        <v/>
      </c>
      <c r="G132" t="str">
        <f>IF(OR(Hoja1!H136="",Hoja1!H$82=""),"",Hoja1!H136-Hoja1!H$82)</f>
        <v/>
      </c>
      <c r="H132" t="str">
        <f>IF(OR(Hoja1!I136="",Hoja1!I$82=""),"",Hoja1!I136-Hoja1!I$82)</f>
        <v/>
      </c>
      <c r="I132" t="str">
        <f>IF(OR(Hoja1!J136="",Hoja1!J$82=""),"",Hoja1!J136-Hoja1!J$82)</f>
        <v/>
      </c>
      <c r="J132" t="str">
        <f>IF(OR(Hoja1!K136="",Hoja1!K$82=""),"",Hoja1!K136-Hoja1!K$82)</f>
        <v/>
      </c>
      <c r="K132" t="str">
        <f>IF(OR(Hoja1!L136="",Hoja1!L$82=""),"",Hoja1!L136-Hoja1!L$82)</f>
        <v/>
      </c>
      <c r="L132" t="str">
        <f>IF(OR(Hoja1!M136="",Hoja1!M$82=""),"",Hoja1!M136-Hoja1!M$82)</f>
        <v/>
      </c>
      <c r="N132" s="5" t="str">
        <f>IF(COUNT(E132,G132,H132,L132)=COUNT(Hoja1!E$82,Hoja1!G$82,Hoja1!H$82,Hoja1!L$82),SUM(ABS(E132),ABS(G132),ABS(H132),ABS(L132),ABS(M132))/2,"")</f>
        <v/>
      </c>
      <c r="O132" t="e">
        <f t="shared" ref="O132" si="5">N132-(SQRT(0.25/C132)*100)</f>
        <v>#VALUE!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Jesús Carro Fernández</cp:lastModifiedBy>
  <dcterms:created xsi:type="dcterms:W3CDTF">2017-10-16T09:39:00Z</dcterms:created>
  <dcterms:modified xsi:type="dcterms:W3CDTF">2017-11-13T07:46:16Z</dcterms:modified>
</cp:coreProperties>
</file>